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185" yWindow="285" windowWidth="7200" windowHeight="9855" tabRatio="787"/>
  </bookViews>
  <sheets>
    <sheet name="Contenido" sheetId="88" r:id="rId1"/>
    <sheet name="Regiones" sheetId="91" r:id="rId2"/>
    <sheet name="C.1" sheetId="85" r:id="rId3"/>
    <sheet name="C.2" sheetId="4" r:id="rId4"/>
    <sheet name="C.3" sheetId="8" r:id="rId5"/>
    <sheet name="C.4" sheetId="70" r:id="rId6"/>
    <sheet name="C.5" sheetId="86" r:id="rId7"/>
    <sheet name="C.6" sheetId="71" r:id="rId8"/>
    <sheet name="C.7" sheetId="87" r:id="rId9"/>
    <sheet name="C.8" sheetId="27" r:id="rId10"/>
    <sheet name="C.9" sheetId="57" r:id="rId11"/>
    <sheet name="C.10" sheetId="58" r:id="rId12"/>
    <sheet name="C.11" sheetId="60" r:id="rId13"/>
    <sheet name="C.12" sheetId="59" r:id="rId14"/>
    <sheet name="C.13" sheetId="92" r:id="rId15"/>
    <sheet name="C.14" sheetId="61" r:id="rId16"/>
    <sheet name="C.15" sheetId="31" r:id="rId17"/>
    <sheet name="C.16" sheetId="81" r:id="rId18"/>
    <sheet name="C.17" sheetId="73" r:id="rId19"/>
    <sheet name="C.18" sheetId="89" r:id="rId20"/>
  </sheets>
  <definedNames>
    <definedName name="_xlnm._FilterDatabase" localSheetId="12" hidden="1">C.11!$B$16:$AC$19</definedName>
    <definedName name="_xlnm._FilterDatabase" localSheetId="13" hidden="1">C.12!$B$16:$AI$19</definedName>
    <definedName name="_xlnm._FilterDatabase" localSheetId="14" hidden="1">C.13!$B$16:$AI$19</definedName>
    <definedName name="_xlnm._FilterDatabase" localSheetId="15" hidden="1">C.14!$B$15:$K$18</definedName>
    <definedName name="_xlnm._FilterDatabase" localSheetId="16" hidden="1">C.15!$A$16:$X$61</definedName>
    <definedName name="_xlnm._FilterDatabase" localSheetId="17" hidden="1">C.16!$A$16:$X$88</definedName>
    <definedName name="_xlnm._FilterDatabase" localSheetId="18" hidden="1">C.17!$C$17:$AK$26</definedName>
    <definedName name="_xlnm._FilterDatabase" localSheetId="4" hidden="1">C.3!$A$17:$W$20</definedName>
    <definedName name="_xlnm._FilterDatabase" localSheetId="5" hidden="1">C.4!$B$17:$AV$26</definedName>
    <definedName name="_xlnm._FilterDatabase" localSheetId="7" hidden="1">C.6!$B$17:$BN$26</definedName>
  </definedNames>
  <calcPr calcId="145621"/>
</workbook>
</file>

<file path=xl/calcChain.xml><?xml version="1.0" encoding="utf-8"?>
<calcChain xmlns="http://schemas.openxmlformats.org/spreadsheetml/2006/main">
  <c r="AV44" i="92" l="1"/>
  <c r="AP44" i="92"/>
  <c r="AJ44" i="92"/>
  <c r="AD44" i="92"/>
  <c r="X44" i="92"/>
  <c r="R44" i="92"/>
  <c r="L44" i="92"/>
  <c r="AV43" i="92"/>
  <c r="AP43" i="92"/>
  <c r="AJ43" i="92"/>
  <c r="AD43" i="92"/>
  <c r="X43" i="92"/>
  <c r="R43" i="92"/>
  <c r="L43" i="92"/>
  <c r="AV42" i="92"/>
  <c r="AP42" i="92"/>
  <c r="AJ42" i="92"/>
  <c r="AD42" i="92"/>
  <c r="X42" i="92"/>
  <c r="R42" i="92"/>
  <c r="L42" i="92"/>
  <c r="AV41" i="92"/>
  <c r="AP41" i="92"/>
  <c r="AJ41" i="92"/>
  <c r="AD41" i="92"/>
  <c r="X41" i="92"/>
  <c r="R41" i="92"/>
  <c r="L41" i="92"/>
  <c r="AV40" i="92"/>
  <c r="AP40" i="92"/>
  <c r="AJ40" i="92"/>
  <c r="AD40" i="92"/>
  <c r="X40" i="92"/>
  <c r="R40" i="92"/>
  <c r="L40" i="92"/>
  <c r="AV39" i="92"/>
  <c r="AP39" i="92"/>
  <c r="AJ39" i="92"/>
  <c r="AD39" i="92"/>
  <c r="X39" i="92"/>
  <c r="R39" i="92"/>
  <c r="L39" i="92"/>
  <c r="AV38" i="92"/>
  <c r="AP38" i="92"/>
  <c r="AJ38" i="92"/>
  <c r="AD38" i="92"/>
  <c r="X38" i="92"/>
  <c r="R38" i="92"/>
  <c r="L38" i="92"/>
  <c r="AV37" i="92"/>
  <c r="AP37" i="92"/>
  <c r="AJ37" i="92"/>
  <c r="AD37" i="92"/>
  <c r="X37" i="92"/>
  <c r="R37" i="92"/>
  <c r="L37" i="92"/>
  <c r="AV36" i="92"/>
  <c r="AP36" i="92"/>
  <c r="AJ36" i="92"/>
  <c r="AD36" i="92"/>
  <c r="X36" i="92"/>
  <c r="R36" i="92"/>
  <c r="L36" i="92"/>
  <c r="AV35" i="92"/>
  <c r="AP35" i="92"/>
  <c r="AJ35" i="92"/>
  <c r="AD35" i="92"/>
  <c r="X35" i="92"/>
  <c r="R35" i="92"/>
  <c r="L35" i="92"/>
  <c r="AV34" i="92"/>
  <c r="AP34" i="92"/>
  <c r="AJ34" i="92"/>
  <c r="AD34" i="92"/>
  <c r="X34" i="92"/>
  <c r="R34" i="92"/>
  <c r="L34" i="92"/>
  <c r="AV33" i="92"/>
  <c r="AP33" i="92"/>
  <c r="AJ33" i="92"/>
  <c r="AD33" i="92"/>
  <c r="X33" i="92"/>
  <c r="R33" i="92"/>
  <c r="L33" i="92"/>
  <c r="AV32" i="92"/>
  <c r="AP32" i="92"/>
  <c r="AJ32" i="92"/>
  <c r="AD32" i="92"/>
  <c r="X32" i="92"/>
  <c r="R32" i="92"/>
  <c r="L32" i="92"/>
  <c r="AV31" i="92"/>
  <c r="AP31" i="92"/>
  <c r="AJ31" i="92"/>
  <c r="AD31" i="92"/>
  <c r="X31" i="92"/>
  <c r="R31" i="92"/>
  <c r="L31" i="92"/>
  <c r="AV30" i="92"/>
  <c r="AP30" i="92"/>
  <c r="AJ30" i="92"/>
  <c r="AD30" i="92"/>
  <c r="X30" i="92"/>
  <c r="R30" i="92"/>
  <c r="L30" i="92"/>
  <c r="AV29" i="92"/>
  <c r="AP29" i="92"/>
  <c r="AJ29" i="92"/>
  <c r="AD29" i="92"/>
  <c r="X29" i="92"/>
  <c r="R29" i="92"/>
  <c r="L29" i="92"/>
  <c r="AV28" i="92"/>
  <c r="AP28" i="92"/>
  <c r="AJ28" i="92"/>
  <c r="AD28" i="92"/>
  <c r="X28" i="92"/>
  <c r="R28" i="92"/>
  <c r="L28" i="92"/>
  <c r="AV27" i="92"/>
  <c r="AP27" i="92"/>
  <c r="AJ27" i="92"/>
  <c r="AD27" i="92"/>
  <c r="X27" i="92"/>
  <c r="R27" i="92"/>
  <c r="L27" i="92"/>
  <c r="AV26" i="92"/>
  <c r="AP26" i="92"/>
  <c r="AJ26" i="92"/>
  <c r="AD26" i="92"/>
  <c r="X26" i="92"/>
  <c r="R26" i="92"/>
  <c r="L26" i="92"/>
  <c r="AV25" i="92"/>
  <c r="AP25" i="92"/>
  <c r="AJ25" i="92"/>
  <c r="AD25" i="92"/>
  <c r="X25" i="92"/>
  <c r="R25" i="92"/>
  <c r="L25" i="92"/>
  <c r="AV24" i="92"/>
  <c r="AP24" i="92"/>
  <c r="AJ24" i="92"/>
  <c r="AD24" i="92"/>
  <c r="X24" i="92"/>
  <c r="R24" i="92"/>
  <c r="L24" i="92"/>
  <c r="AV23" i="92"/>
  <c r="AP23" i="92"/>
  <c r="AJ23" i="92"/>
  <c r="AD23" i="92"/>
  <c r="X23" i="92"/>
  <c r="R23" i="92"/>
  <c r="L23" i="92"/>
  <c r="AV22" i="92"/>
  <c r="AP22" i="92"/>
  <c r="AJ22" i="92"/>
  <c r="AD22" i="92"/>
  <c r="X22" i="92"/>
  <c r="R22" i="92"/>
  <c r="L22" i="92"/>
  <c r="AV21" i="92"/>
  <c r="AP21" i="92"/>
  <c r="AJ21" i="92"/>
  <c r="AD21" i="92"/>
  <c r="X21" i="92"/>
  <c r="R21" i="92"/>
  <c r="L21" i="92"/>
  <c r="AV20" i="92"/>
  <c r="AP20" i="92"/>
  <c r="AJ20" i="92"/>
  <c r="AD20" i="92"/>
  <c r="X20" i="92"/>
  <c r="R20" i="92"/>
  <c r="L20" i="92"/>
  <c r="AV19" i="92"/>
  <c r="AP19" i="92"/>
  <c r="AJ19" i="92"/>
  <c r="AD19" i="92"/>
  <c r="X19" i="92"/>
  <c r="R19" i="92"/>
  <c r="L19" i="92"/>
  <c r="AV18" i="92"/>
  <c r="AP18" i="92"/>
  <c r="AJ18" i="92"/>
  <c r="AD18" i="92"/>
  <c r="X18" i="92"/>
  <c r="R18" i="92"/>
  <c r="L18" i="92"/>
  <c r="AV17" i="92"/>
  <c r="AP17" i="92"/>
  <c r="AJ17" i="92"/>
  <c r="AD17" i="92"/>
  <c r="X17" i="92"/>
  <c r="R17" i="92"/>
  <c r="L17" i="92"/>
  <c r="AE18" i="71" l="1"/>
  <c r="AE19" i="71"/>
  <c r="AE20" i="71"/>
  <c r="AE21" i="71"/>
  <c r="AE22" i="71"/>
  <c r="AE23" i="71"/>
  <c r="AE24" i="71"/>
  <c r="AE25" i="71"/>
  <c r="AE26" i="71"/>
  <c r="AE27" i="71"/>
  <c r="AE28" i="71"/>
  <c r="AE29" i="71"/>
  <c r="AE30" i="71"/>
  <c r="AE31" i="71"/>
  <c r="AE32" i="71"/>
  <c r="AE33" i="71"/>
  <c r="AE34" i="71"/>
  <c r="AE35" i="71"/>
  <c r="AE36" i="71"/>
  <c r="AE37" i="71"/>
  <c r="AE38" i="71"/>
  <c r="AE39" i="71"/>
  <c r="AE40" i="71"/>
  <c r="AE41" i="71"/>
  <c r="AE42" i="71"/>
  <c r="AE43" i="71"/>
  <c r="AE44" i="71"/>
  <c r="AE45" i="71"/>
  <c r="AE46" i="71"/>
  <c r="AE47" i="71"/>
  <c r="AE48" i="71"/>
  <c r="AE49" i="71"/>
  <c r="AE50" i="71"/>
  <c r="AE51" i="71"/>
  <c r="AE52" i="71"/>
  <c r="AE53" i="71"/>
  <c r="AE54" i="71"/>
  <c r="AE55" i="71"/>
  <c r="AE56" i="71"/>
  <c r="AE57" i="71"/>
  <c r="AE58" i="71"/>
  <c r="AE59" i="71"/>
  <c r="AE60" i="71"/>
  <c r="AE61" i="71"/>
  <c r="AE62" i="71"/>
  <c r="AE63" i="71"/>
  <c r="AE64" i="71"/>
  <c r="AE65" i="71"/>
  <c r="AE66" i="71"/>
  <c r="AE67" i="71"/>
  <c r="AE68" i="71"/>
  <c r="AE69" i="71"/>
  <c r="AE70" i="71"/>
  <c r="AE71" i="71"/>
  <c r="AE72" i="71"/>
  <c r="AE73" i="71"/>
  <c r="AE74" i="71"/>
  <c r="AE75" i="71"/>
  <c r="AE76" i="71"/>
  <c r="AE77" i="71"/>
  <c r="AE78" i="71"/>
  <c r="AE79" i="71"/>
  <c r="AE80" i="71"/>
  <c r="AE81" i="71"/>
  <c r="AE82" i="71"/>
  <c r="AE83" i="71"/>
  <c r="AE84" i="71"/>
  <c r="AE85" i="71"/>
  <c r="AE86" i="71"/>
  <c r="AE87" i="71"/>
  <c r="AE88" i="71"/>
  <c r="AE89" i="71"/>
  <c r="AE90" i="71"/>
  <c r="AE91" i="71"/>
  <c r="AE92" i="71"/>
  <c r="AE93" i="71"/>
  <c r="AE94" i="71"/>
  <c r="AE95" i="71"/>
  <c r="AE96" i="71"/>
  <c r="AE97" i="71"/>
  <c r="AE98" i="71"/>
  <c r="AE99" i="71"/>
  <c r="AE100" i="71"/>
  <c r="AE101" i="71"/>
  <c r="AJ18" i="86"/>
  <c r="AJ19" i="86"/>
  <c r="AJ20" i="86"/>
  <c r="AJ21" i="86"/>
  <c r="AJ22" i="86"/>
  <c r="AJ23" i="86"/>
  <c r="AJ24" i="86"/>
  <c r="AJ25" i="86"/>
  <c r="AJ26" i="86"/>
  <c r="AJ27" i="86"/>
  <c r="AJ28" i="86"/>
  <c r="AJ29" i="86"/>
  <c r="AJ30" i="86"/>
  <c r="AJ31" i="86"/>
  <c r="AJ32" i="86"/>
  <c r="AJ33" i="86"/>
  <c r="AJ34" i="86"/>
  <c r="AJ35" i="86"/>
  <c r="AJ36" i="86"/>
  <c r="AJ37" i="86"/>
  <c r="AJ38" i="86"/>
  <c r="AJ39" i="86"/>
  <c r="AJ40" i="86"/>
  <c r="AJ41" i="86"/>
  <c r="AJ42" i="86"/>
  <c r="AJ43" i="86"/>
  <c r="AJ44" i="86"/>
  <c r="AJ45" i="86"/>
  <c r="R18" i="89"/>
  <c r="R19" i="89"/>
  <c r="R20" i="89"/>
  <c r="R21" i="89"/>
  <c r="R22" i="89"/>
  <c r="R23" i="89"/>
  <c r="R24" i="89"/>
  <c r="R25" i="89"/>
  <c r="R26" i="89"/>
  <c r="R27" i="89"/>
  <c r="R28" i="89"/>
  <c r="R29" i="89"/>
  <c r="R30" i="89"/>
  <c r="R31" i="89"/>
  <c r="R32" i="89"/>
  <c r="R33" i="89"/>
  <c r="R34" i="89"/>
  <c r="R35" i="89"/>
  <c r="R36" i="89"/>
  <c r="R37" i="89"/>
  <c r="R38" i="89"/>
  <c r="R39" i="89"/>
  <c r="R40" i="89"/>
  <c r="R41" i="89"/>
  <c r="R42" i="89"/>
  <c r="R43" i="89"/>
  <c r="R44" i="89"/>
  <c r="R45" i="89"/>
  <c r="L16" i="61"/>
  <c r="L17" i="61"/>
  <c r="L18" i="61"/>
  <c r="L19" i="61"/>
  <c r="L20" i="61"/>
  <c r="L21" i="61"/>
  <c r="L22" i="61"/>
  <c r="L23" i="61"/>
  <c r="L24" i="61"/>
  <c r="L25" i="61"/>
  <c r="L26" i="61"/>
  <c r="L27" i="61"/>
  <c r="L28" i="61"/>
  <c r="L29" i="61"/>
  <c r="L30" i="61"/>
  <c r="L31" i="61"/>
  <c r="L32" i="61"/>
  <c r="L33" i="61"/>
  <c r="L34" i="61"/>
  <c r="L35" i="61"/>
  <c r="L36" i="61"/>
  <c r="L37" i="61"/>
  <c r="L38" i="61"/>
  <c r="L39" i="61"/>
  <c r="L40" i="61"/>
  <c r="L41" i="61"/>
  <c r="L42" i="61"/>
  <c r="L43" i="61"/>
  <c r="DL18" i="27" l="1"/>
  <c r="DL19" i="27"/>
  <c r="DL20" i="27"/>
  <c r="DL21" i="27"/>
  <c r="DL22" i="27"/>
  <c r="DL23" i="27"/>
  <c r="DL24" i="27"/>
  <c r="DL25" i="27"/>
  <c r="DL26" i="27"/>
  <c r="DL27" i="27"/>
  <c r="DL28" i="27"/>
  <c r="DL29" i="27"/>
  <c r="DL30" i="27"/>
  <c r="DL31" i="27"/>
  <c r="DL32" i="27"/>
  <c r="DL33" i="27"/>
  <c r="DL34" i="27"/>
  <c r="DL35" i="27"/>
  <c r="DL36" i="27"/>
  <c r="DL37" i="27"/>
  <c r="DL38" i="27"/>
  <c r="DL39" i="27"/>
  <c r="DL40" i="27"/>
  <c r="DL41" i="27"/>
  <c r="DL42" i="27"/>
  <c r="DL43" i="27"/>
  <c r="DL44" i="27"/>
  <c r="DL45" i="27"/>
  <c r="BT17" i="85" l="1"/>
  <c r="L26" i="89" l="1"/>
  <c r="X26" i="89"/>
  <c r="AD26" i="89"/>
  <c r="AJ26" i="89"/>
  <c r="AP26" i="89"/>
  <c r="AV26" i="89"/>
  <c r="BB26" i="89"/>
  <c r="BH26" i="89"/>
  <c r="BH45" i="89"/>
  <c r="BB45" i="89"/>
  <c r="AV45" i="89"/>
  <c r="AP45" i="89"/>
  <c r="AJ45" i="89"/>
  <c r="AD45" i="89"/>
  <c r="X45" i="89"/>
  <c r="L45" i="89"/>
  <c r="BH44" i="89"/>
  <c r="BB44" i="89"/>
  <c r="AV44" i="89"/>
  <c r="AP44" i="89"/>
  <c r="AJ44" i="89"/>
  <c r="AD44" i="89"/>
  <c r="X44" i="89"/>
  <c r="L44" i="89"/>
  <c r="BH43" i="89"/>
  <c r="BB43" i="89"/>
  <c r="AV43" i="89"/>
  <c r="AP43" i="89"/>
  <c r="AJ43" i="89"/>
  <c r="AD43" i="89"/>
  <c r="X43" i="89"/>
  <c r="L43" i="89"/>
  <c r="BH42" i="89"/>
  <c r="BB42" i="89"/>
  <c r="AV42" i="89"/>
  <c r="AP42" i="89"/>
  <c r="AJ42" i="89"/>
  <c r="AD42" i="89"/>
  <c r="X42" i="89"/>
  <c r="L42" i="89"/>
  <c r="BH41" i="89"/>
  <c r="BB41" i="89"/>
  <c r="AV41" i="89"/>
  <c r="AP41" i="89"/>
  <c r="AJ41" i="89"/>
  <c r="AD41" i="89"/>
  <c r="X41" i="89"/>
  <c r="L41" i="89"/>
  <c r="BH40" i="89"/>
  <c r="BB40" i="89"/>
  <c r="AV40" i="89"/>
  <c r="AP40" i="89"/>
  <c r="AJ40" i="89"/>
  <c r="AD40" i="89"/>
  <c r="X40" i="89"/>
  <c r="L40" i="89"/>
  <c r="BH39" i="89"/>
  <c r="BB39" i="89"/>
  <c r="AV39" i="89"/>
  <c r="AP39" i="89"/>
  <c r="AJ39" i="89"/>
  <c r="AD39" i="89"/>
  <c r="X39" i="89"/>
  <c r="L39" i="89"/>
  <c r="BH38" i="89"/>
  <c r="BB38" i="89"/>
  <c r="AV38" i="89"/>
  <c r="AP38" i="89"/>
  <c r="AJ38" i="89"/>
  <c r="AD38" i="89"/>
  <c r="X38" i="89"/>
  <c r="L38" i="89"/>
  <c r="BH37" i="89"/>
  <c r="BB37" i="89"/>
  <c r="AV37" i="89"/>
  <c r="AP37" i="89"/>
  <c r="AJ37" i="89"/>
  <c r="AD37" i="89"/>
  <c r="X37" i="89"/>
  <c r="L37" i="89"/>
  <c r="BH36" i="89"/>
  <c r="BB36" i="89"/>
  <c r="AV36" i="89"/>
  <c r="AP36" i="89"/>
  <c r="AJ36" i="89"/>
  <c r="AD36" i="89"/>
  <c r="X36" i="89"/>
  <c r="L36" i="89"/>
  <c r="BH35" i="89"/>
  <c r="BB35" i="89"/>
  <c r="AV35" i="89"/>
  <c r="AP35" i="89"/>
  <c r="AJ35" i="89"/>
  <c r="AD35" i="89"/>
  <c r="X35" i="89"/>
  <c r="L35" i="89"/>
  <c r="BH34" i="89"/>
  <c r="BB34" i="89"/>
  <c r="AV34" i="89"/>
  <c r="AP34" i="89"/>
  <c r="AJ34" i="89"/>
  <c r="AD34" i="89"/>
  <c r="X34" i="89"/>
  <c r="L34" i="89"/>
  <c r="BH33" i="89"/>
  <c r="BB33" i="89"/>
  <c r="AV33" i="89"/>
  <c r="AP33" i="89"/>
  <c r="AJ33" i="89"/>
  <c r="AD33" i="89"/>
  <c r="X33" i="89"/>
  <c r="L33" i="89"/>
  <c r="BH32" i="89"/>
  <c r="BB32" i="89"/>
  <c r="AV32" i="89"/>
  <c r="AP32" i="89"/>
  <c r="AJ32" i="89"/>
  <c r="AD32" i="89"/>
  <c r="X32" i="89"/>
  <c r="L32" i="89"/>
  <c r="BH31" i="89"/>
  <c r="BB31" i="89"/>
  <c r="AV31" i="89"/>
  <c r="AP31" i="89"/>
  <c r="AJ31" i="89"/>
  <c r="AD31" i="89"/>
  <c r="X31" i="89"/>
  <c r="L31" i="89"/>
  <c r="BH30" i="89"/>
  <c r="BB30" i="89"/>
  <c r="AV30" i="89"/>
  <c r="AP30" i="89"/>
  <c r="AJ30" i="89"/>
  <c r="AD30" i="89"/>
  <c r="X30" i="89"/>
  <c r="L30" i="89"/>
  <c r="BH29" i="89"/>
  <c r="BB29" i="89"/>
  <c r="AV29" i="89"/>
  <c r="AP29" i="89"/>
  <c r="AJ29" i="89"/>
  <c r="AD29" i="89"/>
  <c r="X29" i="89"/>
  <c r="L29" i="89"/>
  <c r="BH28" i="89"/>
  <c r="BB28" i="89"/>
  <c r="AV28" i="89"/>
  <c r="AP28" i="89"/>
  <c r="AJ28" i="89"/>
  <c r="AD28" i="89"/>
  <c r="X28" i="89"/>
  <c r="L28" i="89"/>
  <c r="BH27" i="89"/>
  <c r="BB27" i="89"/>
  <c r="AV27" i="89"/>
  <c r="AP27" i="89"/>
  <c r="AJ27" i="89"/>
  <c r="AD27" i="89"/>
  <c r="X27" i="89"/>
  <c r="L27" i="89"/>
  <c r="BH25" i="89"/>
  <c r="BB25" i="89"/>
  <c r="AV25" i="89"/>
  <c r="AP25" i="89"/>
  <c r="AJ25" i="89"/>
  <c r="AD25" i="89"/>
  <c r="X25" i="89"/>
  <c r="L25" i="89"/>
  <c r="BH24" i="89"/>
  <c r="BB24" i="89"/>
  <c r="AV24" i="89"/>
  <c r="AP24" i="89"/>
  <c r="AJ24" i="89"/>
  <c r="AD24" i="89"/>
  <c r="X24" i="89"/>
  <c r="L24" i="89"/>
  <c r="BH23" i="89"/>
  <c r="BB23" i="89"/>
  <c r="AV23" i="89"/>
  <c r="AP23" i="89"/>
  <c r="AJ23" i="89"/>
  <c r="AD23" i="89"/>
  <c r="X23" i="89"/>
  <c r="L23" i="89"/>
  <c r="BH22" i="89"/>
  <c r="BB22" i="89"/>
  <c r="AV22" i="89"/>
  <c r="AP22" i="89"/>
  <c r="AJ22" i="89"/>
  <c r="AD22" i="89"/>
  <c r="X22" i="89"/>
  <c r="L22" i="89"/>
  <c r="BH21" i="89"/>
  <c r="BB21" i="89"/>
  <c r="AV21" i="89"/>
  <c r="AP21" i="89"/>
  <c r="AJ21" i="89"/>
  <c r="AD21" i="89"/>
  <c r="X21" i="89"/>
  <c r="L21" i="89"/>
  <c r="AV44" i="59"/>
  <c r="AP44" i="59"/>
  <c r="AJ44" i="59"/>
  <c r="AV43" i="59"/>
  <c r="AP43" i="59"/>
  <c r="AJ43" i="59"/>
  <c r="AV42" i="59"/>
  <c r="AP42" i="59"/>
  <c r="AJ42" i="59"/>
  <c r="AV41" i="59"/>
  <c r="AP41" i="59"/>
  <c r="AJ41" i="59"/>
  <c r="AV40" i="59"/>
  <c r="AP40" i="59"/>
  <c r="AJ40" i="59"/>
  <c r="AV39" i="59"/>
  <c r="AP39" i="59"/>
  <c r="AJ39" i="59"/>
  <c r="AV38" i="59"/>
  <c r="AP38" i="59"/>
  <c r="AJ38" i="59"/>
  <c r="AV37" i="59"/>
  <c r="AP37" i="59"/>
  <c r="AJ37" i="59"/>
  <c r="AV36" i="59"/>
  <c r="AP36" i="59"/>
  <c r="AJ36" i="59"/>
  <c r="AV35" i="59"/>
  <c r="AP35" i="59"/>
  <c r="AJ35" i="59"/>
  <c r="AV34" i="59"/>
  <c r="AP34" i="59"/>
  <c r="AJ34" i="59"/>
  <c r="AV33" i="59"/>
  <c r="AP33" i="59"/>
  <c r="AJ33" i="59"/>
  <c r="AV32" i="59"/>
  <c r="AP32" i="59"/>
  <c r="AJ32" i="59"/>
  <c r="AV31" i="59"/>
  <c r="AP31" i="59"/>
  <c r="AJ31" i="59"/>
  <c r="AV30" i="59"/>
  <c r="AP30" i="59"/>
  <c r="AJ30" i="59"/>
  <c r="AV29" i="59"/>
  <c r="AP29" i="59"/>
  <c r="AJ29" i="59"/>
  <c r="AV28" i="59"/>
  <c r="AP28" i="59"/>
  <c r="AJ28" i="59"/>
  <c r="AV27" i="59"/>
  <c r="AP27" i="59"/>
  <c r="AJ27" i="59"/>
  <c r="AV26" i="59"/>
  <c r="AP26" i="59"/>
  <c r="AJ26" i="59"/>
  <c r="AV25" i="59"/>
  <c r="AP25" i="59"/>
  <c r="AJ25" i="59"/>
  <c r="AV24" i="59"/>
  <c r="AP24" i="59"/>
  <c r="AJ24" i="59"/>
  <c r="AV23" i="59"/>
  <c r="AP23" i="59"/>
  <c r="AJ23" i="59"/>
  <c r="AV22" i="59"/>
  <c r="AP22" i="59"/>
  <c r="AJ22" i="59"/>
  <c r="AV21" i="59"/>
  <c r="AP21" i="59"/>
  <c r="AJ21" i="59"/>
  <c r="AV20" i="59"/>
  <c r="AP20" i="59"/>
  <c r="AJ20" i="59"/>
  <c r="AD44" i="59"/>
  <c r="X44" i="59"/>
  <c r="R44" i="59"/>
  <c r="L44" i="59"/>
  <c r="AD43" i="59"/>
  <c r="X43" i="59"/>
  <c r="R43" i="59"/>
  <c r="L43" i="59"/>
  <c r="AD42" i="59"/>
  <c r="X42" i="59"/>
  <c r="R42" i="59"/>
  <c r="L42" i="59"/>
  <c r="AD41" i="59"/>
  <c r="X41" i="59"/>
  <c r="R41" i="59"/>
  <c r="L41" i="59"/>
  <c r="AD40" i="59"/>
  <c r="X40" i="59"/>
  <c r="R40" i="59"/>
  <c r="L40" i="59"/>
  <c r="AD39" i="59"/>
  <c r="X39" i="59"/>
  <c r="R39" i="59"/>
  <c r="L39" i="59"/>
  <c r="AD38" i="59"/>
  <c r="X38" i="59"/>
  <c r="R38" i="59"/>
  <c r="L38" i="59"/>
  <c r="AD37" i="59"/>
  <c r="X37" i="59"/>
  <c r="R37" i="59"/>
  <c r="L37" i="59"/>
  <c r="AD36" i="59"/>
  <c r="X36" i="59"/>
  <c r="R36" i="59"/>
  <c r="L36" i="59"/>
  <c r="AD35" i="59"/>
  <c r="X35" i="59"/>
  <c r="R35" i="59"/>
  <c r="L35" i="59"/>
  <c r="AD34" i="59"/>
  <c r="X34" i="59"/>
  <c r="R34" i="59"/>
  <c r="L34" i="59"/>
  <c r="AD33" i="59"/>
  <c r="X33" i="59"/>
  <c r="R33" i="59"/>
  <c r="L33" i="59"/>
  <c r="AD32" i="59"/>
  <c r="X32" i="59"/>
  <c r="R32" i="59"/>
  <c r="L32" i="59"/>
  <c r="AD31" i="59"/>
  <c r="X31" i="59"/>
  <c r="R31" i="59"/>
  <c r="L31" i="59"/>
  <c r="AD30" i="59"/>
  <c r="X30" i="59"/>
  <c r="R30" i="59"/>
  <c r="L30" i="59"/>
  <c r="AD29" i="59"/>
  <c r="X29" i="59"/>
  <c r="R29" i="59"/>
  <c r="L29" i="59"/>
  <c r="AD28" i="59"/>
  <c r="X28" i="59"/>
  <c r="R28" i="59"/>
  <c r="L28" i="59"/>
  <c r="AD27" i="59"/>
  <c r="X27" i="59"/>
  <c r="R27" i="59"/>
  <c r="L27" i="59"/>
  <c r="AD26" i="59"/>
  <c r="X26" i="59"/>
  <c r="R26" i="59"/>
  <c r="L26" i="59"/>
  <c r="AD25" i="59"/>
  <c r="X25" i="59"/>
  <c r="R25" i="59"/>
  <c r="L25" i="59"/>
  <c r="AD24" i="59"/>
  <c r="X24" i="59"/>
  <c r="R24" i="59"/>
  <c r="L24" i="59"/>
  <c r="AD23" i="59"/>
  <c r="X23" i="59"/>
  <c r="R23" i="59"/>
  <c r="L23" i="59"/>
  <c r="AD22" i="59"/>
  <c r="X22" i="59"/>
  <c r="R22" i="59"/>
  <c r="L22" i="59"/>
  <c r="AD21" i="59"/>
  <c r="X21" i="59"/>
  <c r="R21" i="59"/>
  <c r="L21" i="59"/>
  <c r="AD20" i="59"/>
  <c r="X20" i="59"/>
  <c r="R20" i="59"/>
  <c r="L20" i="59"/>
  <c r="AD44" i="60"/>
  <c r="X44" i="60"/>
  <c r="R44" i="60"/>
  <c r="L44" i="60"/>
  <c r="AD43" i="60"/>
  <c r="X43" i="60"/>
  <c r="R43" i="60"/>
  <c r="L43" i="60"/>
  <c r="AD42" i="60"/>
  <c r="X42" i="60"/>
  <c r="R42" i="60"/>
  <c r="L42" i="60"/>
  <c r="AD41" i="60"/>
  <c r="X41" i="60"/>
  <c r="R41" i="60"/>
  <c r="L41" i="60"/>
  <c r="AD40" i="60"/>
  <c r="X40" i="60"/>
  <c r="R40" i="60"/>
  <c r="L40" i="60"/>
  <c r="AD39" i="60"/>
  <c r="X39" i="60"/>
  <c r="R39" i="60"/>
  <c r="L39" i="60"/>
  <c r="AD38" i="60"/>
  <c r="X38" i="60"/>
  <c r="R38" i="60"/>
  <c r="L38" i="60"/>
  <c r="AD37" i="60"/>
  <c r="X37" i="60"/>
  <c r="R37" i="60"/>
  <c r="L37" i="60"/>
  <c r="AD36" i="60"/>
  <c r="X36" i="60"/>
  <c r="R36" i="60"/>
  <c r="L36" i="60"/>
  <c r="AD35" i="60"/>
  <c r="X35" i="60"/>
  <c r="R35" i="60"/>
  <c r="L35" i="60"/>
  <c r="AD34" i="60"/>
  <c r="X34" i="60"/>
  <c r="R34" i="60"/>
  <c r="L34" i="60"/>
  <c r="AD33" i="60"/>
  <c r="X33" i="60"/>
  <c r="R33" i="60"/>
  <c r="L33" i="60"/>
  <c r="AD32" i="60"/>
  <c r="X32" i="60"/>
  <c r="R32" i="60"/>
  <c r="L32" i="60"/>
  <c r="AD31" i="60"/>
  <c r="X31" i="60"/>
  <c r="R31" i="60"/>
  <c r="L31" i="60"/>
  <c r="AD30" i="60"/>
  <c r="X30" i="60"/>
  <c r="R30" i="60"/>
  <c r="L30" i="60"/>
  <c r="AD29" i="60"/>
  <c r="X29" i="60"/>
  <c r="R29" i="60"/>
  <c r="L29" i="60"/>
  <c r="AD28" i="60"/>
  <c r="X28" i="60"/>
  <c r="R28" i="60"/>
  <c r="L28" i="60"/>
  <c r="AD27" i="60"/>
  <c r="X27" i="60"/>
  <c r="R27" i="60"/>
  <c r="L27" i="60"/>
  <c r="AD26" i="60"/>
  <c r="X26" i="60"/>
  <c r="R26" i="60"/>
  <c r="L26" i="60"/>
  <c r="AD25" i="60"/>
  <c r="X25" i="60"/>
  <c r="R25" i="60"/>
  <c r="L25" i="60"/>
  <c r="AD24" i="60"/>
  <c r="X24" i="60"/>
  <c r="R24" i="60"/>
  <c r="L24" i="60"/>
  <c r="AD23" i="60"/>
  <c r="X23" i="60"/>
  <c r="R23" i="60"/>
  <c r="L23" i="60"/>
  <c r="AD22" i="60"/>
  <c r="X22" i="60"/>
  <c r="R22" i="60"/>
  <c r="L22" i="60"/>
  <c r="AD21" i="60"/>
  <c r="X21" i="60"/>
  <c r="R21" i="60"/>
  <c r="L21" i="60"/>
  <c r="AD20" i="60"/>
  <c r="X20" i="60"/>
  <c r="R20" i="60"/>
  <c r="L20" i="60"/>
  <c r="AP45" i="58" l="1"/>
  <c r="AJ45" i="58"/>
  <c r="AD45" i="58"/>
  <c r="X45" i="58"/>
  <c r="R45" i="58"/>
  <c r="L45" i="58"/>
  <c r="AP44" i="58"/>
  <c r="AJ44" i="58"/>
  <c r="AD44" i="58"/>
  <c r="X44" i="58"/>
  <c r="R44" i="58"/>
  <c r="L44" i="58"/>
  <c r="AP43" i="58"/>
  <c r="AJ43" i="58"/>
  <c r="AD43" i="58"/>
  <c r="X43" i="58"/>
  <c r="R43" i="58"/>
  <c r="L43" i="58"/>
  <c r="AP42" i="58"/>
  <c r="AJ42" i="58"/>
  <c r="AD42" i="58"/>
  <c r="X42" i="58"/>
  <c r="R42" i="58"/>
  <c r="L42" i="58"/>
  <c r="AP41" i="58"/>
  <c r="AJ41" i="58"/>
  <c r="AD41" i="58"/>
  <c r="X41" i="58"/>
  <c r="R41" i="58"/>
  <c r="L41" i="58"/>
  <c r="AP40" i="58"/>
  <c r="AJ40" i="58"/>
  <c r="AD40" i="58"/>
  <c r="X40" i="58"/>
  <c r="R40" i="58"/>
  <c r="L40" i="58"/>
  <c r="AP39" i="58"/>
  <c r="AJ39" i="58"/>
  <c r="AD39" i="58"/>
  <c r="X39" i="58"/>
  <c r="R39" i="58"/>
  <c r="L39" i="58"/>
  <c r="AP38" i="58"/>
  <c r="AJ38" i="58"/>
  <c r="AD38" i="58"/>
  <c r="X38" i="58"/>
  <c r="R38" i="58"/>
  <c r="L38" i="58"/>
  <c r="AP37" i="58"/>
  <c r="AJ37" i="58"/>
  <c r="AD37" i="58"/>
  <c r="X37" i="58"/>
  <c r="R37" i="58"/>
  <c r="L37" i="58"/>
  <c r="AP36" i="58"/>
  <c r="AJ36" i="58"/>
  <c r="AD36" i="58"/>
  <c r="X36" i="58"/>
  <c r="R36" i="58"/>
  <c r="L36" i="58"/>
  <c r="AP35" i="58"/>
  <c r="AJ35" i="58"/>
  <c r="AD35" i="58"/>
  <c r="X35" i="58"/>
  <c r="R35" i="58"/>
  <c r="L35" i="58"/>
  <c r="AP34" i="58"/>
  <c r="AJ34" i="58"/>
  <c r="AD34" i="58"/>
  <c r="X34" i="58"/>
  <c r="R34" i="58"/>
  <c r="L34" i="58"/>
  <c r="AP33" i="58"/>
  <c r="AJ33" i="58"/>
  <c r="AD33" i="58"/>
  <c r="X33" i="58"/>
  <c r="R33" i="58"/>
  <c r="L33" i="58"/>
  <c r="AP32" i="58"/>
  <c r="AJ32" i="58"/>
  <c r="AD32" i="58"/>
  <c r="X32" i="58"/>
  <c r="R32" i="58"/>
  <c r="L32" i="58"/>
  <c r="AP31" i="58"/>
  <c r="AJ31" i="58"/>
  <c r="AD31" i="58"/>
  <c r="X31" i="58"/>
  <c r="R31" i="58"/>
  <c r="L31" i="58"/>
  <c r="AP30" i="58"/>
  <c r="AJ30" i="58"/>
  <c r="AD30" i="58"/>
  <c r="X30" i="58"/>
  <c r="R30" i="58"/>
  <c r="L30" i="58"/>
  <c r="AP29" i="58"/>
  <c r="AJ29" i="58"/>
  <c r="AD29" i="58"/>
  <c r="X29" i="58"/>
  <c r="R29" i="58"/>
  <c r="L29" i="58"/>
  <c r="AP28" i="58"/>
  <c r="AJ28" i="58"/>
  <c r="AD28" i="58"/>
  <c r="X28" i="58"/>
  <c r="R28" i="58"/>
  <c r="L28" i="58"/>
  <c r="AP27" i="58"/>
  <c r="AJ27" i="58"/>
  <c r="AD27" i="58"/>
  <c r="X27" i="58"/>
  <c r="R27" i="58"/>
  <c r="L27" i="58"/>
  <c r="AP26" i="58"/>
  <c r="AJ26" i="58"/>
  <c r="AD26" i="58"/>
  <c r="X26" i="58"/>
  <c r="R26" i="58"/>
  <c r="L26" i="58"/>
  <c r="AP25" i="58"/>
  <c r="AJ25" i="58"/>
  <c r="AD25" i="58"/>
  <c r="X25" i="58"/>
  <c r="R25" i="58"/>
  <c r="L25" i="58"/>
  <c r="AP24" i="58"/>
  <c r="AJ24" i="58"/>
  <c r="AD24" i="58"/>
  <c r="X24" i="58"/>
  <c r="R24" i="58"/>
  <c r="L24" i="58"/>
  <c r="AP23" i="58"/>
  <c r="AJ23" i="58"/>
  <c r="AD23" i="58"/>
  <c r="X23" i="58"/>
  <c r="R23" i="58"/>
  <c r="L23" i="58"/>
  <c r="AP22" i="58"/>
  <c r="AJ22" i="58"/>
  <c r="AD22" i="58"/>
  <c r="X22" i="58"/>
  <c r="R22" i="58"/>
  <c r="L22" i="58"/>
  <c r="AP21" i="58"/>
  <c r="AJ21" i="58"/>
  <c r="AD21" i="58"/>
  <c r="X21" i="58"/>
  <c r="R21" i="58"/>
  <c r="L21" i="58"/>
  <c r="R44" i="57"/>
  <c r="L44" i="57"/>
  <c r="R43" i="57"/>
  <c r="L43" i="57"/>
  <c r="R42" i="57"/>
  <c r="L42" i="57"/>
  <c r="R41" i="57"/>
  <c r="L41" i="57"/>
  <c r="R40" i="57"/>
  <c r="L40" i="57"/>
  <c r="R39" i="57"/>
  <c r="L39" i="57"/>
  <c r="R38" i="57"/>
  <c r="L38" i="57"/>
  <c r="R37" i="57"/>
  <c r="L37" i="57"/>
  <c r="R36" i="57"/>
  <c r="L36" i="57"/>
  <c r="R35" i="57"/>
  <c r="L35" i="57"/>
  <c r="R34" i="57"/>
  <c r="L34" i="57"/>
  <c r="R33" i="57"/>
  <c r="L33" i="57"/>
  <c r="R32" i="57"/>
  <c r="L32" i="57"/>
  <c r="R31" i="57"/>
  <c r="L31" i="57"/>
  <c r="R30" i="57"/>
  <c r="L30" i="57"/>
  <c r="R29" i="57"/>
  <c r="L29" i="57"/>
  <c r="R28" i="57"/>
  <c r="L28" i="57"/>
  <c r="R27" i="57"/>
  <c r="L27" i="57"/>
  <c r="R26" i="57"/>
  <c r="L26" i="57"/>
  <c r="R25" i="57"/>
  <c r="L25" i="57"/>
  <c r="R24" i="57"/>
  <c r="L24" i="57"/>
  <c r="R23" i="57"/>
  <c r="L23" i="57"/>
  <c r="R22" i="57"/>
  <c r="L22" i="57"/>
  <c r="R21" i="57"/>
  <c r="L21" i="57"/>
  <c r="R20" i="57"/>
  <c r="L20" i="57"/>
  <c r="DR45" i="27"/>
  <c r="DF45" i="27"/>
  <c r="CZ45" i="27"/>
  <c r="CO45" i="27"/>
  <c r="CI45" i="27"/>
  <c r="CC45" i="27"/>
  <c r="BW45" i="27"/>
  <c r="BL45" i="27"/>
  <c r="BF45" i="27"/>
  <c r="AZ45" i="27"/>
  <c r="AT45" i="27"/>
  <c r="AI45" i="27"/>
  <c r="AC45" i="27"/>
  <c r="W45" i="27"/>
  <c r="Q45" i="27"/>
  <c r="DR44" i="27"/>
  <c r="DF44" i="27"/>
  <c r="CZ44" i="27"/>
  <c r="CO44" i="27"/>
  <c r="CI44" i="27"/>
  <c r="CC44" i="27"/>
  <c r="BW44" i="27"/>
  <c r="BL44" i="27"/>
  <c r="BF44" i="27"/>
  <c r="AZ44" i="27"/>
  <c r="AT44" i="27"/>
  <c r="AI44" i="27"/>
  <c r="AC44" i="27"/>
  <c r="W44" i="27"/>
  <c r="Q44" i="27"/>
  <c r="DR43" i="27"/>
  <c r="DF43" i="27"/>
  <c r="CZ43" i="27"/>
  <c r="CO43" i="27"/>
  <c r="CI43" i="27"/>
  <c r="CC43" i="27"/>
  <c r="BW43" i="27"/>
  <c r="BL43" i="27"/>
  <c r="BF43" i="27"/>
  <c r="AZ43" i="27"/>
  <c r="AT43" i="27"/>
  <c r="AI43" i="27"/>
  <c r="AC43" i="27"/>
  <c r="W43" i="27"/>
  <c r="Q43" i="27"/>
  <c r="DR42" i="27"/>
  <c r="DF42" i="27"/>
  <c r="CZ42" i="27"/>
  <c r="CO42" i="27"/>
  <c r="CI42" i="27"/>
  <c r="CC42" i="27"/>
  <c r="BW42" i="27"/>
  <c r="BL42" i="27"/>
  <c r="BF42" i="27"/>
  <c r="AZ42" i="27"/>
  <c r="AT42" i="27"/>
  <c r="AI42" i="27"/>
  <c r="AC42" i="27"/>
  <c r="W42" i="27"/>
  <c r="Q42" i="27"/>
  <c r="DR41" i="27"/>
  <c r="DF41" i="27"/>
  <c r="CZ41" i="27"/>
  <c r="CO41" i="27"/>
  <c r="CI41" i="27"/>
  <c r="CC41" i="27"/>
  <c r="BW41" i="27"/>
  <c r="BL41" i="27"/>
  <c r="BF41" i="27"/>
  <c r="AZ41" i="27"/>
  <c r="AT41" i="27"/>
  <c r="AI41" i="27"/>
  <c r="AC41" i="27"/>
  <c r="W41" i="27"/>
  <c r="Q41" i="27"/>
  <c r="DR40" i="27"/>
  <c r="DF40" i="27"/>
  <c r="CZ40" i="27"/>
  <c r="CO40" i="27"/>
  <c r="CI40" i="27"/>
  <c r="CC40" i="27"/>
  <c r="BW40" i="27"/>
  <c r="BL40" i="27"/>
  <c r="BF40" i="27"/>
  <c r="AZ40" i="27"/>
  <c r="AT40" i="27"/>
  <c r="AI40" i="27"/>
  <c r="AC40" i="27"/>
  <c r="W40" i="27"/>
  <c r="Q40" i="27"/>
  <c r="DR39" i="27"/>
  <c r="DF39" i="27"/>
  <c r="CZ39" i="27"/>
  <c r="CO39" i="27"/>
  <c r="CI39" i="27"/>
  <c r="CC39" i="27"/>
  <c r="BW39" i="27"/>
  <c r="BL39" i="27"/>
  <c r="BF39" i="27"/>
  <c r="AZ39" i="27"/>
  <c r="AT39" i="27"/>
  <c r="AI39" i="27"/>
  <c r="AC39" i="27"/>
  <c r="W39" i="27"/>
  <c r="Q39" i="27"/>
  <c r="DR38" i="27"/>
  <c r="DF38" i="27"/>
  <c r="CZ38" i="27"/>
  <c r="CO38" i="27"/>
  <c r="CI38" i="27"/>
  <c r="CC38" i="27"/>
  <c r="BW38" i="27"/>
  <c r="BL38" i="27"/>
  <c r="BF38" i="27"/>
  <c r="AZ38" i="27"/>
  <c r="AT38" i="27"/>
  <c r="AI38" i="27"/>
  <c r="AC38" i="27"/>
  <c r="W38" i="27"/>
  <c r="Q38" i="27"/>
  <c r="DR37" i="27"/>
  <c r="DF37" i="27"/>
  <c r="CZ37" i="27"/>
  <c r="CO37" i="27"/>
  <c r="CI37" i="27"/>
  <c r="CC37" i="27"/>
  <c r="BW37" i="27"/>
  <c r="BL37" i="27"/>
  <c r="BF37" i="27"/>
  <c r="AZ37" i="27"/>
  <c r="AT37" i="27"/>
  <c r="AI37" i="27"/>
  <c r="AC37" i="27"/>
  <c r="W37" i="27"/>
  <c r="Q37" i="27"/>
  <c r="DR36" i="27"/>
  <c r="DF36" i="27"/>
  <c r="CZ36" i="27"/>
  <c r="CO36" i="27"/>
  <c r="CI36" i="27"/>
  <c r="CC36" i="27"/>
  <c r="BW36" i="27"/>
  <c r="BL36" i="27"/>
  <c r="BF36" i="27"/>
  <c r="AZ36" i="27"/>
  <c r="AT36" i="27"/>
  <c r="AI36" i="27"/>
  <c r="AC36" i="27"/>
  <c r="W36" i="27"/>
  <c r="Q36" i="27"/>
  <c r="DR35" i="27"/>
  <c r="DF35" i="27"/>
  <c r="CZ35" i="27"/>
  <c r="CO35" i="27"/>
  <c r="CI35" i="27"/>
  <c r="CC35" i="27"/>
  <c r="BW35" i="27"/>
  <c r="BL35" i="27"/>
  <c r="BF35" i="27"/>
  <c r="AZ35" i="27"/>
  <c r="AT35" i="27"/>
  <c r="AI35" i="27"/>
  <c r="AC35" i="27"/>
  <c r="W35" i="27"/>
  <c r="Q35" i="27"/>
  <c r="DR34" i="27"/>
  <c r="DF34" i="27"/>
  <c r="CZ34" i="27"/>
  <c r="CO34" i="27"/>
  <c r="CI34" i="27"/>
  <c r="CC34" i="27"/>
  <c r="BW34" i="27"/>
  <c r="BL34" i="27"/>
  <c r="BF34" i="27"/>
  <c r="AZ34" i="27"/>
  <c r="AT34" i="27"/>
  <c r="AI34" i="27"/>
  <c r="AC34" i="27"/>
  <c r="W34" i="27"/>
  <c r="Q34" i="27"/>
  <c r="DR33" i="27"/>
  <c r="DF33" i="27"/>
  <c r="CZ33" i="27"/>
  <c r="CO33" i="27"/>
  <c r="CI33" i="27"/>
  <c r="CC33" i="27"/>
  <c r="BW33" i="27"/>
  <c r="BL33" i="27"/>
  <c r="BF33" i="27"/>
  <c r="AZ33" i="27"/>
  <c r="AT33" i="27"/>
  <c r="AI33" i="27"/>
  <c r="AC33" i="27"/>
  <c r="W33" i="27"/>
  <c r="Q33" i="27"/>
  <c r="DR32" i="27"/>
  <c r="DF32" i="27"/>
  <c r="CZ32" i="27"/>
  <c r="CO32" i="27"/>
  <c r="CI32" i="27"/>
  <c r="CC32" i="27"/>
  <c r="BW32" i="27"/>
  <c r="BL32" i="27"/>
  <c r="BF32" i="27"/>
  <c r="AZ32" i="27"/>
  <c r="AT32" i="27"/>
  <c r="AI32" i="27"/>
  <c r="AC32" i="27"/>
  <c r="W32" i="27"/>
  <c r="Q32" i="27"/>
  <c r="DR31" i="27"/>
  <c r="DF31" i="27"/>
  <c r="CZ31" i="27"/>
  <c r="CO31" i="27"/>
  <c r="CI31" i="27"/>
  <c r="CC31" i="27"/>
  <c r="BW31" i="27"/>
  <c r="BL31" i="27"/>
  <c r="BF31" i="27"/>
  <c r="AZ31" i="27"/>
  <c r="AT31" i="27"/>
  <c r="AI31" i="27"/>
  <c r="AC31" i="27"/>
  <c r="W31" i="27"/>
  <c r="Q31" i="27"/>
  <c r="DR30" i="27"/>
  <c r="DF30" i="27"/>
  <c r="CZ30" i="27"/>
  <c r="CO30" i="27"/>
  <c r="CI30" i="27"/>
  <c r="CC30" i="27"/>
  <c r="BW30" i="27"/>
  <c r="BL30" i="27"/>
  <c r="BF30" i="27"/>
  <c r="AZ30" i="27"/>
  <c r="AT30" i="27"/>
  <c r="AI30" i="27"/>
  <c r="AC30" i="27"/>
  <c r="W30" i="27"/>
  <c r="Q30" i="27"/>
  <c r="DR29" i="27"/>
  <c r="DF29" i="27"/>
  <c r="CZ29" i="27"/>
  <c r="CO29" i="27"/>
  <c r="CI29" i="27"/>
  <c r="CC29" i="27"/>
  <c r="BW29" i="27"/>
  <c r="BL29" i="27"/>
  <c r="BF29" i="27"/>
  <c r="AZ29" i="27"/>
  <c r="AT29" i="27"/>
  <c r="AI29" i="27"/>
  <c r="AC29" i="27"/>
  <c r="W29" i="27"/>
  <c r="Q29" i="27"/>
  <c r="DR28" i="27"/>
  <c r="DF28" i="27"/>
  <c r="CZ28" i="27"/>
  <c r="CO28" i="27"/>
  <c r="CI28" i="27"/>
  <c r="CC28" i="27"/>
  <c r="BW28" i="27"/>
  <c r="BL28" i="27"/>
  <c r="BF28" i="27"/>
  <c r="AZ28" i="27"/>
  <c r="AT28" i="27"/>
  <c r="AI28" i="27"/>
  <c r="AC28" i="27"/>
  <c r="W28" i="27"/>
  <c r="Q28" i="27"/>
  <c r="DR27" i="27"/>
  <c r="DF27" i="27"/>
  <c r="CZ27" i="27"/>
  <c r="CO27" i="27"/>
  <c r="CI27" i="27"/>
  <c r="CC27" i="27"/>
  <c r="BW27" i="27"/>
  <c r="BL27" i="27"/>
  <c r="BF27" i="27"/>
  <c r="AZ27" i="27"/>
  <c r="AT27" i="27"/>
  <c r="AI27" i="27"/>
  <c r="AC27" i="27"/>
  <c r="W27" i="27"/>
  <c r="Q27" i="27"/>
  <c r="DR26" i="27"/>
  <c r="DF26" i="27"/>
  <c r="CZ26" i="27"/>
  <c r="CO26" i="27"/>
  <c r="CI26" i="27"/>
  <c r="CC26" i="27"/>
  <c r="BW26" i="27"/>
  <c r="BL26" i="27"/>
  <c r="BF26" i="27"/>
  <c r="AZ26" i="27"/>
  <c r="AT26" i="27"/>
  <c r="AI26" i="27"/>
  <c r="AC26" i="27"/>
  <c r="W26" i="27"/>
  <c r="Q26" i="27"/>
  <c r="DR25" i="27"/>
  <c r="DF25" i="27"/>
  <c r="CZ25" i="27"/>
  <c r="CO25" i="27"/>
  <c r="CI25" i="27"/>
  <c r="CC25" i="27"/>
  <c r="BW25" i="27"/>
  <c r="BL25" i="27"/>
  <c r="BF25" i="27"/>
  <c r="AZ25" i="27"/>
  <c r="AT25" i="27"/>
  <c r="AI25" i="27"/>
  <c r="AC25" i="27"/>
  <c r="W25" i="27"/>
  <c r="Q25" i="27"/>
  <c r="DR24" i="27"/>
  <c r="DF24" i="27"/>
  <c r="CZ24" i="27"/>
  <c r="CO24" i="27"/>
  <c r="CI24" i="27"/>
  <c r="CC24" i="27"/>
  <c r="BW24" i="27"/>
  <c r="BL24" i="27"/>
  <c r="BF24" i="27"/>
  <c r="AZ24" i="27"/>
  <c r="AT24" i="27"/>
  <c r="AI24" i="27"/>
  <c r="AC24" i="27"/>
  <c r="W24" i="27"/>
  <c r="Q24" i="27"/>
  <c r="DR23" i="27"/>
  <c r="DF23" i="27"/>
  <c r="CZ23" i="27"/>
  <c r="CO23" i="27"/>
  <c r="CI23" i="27"/>
  <c r="CC23" i="27"/>
  <c r="BW23" i="27"/>
  <c r="BL23" i="27"/>
  <c r="BF23" i="27"/>
  <c r="AZ23" i="27"/>
  <c r="AT23" i="27"/>
  <c r="AI23" i="27"/>
  <c r="AC23" i="27"/>
  <c r="W23" i="27"/>
  <c r="Q23" i="27"/>
  <c r="DR22" i="27"/>
  <c r="DF22" i="27"/>
  <c r="CZ22" i="27"/>
  <c r="CO22" i="27"/>
  <c r="CI22" i="27"/>
  <c r="CC22" i="27"/>
  <c r="BW22" i="27"/>
  <c r="BL22" i="27"/>
  <c r="BF22" i="27"/>
  <c r="AZ22" i="27"/>
  <c r="AT22" i="27"/>
  <c r="AI22" i="27"/>
  <c r="AC22" i="27"/>
  <c r="W22" i="27"/>
  <c r="Q22" i="27"/>
  <c r="DR21" i="27"/>
  <c r="DF21" i="27"/>
  <c r="CZ21" i="27"/>
  <c r="CO21" i="27"/>
  <c r="CI21" i="27"/>
  <c r="CC21" i="27"/>
  <c r="BW21" i="27"/>
  <c r="BL21" i="27"/>
  <c r="BF21" i="27"/>
  <c r="AZ21" i="27"/>
  <c r="AT21" i="27"/>
  <c r="AI21" i="27"/>
  <c r="AC21" i="27"/>
  <c r="W21" i="27"/>
  <c r="Q21" i="27"/>
  <c r="L26" i="87"/>
  <c r="L25" i="87"/>
  <c r="L24" i="87"/>
  <c r="AJ45" i="87"/>
  <c r="AD45" i="87"/>
  <c r="X45" i="87"/>
  <c r="R45" i="87"/>
  <c r="L45" i="87"/>
  <c r="AJ44" i="87"/>
  <c r="AD44" i="87"/>
  <c r="X44" i="87"/>
  <c r="R44" i="87"/>
  <c r="L44" i="87"/>
  <c r="AJ43" i="87"/>
  <c r="AD43" i="87"/>
  <c r="X43" i="87"/>
  <c r="R43" i="87"/>
  <c r="L43" i="87"/>
  <c r="AJ42" i="87"/>
  <c r="AD42" i="87"/>
  <c r="X42" i="87"/>
  <c r="R42" i="87"/>
  <c r="L42" i="87"/>
  <c r="AJ41" i="87"/>
  <c r="AD41" i="87"/>
  <c r="X41" i="87"/>
  <c r="R41" i="87"/>
  <c r="L41" i="87"/>
  <c r="AJ40" i="87"/>
  <c r="AD40" i="87"/>
  <c r="X40" i="87"/>
  <c r="R40" i="87"/>
  <c r="L40" i="87"/>
  <c r="AJ39" i="87"/>
  <c r="AD39" i="87"/>
  <c r="X39" i="87"/>
  <c r="R39" i="87"/>
  <c r="L39" i="87"/>
  <c r="AJ38" i="87"/>
  <c r="AD38" i="87"/>
  <c r="X38" i="87"/>
  <c r="R38" i="87"/>
  <c r="L38" i="87"/>
  <c r="AJ37" i="87"/>
  <c r="AD37" i="87"/>
  <c r="X37" i="87"/>
  <c r="R37" i="87"/>
  <c r="L37" i="87"/>
  <c r="AJ36" i="87"/>
  <c r="AD36" i="87"/>
  <c r="X36" i="87"/>
  <c r="R36" i="87"/>
  <c r="L36" i="87"/>
  <c r="AJ35" i="87"/>
  <c r="AD35" i="87"/>
  <c r="X35" i="87"/>
  <c r="R35" i="87"/>
  <c r="L35" i="87"/>
  <c r="AJ34" i="87"/>
  <c r="AD34" i="87"/>
  <c r="X34" i="87"/>
  <c r="R34" i="87"/>
  <c r="L34" i="87"/>
  <c r="AJ33" i="87"/>
  <c r="AD33" i="87"/>
  <c r="X33" i="87"/>
  <c r="R33" i="87"/>
  <c r="L33" i="87"/>
  <c r="AJ32" i="87"/>
  <c r="AD32" i="87"/>
  <c r="X32" i="87"/>
  <c r="R32" i="87"/>
  <c r="L32" i="87"/>
  <c r="AJ31" i="87"/>
  <c r="AD31" i="87"/>
  <c r="X31" i="87"/>
  <c r="R31" i="87"/>
  <c r="L31" i="87"/>
  <c r="AJ30" i="87"/>
  <c r="AD30" i="87"/>
  <c r="X30" i="87"/>
  <c r="R30" i="87"/>
  <c r="L30" i="87"/>
  <c r="AJ29" i="87"/>
  <c r="AD29" i="87"/>
  <c r="X29" i="87"/>
  <c r="R29" i="87"/>
  <c r="L29" i="87"/>
  <c r="AJ28" i="87"/>
  <c r="AD28" i="87"/>
  <c r="X28" i="87"/>
  <c r="R28" i="87"/>
  <c r="L28" i="87"/>
  <c r="AJ27" i="87"/>
  <c r="AD27" i="87"/>
  <c r="X27" i="87"/>
  <c r="R27" i="87"/>
  <c r="L27" i="87"/>
  <c r="AJ26" i="87"/>
  <c r="AD26" i="87"/>
  <c r="X26" i="87"/>
  <c r="R26" i="87"/>
  <c r="AJ25" i="87"/>
  <c r="AD25" i="87"/>
  <c r="X25" i="87"/>
  <c r="R25" i="87"/>
  <c r="AJ24" i="87"/>
  <c r="AD24" i="87"/>
  <c r="X24" i="87"/>
  <c r="R24" i="87"/>
  <c r="AJ23" i="87"/>
  <c r="AD23" i="87"/>
  <c r="X23" i="87"/>
  <c r="R23" i="87"/>
  <c r="L23" i="87"/>
  <c r="AJ22" i="87"/>
  <c r="AD22" i="87"/>
  <c r="X22" i="87"/>
  <c r="R22" i="87"/>
  <c r="L22" i="87"/>
  <c r="AJ21" i="87"/>
  <c r="AD21" i="87"/>
  <c r="X21" i="87"/>
  <c r="R21" i="87"/>
  <c r="L21" i="87"/>
  <c r="BU101" i="71" l="1"/>
  <c r="BO101" i="71"/>
  <c r="BI101" i="71"/>
  <c r="BC101" i="71"/>
  <c r="AW101" i="71"/>
  <c r="AQ101" i="71"/>
  <c r="AK101" i="71"/>
  <c r="Y101" i="71"/>
  <c r="S101" i="71"/>
  <c r="M101" i="71"/>
  <c r="BU100" i="71"/>
  <c r="BO100" i="71"/>
  <c r="BI100" i="71"/>
  <c r="BC100" i="71"/>
  <c r="AW100" i="71"/>
  <c r="AQ100" i="71"/>
  <c r="AK100" i="71"/>
  <c r="Y100" i="71"/>
  <c r="S100" i="71"/>
  <c r="M100" i="71"/>
  <c r="BU99" i="71"/>
  <c r="BO99" i="71"/>
  <c r="BI99" i="71"/>
  <c r="BC99" i="71"/>
  <c r="AW99" i="71"/>
  <c r="AQ99" i="71"/>
  <c r="AK99" i="71"/>
  <c r="Y99" i="71"/>
  <c r="S99" i="71"/>
  <c r="M99" i="71"/>
  <c r="BU98" i="71"/>
  <c r="BO98" i="71"/>
  <c r="BI98" i="71"/>
  <c r="BC98" i="71"/>
  <c r="AW98" i="71"/>
  <c r="AQ98" i="71"/>
  <c r="AK98" i="71"/>
  <c r="Y98" i="71"/>
  <c r="S98" i="71"/>
  <c r="M98" i="71"/>
  <c r="BU97" i="71"/>
  <c r="BO97" i="71"/>
  <c r="BI97" i="71"/>
  <c r="BC97" i="71"/>
  <c r="AW97" i="71"/>
  <c r="AQ97" i="71"/>
  <c r="AK97" i="71"/>
  <c r="Y97" i="71"/>
  <c r="S97" i="71"/>
  <c r="M97" i="71"/>
  <c r="BU96" i="71"/>
  <c r="BO96" i="71"/>
  <c r="BI96" i="71"/>
  <c r="BC96" i="71"/>
  <c r="AW96" i="71"/>
  <c r="AQ96" i="71"/>
  <c r="AK96" i="71"/>
  <c r="Y96" i="71"/>
  <c r="S96" i="71"/>
  <c r="M96" i="71"/>
  <c r="BU95" i="71"/>
  <c r="BO95" i="71"/>
  <c r="BI95" i="71"/>
  <c r="BC95" i="71"/>
  <c r="AW95" i="71"/>
  <c r="AQ95" i="71"/>
  <c r="AK95" i="71"/>
  <c r="Y95" i="71"/>
  <c r="S95" i="71"/>
  <c r="M95" i="71"/>
  <c r="BU94" i="71"/>
  <c r="BO94" i="71"/>
  <c r="BI94" i="71"/>
  <c r="BC94" i="71"/>
  <c r="AW94" i="71"/>
  <c r="AQ94" i="71"/>
  <c r="AK94" i="71"/>
  <c r="Y94" i="71"/>
  <c r="S94" i="71"/>
  <c r="M94" i="71"/>
  <c r="BU93" i="71"/>
  <c r="BO93" i="71"/>
  <c r="BI93" i="71"/>
  <c r="BC93" i="71"/>
  <c r="AW93" i="71"/>
  <c r="AQ93" i="71"/>
  <c r="AK93" i="71"/>
  <c r="Y93" i="71"/>
  <c r="S93" i="71"/>
  <c r="M93" i="71"/>
  <c r="BU92" i="71"/>
  <c r="BO92" i="71"/>
  <c r="BI92" i="71"/>
  <c r="BC92" i="71"/>
  <c r="AW92" i="71"/>
  <c r="AQ92" i="71"/>
  <c r="AK92" i="71"/>
  <c r="Y92" i="71"/>
  <c r="S92" i="71"/>
  <c r="M92" i="71"/>
  <c r="BU91" i="71"/>
  <c r="BO91" i="71"/>
  <c r="BI91" i="71"/>
  <c r="BC91" i="71"/>
  <c r="AW91" i="71"/>
  <c r="AQ91" i="71"/>
  <c r="AK91" i="71"/>
  <c r="Y91" i="71"/>
  <c r="S91" i="71"/>
  <c r="M91" i="71"/>
  <c r="BU90" i="71"/>
  <c r="BO90" i="71"/>
  <c r="BI90" i="71"/>
  <c r="BC90" i="71"/>
  <c r="AW90" i="71"/>
  <c r="AQ90" i="71"/>
  <c r="AK90" i="71"/>
  <c r="Y90" i="71"/>
  <c r="S90" i="71"/>
  <c r="M90" i="71"/>
  <c r="BU89" i="71"/>
  <c r="BO89" i="71"/>
  <c r="BI89" i="71"/>
  <c r="BC89" i="71"/>
  <c r="AW89" i="71"/>
  <c r="AQ89" i="71"/>
  <c r="AK89" i="71"/>
  <c r="Y89" i="71"/>
  <c r="S89" i="71"/>
  <c r="M89" i="71"/>
  <c r="BU88" i="71"/>
  <c r="BO88" i="71"/>
  <c r="BI88" i="71"/>
  <c r="BC88" i="71"/>
  <c r="AW88" i="71"/>
  <c r="AQ88" i="71"/>
  <c r="AK88" i="71"/>
  <c r="Y88" i="71"/>
  <c r="S88" i="71"/>
  <c r="M88" i="71"/>
  <c r="BU87" i="71"/>
  <c r="BO87" i="71"/>
  <c r="BI87" i="71"/>
  <c r="BC87" i="71"/>
  <c r="AW87" i="71"/>
  <c r="AQ87" i="71"/>
  <c r="AK87" i="71"/>
  <c r="Y87" i="71"/>
  <c r="S87" i="71"/>
  <c r="M87" i="71"/>
  <c r="BU86" i="71"/>
  <c r="BO86" i="71"/>
  <c r="BI86" i="71"/>
  <c r="BC86" i="71"/>
  <c r="AW86" i="71"/>
  <c r="AQ86" i="71"/>
  <c r="AK86" i="71"/>
  <c r="Y86" i="71"/>
  <c r="S86" i="71"/>
  <c r="M86" i="71"/>
  <c r="BU85" i="71"/>
  <c r="BO85" i="71"/>
  <c r="BI85" i="71"/>
  <c r="BC85" i="71"/>
  <c r="AW85" i="71"/>
  <c r="AQ85" i="71"/>
  <c r="AK85" i="71"/>
  <c r="Y85" i="71"/>
  <c r="S85" i="71"/>
  <c r="M85" i="71"/>
  <c r="BU84" i="71"/>
  <c r="BO84" i="71"/>
  <c r="BI84" i="71"/>
  <c r="BC84" i="71"/>
  <c r="AW84" i="71"/>
  <c r="AQ84" i="71"/>
  <c r="AK84" i="71"/>
  <c r="Y84" i="71"/>
  <c r="S84" i="71"/>
  <c r="M84" i="71"/>
  <c r="BU83" i="71"/>
  <c r="BO83" i="71"/>
  <c r="BI83" i="71"/>
  <c r="BC83" i="71"/>
  <c r="AW83" i="71"/>
  <c r="AQ83" i="71"/>
  <c r="AK83" i="71"/>
  <c r="Y83" i="71"/>
  <c r="S83" i="71"/>
  <c r="M83" i="71"/>
  <c r="BU82" i="71"/>
  <c r="BO82" i="71"/>
  <c r="BI82" i="71"/>
  <c r="BC82" i="71"/>
  <c r="AW82" i="71"/>
  <c r="AQ82" i="71"/>
  <c r="AK82" i="71"/>
  <c r="Y82" i="71"/>
  <c r="S82" i="71"/>
  <c r="M82" i="71"/>
  <c r="BU81" i="71"/>
  <c r="BO81" i="71"/>
  <c r="BI81" i="71"/>
  <c r="BC81" i="71"/>
  <c r="AW81" i="71"/>
  <c r="AQ81" i="71"/>
  <c r="AK81" i="71"/>
  <c r="Y81" i="71"/>
  <c r="S81" i="71"/>
  <c r="M81" i="71"/>
  <c r="BU80" i="71"/>
  <c r="BO80" i="71"/>
  <c r="BI80" i="71"/>
  <c r="BC80" i="71"/>
  <c r="AW80" i="71"/>
  <c r="AQ80" i="71"/>
  <c r="AK80" i="71"/>
  <c r="Y80" i="71"/>
  <c r="S80" i="71"/>
  <c r="M80" i="71"/>
  <c r="BU79" i="71"/>
  <c r="BO79" i="71"/>
  <c r="BI79" i="71"/>
  <c r="BC79" i="71"/>
  <c r="AW79" i="71"/>
  <c r="AQ79" i="71"/>
  <c r="AK79" i="71"/>
  <c r="Y79" i="71"/>
  <c r="S79" i="71"/>
  <c r="M79" i="71"/>
  <c r="BU78" i="71"/>
  <c r="BO78" i="71"/>
  <c r="BI78" i="71"/>
  <c r="BC78" i="71"/>
  <c r="AW78" i="71"/>
  <c r="AQ78" i="71"/>
  <c r="AK78" i="71"/>
  <c r="Y78" i="71"/>
  <c r="S78" i="71"/>
  <c r="M78" i="71"/>
  <c r="BU77" i="71"/>
  <c r="BO77" i="71"/>
  <c r="BI77" i="71"/>
  <c r="BC77" i="71"/>
  <c r="AW77" i="71"/>
  <c r="AQ77" i="71"/>
  <c r="AK77" i="71"/>
  <c r="Y77" i="71"/>
  <c r="S77" i="71"/>
  <c r="M77" i="71"/>
  <c r="BU76" i="71"/>
  <c r="BO76" i="71"/>
  <c r="BI76" i="71"/>
  <c r="BC76" i="71"/>
  <c r="AW76" i="71"/>
  <c r="AQ76" i="71"/>
  <c r="AK76" i="71"/>
  <c r="Y76" i="71"/>
  <c r="S76" i="71"/>
  <c r="M76" i="71"/>
  <c r="BU75" i="71"/>
  <c r="BO75" i="71"/>
  <c r="BI75" i="71"/>
  <c r="BC75" i="71"/>
  <c r="AW75" i="71"/>
  <c r="AQ75" i="71"/>
  <c r="AK75" i="71"/>
  <c r="Y75" i="71"/>
  <c r="S75" i="71"/>
  <c r="M75" i="71"/>
  <c r="BU74" i="71"/>
  <c r="BO74" i="71"/>
  <c r="BI74" i="71"/>
  <c r="BC74" i="71"/>
  <c r="AW74" i="71"/>
  <c r="AQ74" i="71"/>
  <c r="AK74" i="71"/>
  <c r="Y74" i="71"/>
  <c r="S74" i="71"/>
  <c r="M74" i="71"/>
  <c r="BU73" i="71"/>
  <c r="BO73" i="71"/>
  <c r="BI73" i="71"/>
  <c r="BC73" i="71"/>
  <c r="AW73" i="71"/>
  <c r="AQ73" i="71"/>
  <c r="AK73" i="71"/>
  <c r="Y73" i="71"/>
  <c r="S73" i="71"/>
  <c r="M73" i="71"/>
  <c r="BU72" i="71"/>
  <c r="BO72" i="71"/>
  <c r="BI72" i="71"/>
  <c r="BC72" i="71"/>
  <c r="AW72" i="71"/>
  <c r="AQ72" i="71"/>
  <c r="AK72" i="71"/>
  <c r="Y72" i="71"/>
  <c r="S72" i="71"/>
  <c r="M72" i="71"/>
  <c r="BU71" i="71"/>
  <c r="BO71" i="71"/>
  <c r="BI71" i="71"/>
  <c r="BC71" i="71"/>
  <c r="AW71" i="71"/>
  <c r="AQ71" i="71"/>
  <c r="AK71" i="71"/>
  <c r="Y71" i="71"/>
  <c r="S71" i="71"/>
  <c r="M71" i="71"/>
  <c r="BU70" i="71"/>
  <c r="BO70" i="71"/>
  <c r="BI70" i="71"/>
  <c r="BC70" i="71"/>
  <c r="AW70" i="71"/>
  <c r="AQ70" i="71"/>
  <c r="AK70" i="71"/>
  <c r="Y70" i="71"/>
  <c r="S70" i="71"/>
  <c r="M70" i="71"/>
  <c r="BU69" i="71"/>
  <c r="BO69" i="71"/>
  <c r="BI69" i="71"/>
  <c r="BC69" i="71"/>
  <c r="AW69" i="71"/>
  <c r="AQ69" i="71"/>
  <c r="AK69" i="71"/>
  <c r="Y69" i="71"/>
  <c r="S69" i="71"/>
  <c r="M69" i="71"/>
  <c r="BU68" i="71"/>
  <c r="BO68" i="71"/>
  <c r="BI68" i="71"/>
  <c r="BC68" i="71"/>
  <c r="AW68" i="71"/>
  <c r="AQ68" i="71"/>
  <c r="AK68" i="71"/>
  <c r="Y68" i="71"/>
  <c r="S68" i="71"/>
  <c r="M68" i="71"/>
  <c r="BU67" i="71"/>
  <c r="BO67" i="71"/>
  <c r="BI67" i="71"/>
  <c r="BC67" i="71"/>
  <c r="AW67" i="71"/>
  <c r="AQ67" i="71"/>
  <c r="AK67" i="71"/>
  <c r="Y67" i="71"/>
  <c r="S67" i="71"/>
  <c r="M67" i="71"/>
  <c r="BU66" i="71"/>
  <c r="BO66" i="71"/>
  <c r="BI66" i="71"/>
  <c r="BC66" i="71"/>
  <c r="AW66" i="71"/>
  <c r="AQ66" i="71"/>
  <c r="AK66" i="71"/>
  <c r="Y66" i="71"/>
  <c r="S66" i="71"/>
  <c r="M66" i="71"/>
  <c r="BU65" i="71"/>
  <c r="BO65" i="71"/>
  <c r="BI65" i="71"/>
  <c r="BC65" i="71"/>
  <c r="AW65" i="71"/>
  <c r="AQ65" i="71"/>
  <c r="AK65" i="71"/>
  <c r="Y65" i="71"/>
  <c r="S65" i="71"/>
  <c r="M65" i="71"/>
  <c r="BU64" i="71"/>
  <c r="BO64" i="71"/>
  <c r="BI64" i="71"/>
  <c r="BC64" i="71"/>
  <c r="AW64" i="71"/>
  <c r="AQ64" i="71"/>
  <c r="AK64" i="71"/>
  <c r="Y64" i="71"/>
  <c r="S64" i="71"/>
  <c r="M64" i="71"/>
  <c r="BU63" i="71"/>
  <c r="BO63" i="71"/>
  <c r="BI63" i="71"/>
  <c r="BC63" i="71"/>
  <c r="AW63" i="71"/>
  <c r="AQ63" i="71"/>
  <c r="AK63" i="71"/>
  <c r="Y63" i="71"/>
  <c r="S63" i="71"/>
  <c r="M63" i="71"/>
  <c r="BU62" i="71"/>
  <c r="BO62" i="71"/>
  <c r="BI62" i="71"/>
  <c r="BC62" i="71"/>
  <c r="AW62" i="71"/>
  <c r="AQ62" i="71"/>
  <c r="AK62" i="71"/>
  <c r="Y62" i="71"/>
  <c r="S62" i="71"/>
  <c r="M62" i="71"/>
  <c r="BU61" i="71"/>
  <c r="BO61" i="71"/>
  <c r="BI61" i="71"/>
  <c r="BC61" i="71"/>
  <c r="AW61" i="71"/>
  <c r="AQ61" i="71"/>
  <c r="AK61" i="71"/>
  <c r="Y61" i="71"/>
  <c r="S61" i="71"/>
  <c r="M61" i="71"/>
  <c r="BU60" i="71"/>
  <c r="BO60" i="71"/>
  <c r="BI60" i="71"/>
  <c r="BC60" i="71"/>
  <c r="AW60" i="71"/>
  <c r="AQ60" i="71"/>
  <c r="AK60" i="71"/>
  <c r="Y60" i="71"/>
  <c r="S60" i="71"/>
  <c r="M60" i="71"/>
  <c r="BU59" i="71"/>
  <c r="BO59" i="71"/>
  <c r="BI59" i="71"/>
  <c r="BC59" i="71"/>
  <c r="AW59" i="71"/>
  <c r="AQ59" i="71"/>
  <c r="AK59" i="71"/>
  <c r="Y59" i="71"/>
  <c r="S59" i="71"/>
  <c r="M59" i="71"/>
  <c r="BU58" i="71"/>
  <c r="BO58" i="71"/>
  <c r="BI58" i="71"/>
  <c r="BC58" i="71"/>
  <c r="AW58" i="71"/>
  <c r="AQ58" i="71"/>
  <c r="AK58" i="71"/>
  <c r="Y58" i="71"/>
  <c r="S58" i="71"/>
  <c r="M58" i="71"/>
  <c r="BU57" i="71"/>
  <c r="BO57" i="71"/>
  <c r="BI57" i="71"/>
  <c r="BC57" i="71"/>
  <c r="AW57" i="71"/>
  <c r="AQ57" i="71"/>
  <c r="AK57" i="71"/>
  <c r="Y57" i="71"/>
  <c r="S57" i="71"/>
  <c r="M57" i="71"/>
  <c r="BU56" i="71"/>
  <c r="BO56" i="71"/>
  <c r="BI56" i="71"/>
  <c r="BC56" i="71"/>
  <c r="AW56" i="71"/>
  <c r="AQ56" i="71"/>
  <c r="AK56" i="71"/>
  <c r="Y56" i="71"/>
  <c r="S56" i="71"/>
  <c r="M56" i="71"/>
  <c r="BU55" i="71"/>
  <c r="BO55" i="71"/>
  <c r="BI55" i="71"/>
  <c r="BC55" i="71"/>
  <c r="AW55" i="71"/>
  <c r="AQ55" i="71"/>
  <c r="AK55" i="71"/>
  <c r="Y55" i="71"/>
  <c r="S55" i="71"/>
  <c r="M55" i="71"/>
  <c r="BU54" i="71"/>
  <c r="BO54" i="71"/>
  <c r="BI54" i="71"/>
  <c r="BC54" i="71"/>
  <c r="AW54" i="71"/>
  <c r="AQ54" i="71"/>
  <c r="AK54" i="71"/>
  <c r="Y54" i="71"/>
  <c r="S54" i="71"/>
  <c r="M54" i="71"/>
  <c r="BU53" i="71"/>
  <c r="BO53" i="71"/>
  <c r="BI53" i="71"/>
  <c r="BC53" i="71"/>
  <c r="AW53" i="71"/>
  <c r="AQ53" i="71"/>
  <c r="AK53" i="71"/>
  <c r="Y53" i="71"/>
  <c r="S53" i="71"/>
  <c r="M53" i="71"/>
  <c r="BU52" i="71"/>
  <c r="BO52" i="71"/>
  <c r="BI52" i="71"/>
  <c r="BC52" i="71"/>
  <c r="AW52" i="71"/>
  <c r="AQ52" i="71"/>
  <c r="AK52" i="71"/>
  <c r="Y52" i="71"/>
  <c r="S52" i="71"/>
  <c r="M52" i="71"/>
  <c r="BU51" i="71"/>
  <c r="BO51" i="71"/>
  <c r="BI51" i="71"/>
  <c r="BC51" i="71"/>
  <c r="AW51" i="71"/>
  <c r="AQ51" i="71"/>
  <c r="AK51" i="71"/>
  <c r="Y51" i="71"/>
  <c r="S51" i="71"/>
  <c r="M51" i="71"/>
  <c r="BU50" i="71"/>
  <c r="BO50" i="71"/>
  <c r="BI50" i="71"/>
  <c r="BC50" i="71"/>
  <c r="AW50" i="71"/>
  <c r="AQ50" i="71"/>
  <c r="AK50" i="71"/>
  <c r="Y50" i="71"/>
  <c r="S50" i="71"/>
  <c r="M50" i="71"/>
  <c r="BU49" i="71"/>
  <c r="BO49" i="71"/>
  <c r="BI49" i="71"/>
  <c r="BC49" i="71"/>
  <c r="AW49" i="71"/>
  <c r="AQ49" i="71"/>
  <c r="AK49" i="71"/>
  <c r="Y49" i="71"/>
  <c r="S49" i="71"/>
  <c r="M49" i="71"/>
  <c r="BU48" i="71"/>
  <c r="BO48" i="71"/>
  <c r="BI48" i="71"/>
  <c r="BC48" i="71"/>
  <c r="AW48" i="71"/>
  <c r="AQ48" i="71"/>
  <c r="AK48" i="71"/>
  <c r="Y48" i="71"/>
  <c r="S48" i="71"/>
  <c r="M48" i="71"/>
  <c r="BU47" i="71"/>
  <c r="BO47" i="71"/>
  <c r="BI47" i="71"/>
  <c r="BC47" i="71"/>
  <c r="AW47" i="71"/>
  <c r="AQ47" i="71"/>
  <c r="AK47" i="71"/>
  <c r="Y47" i="71"/>
  <c r="S47" i="71"/>
  <c r="M47" i="71"/>
  <c r="BU46" i="71"/>
  <c r="BO46" i="71"/>
  <c r="BI46" i="71"/>
  <c r="BC46" i="71"/>
  <c r="AW46" i="71"/>
  <c r="AQ46" i="71"/>
  <c r="AK46" i="71"/>
  <c r="Y46" i="71"/>
  <c r="S46" i="71"/>
  <c r="M46" i="71"/>
  <c r="BU45" i="71"/>
  <c r="BO45" i="71"/>
  <c r="BI45" i="71"/>
  <c r="BC45" i="71"/>
  <c r="AW45" i="71"/>
  <c r="AQ45" i="71"/>
  <c r="AK45" i="71"/>
  <c r="Y45" i="71"/>
  <c r="S45" i="71"/>
  <c r="M45" i="71"/>
  <c r="BU44" i="71"/>
  <c r="BO44" i="71"/>
  <c r="BI44" i="71"/>
  <c r="BC44" i="71"/>
  <c r="AW44" i="71"/>
  <c r="AQ44" i="71"/>
  <c r="AK44" i="71"/>
  <c r="Y44" i="71"/>
  <c r="S44" i="71"/>
  <c r="M44" i="71"/>
  <c r="BU43" i="71"/>
  <c r="BO43" i="71"/>
  <c r="BI43" i="71"/>
  <c r="BC43" i="71"/>
  <c r="AW43" i="71"/>
  <c r="AQ43" i="71"/>
  <c r="AK43" i="71"/>
  <c r="Y43" i="71"/>
  <c r="S43" i="71"/>
  <c r="M43" i="71"/>
  <c r="BU42" i="71"/>
  <c r="BO42" i="71"/>
  <c r="BI42" i="71"/>
  <c r="BC42" i="71"/>
  <c r="AW42" i="71"/>
  <c r="AQ42" i="71"/>
  <c r="AK42" i="71"/>
  <c r="Y42" i="71"/>
  <c r="S42" i="71"/>
  <c r="M42" i="71"/>
  <c r="BU41" i="71"/>
  <c r="BO41" i="71"/>
  <c r="BI41" i="71"/>
  <c r="BC41" i="71"/>
  <c r="AW41" i="71"/>
  <c r="AQ41" i="71"/>
  <c r="AK41" i="71"/>
  <c r="Y41" i="71"/>
  <c r="S41" i="71"/>
  <c r="M41" i="71"/>
  <c r="BU40" i="71"/>
  <c r="BO40" i="71"/>
  <c r="BI40" i="71"/>
  <c r="BC40" i="71"/>
  <c r="AW40" i="71"/>
  <c r="AQ40" i="71"/>
  <c r="AK40" i="71"/>
  <c r="Y40" i="71"/>
  <c r="S40" i="71"/>
  <c r="M40" i="71"/>
  <c r="BU39" i="71"/>
  <c r="BO39" i="71"/>
  <c r="BI39" i="71"/>
  <c r="BC39" i="71"/>
  <c r="AW39" i="71"/>
  <c r="AQ39" i="71"/>
  <c r="AK39" i="71"/>
  <c r="Y39" i="71"/>
  <c r="S39" i="71"/>
  <c r="M39" i="71"/>
  <c r="BU38" i="71"/>
  <c r="BO38" i="71"/>
  <c r="BI38" i="71"/>
  <c r="BC38" i="71"/>
  <c r="AW38" i="71"/>
  <c r="AQ38" i="71"/>
  <c r="AK38" i="71"/>
  <c r="Y38" i="71"/>
  <c r="S38" i="71"/>
  <c r="M38" i="71"/>
  <c r="BU37" i="71"/>
  <c r="BO37" i="71"/>
  <c r="BI37" i="71"/>
  <c r="BC37" i="71"/>
  <c r="AW37" i="71"/>
  <c r="AQ37" i="71"/>
  <c r="AK37" i="71"/>
  <c r="Y37" i="71"/>
  <c r="S37" i="71"/>
  <c r="M37" i="71"/>
  <c r="BU36" i="71"/>
  <c r="BO36" i="71"/>
  <c r="BI36" i="71"/>
  <c r="BC36" i="71"/>
  <c r="AW36" i="71"/>
  <c r="AQ36" i="71"/>
  <c r="AK36" i="71"/>
  <c r="Y36" i="71"/>
  <c r="S36" i="71"/>
  <c r="M36" i="71"/>
  <c r="BU35" i="71"/>
  <c r="BO35" i="71"/>
  <c r="BI35" i="71"/>
  <c r="BC35" i="71"/>
  <c r="AW35" i="71"/>
  <c r="AQ35" i="71"/>
  <c r="AK35" i="71"/>
  <c r="Y35" i="71"/>
  <c r="S35" i="71"/>
  <c r="M35" i="71"/>
  <c r="BU34" i="71"/>
  <c r="BO34" i="71"/>
  <c r="BI34" i="71"/>
  <c r="BC34" i="71"/>
  <c r="AW34" i="71"/>
  <c r="AQ34" i="71"/>
  <c r="AK34" i="71"/>
  <c r="Y34" i="71"/>
  <c r="S34" i="71"/>
  <c r="M34" i="71"/>
  <c r="BU33" i="71"/>
  <c r="BO33" i="71"/>
  <c r="BI33" i="71"/>
  <c r="BC33" i="71"/>
  <c r="AW33" i="71"/>
  <c r="AQ33" i="71"/>
  <c r="AK33" i="71"/>
  <c r="Y33" i="71"/>
  <c r="S33" i="71"/>
  <c r="M33" i="71"/>
  <c r="BU32" i="71"/>
  <c r="BO32" i="71"/>
  <c r="BI32" i="71"/>
  <c r="BC32" i="71"/>
  <c r="AW32" i="71"/>
  <c r="AQ32" i="71"/>
  <c r="AK32" i="71"/>
  <c r="Y32" i="71"/>
  <c r="S32" i="71"/>
  <c r="M32" i="71"/>
  <c r="BU31" i="71"/>
  <c r="BO31" i="71"/>
  <c r="BI31" i="71"/>
  <c r="BC31" i="71"/>
  <c r="AW31" i="71"/>
  <c r="AQ31" i="71"/>
  <c r="AK31" i="71"/>
  <c r="Y31" i="71"/>
  <c r="S31" i="71"/>
  <c r="M31" i="71"/>
  <c r="BU30" i="71"/>
  <c r="BO30" i="71"/>
  <c r="BI30" i="71"/>
  <c r="BC30" i="71"/>
  <c r="AW30" i="71"/>
  <c r="AQ30" i="71"/>
  <c r="AK30" i="71"/>
  <c r="Y30" i="71"/>
  <c r="S30" i="71"/>
  <c r="M30" i="71"/>
  <c r="BU29" i="71"/>
  <c r="BO29" i="71"/>
  <c r="BI29" i="71"/>
  <c r="BC29" i="71"/>
  <c r="AW29" i="71"/>
  <c r="AQ29" i="71"/>
  <c r="AK29" i="71"/>
  <c r="Y29" i="71"/>
  <c r="S29" i="71"/>
  <c r="M29" i="71"/>
  <c r="BU28" i="71"/>
  <c r="BO28" i="71"/>
  <c r="BI28" i="71"/>
  <c r="BC28" i="71"/>
  <c r="AW28" i="71"/>
  <c r="AQ28" i="71"/>
  <c r="AK28" i="71"/>
  <c r="Y28" i="71"/>
  <c r="S28" i="71"/>
  <c r="M28" i="71"/>
  <c r="BU27" i="71"/>
  <c r="BO27" i="71"/>
  <c r="BI27" i="71"/>
  <c r="BC27" i="71"/>
  <c r="AW27" i="71"/>
  <c r="AQ27" i="71"/>
  <c r="AK27" i="71"/>
  <c r="Y27" i="71"/>
  <c r="S27" i="71"/>
  <c r="M27" i="71"/>
  <c r="AD45" i="86"/>
  <c r="X45" i="86"/>
  <c r="R45" i="86"/>
  <c r="L45" i="86"/>
  <c r="AD44" i="86"/>
  <c r="X44" i="86"/>
  <c r="R44" i="86"/>
  <c r="L44" i="86"/>
  <c r="AD43" i="86"/>
  <c r="X43" i="86"/>
  <c r="R43" i="86"/>
  <c r="L43" i="86"/>
  <c r="AD42" i="86"/>
  <c r="X42" i="86"/>
  <c r="R42" i="86"/>
  <c r="L42" i="86"/>
  <c r="AD41" i="86"/>
  <c r="X41" i="86"/>
  <c r="R41" i="86"/>
  <c r="L41" i="86"/>
  <c r="AD40" i="86"/>
  <c r="X40" i="86"/>
  <c r="R40" i="86"/>
  <c r="L40" i="86"/>
  <c r="AD39" i="86"/>
  <c r="X39" i="86"/>
  <c r="R39" i="86"/>
  <c r="L39" i="86"/>
  <c r="AD38" i="86"/>
  <c r="X38" i="86"/>
  <c r="R38" i="86"/>
  <c r="L38" i="86"/>
  <c r="AD37" i="86"/>
  <c r="X37" i="86"/>
  <c r="R37" i="86"/>
  <c r="L37" i="86"/>
  <c r="AD36" i="86"/>
  <c r="X36" i="86"/>
  <c r="R36" i="86"/>
  <c r="L36" i="86"/>
  <c r="AD35" i="86"/>
  <c r="X35" i="86"/>
  <c r="R35" i="86"/>
  <c r="L35" i="86"/>
  <c r="AD34" i="86"/>
  <c r="X34" i="86"/>
  <c r="R34" i="86"/>
  <c r="L34" i="86"/>
  <c r="AD33" i="86"/>
  <c r="X33" i="86"/>
  <c r="R33" i="86"/>
  <c r="L33" i="86"/>
  <c r="AD32" i="86"/>
  <c r="X32" i="86"/>
  <c r="R32" i="86"/>
  <c r="L32" i="86"/>
  <c r="AD31" i="86"/>
  <c r="X31" i="86"/>
  <c r="R31" i="86"/>
  <c r="L31" i="86"/>
  <c r="AD30" i="86"/>
  <c r="X30" i="86"/>
  <c r="R30" i="86"/>
  <c r="L30" i="86"/>
  <c r="AD29" i="86"/>
  <c r="X29" i="86"/>
  <c r="R29" i="86"/>
  <c r="L29" i="86"/>
  <c r="AD28" i="86"/>
  <c r="X28" i="86"/>
  <c r="R28" i="86"/>
  <c r="L28" i="86"/>
  <c r="AD27" i="86"/>
  <c r="X27" i="86"/>
  <c r="R27" i="86"/>
  <c r="L27" i="86"/>
  <c r="AD26" i="86"/>
  <c r="X26" i="86"/>
  <c r="R26" i="86"/>
  <c r="L26" i="86"/>
  <c r="AD25" i="86"/>
  <c r="X25" i="86"/>
  <c r="R25" i="86"/>
  <c r="L25" i="86"/>
  <c r="AD24" i="86"/>
  <c r="X24" i="86"/>
  <c r="R24" i="86"/>
  <c r="L24" i="86"/>
  <c r="AD23" i="86"/>
  <c r="X23" i="86"/>
  <c r="R23" i="86"/>
  <c r="L23" i="86"/>
  <c r="AD22" i="86"/>
  <c r="X22" i="86"/>
  <c r="R22" i="86"/>
  <c r="L22" i="86"/>
  <c r="AD21" i="86"/>
  <c r="X21" i="86"/>
  <c r="R21" i="86"/>
  <c r="L21" i="86"/>
  <c r="BC101" i="70"/>
  <c r="AW101" i="70"/>
  <c r="AQ101" i="70"/>
  <c r="AK101" i="70"/>
  <c r="AE101" i="70"/>
  <c r="Y101" i="70"/>
  <c r="S101" i="70"/>
  <c r="M101" i="70"/>
  <c r="BC100" i="70"/>
  <c r="AW100" i="70"/>
  <c r="AQ100" i="70"/>
  <c r="AK100" i="70"/>
  <c r="AE100" i="70"/>
  <c r="Y100" i="70"/>
  <c r="S100" i="70"/>
  <c r="M100" i="70"/>
  <c r="BC99" i="70"/>
  <c r="AW99" i="70"/>
  <c r="AQ99" i="70"/>
  <c r="AK99" i="70"/>
  <c r="AE99" i="70"/>
  <c r="Y99" i="70"/>
  <c r="S99" i="70"/>
  <c r="M99" i="70"/>
  <c r="BC98" i="70"/>
  <c r="AW98" i="70"/>
  <c r="AQ98" i="70"/>
  <c r="AK98" i="70"/>
  <c r="AE98" i="70"/>
  <c r="Y98" i="70"/>
  <c r="S98" i="70"/>
  <c r="M98" i="70"/>
  <c r="BC97" i="70"/>
  <c r="AW97" i="70"/>
  <c r="AQ97" i="70"/>
  <c r="AK97" i="70"/>
  <c r="AE97" i="70"/>
  <c r="Y97" i="70"/>
  <c r="S97" i="70"/>
  <c r="M97" i="70"/>
  <c r="BC96" i="70"/>
  <c r="AW96" i="70"/>
  <c r="AQ96" i="70"/>
  <c r="AK96" i="70"/>
  <c r="AE96" i="70"/>
  <c r="Y96" i="70"/>
  <c r="S96" i="70"/>
  <c r="M96" i="70"/>
  <c r="BC95" i="70"/>
  <c r="AW95" i="70"/>
  <c r="AQ95" i="70"/>
  <c r="AK95" i="70"/>
  <c r="AE95" i="70"/>
  <c r="Y95" i="70"/>
  <c r="S95" i="70"/>
  <c r="M95" i="70"/>
  <c r="BC94" i="70"/>
  <c r="AW94" i="70"/>
  <c r="AQ94" i="70"/>
  <c r="AK94" i="70"/>
  <c r="AE94" i="70"/>
  <c r="Y94" i="70"/>
  <c r="S94" i="70"/>
  <c r="M94" i="70"/>
  <c r="BC93" i="70"/>
  <c r="AW93" i="70"/>
  <c r="AQ93" i="70"/>
  <c r="AK93" i="70"/>
  <c r="AE93" i="70"/>
  <c r="Y93" i="70"/>
  <c r="S93" i="70"/>
  <c r="M93" i="70"/>
  <c r="BC92" i="70"/>
  <c r="AW92" i="70"/>
  <c r="AQ92" i="70"/>
  <c r="AK92" i="70"/>
  <c r="AE92" i="70"/>
  <c r="Y92" i="70"/>
  <c r="S92" i="70"/>
  <c r="M92" i="70"/>
  <c r="BC91" i="70"/>
  <c r="AW91" i="70"/>
  <c r="AQ91" i="70"/>
  <c r="AK91" i="70"/>
  <c r="AE91" i="70"/>
  <c r="Y91" i="70"/>
  <c r="S91" i="70"/>
  <c r="M91" i="70"/>
  <c r="BC90" i="70"/>
  <c r="AW90" i="70"/>
  <c r="AQ90" i="70"/>
  <c r="AK90" i="70"/>
  <c r="AE90" i="70"/>
  <c r="Y90" i="70"/>
  <c r="S90" i="70"/>
  <c r="M90" i="70"/>
  <c r="BC89" i="70"/>
  <c r="AW89" i="70"/>
  <c r="AQ89" i="70"/>
  <c r="AK89" i="70"/>
  <c r="AE89" i="70"/>
  <c r="Y89" i="70"/>
  <c r="S89" i="70"/>
  <c r="M89" i="70"/>
  <c r="BC88" i="70"/>
  <c r="AW88" i="70"/>
  <c r="AQ88" i="70"/>
  <c r="AK88" i="70"/>
  <c r="AE88" i="70"/>
  <c r="Y88" i="70"/>
  <c r="S88" i="70"/>
  <c r="M88" i="70"/>
  <c r="BC87" i="70"/>
  <c r="AW87" i="70"/>
  <c r="AQ87" i="70"/>
  <c r="AK87" i="70"/>
  <c r="AE87" i="70"/>
  <c r="Y87" i="70"/>
  <c r="S87" i="70"/>
  <c r="M87" i="70"/>
  <c r="BC86" i="70"/>
  <c r="AW86" i="70"/>
  <c r="AQ86" i="70"/>
  <c r="AK86" i="70"/>
  <c r="AE86" i="70"/>
  <c r="Y86" i="70"/>
  <c r="S86" i="70"/>
  <c r="M86" i="70"/>
  <c r="BC85" i="70"/>
  <c r="AW85" i="70"/>
  <c r="AQ85" i="70"/>
  <c r="AK85" i="70"/>
  <c r="AE85" i="70"/>
  <c r="Y85" i="70"/>
  <c r="S85" i="70"/>
  <c r="M85" i="70"/>
  <c r="BC84" i="70"/>
  <c r="AW84" i="70"/>
  <c r="AQ84" i="70"/>
  <c r="AK84" i="70"/>
  <c r="AE84" i="70"/>
  <c r="Y84" i="70"/>
  <c r="S84" i="70"/>
  <c r="M84" i="70"/>
  <c r="BC83" i="70"/>
  <c r="AW83" i="70"/>
  <c r="AQ83" i="70"/>
  <c r="AK83" i="70"/>
  <c r="AE83" i="70"/>
  <c r="Y83" i="70"/>
  <c r="S83" i="70"/>
  <c r="M83" i="70"/>
  <c r="BC82" i="70"/>
  <c r="AW82" i="70"/>
  <c r="AQ82" i="70"/>
  <c r="AK82" i="70"/>
  <c r="AE82" i="70"/>
  <c r="Y82" i="70"/>
  <c r="S82" i="70"/>
  <c r="M82" i="70"/>
  <c r="BC81" i="70"/>
  <c r="AW81" i="70"/>
  <c r="AQ81" i="70"/>
  <c r="AK81" i="70"/>
  <c r="AE81" i="70"/>
  <c r="Y81" i="70"/>
  <c r="S81" i="70"/>
  <c r="M81" i="70"/>
  <c r="BC80" i="70"/>
  <c r="AW80" i="70"/>
  <c r="AQ80" i="70"/>
  <c r="AK80" i="70"/>
  <c r="AE80" i="70"/>
  <c r="Y80" i="70"/>
  <c r="S80" i="70"/>
  <c r="M80" i="70"/>
  <c r="BC79" i="70"/>
  <c r="AW79" i="70"/>
  <c r="AQ79" i="70"/>
  <c r="AK79" i="70"/>
  <c r="AE79" i="70"/>
  <c r="Y79" i="70"/>
  <c r="S79" i="70"/>
  <c r="M79" i="70"/>
  <c r="BC78" i="70"/>
  <c r="AW78" i="70"/>
  <c r="AQ78" i="70"/>
  <c r="AK78" i="70"/>
  <c r="AE78" i="70"/>
  <c r="Y78" i="70"/>
  <c r="S78" i="70"/>
  <c r="M78" i="70"/>
  <c r="BC77" i="70" l="1"/>
  <c r="AW77" i="70"/>
  <c r="AQ77" i="70"/>
  <c r="AK77" i="70"/>
  <c r="AE77" i="70"/>
  <c r="Y77" i="70"/>
  <c r="S77" i="70"/>
  <c r="M77" i="70"/>
  <c r="BC76" i="70"/>
  <c r="AW76" i="70"/>
  <c r="AQ76" i="70"/>
  <c r="AK76" i="70"/>
  <c r="AE76" i="70"/>
  <c r="Y76" i="70"/>
  <c r="S76" i="70"/>
  <c r="M76" i="70"/>
  <c r="BC75" i="70"/>
  <c r="AW75" i="70"/>
  <c r="AQ75" i="70"/>
  <c r="AK75" i="70"/>
  <c r="AE75" i="70"/>
  <c r="Y75" i="70"/>
  <c r="S75" i="70"/>
  <c r="M75" i="70"/>
  <c r="BC74" i="70"/>
  <c r="AW74" i="70"/>
  <c r="AQ74" i="70"/>
  <c r="AK74" i="70"/>
  <c r="AE74" i="70"/>
  <c r="Y74" i="70"/>
  <c r="S74" i="70"/>
  <c r="M74" i="70"/>
  <c r="BC73" i="70"/>
  <c r="AW73" i="70"/>
  <c r="AQ73" i="70"/>
  <c r="AK73" i="70"/>
  <c r="AE73" i="70"/>
  <c r="Y73" i="70"/>
  <c r="S73" i="70"/>
  <c r="M73" i="70"/>
  <c r="BC72" i="70"/>
  <c r="AW72" i="70"/>
  <c r="AQ72" i="70"/>
  <c r="AK72" i="70"/>
  <c r="AE72" i="70"/>
  <c r="Y72" i="70"/>
  <c r="S72" i="70"/>
  <c r="M72" i="70"/>
  <c r="BC71" i="70"/>
  <c r="AW71" i="70"/>
  <c r="AQ71" i="70"/>
  <c r="AK71" i="70"/>
  <c r="AE71" i="70"/>
  <c r="Y71" i="70"/>
  <c r="S71" i="70"/>
  <c r="M71" i="70"/>
  <c r="BC70" i="70"/>
  <c r="AW70" i="70"/>
  <c r="AQ70" i="70"/>
  <c r="AK70" i="70"/>
  <c r="AE70" i="70"/>
  <c r="Y70" i="70"/>
  <c r="S70" i="70"/>
  <c r="M70" i="70"/>
  <c r="BC69" i="70"/>
  <c r="AW69" i="70"/>
  <c r="AQ69" i="70"/>
  <c r="AK69" i="70"/>
  <c r="AE69" i="70"/>
  <c r="Y69" i="70"/>
  <c r="S69" i="70"/>
  <c r="M69" i="70"/>
  <c r="BC68" i="70"/>
  <c r="AW68" i="70"/>
  <c r="AQ68" i="70"/>
  <c r="AK68" i="70"/>
  <c r="AE68" i="70"/>
  <c r="Y68" i="70"/>
  <c r="S68" i="70"/>
  <c r="M68" i="70"/>
  <c r="BC67" i="70"/>
  <c r="AW67" i="70"/>
  <c r="AQ67" i="70"/>
  <c r="AK67" i="70"/>
  <c r="AE67" i="70"/>
  <c r="Y67" i="70"/>
  <c r="S67" i="70"/>
  <c r="M67" i="70"/>
  <c r="BC66" i="70"/>
  <c r="AW66" i="70"/>
  <c r="AQ66" i="70"/>
  <c r="AK66" i="70"/>
  <c r="AE66" i="70"/>
  <c r="Y66" i="70"/>
  <c r="S66" i="70"/>
  <c r="M66" i="70"/>
  <c r="BC65" i="70"/>
  <c r="AW65" i="70"/>
  <c r="AQ65" i="70"/>
  <c r="AK65" i="70"/>
  <c r="AE65" i="70"/>
  <c r="Y65" i="70"/>
  <c r="S65" i="70"/>
  <c r="M65" i="70"/>
  <c r="BC64" i="70"/>
  <c r="AW64" i="70"/>
  <c r="AQ64" i="70"/>
  <c r="AK64" i="70"/>
  <c r="AE64" i="70"/>
  <c r="Y64" i="70"/>
  <c r="S64" i="70"/>
  <c r="M64" i="70"/>
  <c r="BC63" i="70"/>
  <c r="AW63" i="70"/>
  <c r="AQ63" i="70"/>
  <c r="AK63" i="70"/>
  <c r="AE63" i="70"/>
  <c r="Y63" i="70"/>
  <c r="S63" i="70"/>
  <c r="M63" i="70"/>
  <c r="BC62" i="70"/>
  <c r="AW62" i="70"/>
  <c r="AQ62" i="70"/>
  <c r="AK62" i="70"/>
  <c r="AE62" i="70"/>
  <c r="Y62" i="70"/>
  <c r="S62" i="70"/>
  <c r="M62" i="70"/>
  <c r="BC61" i="70"/>
  <c r="AW61" i="70"/>
  <c r="AQ61" i="70"/>
  <c r="AK61" i="70"/>
  <c r="AE61" i="70"/>
  <c r="Y61" i="70"/>
  <c r="S61" i="70"/>
  <c r="M61" i="70"/>
  <c r="BC60" i="70"/>
  <c r="AW60" i="70"/>
  <c r="AQ60" i="70"/>
  <c r="AK60" i="70"/>
  <c r="AE60" i="70"/>
  <c r="Y60" i="70"/>
  <c r="S60" i="70"/>
  <c r="M60" i="70"/>
  <c r="BC59" i="70"/>
  <c r="AW59" i="70"/>
  <c r="AQ59" i="70"/>
  <c r="AK59" i="70"/>
  <c r="AE59" i="70"/>
  <c r="Y59" i="70"/>
  <c r="S59" i="70"/>
  <c r="M59" i="70"/>
  <c r="BC58" i="70"/>
  <c r="AW58" i="70"/>
  <c r="AQ58" i="70"/>
  <c r="AK58" i="70"/>
  <c r="AE58" i="70"/>
  <c r="Y58" i="70"/>
  <c r="S58" i="70"/>
  <c r="M58" i="70"/>
  <c r="BC57" i="70"/>
  <c r="AW57" i="70"/>
  <c r="AQ57" i="70"/>
  <c r="AK57" i="70"/>
  <c r="AE57" i="70"/>
  <c r="Y57" i="70"/>
  <c r="S57" i="70"/>
  <c r="M57" i="70"/>
  <c r="BC56" i="70"/>
  <c r="AW56" i="70"/>
  <c r="AQ56" i="70"/>
  <c r="AK56" i="70"/>
  <c r="AE56" i="70"/>
  <c r="Y56" i="70"/>
  <c r="S56" i="70"/>
  <c r="M56" i="70"/>
  <c r="BC55" i="70"/>
  <c r="AW55" i="70"/>
  <c r="AQ55" i="70"/>
  <c r="AK55" i="70"/>
  <c r="AE55" i="70"/>
  <c r="Y55" i="70"/>
  <c r="S55" i="70"/>
  <c r="M55" i="70"/>
  <c r="BC54" i="70"/>
  <c r="AW54" i="70"/>
  <c r="AQ54" i="70"/>
  <c r="AK54" i="70"/>
  <c r="AE54" i="70"/>
  <c r="Y54" i="70"/>
  <c r="S54" i="70"/>
  <c r="M54" i="70"/>
  <c r="BC53" i="70"/>
  <c r="AW53" i="70"/>
  <c r="AQ53" i="70"/>
  <c r="AK53" i="70"/>
  <c r="AE53" i="70"/>
  <c r="Y53" i="70"/>
  <c r="S53" i="70"/>
  <c r="M53" i="70"/>
  <c r="BC52" i="70"/>
  <c r="AW52" i="70"/>
  <c r="AQ52" i="70"/>
  <c r="AK52" i="70"/>
  <c r="AE52" i="70"/>
  <c r="Y52" i="70"/>
  <c r="S52" i="70"/>
  <c r="M52" i="70"/>
  <c r="BC51" i="70"/>
  <c r="AW51" i="70"/>
  <c r="AQ51" i="70"/>
  <c r="AK51" i="70"/>
  <c r="AE51" i="70"/>
  <c r="Y51" i="70"/>
  <c r="S51" i="70"/>
  <c r="M51" i="70"/>
  <c r="BC50" i="70"/>
  <c r="AW50" i="70"/>
  <c r="AQ50" i="70"/>
  <c r="AK50" i="70"/>
  <c r="AE50" i="70"/>
  <c r="Y50" i="70"/>
  <c r="S50" i="70"/>
  <c r="M50" i="70"/>
  <c r="BC49" i="70"/>
  <c r="AW49" i="70"/>
  <c r="AQ49" i="70"/>
  <c r="AK49" i="70"/>
  <c r="AE49" i="70"/>
  <c r="Y49" i="70"/>
  <c r="S49" i="70"/>
  <c r="M49" i="70"/>
  <c r="BC48" i="70"/>
  <c r="AW48" i="70"/>
  <c r="AQ48" i="70"/>
  <c r="AK48" i="70"/>
  <c r="AE48" i="70"/>
  <c r="Y48" i="70"/>
  <c r="S48" i="70"/>
  <c r="M48" i="70"/>
  <c r="BC47" i="70"/>
  <c r="AW47" i="70"/>
  <c r="AQ47" i="70"/>
  <c r="AK47" i="70"/>
  <c r="AE47" i="70"/>
  <c r="Y47" i="70"/>
  <c r="S47" i="70"/>
  <c r="M47" i="70"/>
  <c r="BC46" i="70"/>
  <c r="AW46" i="70"/>
  <c r="AQ46" i="70"/>
  <c r="AK46" i="70"/>
  <c r="AE46" i="70"/>
  <c r="Y46" i="70"/>
  <c r="S46" i="70"/>
  <c r="M46" i="70"/>
  <c r="BC45" i="70"/>
  <c r="AW45" i="70"/>
  <c r="AQ45" i="70"/>
  <c r="AK45" i="70"/>
  <c r="AE45" i="70"/>
  <c r="Y45" i="70"/>
  <c r="S45" i="70"/>
  <c r="M45" i="70"/>
  <c r="BC44" i="70"/>
  <c r="AW44" i="70"/>
  <c r="AQ44" i="70"/>
  <c r="AK44" i="70"/>
  <c r="AE44" i="70"/>
  <c r="Y44" i="70"/>
  <c r="S44" i="70"/>
  <c r="M44" i="70"/>
  <c r="BC43" i="70"/>
  <c r="AW43" i="70"/>
  <c r="AQ43" i="70"/>
  <c r="AK43" i="70"/>
  <c r="AE43" i="70"/>
  <c r="Y43" i="70"/>
  <c r="S43" i="70"/>
  <c r="M43" i="70"/>
  <c r="BC42" i="70"/>
  <c r="AW42" i="70"/>
  <c r="AQ42" i="70"/>
  <c r="AK42" i="70"/>
  <c r="AE42" i="70"/>
  <c r="Y42" i="70"/>
  <c r="S42" i="70"/>
  <c r="M42" i="70"/>
  <c r="BC41" i="70"/>
  <c r="AW41" i="70"/>
  <c r="AQ41" i="70"/>
  <c r="AK41" i="70"/>
  <c r="AE41" i="70"/>
  <c r="Y41" i="70"/>
  <c r="S41" i="70"/>
  <c r="M41" i="70"/>
  <c r="BC40" i="70"/>
  <c r="AW40" i="70"/>
  <c r="AQ40" i="70"/>
  <c r="AK40" i="70"/>
  <c r="AE40" i="70"/>
  <c r="Y40" i="70"/>
  <c r="S40" i="70"/>
  <c r="M40" i="70"/>
  <c r="BC39" i="70"/>
  <c r="AW39" i="70"/>
  <c r="AQ39" i="70"/>
  <c r="AK39" i="70"/>
  <c r="AE39" i="70"/>
  <c r="Y39" i="70"/>
  <c r="S39" i="70"/>
  <c r="M39" i="70"/>
  <c r="BC38" i="70"/>
  <c r="AW38" i="70"/>
  <c r="AQ38" i="70"/>
  <c r="AK38" i="70"/>
  <c r="AE38" i="70"/>
  <c r="Y38" i="70"/>
  <c r="S38" i="70"/>
  <c r="M38" i="70"/>
  <c r="BC37" i="70"/>
  <c r="AW37" i="70"/>
  <c r="AQ37" i="70"/>
  <c r="AK37" i="70"/>
  <c r="AE37" i="70"/>
  <c r="Y37" i="70"/>
  <c r="S37" i="70"/>
  <c r="M37" i="70"/>
  <c r="BC36" i="70"/>
  <c r="AW36" i="70"/>
  <c r="AQ36" i="70"/>
  <c r="AK36" i="70"/>
  <c r="AE36" i="70"/>
  <c r="Y36" i="70"/>
  <c r="S36" i="70"/>
  <c r="M36" i="70"/>
  <c r="BC35" i="70"/>
  <c r="AW35" i="70"/>
  <c r="AQ35" i="70"/>
  <c r="AK35" i="70"/>
  <c r="AE35" i="70"/>
  <c r="Y35" i="70"/>
  <c r="S35" i="70"/>
  <c r="M35" i="70"/>
  <c r="BC34" i="70"/>
  <c r="AW34" i="70"/>
  <c r="AQ34" i="70"/>
  <c r="AK34" i="70"/>
  <c r="AE34" i="70"/>
  <c r="Y34" i="70"/>
  <c r="S34" i="70"/>
  <c r="M34" i="70"/>
  <c r="BC33" i="70"/>
  <c r="AW33" i="70"/>
  <c r="AQ33" i="70"/>
  <c r="AK33" i="70"/>
  <c r="AE33" i="70"/>
  <c r="Y33" i="70"/>
  <c r="S33" i="70"/>
  <c r="M33" i="70"/>
  <c r="BC32" i="70"/>
  <c r="AW32" i="70"/>
  <c r="AQ32" i="70"/>
  <c r="AK32" i="70"/>
  <c r="AE32" i="70"/>
  <c r="Y32" i="70"/>
  <c r="S32" i="70"/>
  <c r="M32" i="70"/>
  <c r="BC31" i="70"/>
  <c r="AW31" i="70"/>
  <c r="AQ31" i="70"/>
  <c r="AK31" i="70"/>
  <c r="AE31" i="70"/>
  <c r="Y31" i="70"/>
  <c r="S31" i="70"/>
  <c r="M31" i="70"/>
  <c r="BC30" i="70"/>
  <c r="AW30" i="70"/>
  <c r="AQ30" i="70"/>
  <c r="AK30" i="70"/>
  <c r="AE30" i="70"/>
  <c r="Y30" i="70"/>
  <c r="S30" i="70"/>
  <c r="M30" i="70"/>
  <c r="BC29" i="70"/>
  <c r="AW29" i="70"/>
  <c r="AQ29" i="70"/>
  <c r="AK29" i="70"/>
  <c r="AE29" i="70"/>
  <c r="Y29" i="70"/>
  <c r="S29" i="70"/>
  <c r="M29" i="70"/>
  <c r="BC28" i="70"/>
  <c r="AW28" i="70"/>
  <c r="AQ28" i="70"/>
  <c r="AK28" i="70"/>
  <c r="AE28" i="70"/>
  <c r="Y28" i="70"/>
  <c r="S28" i="70"/>
  <c r="M28" i="70"/>
  <c r="BC27" i="70"/>
  <c r="AW27" i="70"/>
  <c r="AQ27" i="70"/>
  <c r="AK27" i="70"/>
  <c r="AE27" i="70"/>
  <c r="Y27" i="70"/>
  <c r="S27" i="70"/>
  <c r="M27" i="70"/>
  <c r="BT42" i="8"/>
  <c r="BT41" i="8"/>
  <c r="BT28" i="8"/>
  <c r="BT27" i="8"/>
  <c r="BT45" i="8"/>
  <c r="BT44" i="8"/>
  <c r="BT43" i="8"/>
  <c r="BT40" i="8"/>
  <c r="BT39" i="8"/>
  <c r="BT38" i="8"/>
  <c r="BT37" i="8"/>
  <c r="BT36" i="8"/>
  <c r="BT35" i="8"/>
  <c r="BT34" i="8"/>
  <c r="BT33" i="8"/>
  <c r="BT32" i="8"/>
  <c r="BT31" i="8"/>
  <c r="BT30" i="8"/>
  <c r="BT29" i="8"/>
  <c r="BT26" i="8"/>
  <c r="BT25" i="8"/>
  <c r="BT24" i="8"/>
  <c r="BT23" i="8"/>
  <c r="BT22" i="8"/>
  <c r="BT21" i="8"/>
  <c r="BN28" i="8"/>
  <c r="BN27" i="8"/>
  <c r="BN42" i="8"/>
  <c r="BN41" i="8"/>
  <c r="BN45" i="8"/>
  <c r="BN44" i="8"/>
  <c r="BN43" i="8"/>
  <c r="BN40" i="8"/>
  <c r="BN39" i="8"/>
  <c r="BN38" i="8"/>
  <c r="BN37" i="8"/>
  <c r="BN36" i="8"/>
  <c r="BN35" i="8"/>
  <c r="BN34" i="8"/>
  <c r="BN33" i="8"/>
  <c r="BN32" i="8"/>
  <c r="BN31" i="8"/>
  <c r="BN30" i="8"/>
  <c r="BN29" i="8"/>
  <c r="BN26" i="8"/>
  <c r="BN25" i="8"/>
  <c r="BN24" i="8"/>
  <c r="BN23" i="8"/>
  <c r="BN22" i="8"/>
  <c r="BN21" i="8"/>
  <c r="BH42" i="8"/>
  <c r="BH41" i="8"/>
  <c r="BH28" i="8"/>
  <c r="BH27" i="8"/>
  <c r="BH45" i="8"/>
  <c r="BH44" i="8"/>
  <c r="BH43" i="8"/>
  <c r="BH40" i="8"/>
  <c r="BH39" i="8"/>
  <c r="BH38" i="8"/>
  <c r="BH37" i="8"/>
  <c r="BH36" i="8"/>
  <c r="BH35" i="8"/>
  <c r="BH34" i="8"/>
  <c r="BH33" i="8"/>
  <c r="BH32" i="8"/>
  <c r="BH31" i="8"/>
  <c r="BH30" i="8"/>
  <c r="BH29" i="8"/>
  <c r="BH26" i="8"/>
  <c r="BH25" i="8"/>
  <c r="BH24" i="8"/>
  <c r="BH23" i="8"/>
  <c r="BH22" i="8"/>
  <c r="BH21" i="8"/>
  <c r="BB26" i="8"/>
  <c r="BB25" i="8"/>
  <c r="BB24" i="8"/>
  <c r="BB44" i="8"/>
  <c r="BB42" i="8"/>
  <c r="BB41" i="8"/>
  <c r="BB28" i="8"/>
  <c r="BB27" i="8"/>
  <c r="BB40" i="8"/>
  <c r="BB39" i="8"/>
  <c r="BB38" i="8"/>
  <c r="BB37" i="8"/>
  <c r="BB36" i="8"/>
  <c r="BB35" i="8"/>
  <c r="BB34" i="8"/>
  <c r="BB33" i="8"/>
  <c r="BB32" i="8"/>
  <c r="BB31" i="8"/>
  <c r="BB30" i="8"/>
  <c r="BB29" i="8"/>
  <c r="BB23" i="8"/>
  <c r="BB22" i="8"/>
  <c r="BB21" i="8"/>
  <c r="AV42" i="8" l="1"/>
  <c r="AV41" i="8"/>
  <c r="AV28" i="8"/>
  <c r="AV27" i="8"/>
  <c r="AV45" i="8"/>
  <c r="AV44" i="8"/>
  <c r="AV43" i="8"/>
  <c r="AV40" i="8"/>
  <c r="AV39" i="8"/>
  <c r="AV38" i="8"/>
  <c r="AV37" i="8"/>
  <c r="AV36" i="8"/>
  <c r="AV35" i="8"/>
  <c r="AV34" i="8"/>
  <c r="AV33" i="8"/>
  <c r="AV32" i="8"/>
  <c r="AV31" i="8"/>
  <c r="AV30" i="8"/>
  <c r="AV29" i="8"/>
  <c r="AV26" i="8"/>
  <c r="AV25" i="8"/>
  <c r="AV24" i="8"/>
  <c r="AV23" i="8"/>
  <c r="AV22" i="8"/>
  <c r="AV21" i="8"/>
  <c r="AP41" i="8"/>
  <c r="AP28" i="8"/>
  <c r="AP27" i="8"/>
  <c r="AP45" i="8"/>
  <c r="AP44" i="8"/>
  <c r="AP43" i="8"/>
  <c r="AP40" i="8"/>
  <c r="AP39" i="8"/>
  <c r="AP38" i="8"/>
  <c r="AP37" i="8"/>
  <c r="AP36" i="8"/>
  <c r="AP35" i="8"/>
  <c r="AP34" i="8"/>
  <c r="AP33" i="8"/>
  <c r="AP32" i="8"/>
  <c r="AP31" i="8"/>
  <c r="AP30" i="8"/>
  <c r="AP29" i="8"/>
  <c r="AP26" i="8"/>
  <c r="AP25" i="8"/>
  <c r="AP24" i="8"/>
  <c r="AP23" i="8"/>
  <c r="AP22" i="8"/>
  <c r="AP21" i="8"/>
  <c r="AJ42" i="8"/>
  <c r="AJ41" i="8"/>
  <c r="AJ28" i="8"/>
  <c r="AJ27" i="8"/>
  <c r="AJ45" i="8"/>
  <c r="AJ44" i="8"/>
  <c r="AJ43" i="8"/>
  <c r="AJ40" i="8"/>
  <c r="AJ39" i="8"/>
  <c r="AJ38" i="8"/>
  <c r="AJ37" i="8"/>
  <c r="AJ36" i="8"/>
  <c r="AJ35" i="8"/>
  <c r="AJ34" i="8"/>
  <c r="AJ33" i="8"/>
  <c r="AJ32" i="8"/>
  <c r="AJ31" i="8"/>
  <c r="AJ30" i="8"/>
  <c r="AJ29" i="8"/>
  <c r="AJ26" i="8"/>
  <c r="AJ25" i="8"/>
  <c r="AJ24" i="8"/>
  <c r="AJ23" i="8"/>
  <c r="AJ22" i="8"/>
  <c r="AJ21" i="8"/>
  <c r="AD31" i="8"/>
  <c r="AD30" i="8"/>
  <c r="AD29" i="8"/>
  <c r="AD24" i="8"/>
  <c r="AD25" i="8"/>
  <c r="AD26" i="8"/>
  <c r="AD41" i="8"/>
  <c r="AD28" i="8"/>
  <c r="AD27" i="8"/>
  <c r="AD45" i="8"/>
  <c r="AD44" i="8"/>
  <c r="AD43" i="8"/>
  <c r="AD40" i="8"/>
  <c r="AD39" i="8"/>
  <c r="AD38" i="8"/>
  <c r="AD37" i="8"/>
  <c r="AD36" i="8"/>
  <c r="AD35" i="8"/>
  <c r="AD34" i="8"/>
  <c r="AD33" i="8"/>
  <c r="AD32" i="8"/>
  <c r="AD23" i="8"/>
  <c r="AD22" i="8"/>
  <c r="AD21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R45" i="8" l="1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4" i="8"/>
  <c r="R25" i="8"/>
  <c r="R28" i="8"/>
  <c r="R27" i="8"/>
  <c r="R26" i="8"/>
  <c r="R23" i="8"/>
  <c r="R22" i="8"/>
  <c r="R21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BB45" i="8"/>
  <c r="BB43" i="8"/>
  <c r="AP42" i="8"/>
  <c r="AD42" i="8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BT36" i="85" l="1"/>
  <c r="BT18" i="85"/>
  <c r="BT19" i="85"/>
  <c r="BT20" i="85"/>
  <c r="BT21" i="85"/>
  <c r="BT22" i="85"/>
  <c r="BT23" i="85"/>
  <c r="BT24" i="85"/>
  <c r="BT25" i="85"/>
  <c r="BT26" i="85"/>
  <c r="BT27" i="85"/>
  <c r="BT28" i="85"/>
  <c r="BT29" i="85"/>
  <c r="BT30" i="85"/>
  <c r="BT31" i="85"/>
  <c r="BT32" i="85"/>
  <c r="BT33" i="85"/>
  <c r="BT34" i="85"/>
  <c r="BT35" i="85"/>
  <c r="BT37" i="85"/>
  <c r="BT38" i="85"/>
  <c r="BT39" i="85"/>
  <c r="BT40" i="85"/>
  <c r="BT41" i="85"/>
  <c r="BT42" i="85"/>
  <c r="BT43" i="85"/>
  <c r="BT44" i="85"/>
  <c r="L17" i="85" l="1"/>
  <c r="L18" i="85"/>
  <c r="L19" i="85"/>
  <c r="CX36" i="85"/>
  <c r="CR36" i="85"/>
  <c r="CL36" i="85"/>
  <c r="CF36" i="85"/>
  <c r="BZ36" i="85"/>
  <c r="BN36" i="85"/>
  <c r="BH36" i="85"/>
  <c r="BB36" i="85"/>
  <c r="AV36" i="85"/>
  <c r="AP36" i="85"/>
  <c r="AJ36" i="85"/>
  <c r="AD36" i="85"/>
  <c r="X36" i="85"/>
  <c r="R36" i="85"/>
  <c r="L36" i="85"/>
  <c r="CX44" i="85"/>
  <c r="CR44" i="85"/>
  <c r="CL44" i="85"/>
  <c r="CF44" i="85"/>
  <c r="BZ44" i="85"/>
  <c r="BN44" i="85"/>
  <c r="BH44" i="85"/>
  <c r="BB44" i="85"/>
  <c r="AV44" i="85"/>
  <c r="AP44" i="85"/>
  <c r="AJ44" i="85"/>
  <c r="AD44" i="85"/>
  <c r="X44" i="85"/>
  <c r="R44" i="85"/>
  <c r="L44" i="85"/>
  <c r="CX43" i="85"/>
  <c r="CR43" i="85"/>
  <c r="CL43" i="85"/>
  <c r="CF43" i="85"/>
  <c r="BZ43" i="85"/>
  <c r="BN43" i="85"/>
  <c r="BH43" i="85"/>
  <c r="BB43" i="85"/>
  <c r="AV43" i="85"/>
  <c r="AP43" i="85"/>
  <c r="AJ43" i="85"/>
  <c r="AD43" i="85"/>
  <c r="X43" i="85"/>
  <c r="R43" i="85"/>
  <c r="L43" i="85"/>
  <c r="CX42" i="85"/>
  <c r="CR42" i="85"/>
  <c r="CL42" i="85"/>
  <c r="CF42" i="85"/>
  <c r="BZ42" i="85"/>
  <c r="BN42" i="85"/>
  <c r="BH42" i="85"/>
  <c r="BB42" i="85"/>
  <c r="AV42" i="85"/>
  <c r="AP42" i="85"/>
  <c r="AJ42" i="85"/>
  <c r="AD42" i="85"/>
  <c r="X42" i="85"/>
  <c r="R42" i="85"/>
  <c r="L42" i="85"/>
  <c r="CX41" i="85"/>
  <c r="CR41" i="85"/>
  <c r="CL41" i="85"/>
  <c r="CF41" i="85"/>
  <c r="BZ41" i="85"/>
  <c r="BN41" i="85"/>
  <c r="BH41" i="85"/>
  <c r="BB41" i="85"/>
  <c r="AV41" i="85"/>
  <c r="AP41" i="85"/>
  <c r="AJ41" i="85"/>
  <c r="AD41" i="85"/>
  <c r="X41" i="85"/>
  <c r="R41" i="85"/>
  <c r="L41" i="85"/>
  <c r="CX40" i="85"/>
  <c r="CR40" i="85"/>
  <c r="CL40" i="85"/>
  <c r="CF40" i="85"/>
  <c r="BZ40" i="85"/>
  <c r="BN40" i="85"/>
  <c r="BH40" i="85"/>
  <c r="BB40" i="85"/>
  <c r="AV40" i="85"/>
  <c r="AP40" i="85"/>
  <c r="AJ40" i="85"/>
  <c r="AD40" i="85"/>
  <c r="X40" i="85"/>
  <c r="R40" i="85"/>
  <c r="L40" i="85"/>
  <c r="CX39" i="85"/>
  <c r="CR39" i="85"/>
  <c r="CL39" i="85"/>
  <c r="CF39" i="85"/>
  <c r="BZ39" i="85"/>
  <c r="BN39" i="85"/>
  <c r="BH39" i="85"/>
  <c r="BB39" i="85"/>
  <c r="AV39" i="85"/>
  <c r="AP39" i="85"/>
  <c r="AJ39" i="85"/>
  <c r="AD39" i="85"/>
  <c r="X39" i="85"/>
  <c r="R39" i="85"/>
  <c r="L39" i="85"/>
  <c r="CX38" i="85"/>
  <c r="CR38" i="85"/>
  <c r="CL38" i="85"/>
  <c r="CF38" i="85"/>
  <c r="BZ38" i="85"/>
  <c r="BN38" i="85"/>
  <c r="BH38" i="85"/>
  <c r="BB38" i="85"/>
  <c r="AV38" i="85"/>
  <c r="AP38" i="85"/>
  <c r="AJ38" i="85"/>
  <c r="AD38" i="85"/>
  <c r="X38" i="85"/>
  <c r="R38" i="85"/>
  <c r="L38" i="85"/>
  <c r="CX37" i="85"/>
  <c r="CR37" i="85"/>
  <c r="CL37" i="85"/>
  <c r="CF37" i="85"/>
  <c r="BZ37" i="85"/>
  <c r="BN37" i="85"/>
  <c r="BH37" i="85"/>
  <c r="BB37" i="85"/>
  <c r="AV37" i="85"/>
  <c r="AP37" i="85"/>
  <c r="AJ37" i="85"/>
  <c r="AD37" i="85"/>
  <c r="X37" i="85"/>
  <c r="R37" i="85"/>
  <c r="L37" i="85"/>
  <c r="CX35" i="85"/>
  <c r="CR35" i="85"/>
  <c r="CL35" i="85"/>
  <c r="CF35" i="85"/>
  <c r="BZ35" i="85"/>
  <c r="BN35" i="85"/>
  <c r="BH35" i="85"/>
  <c r="BB35" i="85"/>
  <c r="AV35" i="85"/>
  <c r="AP35" i="85"/>
  <c r="AJ35" i="85"/>
  <c r="AD35" i="85"/>
  <c r="X35" i="85"/>
  <c r="R35" i="85"/>
  <c r="L35" i="85"/>
  <c r="CX34" i="85"/>
  <c r="CR34" i="85"/>
  <c r="CL34" i="85"/>
  <c r="CF34" i="85"/>
  <c r="BZ34" i="85"/>
  <c r="BN34" i="85"/>
  <c r="BH34" i="85"/>
  <c r="BB34" i="85"/>
  <c r="AV34" i="85"/>
  <c r="AP34" i="85"/>
  <c r="AJ34" i="85"/>
  <c r="AD34" i="85"/>
  <c r="X34" i="85"/>
  <c r="R34" i="85"/>
  <c r="L34" i="85"/>
  <c r="CX33" i="85"/>
  <c r="CR33" i="85"/>
  <c r="CL33" i="85"/>
  <c r="CF33" i="85"/>
  <c r="BZ33" i="85"/>
  <c r="BN33" i="85"/>
  <c r="BH33" i="85"/>
  <c r="BB33" i="85"/>
  <c r="AV33" i="85"/>
  <c r="AP33" i="85"/>
  <c r="AJ33" i="85"/>
  <c r="AD33" i="85"/>
  <c r="X33" i="85"/>
  <c r="R33" i="85"/>
  <c r="L33" i="85"/>
  <c r="CX32" i="85"/>
  <c r="CR32" i="85"/>
  <c r="CL32" i="85"/>
  <c r="CF32" i="85"/>
  <c r="BZ32" i="85"/>
  <c r="BN32" i="85"/>
  <c r="BH32" i="85"/>
  <c r="BB32" i="85"/>
  <c r="AV32" i="85"/>
  <c r="AP32" i="85"/>
  <c r="AJ32" i="85"/>
  <c r="AD32" i="85"/>
  <c r="X32" i="85"/>
  <c r="R32" i="85"/>
  <c r="L32" i="85"/>
  <c r="CX31" i="85"/>
  <c r="CR31" i="85"/>
  <c r="CL31" i="85"/>
  <c r="CF31" i="85"/>
  <c r="BZ31" i="85"/>
  <c r="BN31" i="85"/>
  <c r="BH31" i="85"/>
  <c r="BB31" i="85"/>
  <c r="AV31" i="85"/>
  <c r="AP31" i="85"/>
  <c r="AJ31" i="85"/>
  <c r="AD31" i="85"/>
  <c r="X31" i="85"/>
  <c r="R31" i="85"/>
  <c r="L31" i="85"/>
  <c r="CX30" i="85"/>
  <c r="CR30" i="85"/>
  <c r="CL30" i="85"/>
  <c r="CF30" i="85"/>
  <c r="BZ30" i="85"/>
  <c r="BN30" i="85"/>
  <c r="BH30" i="85"/>
  <c r="BB30" i="85"/>
  <c r="AV30" i="85"/>
  <c r="AP30" i="85"/>
  <c r="AJ30" i="85"/>
  <c r="AD30" i="85"/>
  <c r="X30" i="85"/>
  <c r="R30" i="85"/>
  <c r="L30" i="85"/>
  <c r="CX29" i="85"/>
  <c r="CR29" i="85"/>
  <c r="CL29" i="85"/>
  <c r="CF29" i="85"/>
  <c r="BZ29" i="85"/>
  <c r="BN29" i="85"/>
  <c r="BH29" i="85"/>
  <c r="BB29" i="85"/>
  <c r="AV29" i="85"/>
  <c r="AP29" i="85"/>
  <c r="AJ29" i="85"/>
  <c r="AD29" i="85"/>
  <c r="X29" i="85"/>
  <c r="R29" i="85"/>
  <c r="L29" i="85"/>
  <c r="CX28" i="85"/>
  <c r="CR28" i="85"/>
  <c r="CL28" i="85"/>
  <c r="CF28" i="85"/>
  <c r="BZ28" i="85"/>
  <c r="BN28" i="85"/>
  <c r="BH28" i="85"/>
  <c r="BB28" i="85"/>
  <c r="AV28" i="85"/>
  <c r="AP28" i="85"/>
  <c r="AJ28" i="85"/>
  <c r="AD28" i="85"/>
  <c r="X28" i="85"/>
  <c r="R28" i="85"/>
  <c r="L28" i="85"/>
  <c r="CX27" i="85"/>
  <c r="CR27" i="85"/>
  <c r="CL27" i="85"/>
  <c r="CF27" i="85"/>
  <c r="BZ27" i="85"/>
  <c r="BN27" i="85"/>
  <c r="BH27" i="85"/>
  <c r="BB27" i="85"/>
  <c r="AV27" i="85"/>
  <c r="AP27" i="85"/>
  <c r="AJ27" i="85"/>
  <c r="AD27" i="85"/>
  <c r="X27" i="85"/>
  <c r="R27" i="85"/>
  <c r="L27" i="85"/>
  <c r="CX26" i="85"/>
  <c r="CR26" i="85"/>
  <c r="CL26" i="85"/>
  <c r="CF26" i="85"/>
  <c r="BZ26" i="85"/>
  <c r="BN26" i="85"/>
  <c r="BH26" i="85"/>
  <c r="BB26" i="85"/>
  <c r="AV26" i="85"/>
  <c r="AP26" i="85"/>
  <c r="AJ26" i="85"/>
  <c r="AD26" i="85"/>
  <c r="X26" i="85"/>
  <c r="R26" i="85"/>
  <c r="L26" i="85"/>
  <c r="CX25" i="85"/>
  <c r="CR25" i="85"/>
  <c r="CL25" i="85"/>
  <c r="CF25" i="85"/>
  <c r="BZ25" i="85"/>
  <c r="BN25" i="85"/>
  <c r="BH25" i="85"/>
  <c r="BB25" i="85"/>
  <c r="AV25" i="85"/>
  <c r="AP25" i="85"/>
  <c r="AJ25" i="85"/>
  <c r="AD25" i="85"/>
  <c r="X25" i="85"/>
  <c r="R25" i="85"/>
  <c r="L25" i="85"/>
  <c r="CX24" i="85"/>
  <c r="CR24" i="85"/>
  <c r="CL24" i="85"/>
  <c r="CF24" i="85"/>
  <c r="BZ24" i="85"/>
  <c r="BN24" i="85"/>
  <c r="BH24" i="85"/>
  <c r="BB24" i="85"/>
  <c r="AV24" i="85"/>
  <c r="AP24" i="85"/>
  <c r="AJ24" i="85"/>
  <c r="AD24" i="85"/>
  <c r="X24" i="85"/>
  <c r="R24" i="85"/>
  <c r="L24" i="85"/>
  <c r="CX23" i="85"/>
  <c r="CR23" i="85"/>
  <c r="CL23" i="85"/>
  <c r="CF23" i="85"/>
  <c r="BZ23" i="85"/>
  <c r="BN23" i="85"/>
  <c r="BH23" i="85"/>
  <c r="BB23" i="85"/>
  <c r="AV23" i="85"/>
  <c r="AP23" i="85"/>
  <c r="AJ23" i="85"/>
  <c r="AD23" i="85"/>
  <c r="X23" i="85"/>
  <c r="R23" i="85"/>
  <c r="L23" i="85"/>
  <c r="CX22" i="85"/>
  <c r="CR22" i="85"/>
  <c r="CL22" i="85"/>
  <c r="CF22" i="85"/>
  <c r="BZ22" i="85"/>
  <c r="BN22" i="85"/>
  <c r="BH22" i="85"/>
  <c r="BB22" i="85"/>
  <c r="AV22" i="85"/>
  <c r="AP22" i="85"/>
  <c r="AJ22" i="85"/>
  <c r="AD22" i="85"/>
  <c r="X22" i="85"/>
  <c r="R22" i="85"/>
  <c r="L22" i="85"/>
  <c r="CX21" i="85"/>
  <c r="CR21" i="85"/>
  <c r="CL21" i="85"/>
  <c r="CF21" i="85"/>
  <c r="BZ21" i="85"/>
  <c r="BN21" i="85"/>
  <c r="BH21" i="85"/>
  <c r="BB21" i="85"/>
  <c r="AV21" i="85"/>
  <c r="AP21" i="85"/>
  <c r="AJ21" i="85"/>
  <c r="AD21" i="85"/>
  <c r="X21" i="85"/>
  <c r="R21" i="85"/>
  <c r="L21" i="85"/>
  <c r="CX20" i="85"/>
  <c r="CR20" i="85"/>
  <c r="CL20" i="85"/>
  <c r="CF20" i="85"/>
  <c r="BZ20" i="85"/>
  <c r="BN20" i="85"/>
  <c r="BH20" i="85"/>
  <c r="BB20" i="85"/>
  <c r="AV20" i="85"/>
  <c r="AP20" i="85"/>
  <c r="AJ20" i="85"/>
  <c r="AD20" i="85"/>
  <c r="X20" i="85"/>
  <c r="R20" i="85"/>
  <c r="L20" i="85"/>
  <c r="BH20" i="89" l="1"/>
  <c r="BB20" i="89"/>
  <c r="BH19" i="89"/>
  <c r="BB19" i="89"/>
  <c r="BH18" i="89"/>
  <c r="BB18" i="89"/>
  <c r="BU26" i="71"/>
  <c r="BU25" i="71"/>
  <c r="BU24" i="71"/>
  <c r="BU23" i="71"/>
  <c r="BU22" i="71"/>
  <c r="BU21" i="71"/>
  <c r="BU20" i="71"/>
  <c r="BU19" i="71"/>
  <c r="BU18" i="71"/>
  <c r="BT20" i="8"/>
  <c r="BT19" i="8"/>
  <c r="BT18" i="8"/>
  <c r="BN20" i="8"/>
  <c r="BN19" i="8"/>
  <c r="BN18" i="8"/>
  <c r="BH20" i="8"/>
  <c r="BH19" i="8"/>
  <c r="BH18" i="8"/>
  <c r="CX19" i="85"/>
  <c r="CX18" i="85"/>
  <c r="CX17" i="85"/>
  <c r="CR19" i="85"/>
  <c r="CR18" i="85"/>
  <c r="CR17" i="85"/>
  <c r="CL19" i="85"/>
  <c r="CL18" i="85"/>
  <c r="CL17" i="85"/>
  <c r="CF17" i="85"/>
  <c r="AP18" i="8"/>
  <c r="AV20" i="89"/>
  <c r="AP20" i="89"/>
  <c r="AJ20" i="89"/>
  <c r="AD20" i="89"/>
  <c r="X20" i="89"/>
  <c r="L20" i="89"/>
  <c r="AV19" i="89"/>
  <c r="AP19" i="89"/>
  <c r="AJ19" i="89"/>
  <c r="AD19" i="89"/>
  <c r="X19" i="89"/>
  <c r="L19" i="89"/>
  <c r="AV18" i="89"/>
  <c r="AP18" i="89"/>
  <c r="AJ18" i="89"/>
  <c r="AD18" i="89"/>
  <c r="X18" i="89"/>
  <c r="L18" i="89"/>
  <c r="BB20" i="8"/>
  <c r="BB19" i="8"/>
  <c r="BB18" i="8"/>
  <c r="AP19" i="8"/>
  <c r="AP20" i="8"/>
  <c r="AV19" i="8"/>
  <c r="AV20" i="8"/>
  <c r="AV18" i="8"/>
  <c r="M52" i="31"/>
  <c r="M31" i="31"/>
  <c r="AJ18" i="87"/>
  <c r="CC18" i="27"/>
  <c r="CO19" i="27"/>
  <c r="CO20" i="27"/>
  <c r="CO18" i="27"/>
  <c r="CC19" i="27"/>
  <c r="CC20" i="27"/>
  <c r="CI20" i="27"/>
  <c r="CI19" i="27"/>
  <c r="CI18" i="27"/>
  <c r="AK88" i="81"/>
  <c r="AK87" i="81"/>
  <c r="AK86" i="81"/>
  <c r="AK85" i="81"/>
  <c r="AK84" i="81"/>
  <c r="AK83" i="81"/>
  <c r="AK82" i="81"/>
  <c r="AK81" i="81"/>
  <c r="AK80" i="81"/>
  <c r="AK79" i="81"/>
  <c r="AK78" i="81"/>
  <c r="AK77" i="81"/>
  <c r="AK76" i="81"/>
  <c r="AK75" i="81"/>
  <c r="AK74" i="81"/>
  <c r="AK73" i="81"/>
  <c r="AK72" i="81"/>
  <c r="AK71" i="81"/>
  <c r="AK70" i="81"/>
  <c r="AK69" i="81"/>
  <c r="AK68" i="81"/>
  <c r="AK67" i="81"/>
  <c r="AK66" i="81"/>
  <c r="AK65" i="81"/>
  <c r="AK64" i="81"/>
  <c r="AK63" i="81"/>
  <c r="AK62" i="81"/>
  <c r="AK61" i="81"/>
  <c r="AK60" i="81"/>
  <c r="AK59" i="81"/>
  <c r="AK58" i="81"/>
  <c r="AK57" i="81"/>
  <c r="AK56" i="81"/>
  <c r="AK55" i="81"/>
  <c r="AK54" i="81"/>
  <c r="AK53" i="81"/>
  <c r="AK52" i="81"/>
  <c r="AK51" i="81"/>
  <c r="AK50" i="81"/>
  <c r="AK49" i="81"/>
  <c r="AK48" i="81"/>
  <c r="AK47" i="81"/>
  <c r="AK46" i="81"/>
  <c r="AK45" i="81"/>
  <c r="AK44" i="81"/>
  <c r="AK43" i="81"/>
  <c r="AK42" i="81"/>
  <c r="AK41" i="81"/>
  <c r="AK40" i="81"/>
  <c r="AK39" i="81"/>
  <c r="AK38" i="81"/>
  <c r="AK37" i="81"/>
  <c r="AK36" i="81"/>
  <c r="AK35" i="81"/>
  <c r="AK34" i="81"/>
  <c r="AK33" i="81"/>
  <c r="AK32" i="81"/>
  <c r="AK31" i="81"/>
  <c r="AK30" i="81"/>
  <c r="AK29" i="81"/>
  <c r="AK28" i="81"/>
  <c r="AK27" i="81"/>
  <c r="AK26" i="81"/>
  <c r="AK25" i="81"/>
  <c r="AK24" i="81"/>
  <c r="AK23" i="81"/>
  <c r="AK22" i="81"/>
  <c r="AK21" i="81"/>
  <c r="AK20" i="81"/>
  <c r="AK19" i="81"/>
  <c r="AK18" i="81"/>
  <c r="AK17" i="81"/>
  <c r="Q18" i="73"/>
  <c r="AE88" i="81"/>
  <c r="AE87" i="81"/>
  <c r="AE86" i="81"/>
  <c r="AE85" i="81"/>
  <c r="AE84" i="81"/>
  <c r="AE83" i="81"/>
  <c r="AE82" i="81"/>
  <c r="AE81" i="81"/>
  <c r="AE80" i="81"/>
  <c r="AE79" i="81"/>
  <c r="AE78" i="81"/>
  <c r="AE77" i="81"/>
  <c r="AE76" i="81"/>
  <c r="AE75" i="81"/>
  <c r="AE74" i="81"/>
  <c r="AE73" i="81"/>
  <c r="AE72" i="81"/>
  <c r="AE71" i="81"/>
  <c r="AE70" i="81"/>
  <c r="AE69" i="81"/>
  <c r="AE68" i="81"/>
  <c r="AE67" i="81"/>
  <c r="AE66" i="81"/>
  <c r="AE65" i="81"/>
  <c r="AE64" i="81"/>
  <c r="AE63" i="81"/>
  <c r="AE62" i="81"/>
  <c r="AE61" i="81"/>
  <c r="AE60" i="81"/>
  <c r="AE59" i="81"/>
  <c r="AE58" i="81"/>
  <c r="AE57" i="81"/>
  <c r="AE56" i="81"/>
  <c r="AE55" i="81"/>
  <c r="AE54" i="81"/>
  <c r="AE53" i="81"/>
  <c r="AE52" i="81"/>
  <c r="AE51" i="81"/>
  <c r="AE50" i="81"/>
  <c r="AE49" i="81"/>
  <c r="AE48" i="81"/>
  <c r="AE47" i="81"/>
  <c r="AE46" i="81"/>
  <c r="AE45" i="81"/>
  <c r="AE44" i="81"/>
  <c r="AE43" i="81"/>
  <c r="AE42" i="81"/>
  <c r="AE41" i="81"/>
  <c r="AE40" i="81"/>
  <c r="AE39" i="81"/>
  <c r="AE38" i="81"/>
  <c r="AE37" i="81"/>
  <c r="AE36" i="81"/>
  <c r="AE35" i="81"/>
  <c r="AE34" i="81"/>
  <c r="AE33" i="81"/>
  <c r="AE32" i="81"/>
  <c r="AE31" i="81"/>
  <c r="AE30" i="81"/>
  <c r="AE29" i="81"/>
  <c r="AE28" i="81"/>
  <c r="AE27" i="81"/>
  <c r="AE26" i="81"/>
  <c r="AE25" i="81"/>
  <c r="AE24" i="81"/>
  <c r="AE23" i="81"/>
  <c r="AE22" i="81"/>
  <c r="AE21" i="81"/>
  <c r="AE20" i="81"/>
  <c r="AE19" i="81"/>
  <c r="AE18" i="81"/>
  <c r="AE17" i="81"/>
  <c r="AD18" i="86"/>
  <c r="AD19" i="86"/>
  <c r="AD20" i="86"/>
  <c r="AI26" i="73"/>
  <c r="AI25" i="73"/>
  <c r="AI24" i="73"/>
  <c r="AI23" i="73"/>
  <c r="AI22" i="73"/>
  <c r="AI21" i="73"/>
  <c r="AI20" i="73"/>
  <c r="AI19" i="73"/>
  <c r="AI18" i="73"/>
  <c r="AC26" i="73"/>
  <c r="AC25" i="73"/>
  <c r="AC24" i="73"/>
  <c r="AC23" i="73"/>
  <c r="AC22" i="73"/>
  <c r="AC21" i="73"/>
  <c r="AC20" i="73"/>
  <c r="AC19" i="73"/>
  <c r="AC18" i="73"/>
  <c r="W26" i="73"/>
  <c r="W25" i="73"/>
  <c r="W24" i="73"/>
  <c r="W23" i="73"/>
  <c r="W22" i="73"/>
  <c r="W21" i="73"/>
  <c r="W20" i="73"/>
  <c r="W19" i="73"/>
  <c r="W18" i="73"/>
  <c r="Q19" i="73"/>
  <c r="Q20" i="73"/>
  <c r="Q21" i="73"/>
  <c r="Q22" i="73"/>
  <c r="Q23" i="73"/>
  <c r="Q24" i="73"/>
  <c r="Q25" i="73"/>
  <c r="Q26" i="73"/>
  <c r="BO26" i="71"/>
  <c r="BO25" i="71"/>
  <c r="BO24" i="71"/>
  <c r="BO23" i="71"/>
  <c r="BO22" i="71"/>
  <c r="BO21" i="71"/>
  <c r="BO20" i="71"/>
  <c r="BO19" i="71"/>
  <c r="BO18" i="71"/>
  <c r="BI26" i="71"/>
  <c r="BI25" i="71"/>
  <c r="BI24" i="71"/>
  <c r="BI23" i="71"/>
  <c r="BI22" i="71"/>
  <c r="BI21" i="71"/>
  <c r="BI20" i="71"/>
  <c r="BI19" i="71"/>
  <c r="BI18" i="71"/>
  <c r="BC26" i="71"/>
  <c r="BC25" i="71"/>
  <c r="BC24" i="71"/>
  <c r="BC23" i="71"/>
  <c r="BC22" i="71"/>
  <c r="BC21" i="71"/>
  <c r="BC20" i="71"/>
  <c r="BC19" i="71"/>
  <c r="BC18" i="71"/>
  <c r="AW26" i="71"/>
  <c r="AW25" i="71"/>
  <c r="AW24" i="71"/>
  <c r="AW23" i="71"/>
  <c r="AW22" i="71"/>
  <c r="AW21" i="71"/>
  <c r="AW20" i="71"/>
  <c r="AW19" i="71"/>
  <c r="AW18" i="71"/>
  <c r="AQ26" i="71"/>
  <c r="AQ25" i="71"/>
  <c r="AQ24" i="71"/>
  <c r="AQ23" i="71"/>
  <c r="AQ22" i="71"/>
  <c r="AQ21" i="71"/>
  <c r="AQ20" i="71"/>
  <c r="AQ19" i="71"/>
  <c r="AQ18" i="71"/>
  <c r="AK26" i="71"/>
  <c r="AK25" i="71"/>
  <c r="AK24" i="71"/>
  <c r="AK23" i="71"/>
  <c r="AK22" i="71"/>
  <c r="AK21" i="71"/>
  <c r="AK20" i="71"/>
  <c r="AK19" i="71"/>
  <c r="AK18" i="71"/>
  <c r="Y26" i="71"/>
  <c r="Y25" i="71"/>
  <c r="Y24" i="71"/>
  <c r="Y23" i="71"/>
  <c r="Y22" i="71"/>
  <c r="Y21" i="71"/>
  <c r="Y20" i="71"/>
  <c r="Y19" i="71"/>
  <c r="Y18" i="71"/>
  <c r="S26" i="71"/>
  <c r="S25" i="71"/>
  <c r="S24" i="71"/>
  <c r="S23" i="71"/>
  <c r="S22" i="71"/>
  <c r="S21" i="71"/>
  <c r="S20" i="71"/>
  <c r="S19" i="71"/>
  <c r="S18" i="71"/>
  <c r="M19" i="71"/>
  <c r="M20" i="71"/>
  <c r="M21" i="71"/>
  <c r="M22" i="71"/>
  <c r="M23" i="71"/>
  <c r="M24" i="71"/>
  <c r="M25" i="71"/>
  <c r="M26" i="71"/>
  <c r="M18" i="71"/>
  <c r="BC26" i="70"/>
  <c r="BC25" i="70"/>
  <c r="BC24" i="70"/>
  <c r="BC23" i="70"/>
  <c r="BC22" i="70"/>
  <c r="BC21" i="70"/>
  <c r="BC20" i="70"/>
  <c r="BC19" i="70"/>
  <c r="BC18" i="70"/>
  <c r="AW26" i="70"/>
  <c r="AW25" i="70"/>
  <c r="AW24" i="70"/>
  <c r="AW23" i="70"/>
  <c r="AW22" i="70"/>
  <c r="AW21" i="70"/>
  <c r="AW20" i="70"/>
  <c r="AW19" i="70"/>
  <c r="AW18" i="70"/>
  <c r="AQ26" i="70"/>
  <c r="AQ25" i="70"/>
  <c r="AQ24" i="70"/>
  <c r="AQ23" i="70"/>
  <c r="AQ22" i="70"/>
  <c r="AQ21" i="70"/>
  <c r="AQ20" i="70"/>
  <c r="AQ19" i="70"/>
  <c r="AQ18" i="70"/>
  <c r="AK26" i="70"/>
  <c r="AK25" i="70"/>
  <c r="AK24" i="70"/>
  <c r="AK23" i="70"/>
  <c r="AK22" i="70"/>
  <c r="AK21" i="70"/>
  <c r="AK20" i="70"/>
  <c r="AK19" i="70"/>
  <c r="AK18" i="70"/>
  <c r="AE26" i="70"/>
  <c r="AE25" i="70"/>
  <c r="AE24" i="70"/>
  <c r="AE23" i="70"/>
  <c r="AE22" i="70"/>
  <c r="AE21" i="70"/>
  <c r="AE20" i="70"/>
  <c r="AE19" i="70"/>
  <c r="AE18" i="70"/>
  <c r="Y26" i="70"/>
  <c r="Y25" i="70"/>
  <c r="Y24" i="70"/>
  <c r="Y23" i="70"/>
  <c r="Y22" i="70"/>
  <c r="Y21" i="70"/>
  <c r="Y20" i="70"/>
  <c r="Y19" i="70"/>
  <c r="Y18" i="70"/>
  <c r="S26" i="70"/>
  <c r="S25" i="70"/>
  <c r="S24" i="70"/>
  <c r="S23" i="70"/>
  <c r="S22" i="70"/>
  <c r="S21" i="70"/>
  <c r="S20" i="70"/>
  <c r="S19" i="70"/>
  <c r="S18" i="70"/>
  <c r="M19" i="70"/>
  <c r="M20" i="70"/>
  <c r="M21" i="70"/>
  <c r="M22" i="70"/>
  <c r="M23" i="70"/>
  <c r="M24" i="70"/>
  <c r="M25" i="70"/>
  <c r="M26" i="70"/>
  <c r="M18" i="70"/>
  <c r="Y17" i="81"/>
  <c r="Y88" i="81"/>
  <c r="Y87" i="81"/>
  <c r="Y86" i="81"/>
  <c r="Y85" i="81"/>
  <c r="Y84" i="81"/>
  <c r="Y83" i="81"/>
  <c r="Y82" i="81"/>
  <c r="Y81" i="81"/>
  <c r="Y80" i="81"/>
  <c r="Y79" i="81"/>
  <c r="Y78" i="81"/>
  <c r="Y77" i="81"/>
  <c r="Y76" i="81"/>
  <c r="Y75" i="81"/>
  <c r="Y74" i="81"/>
  <c r="Y73" i="81"/>
  <c r="Y72" i="81"/>
  <c r="Y71" i="81"/>
  <c r="Y70" i="81"/>
  <c r="Y69" i="81"/>
  <c r="Y68" i="81"/>
  <c r="Y67" i="81"/>
  <c r="Y66" i="81"/>
  <c r="Y65" i="81"/>
  <c r="Y64" i="81"/>
  <c r="Y63" i="81"/>
  <c r="Y62" i="81"/>
  <c r="Y61" i="81"/>
  <c r="Y60" i="81"/>
  <c r="Y59" i="81"/>
  <c r="Y58" i="81"/>
  <c r="Y57" i="81"/>
  <c r="Y56" i="81"/>
  <c r="Y55" i="81"/>
  <c r="Y54" i="81"/>
  <c r="Y53" i="81"/>
  <c r="Y52" i="81"/>
  <c r="Y51" i="81"/>
  <c r="Y50" i="81"/>
  <c r="Y49" i="81"/>
  <c r="Y48" i="81"/>
  <c r="Y47" i="81"/>
  <c r="Y46" i="81"/>
  <c r="Y45" i="81"/>
  <c r="Y44" i="81"/>
  <c r="Y43" i="81"/>
  <c r="Y42" i="81"/>
  <c r="Y41" i="81"/>
  <c r="Y40" i="81"/>
  <c r="Y39" i="81"/>
  <c r="Y38" i="81"/>
  <c r="Y37" i="81"/>
  <c r="Y36" i="81"/>
  <c r="Y35" i="81"/>
  <c r="Y34" i="81"/>
  <c r="Y33" i="81"/>
  <c r="Y32" i="81"/>
  <c r="Y31" i="81"/>
  <c r="Y30" i="81"/>
  <c r="Y29" i="81"/>
  <c r="Y28" i="81"/>
  <c r="Y27" i="81"/>
  <c r="Y26" i="81"/>
  <c r="Y25" i="81"/>
  <c r="Y24" i="81"/>
  <c r="Y23" i="81"/>
  <c r="Y22" i="81"/>
  <c r="Y21" i="81"/>
  <c r="Y20" i="81"/>
  <c r="Y19" i="81"/>
  <c r="Y18" i="81"/>
  <c r="S88" i="81"/>
  <c r="S87" i="81"/>
  <c r="S86" i="81"/>
  <c r="S85" i="81"/>
  <c r="S84" i="81"/>
  <c r="S83" i="81"/>
  <c r="S82" i="81"/>
  <c r="S81" i="81"/>
  <c r="S80" i="81"/>
  <c r="S79" i="81"/>
  <c r="S78" i="81"/>
  <c r="S77" i="81"/>
  <c r="S76" i="81"/>
  <c r="S75" i="81"/>
  <c r="S74" i="81"/>
  <c r="S73" i="81"/>
  <c r="S72" i="81"/>
  <c r="S71" i="81"/>
  <c r="S70" i="81"/>
  <c r="S69" i="81"/>
  <c r="S68" i="81"/>
  <c r="S67" i="81"/>
  <c r="S66" i="81"/>
  <c r="S65" i="81"/>
  <c r="S64" i="81"/>
  <c r="S63" i="81"/>
  <c r="S62" i="81"/>
  <c r="S61" i="81"/>
  <c r="S60" i="81"/>
  <c r="S59" i="81"/>
  <c r="S58" i="81"/>
  <c r="S57" i="81"/>
  <c r="S56" i="81"/>
  <c r="S55" i="81"/>
  <c r="S54" i="81"/>
  <c r="S53" i="81"/>
  <c r="S52" i="81"/>
  <c r="S51" i="81"/>
  <c r="S50" i="81"/>
  <c r="S49" i="81"/>
  <c r="S48" i="81"/>
  <c r="S47" i="81"/>
  <c r="S46" i="81"/>
  <c r="S45" i="81"/>
  <c r="S44" i="81"/>
  <c r="S43" i="81"/>
  <c r="S42" i="81"/>
  <c r="S41" i="81"/>
  <c r="S40" i="81"/>
  <c r="S39" i="81"/>
  <c r="S38" i="81"/>
  <c r="S37" i="81"/>
  <c r="S36" i="81"/>
  <c r="S35" i="81"/>
  <c r="S34" i="81"/>
  <c r="S33" i="81"/>
  <c r="S32" i="81"/>
  <c r="S31" i="81"/>
  <c r="S30" i="81"/>
  <c r="S29" i="81"/>
  <c r="S28" i="81"/>
  <c r="S27" i="81"/>
  <c r="S26" i="81"/>
  <c r="S25" i="81"/>
  <c r="S24" i="81"/>
  <c r="S23" i="81"/>
  <c r="S22" i="81"/>
  <c r="S21" i="81"/>
  <c r="S20" i="81"/>
  <c r="S19" i="81"/>
  <c r="S18" i="81"/>
  <c r="S17" i="81"/>
  <c r="M18" i="81"/>
  <c r="M19" i="81"/>
  <c r="M20" i="81"/>
  <c r="M21" i="81"/>
  <c r="M22" i="81"/>
  <c r="M23" i="81"/>
  <c r="M24" i="81"/>
  <c r="M25" i="81"/>
  <c r="M26" i="81"/>
  <c r="M27" i="81"/>
  <c r="M28" i="81"/>
  <c r="M29" i="81"/>
  <c r="M30" i="81"/>
  <c r="M31" i="81"/>
  <c r="M32" i="81"/>
  <c r="M33" i="81"/>
  <c r="M34" i="81"/>
  <c r="M35" i="81"/>
  <c r="M36" i="81"/>
  <c r="M37" i="81"/>
  <c r="M38" i="81"/>
  <c r="M39" i="81"/>
  <c r="M40" i="81"/>
  <c r="M41" i="81"/>
  <c r="M42" i="81"/>
  <c r="M43" i="81"/>
  <c r="M44" i="81"/>
  <c r="M45" i="81"/>
  <c r="M46" i="81"/>
  <c r="M47" i="81"/>
  <c r="M48" i="81"/>
  <c r="M49" i="81"/>
  <c r="M50" i="81"/>
  <c r="M51" i="81"/>
  <c r="M52" i="81"/>
  <c r="M53" i="81"/>
  <c r="M54" i="81"/>
  <c r="M55" i="81"/>
  <c r="M56" i="81"/>
  <c r="M57" i="81"/>
  <c r="M58" i="81"/>
  <c r="M59" i="81"/>
  <c r="M60" i="81"/>
  <c r="M61" i="81"/>
  <c r="M62" i="81"/>
  <c r="M63" i="81"/>
  <c r="M64" i="81"/>
  <c r="M65" i="81"/>
  <c r="M66" i="81"/>
  <c r="M67" i="81"/>
  <c r="M68" i="81"/>
  <c r="M69" i="81"/>
  <c r="M70" i="81"/>
  <c r="M71" i="81"/>
  <c r="M72" i="81"/>
  <c r="M73" i="81"/>
  <c r="M74" i="81"/>
  <c r="M75" i="81"/>
  <c r="M76" i="81"/>
  <c r="M77" i="81"/>
  <c r="M78" i="81"/>
  <c r="M79" i="81"/>
  <c r="M80" i="81"/>
  <c r="M81" i="81"/>
  <c r="M82" i="81"/>
  <c r="M83" i="81"/>
  <c r="M84" i="81"/>
  <c r="M85" i="81"/>
  <c r="M86" i="81"/>
  <c r="M87" i="81"/>
  <c r="M88" i="81"/>
  <c r="M17" i="81"/>
  <c r="AK17" i="31"/>
  <c r="AK61" i="31"/>
  <c r="AK60" i="31"/>
  <c r="AK59" i="31"/>
  <c r="AK58" i="31"/>
  <c r="AK57" i="31"/>
  <c r="AK56" i="31"/>
  <c r="AK55" i="31"/>
  <c r="AK54" i="31"/>
  <c r="AK53" i="31"/>
  <c r="AK52" i="31"/>
  <c r="AK51" i="31"/>
  <c r="AK50" i="31"/>
  <c r="AK49" i="31"/>
  <c r="AK48" i="31"/>
  <c r="AK47" i="31"/>
  <c r="AK46" i="31"/>
  <c r="AK45" i="31"/>
  <c r="AK44" i="31"/>
  <c r="AK43" i="31"/>
  <c r="AK42" i="31"/>
  <c r="AK41" i="31"/>
  <c r="AK40" i="31"/>
  <c r="AK39" i="31"/>
  <c r="AK38" i="31"/>
  <c r="AK37" i="31"/>
  <c r="AK36" i="31"/>
  <c r="AK35" i="31"/>
  <c r="AK34" i="31"/>
  <c r="AK33" i="31"/>
  <c r="AK32" i="31"/>
  <c r="AK31" i="31"/>
  <c r="AK30" i="31"/>
  <c r="AK29" i="31"/>
  <c r="AK28" i="31"/>
  <c r="AK27" i="31"/>
  <c r="AK26" i="31"/>
  <c r="AK25" i="31"/>
  <c r="AK24" i="31"/>
  <c r="AK23" i="31"/>
  <c r="AK22" i="31"/>
  <c r="AK21" i="31"/>
  <c r="AK20" i="31"/>
  <c r="AK19" i="31"/>
  <c r="AK18" i="31"/>
  <c r="AE61" i="31"/>
  <c r="AE60" i="31"/>
  <c r="AE59" i="31"/>
  <c r="AE58" i="31"/>
  <c r="AE57" i="31"/>
  <c r="AE56" i="31"/>
  <c r="AE55" i="31"/>
  <c r="AE54" i="31"/>
  <c r="AE53" i="31"/>
  <c r="AE52" i="31"/>
  <c r="AE51" i="31"/>
  <c r="AE50" i="31"/>
  <c r="AE49" i="31"/>
  <c r="AE48" i="31"/>
  <c r="AE47" i="31"/>
  <c r="AE46" i="31"/>
  <c r="AE45" i="31"/>
  <c r="AE44" i="31"/>
  <c r="AE43" i="31"/>
  <c r="AE42" i="31"/>
  <c r="AE41" i="31"/>
  <c r="AE40" i="31"/>
  <c r="AE39" i="31"/>
  <c r="AE38" i="31"/>
  <c r="AE37" i="31"/>
  <c r="AE36" i="31"/>
  <c r="AE35" i="31"/>
  <c r="AE34" i="31"/>
  <c r="AE33" i="31"/>
  <c r="AE32" i="31"/>
  <c r="AE31" i="31"/>
  <c r="AE30" i="31"/>
  <c r="AE29" i="31"/>
  <c r="AE28" i="31"/>
  <c r="AE27" i="31"/>
  <c r="AE26" i="31"/>
  <c r="AE25" i="31"/>
  <c r="AE24" i="31"/>
  <c r="AE23" i="31"/>
  <c r="AE22" i="31"/>
  <c r="AE21" i="31"/>
  <c r="AE20" i="31"/>
  <c r="AE19" i="31"/>
  <c r="AE18" i="31"/>
  <c r="AE17" i="31"/>
  <c r="Y61" i="31"/>
  <c r="Y60" i="31"/>
  <c r="Y59" i="31"/>
  <c r="Y58" i="31"/>
  <c r="Y57" i="31"/>
  <c r="Y56" i="31"/>
  <c r="Y55" i="31"/>
  <c r="Y54" i="31"/>
  <c r="Y53" i="31"/>
  <c r="Y52" i="31"/>
  <c r="Y51" i="31"/>
  <c r="Y50" i="31"/>
  <c r="Y49" i="31"/>
  <c r="Y48" i="31"/>
  <c r="Y47" i="31"/>
  <c r="Y46" i="31"/>
  <c r="Y45" i="31"/>
  <c r="Y44" i="31"/>
  <c r="Y43" i="31"/>
  <c r="Y42" i="31"/>
  <c r="Y41" i="31"/>
  <c r="Y40" i="31"/>
  <c r="Y39" i="31"/>
  <c r="Y38" i="31"/>
  <c r="Y37" i="31"/>
  <c r="Y36" i="31"/>
  <c r="Y35" i="31"/>
  <c r="Y34" i="31"/>
  <c r="Y33" i="31"/>
  <c r="Y32" i="31"/>
  <c r="Y31" i="31"/>
  <c r="Y30" i="31"/>
  <c r="Y29" i="31"/>
  <c r="Y28" i="31"/>
  <c r="Y27" i="31"/>
  <c r="Y26" i="31"/>
  <c r="Y25" i="31"/>
  <c r="Y24" i="31"/>
  <c r="Y23" i="31"/>
  <c r="Y22" i="31"/>
  <c r="Y21" i="31"/>
  <c r="Y20" i="31"/>
  <c r="Y19" i="31"/>
  <c r="Y18" i="31"/>
  <c r="Y17" i="31"/>
  <c r="S61" i="31"/>
  <c r="S60" i="31"/>
  <c r="S59" i="31"/>
  <c r="S58" i="31"/>
  <c r="S57" i="31"/>
  <c r="S56" i="31"/>
  <c r="S55" i="31"/>
  <c r="S54" i="31"/>
  <c r="S53" i="31"/>
  <c r="S52" i="31"/>
  <c r="S51" i="31"/>
  <c r="S50" i="31"/>
  <c r="S49" i="31"/>
  <c r="S48" i="31"/>
  <c r="S47" i="31"/>
  <c r="S46" i="31"/>
  <c r="S45" i="31"/>
  <c r="S44" i="31"/>
  <c r="S43" i="31"/>
  <c r="S42" i="31"/>
  <c r="S41" i="31"/>
  <c r="S40" i="31"/>
  <c r="S39" i="31"/>
  <c r="S38" i="31"/>
  <c r="S37" i="31"/>
  <c r="S36" i="31"/>
  <c r="S35" i="31"/>
  <c r="S34" i="31"/>
  <c r="S33" i="31"/>
  <c r="S32" i="31"/>
  <c r="S31" i="31"/>
  <c r="S30" i="31"/>
  <c r="S29" i="31"/>
  <c r="S28" i="31"/>
  <c r="S27" i="31"/>
  <c r="S26" i="31"/>
  <c r="S25" i="31"/>
  <c r="S24" i="31"/>
  <c r="S23" i="31"/>
  <c r="S22" i="31"/>
  <c r="S21" i="31"/>
  <c r="S20" i="31"/>
  <c r="S19" i="31"/>
  <c r="S18" i="31"/>
  <c r="S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3" i="31"/>
  <c r="M54" i="31"/>
  <c r="M55" i="31"/>
  <c r="M56" i="31"/>
  <c r="M57" i="31"/>
  <c r="M58" i="31"/>
  <c r="M59" i="31"/>
  <c r="M60" i="31"/>
  <c r="M61" i="31"/>
  <c r="M17" i="31"/>
  <c r="AV19" i="59"/>
  <c r="AV18" i="59"/>
  <c r="AV17" i="59"/>
  <c r="AP19" i="59"/>
  <c r="AP18" i="59"/>
  <c r="AP17" i="59"/>
  <c r="AJ19" i="59"/>
  <c r="AJ18" i="59"/>
  <c r="AJ17" i="59"/>
  <c r="AD19" i="59"/>
  <c r="AD18" i="59"/>
  <c r="AD17" i="59"/>
  <c r="X19" i="59"/>
  <c r="X18" i="59"/>
  <c r="X17" i="59"/>
  <c r="R19" i="59"/>
  <c r="R18" i="59"/>
  <c r="R17" i="59"/>
  <c r="L18" i="59"/>
  <c r="L19" i="59"/>
  <c r="L17" i="59"/>
  <c r="AD19" i="60"/>
  <c r="AD18" i="60"/>
  <c r="AD17" i="60"/>
  <c r="X19" i="60"/>
  <c r="X18" i="60"/>
  <c r="X17" i="60"/>
  <c r="R19" i="60"/>
  <c r="R18" i="60"/>
  <c r="R17" i="60"/>
  <c r="L18" i="60"/>
  <c r="L19" i="60"/>
  <c r="L17" i="60"/>
  <c r="AP20" i="58"/>
  <c r="AP19" i="58"/>
  <c r="AP18" i="58"/>
  <c r="AJ20" i="58"/>
  <c r="AJ19" i="58"/>
  <c r="AJ18" i="58"/>
  <c r="AD20" i="58"/>
  <c r="AD19" i="58"/>
  <c r="AD18" i="58"/>
  <c r="X20" i="58"/>
  <c r="X19" i="58"/>
  <c r="X18" i="58"/>
  <c r="R20" i="58"/>
  <c r="R19" i="58"/>
  <c r="R18" i="58"/>
  <c r="L19" i="58"/>
  <c r="L20" i="58"/>
  <c r="L18" i="58"/>
  <c r="R19" i="57"/>
  <c r="R18" i="57"/>
  <c r="R17" i="57"/>
  <c r="L18" i="57"/>
  <c r="L19" i="57"/>
  <c r="L17" i="57"/>
  <c r="DR20" i="27"/>
  <c r="DR19" i="27"/>
  <c r="DR18" i="27"/>
  <c r="DF20" i="27"/>
  <c r="DF19" i="27"/>
  <c r="DF18" i="27"/>
  <c r="CZ19" i="27"/>
  <c r="CZ20" i="27"/>
  <c r="CZ18" i="27"/>
  <c r="BW19" i="27"/>
  <c r="BW20" i="27"/>
  <c r="BW18" i="27"/>
  <c r="BL18" i="27"/>
  <c r="BL20" i="27"/>
  <c r="BL19" i="27"/>
  <c r="BF20" i="27"/>
  <c r="BF19" i="27"/>
  <c r="BF18" i="27"/>
  <c r="AZ20" i="27"/>
  <c r="AZ19" i="27"/>
  <c r="AZ18" i="27"/>
  <c r="AT19" i="27"/>
  <c r="AT20" i="27"/>
  <c r="AT18" i="27"/>
  <c r="AI20" i="27"/>
  <c r="AI19" i="27"/>
  <c r="AI18" i="27"/>
  <c r="AC20" i="27"/>
  <c r="AC19" i="27"/>
  <c r="AC18" i="27"/>
  <c r="W20" i="27"/>
  <c r="W19" i="27"/>
  <c r="W18" i="27"/>
  <c r="Q19" i="27"/>
  <c r="Q20" i="27"/>
  <c r="Q18" i="27"/>
  <c r="AJ20" i="87"/>
  <c r="AJ19" i="87"/>
  <c r="AD20" i="87"/>
  <c r="AD19" i="87"/>
  <c r="AD18" i="87"/>
  <c r="X20" i="87"/>
  <c r="X19" i="87"/>
  <c r="X18" i="87"/>
  <c r="R20" i="87"/>
  <c r="R19" i="87"/>
  <c r="R18" i="87"/>
  <c r="L19" i="87"/>
  <c r="L20" i="87"/>
  <c r="L18" i="87"/>
  <c r="X20" i="86"/>
  <c r="X19" i="86"/>
  <c r="X18" i="86"/>
  <c r="R20" i="86"/>
  <c r="R19" i="86"/>
  <c r="R18" i="86"/>
  <c r="L19" i="86"/>
  <c r="L20" i="86"/>
  <c r="L18" i="86"/>
  <c r="AJ20" i="8"/>
  <c r="AJ19" i="8"/>
  <c r="AJ18" i="8"/>
  <c r="AD20" i="8"/>
  <c r="AD19" i="8"/>
  <c r="AD18" i="8"/>
  <c r="X20" i="8"/>
  <c r="X19" i="8"/>
  <c r="X18" i="8"/>
  <c r="R20" i="8"/>
  <c r="R19" i="8"/>
  <c r="R18" i="8"/>
  <c r="L19" i="8"/>
  <c r="L20" i="8"/>
  <c r="L18" i="8"/>
  <c r="AI19" i="4"/>
  <c r="AI20" i="4"/>
  <c r="AI18" i="4"/>
  <c r="X20" i="4"/>
  <c r="X19" i="4"/>
  <c r="X18" i="4"/>
  <c r="R20" i="4"/>
  <c r="R19" i="4"/>
  <c r="R18" i="4"/>
  <c r="L19" i="4"/>
  <c r="L20" i="4"/>
  <c r="L18" i="4"/>
  <c r="CF19" i="85"/>
  <c r="CF18" i="85"/>
  <c r="BZ19" i="85"/>
  <c r="BZ18" i="85"/>
  <c r="BZ17" i="85"/>
  <c r="BN19" i="85"/>
  <c r="BN18" i="85"/>
  <c r="BN17" i="85"/>
  <c r="BH19" i="85"/>
  <c r="BH18" i="85"/>
  <c r="BH17" i="85"/>
  <c r="BB19" i="85"/>
  <c r="BB18" i="85"/>
  <c r="BB17" i="85"/>
  <c r="AV19" i="85"/>
  <c r="AV18" i="85"/>
  <c r="AV17" i="85"/>
  <c r="AP19" i="85"/>
  <c r="AP18" i="85"/>
  <c r="AP17" i="85"/>
  <c r="AJ19" i="85"/>
  <c r="AJ18" i="85"/>
  <c r="AJ17" i="85"/>
  <c r="AD19" i="85"/>
  <c r="AD18" i="85"/>
  <c r="AD17" i="85"/>
  <c r="X19" i="85"/>
  <c r="X18" i="85"/>
  <c r="X17" i="85"/>
  <c r="R19" i="85"/>
  <c r="R18" i="85"/>
  <c r="R17" i="85"/>
</calcChain>
</file>

<file path=xl/sharedStrings.xml><?xml version="1.0" encoding="utf-8"?>
<sst xmlns="http://schemas.openxmlformats.org/spreadsheetml/2006/main" count="2152" uniqueCount="273">
  <si>
    <t>TOTAL</t>
  </si>
  <si>
    <t>Otra</t>
  </si>
  <si>
    <t>CABECERA</t>
  </si>
  <si>
    <t>TOTAL NACIONAL</t>
  </si>
  <si>
    <t>Otro sitio</t>
  </si>
  <si>
    <t>Correo y mensajería</t>
  </si>
  <si>
    <t>Vendedor de minutos</t>
  </si>
  <si>
    <t>Llamadas personales o familiares</t>
  </si>
  <si>
    <t>Llamadas laborales</t>
  </si>
  <si>
    <t>Venta de minutos</t>
  </si>
  <si>
    <t>Otras actividades</t>
  </si>
  <si>
    <t>Es muy costoso</t>
  </si>
  <si>
    <t>No lo considera necesario</t>
  </si>
  <si>
    <t>No tiene un dispositivo para conectarse</t>
  </si>
  <si>
    <t>Tiene acceso suficiente desde otros lugares sin costo</t>
  </si>
  <si>
    <t>No sabe usarlo</t>
  </si>
  <si>
    <t>No están interesados</t>
  </si>
  <si>
    <t>No saben cómo usarlo</t>
  </si>
  <si>
    <t>Es demasiado costoso</t>
  </si>
  <si>
    <t>Prestado ocasionalmente por otra persona</t>
  </si>
  <si>
    <t>Al menos una vez al mes, pero no cada semana</t>
  </si>
  <si>
    <t>Al menos una vez a la semana, pero no cada día</t>
  </si>
  <si>
    <t>Todos los días de la semana</t>
  </si>
  <si>
    <t>LI</t>
  </si>
  <si>
    <t>LS</t>
  </si>
  <si>
    <t>Cve</t>
  </si>
  <si>
    <t>HOMBRE</t>
  </si>
  <si>
    <t>MUJER</t>
  </si>
  <si>
    <t>CVe</t>
  </si>
  <si>
    <t>b/ Limite inferior del intervalo con 95% de confianza</t>
  </si>
  <si>
    <t>c/ Limite superior del intervalo con 95% de confianza</t>
  </si>
  <si>
    <t>Cuadro C.1.</t>
  </si>
  <si>
    <t>Cuadro C.2.</t>
  </si>
  <si>
    <t>Cuadro C.3.</t>
  </si>
  <si>
    <t>Personas de 5 y más años de edad</t>
  </si>
  <si>
    <t>Cuadro C.6.</t>
  </si>
  <si>
    <t>Cuadro C.7.</t>
  </si>
  <si>
    <t>Cuadro C.8.</t>
  </si>
  <si>
    <t>Cuadro C.9.</t>
  </si>
  <si>
    <t>Cuadro C.10.</t>
  </si>
  <si>
    <t>Cuadro C.11.</t>
  </si>
  <si>
    <t>Cuadro C.12.</t>
  </si>
  <si>
    <t>Cuadro C.13.</t>
  </si>
  <si>
    <t>Cuadro C.14.</t>
  </si>
  <si>
    <t>Cuadro C.15.</t>
  </si>
  <si>
    <t>Cuadro C.16.</t>
  </si>
  <si>
    <t>Total hogares</t>
  </si>
  <si>
    <t xml:space="preserve"> Televisión convencional a color, LCD, plasma o LED</t>
  </si>
  <si>
    <t>TV a color convencional</t>
  </si>
  <si>
    <t>TV LCD, plasma o LED</t>
  </si>
  <si>
    <t xml:space="preserve"> Al menos una vez a la semana, pero no cada día</t>
  </si>
  <si>
    <t xml:space="preserve"> Al menos una vez al mes, pero no cada semana</t>
  </si>
  <si>
    <t>Computador de escritorio</t>
  </si>
  <si>
    <t>Computador portátil</t>
  </si>
  <si>
    <t>Tableta</t>
  </si>
  <si>
    <t>Hogares con Internet</t>
  </si>
  <si>
    <t>Hogares con Internet por tipo de conexión</t>
  </si>
  <si>
    <t>Fijo</t>
  </si>
  <si>
    <t>Móvil</t>
  </si>
  <si>
    <t>Teléfono fijo</t>
  </si>
  <si>
    <t>Teléfono celular</t>
  </si>
  <si>
    <t>Teléfono fijo y celular</t>
  </si>
  <si>
    <t>Total personas</t>
  </si>
  <si>
    <t>Total personas de 5 y más años</t>
  </si>
  <si>
    <t>Personas de 5 y más años que tienen teléfono celular</t>
  </si>
  <si>
    <t>Total personas de 5 y más años que usaron Internet</t>
  </si>
  <si>
    <t>Banca electrónica u otros servicios financieros</t>
  </si>
  <si>
    <t>Educación y aprendizaje</t>
  </si>
  <si>
    <t>Otro servicio</t>
  </si>
  <si>
    <t xml:space="preserve">Total personas de 5 y más años </t>
  </si>
  <si>
    <t>¿Con qué frecuencia usó Internet?</t>
  </si>
  <si>
    <t>Total hogares sin conexión a Internet</t>
  </si>
  <si>
    <t>Total</t>
  </si>
  <si>
    <t>5 y más años</t>
  </si>
  <si>
    <t>De 5 a 11</t>
  </si>
  <si>
    <t>De 12 a 24</t>
  </si>
  <si>
    <t>De 25 a 54</t>
  </si>
  <si>
    <t>55 y más</t>
  </si>
  <si>
    <t>Nivel educativo</t>
  </si>
  <si>
    <t>Ninguno</t>
  </si>
  <si>
    <t>Primaria incompleta</t>
  </si>
  <si>
    <t>Primaria completa</t>
  </si>
  <si>
    <t>Secundaria incompleta</t>
  </si>
  <si>
    <t>Secundaria completa</t>
  </si>
  <si>
    <t>Superior incompleta</t>
  </si>
  <si>
    <t>Superior completa</t>
  </si>
  <si>
    <t>El hogar</t>
  </si>
  <si>
    <t>El trabajo</t>
  </si>
  <si>
    <t>La institución educativa</t>
  </si>
  <si>
    <t>Centro de acceso público gratuito</t>
  </si>
  <si>
    <t>Centro de acceso público con costo (café Internet)</t>
  </si>
  <si>
    <t>Obtener Información 
(No incluye búsqueda de información con fines de educación)</t>
  </si>
  <si>
    <t xml:space="preserve"> Computador de escritorio, portátil o tableta</t>
  </si>
  <si>
    <t>Fijo y Móvil</t>
  </si>
  <si>
    <t>Consulta de medios de comunicación</t>
  </si>
  <si>
    <t>Trámites con organismos gubernamentales</t>
  </si>
  <si>
    <t>Al menos una vez al año, pero no cada mes</t>
  </si>
  <si>
    <t xml:space="preserve"> Al menos una vez al año, pero no cada mes</t>
  </si>
  <si>
    <t>¿Con qué frecuencia usó teléfono celular?</t>
  </si>
  <si>
    <t>Mensajes de texto</t>
  </si>
  <si>
    <t>No hay cobertura en la zona</t>
  </si>
  <si>
    <t xml:space="preserve">Tiene previsto tener conexión a Internet en los próximos 12 meses </t>
  </si>
  <si>
    <t>Total personas de 5 y más años que usaron teléfono celular</t>
  </si>
  <si>
    <t>Total hogares que no tienen computador (de escritorio o portátil) ni tableta</t>
  </si>
  <si>
    <t>Cuadro C.17.</t>
  </si>
  <si>
    <t>C.1</t>
  </si>
  <si>
    <t>C.2</t>
  </si>
  <si>
    <t>C.3</t>
  </si>
  <si>
    <t>C.4</t>
  </si>
  <si>
    <t>C.5</t>
  </si>
  <si>
    <t>C.6</t>
  </si>
  <si>
    <t>C.7</t>
  </si>
  <si>
    <t>C.8</t>
  </si>
  <si>
    <t>C.9</t>
  </si>
  <si>
    <t>C.10</t>
  </si>
  <si>
    <t>C.11</t>
  </si>
  <si>
    <t>C.12</t>
  </si>
  <si>
    <t>C.13</t>
  </si>
  <si>
    <t>C.14</t>
  </si>
  <si>
    <t>C.15</t>
  </si>
  <si>
    <t>C.16</t>
  </si>
  <si>
    <t>C.17</t>
  </si>
  <si>
    <t>Dispostivos a través de los cuales se accede a Internet</t>
  </si>
  <si>
    <t>Razón principal por la que el hogar no tiene conexión a Internet</t>
  </si>
  <si>
    <t>Rango de edad</t>
  </si>
  <si>
    <t>Redes sociales</t>
  </si>
  <si>
    <t>Comprar/Ordenar productos o servicios</t>
  </si>
  <si>
    <t>Total personas de 5 años y más</t>
  </si>
  <si>
    <t>Nota: Las personas pueden tener varias actividades de uso de Internet a la vez, por lo que las respuestas no son excluyentes.</t>
  </si>
  <si>
    <t>Entretenimiento (música, deportes, variedades, humor)</t>
  </si>
  <si>
    <t>Noticias</t>
  </si>
  <si>
    <t>Información de interés comunitario</t>
  </si>
  <si>
    <t>CENTROS POBLADOS Y RURAL DISPERSO</t>
  </si>
  <si>
    <t>Frecuencia de uso de Internet por sexo, según área (cabecera - centros poblados y rural disperso)</t>
  </si>
  <si>
    <t>Frecuencia de uso de Internet</t>
  </si>
  <si>
    <t>SEXO</t>
  </si>
  <si>
    <t>Actividad de uso de Internet</t>
  </si>
  <si>
    <t>Sitio de uso de Internet</t>
  </si>
  <si>
    <t>En desplazamiento de un sitio a otro</t>
  </si>
  <si>
    <t>Proporción</t>
  </si>
  <si>
    <t>Navegación en Internet</t>
  </si>
  <si>
    <t>Tiene teléfono celular</t>
  </si>
  <si>
    <t>Total personas que no tienen celular pero lo utilizan</t>
  </si>
  <si>
    <t>Actividad o servicio al escuchar la señal de radio dentro del hogar</t>
  </si>
  <si>
    <t>Usó teléfono celular</t>
  </si>
  <si>
    <t>Escuchó señal de radio dentro del hogar</t>
  </si>
  <si>
    <t>Cifras en miles*</t>
  </si>
  <si>
    <t>* Por efecto del redondeo en miles, los totales pueden diferir ligeramente.</t>
  </si>
  <si>
    <t>** IPTV (Internet Protocol Television): Es la señal de televisión transmitida exclusivamente a través de Internet.</t>
  </si>
  <si>
    <t>Uso del servicio de televisión por medio de cable, satelital o IPTV**</t>
  </si>
  <si>
    <t>Otros dispositivos**</t>
  </si>
  <si>
    <t>Nota: Las personas pueden tener varias actividades de uso del teléfono celular a la vez, por los que las respuestas no son excluyentes.</t>
  </si>
  <si>
    <t>Nota: Las personas pueden tener varias actividades de uso de señal de radio dentro del hogar a la vez, por lo que las respuestas no son excluyentes.</t>
  </si>
  <si>
    <t>Volver al contenido</t>
  </si>
  <si>
    <t>d/ Coeficiente de variación estimado. Valores del coeficiente de variación inferiores al 10% representan alta precisión en las estimaciones; valores entre 10% y 15% significan precisión aceptable de las cifras estimadas y requieren revisiones; y valores del coeficiente de variación superiores al 15% transmiten baja precisión de las estimaciones, por lo que éstas deben usarse con precaución.</t>
  </si>
  <si>
    <t xml:space="preserve">Datos expandidos con proyecciones de población, con base en los resultados del censo 2005.  </t>
  </si>
  <si>
    <t>Datos expandidos con proyecciones de población, con base en los resultados del censo 2005.</t>
  </si>
  <si>
    <t>Teléfono celular**</t>
  </si>
  <si>
    <t>** Corresponde a los hogares en los que al menos una persona tiene teléfono celular.</t>
  </si>
  <si>
    <t>ÁREA</t>
  </si>
  <si>
    <t>Total Personas</t>
  </si>
  <si>
    <t>Usó Internet en cualquier lugar y desde cualquier dispositivo</t>
  </si>
  <si>
    <t xml:space="preserve">Uso del computador, Internet, teléfono celular y señal de radio dentro del hogar por sexo y edad, según área (cabecera - centros poblados y rural disperso) </t>
  </si>
  <si>
    <t>Uso del computador, Internet, teléfono celular y señal de radio dentro del hogar por sexo y nivel educativo, según área (cabecera - centros poblados y rural disperso)</t>
  </si>
  <si>
    <t>Uso del computador, Internet, teléfono celular y señal de radio dentro del hogar por sexo y edad, según área (cabecera - centros poblados y rural disperso)</t>
  </si>
  <si>
    <t>Total personas de 5 y más años que usaron computador</t>
  </si>
  <si>
    <t>Total personas de 5 y más años que escucharon señal de radio dentro del hogar</t>
  </si>
  <si>
    <t>¿Con qué frecuencia escuchó señal de radio dentro del hogar?</t>
  </si>
  <si>
    <t>Total personas que usaron teléfono celular</t>
  </si>
  <si>
    <t>Actividad de uso del teléfono celular</t>
  </si>
  <si>
    <t>Razón principal por la que el hogar no tiene computador de escritorio, portátil o tableta</t>
  </si>
  <si>
    <t xml:space="preserve"> </t>
  </si>
  <si>
    <t>Tiene teléfono celular convencional</t>
  </si>
  <si>
    <t>Tiene teléfono celular inteligente (smartphone)</t>
  </si>
  <si>
    <t>Tiene teléfono celular convencional e inteligente (smartphone)</t>
  </si>
  <si>
    <t>Copiar o mover un archivo o carpeta</t>
  </si>
  <si>
    <t>Usar las funciones de copiar y pegar para duplicar o mover información entre documentos</t>
  </si>
  <si>
    <t>Enviar correos electrónicos con archivos adjuntos (documentos, fotos, videos, etc.)</t>
  </si>
  <si>
    <t>Conectar o instalar dispositivos adicionales (ej. Impresora, módem, cámara, etc.)</t>
  </si>
  <si>
    <t>Transferir archivos entre computadores y otros dispositivos (USB, celular, etc.)</t>
  </si>
  <si>
    <t>Habilidades en el uso del computador</t>
  </si>
  <si>
    <t>Proporción***</t>
  </si>
  <si>
    <t>***La base de cálculo de esta proporción es el total de hogares.</t>
  </si>
  <si>
    <t>Número de computadores portátiles</t>
  </si>
  <si>
    <t>Número de tabletas</t>
  </si>
  <si>
    <t>**** Relación con respecto al total de hogares.</t>
  </si>
  <si>
    <t>Número de computadores de escritorio</t>
  </si>
  <si>
    <t>Usó computador** en cualquier lugar</t>
  </si>
  <si>
    <t>** La definición de computador comprende el de escitorio, portátil o tableta.</t>
  </si>
  <si>
    <t>Promedio****</t>
  </si>
  <si>
    <t>Usó computador de escritorio</t>
  </si>
  <si>
    <t>Usó computador portátil</t>
  </si>
  <si>
    <t>Usó tableta</t>
  </si>
  <si>
    <t>Tenencia de teléfono celular por tipo de dispositivo</t>
  </si>
  <si>
    <t>Descargar software, imágenes, juegos, música o jugar en línea</t>
  </si>
  <si>
    <t>Televisión, videos, películas u otro contenido audiovisual para entretenimiento</t>
  </si>
  <si>
    <t>¿Con qué frecuencia usó computador**?</t>
  </si>
  <si>
    <t>En vivienda de otra persona</t>
  </si>
  <si>
    <t>Descargar o instalar programas computacionales (software)</t>
  </si>
  <si>
    <t>Utilizar un lenguaje de programación especializado</t>
  </si>
  <si>
    <t>Total personas de 5 años y más que usaron computador**</t>
  </si>
  <si>
    <t>Uso de computador por tipo de dispositivo</t>
  </si>
  <si>
    <t>INDICADORES BÁSICOS DE TENENCIA Y USO DE TECNOLOGÍAS DE LA INFORMACIÓN Y COMUNICACIÓN - TIC EN HOGARES Y PERSONAS DE 5 Y MÁS AÑOS DE EDAD 2018</t>
  </si>
  <si>
    <t>Módulo TIC de la Encuesta Nacional de Calidad de Vida 2018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</si>
  <si>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</si>
  <si>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</si>
  <si>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</si>
  <si>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</si>
  <si>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</si>
  <si>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</si>
  <si>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</si>
  <si>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</si>
  <si>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</si>
  <si>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</si>
  <si>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</si>
  <si>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</si>
  <si>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</si>
  <si>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</si>
  <si>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</si>
  <si>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</si>
  <si>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</si>
  <si>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Módulo TIC 2018</t>
  </si>
  <si>
    <t>** La definición de computador comprende el de escritorio, portátil o tableta.</t>
  </si>
  <si>
    <r>
      <t xml:space="preserve">LI </t>
    </r>
    <r>
      <rPr>
        <b/>
        <vertAlign val="superscript"/>
        <sz val="9"/>
        <rFont val="Segoe UI"/>
        <family val="2"/>
      </rPr>
      <t>b/</t>
    </r>
  </si>
  <si>
    <r>
      <t xml:space="preserve">LS </t>
    </r>
    <r>
      <rPr>
        <b/>
        <vertAlign val="superscript"/>
        <sz val="9"/>
        <rFont val="Segoe UI"/>
        <family val="2"/>
      </rPr>
      <t>c/</t>
    </r>
  </si>
  <si>
    <r>
      <t xml:space="preserve">Cve </t>
    </r>
    <r>
      <rPr>
        <b/>
        <vertAlign val="superscript"/>
        <sz val="9"/>
        <rFont val="Segoe UI"/>
        <family val="2"/>
      </rPr>
      <t>d/</t>
    </r>
  </si>
  <si>
    <r>
      <rPr>
        <b/>
        <sz val="8"/>
        <color theme="1"/>
        <rFont val="Segoe UI"/>
        <family val="2"/>
      </rPr>
      <t>Fuente:</t>
    </r>
    <r>
      <rPr>
        <sz val="8"/>
        <color theme="1"/>
        <rFont val="Segoe UI"/>
        <family val="2"/>
      </rPr>
      <t xml:space="preserve"> DANE - Encuesta Nacional de Calidad de Vida - ECV 2018</t>
    </r>
  </si>
  <si>
    <r>
      <rPr>
        <b/>
        <sz val="8"/>
        <color theme="1"/>
        <rFont val="Segoe UI"/>
        <family val="2"/>
      </rPr>
      <t xml:space="preserve">Fuente: </t>
    </r>
    <r>
      <rPr>
        <sz val="8"/>
        <color theme="1"/>
        <rFont val="Segoe UI"/>
        <family val="2"/>
      </rPr>
      <t>DANE - Encuesta Nacional de Calidad de Vida - ECV 2018</t>
    </r>
  </si>
  <si>
    <t>ANTIOQUIA</t>
  </si>
  <si>
    <t>CARIBE</t>
  </si>
  <si>
    <t>BOGOTÁ D.C.</t>
  </si>
  <si>
    <t>CENTRAL</t>
  </si>
  <si>
    <t>ORIENTAL</t>
  </si>
  <si>
    <t>ORINOQUÍA - AMAZONÍA</t>
  </si>
  <si>
    <t>PACÍFICA</t>
  </si>
  <si>
    <t>VALLE DEL CAUCA</t>
  </si>
  <si>
    <t xml:space="preserve">TOTAL </t>
  </si>
  <si>
    <t>REGIÓN</t>
  </si>
  <si>
    <t>Tenencia de bienes y servicios TIC en los hogares, según regiones del país y área (cabecera - centros poblados y rural disperso)</t>
  </si>
  <si>
    <t>Tenencia de teléfono fijo y móvil en hogares, y de personas de 5 y más que poseen teléfono celular, según regiones del país y área (cabecera - centros poblados y rural disperso)</t>
  </si>
  <si>
    <t>Uso del computador, Internet, teléfono celular y señal de radio dentro del hogar, según regiones del país y área (cabecera - centros poblados y rural disperso)</t>
  </si>
  <si>
    <t>Sitios de uso de Internet por sexo, según regiones del país y área (cabecera - centros poblados y rural disperso)</t>
  </si>
  <si>
    <t>Dispositivos utilizados en el uso de Internet, según regiones del país y área (cabecera - centros poblados y rural disperso)</t>
  </si>
  <si>
    <t>Actividades de uso de Internet por sexo, según regiones del país y área (cabecera - centros poblados y rural disperso)</t>
  </si>
  <si>
    <t>Actividades o servicios al escuchar la señal de radio dentro del hogar, según regiones del país y área (cabecera - centros poblados y rural disperso)</t>
  </si>
  <si>
    <t>Frecuencia de uso de Internet, computador, teléfono celular y escucha de señal de radio dentro del hogar, según regiones del país y área (cabecera - centros poblados y rural disperso)</t>
  </si>
  <si>
    <t>Acceso al servicio de telefonía celular para las personas que no poseen teléfono celular pero lo utilizan, según regiones del país y área (cabecera - centros poblados y rural disperso)</t>
  </si>
  <si>
    <t>Actividades de uso del teléfono celular, según regiones del país y área (cabecera - centros poblados y rural disperso)</t>
  </si>
  <si>
    <t>Razón principal por la que el hogar no tiene computador, según regiones del país y área (cabecera - centros poblados y rural disperso)</t>
  </si>
  <si>
    <t>Razón principal por la que el hogar no tiene conexión a Internet, según regiones del país y área (cabecera - centros poblados y rural disperso)</t>
  </si>
  <si>
    <t>Hogares que tienen previsto tener conexión a Internet, según regiones del país y área (cabecera - centros poblados y rural disperso)</t>
  </si>
  <si>
    <t>Habilidades en el uso del computador, según regiones del país y área (cabecera - centros poblados y rural disperso)</t>
  </si>
  <si>
    <t>Tenencia de telefono fijo y móvil en hogares, y de personas de 5 y más que poseen teléfono celular, según regiones del país y área (cabecera - centros poblados y rural disperso)</t>
  </si>
  <si>
    <t>Módulo TIC 2018 
Cuadro C.4. 
Sitios de uso de Internet por sexo, según regiones del país y área (cabecera - centros poblados y rural disperso) 
Personas de 5 y más años de edad 
Cifras en miles*</t>
  </si>
  <si>
    <t>Módulo TIC 2018
 Cuadro C.5. 
Dispositivos utilizados en el uso de Internet, según regiones del país y área (cabecera - centros poblados y rural disperso)
 Personas de 5 y más años de edad 
Cifras en miles*</t>
  </si>
  <si>
    <t>Usar fórmulas matemáticas básicas en una hoja de cálculo (excel, open office calc, etc.)</t>
  </si>
  <si>
    <t>Crear presentaciones mediante un programa especializado para ello (Power Point, prezi, otros)</t>
  </si>
  <si>
    <t>Nota: Las personas pueden tener varias habilidades en el uso del computador a la vez, por lo que las respuestas no son excluyentes.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</si>
  <si>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 - Encuesta Nacional de Calidad de Vida - ECV 2018</t>
    </r>
  </si>
  <si>
    <t>-</t>
  </si>
  <si>
    <t>SAN ANDRÉS</t>
  </si>
  <si>
    <t>Muestra regional 2018</t>
  </si>
  <si>
    <t>Las 9 regiones se componen como se relaciona a continuación:
• Antioquia
• Bogotá (cabecera)
• Caribe: Atlántico, Bolívar, Cesar, Córdoba, La Guajira, Magdalena y Sucre
• Central: Caldas, Caquetá, Huila, Quindío, Risaralda y Tolima
• Oriental: Boyacá, Cundinamarca, Meta, Norte de Santander, Santander y Bogotá (centros poblados-rural disperso)
• Orinoquía–Amazonía: Amazonas, Arauca, Casanare, Guainía, Guaviare, Putumayo, Vaupés y Vichada
• Pacífica: Cauca, Chocó y Nariño 
• San Andrés (cabecera)
• Valle del Cauca</t>
  </si>
  <si>
    <t>18.</t>
  </si>
  <si>
    <t>C.18</t>
  </si>
  <si>
    <t>Cuadro C.18.</t>
  </si>
  <si>
    <t>Total personas que no usan internet</t>
  </si>
  <si>
    <t>No hay cobertura del servicio en la zona</t>
  </si>
  <si>
    <t>Por razones de seguridad o privacidad</t>
  </si>
  <si>
    <t>Razón principal por lo que la persona no usa Internet, según regiones del país y área (cabecera - centros poblados y rural disperso)</t>
  </si>
  <si>
    <t>Razón principal por lo que la persona no usa Internet</t>
  </si>
  <si>
    <t>No le tienen permitido usar Internet</t>
  </si>
  <si>
    <t>Actualizado el 12 de julio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</si>
</sst>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67" formatCode="_(* #,##0.0_);_(* \(#,##0.0\);_(* &quot;-&quot;??_);_(@_)"/>
    <numFmt numFmtId="168" formatCode="#,##0.0"/>
    <numFmt numFmtId="169" formatCode="0.0;\-0.0;&quot;-&quot;"/>
  </numFmts>
  <fonts count="6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color theme="1"/>
      <name val="Segoe UI"/>
      <family val="2"/>
    </font>
    <font>
      <b/>
      <sz val="11"/>
      <color rgb="FFB6004B"/>
      <name val="Segoe UI"/>
      <family val="2"/>
    </font>
    <font>
      <b/>
      <u/>
      <sz val="10"/>
      <color theme="10"/>
      <name val="Segoe UI"/>
      <family val="2"/>
    </font>
    <font>
      <sz val="11"/>
      <color rgb="FF000000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9"/>
      <color theme="1"/>
      <name val="Segoe UI"/>
      <family val="2"/>
    </font>
    <font>
      <b/>
      <sz val="16"/>
      <name val="Segoe UI"/>
      <family val="2"/>
    </font>
    <font>
      <b/>
      <sz val="16"/>
      <color theme="0"/>
      <name val="Segoe UI"/>
      <family val="2"/>
    </font>
    <font>
      <b/>
      <sz val="9"/>
      <color theme="1"/>
      <name val="Segoe UI"/>
      <family val="2"/>
    </font>
    <font>
      <b/>
      <sz val="11"/>
      <color theme="1"/>
      <name val="Segoe UI"/>
      <family val="2"/>
    </font>
    <font>
      <u/>
      <sz val="9"/>
      <color theme="10"/>
      <name val="Segoe UI"/>
      <family val="2"/>
    </font>
    <font>
      <b/>
      <vertAlign val="superscript"/>
      <sz val="9"/>
      <name val="Segoe UI"/>
      <family val="2"/>
    </font>
    <font>
      <sz val="10"/>
      <color theme="1"/>
      <name val="Segoe UI"/>
      <family val="2"/>
    </font>
    <font>
      <b/>
      <sz val="9"/>
      <color theme="6" tint="-0.249977111117893"/>
      <name val="Segoe UI"/>
      <family val="2"/>
    </font>
    <font>
      <sz val="8"/>
      <name val="Segoe UI"/>
      <family val="2"/>
    </font>
    <font>
      <sz val="9"/>
      <color theme="5" tint="0.39997558519241921"/>
      <name val="Segoe UI"/>
      <family val="2"/>
    </font>
    <font>
      <b/>
      <sz val="8"/>
      <name val="Segoe UI"/>
      <family val="2"/>
    </font>
    <font>
      <b/>
      <sz val="15"/>
      <color theme="3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rgb="FFF2F2F2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</borders>
  <cellStyleXfs count="95">
    <xf numFmtId="0" fontId="0" fillId="0" borderId="0"/>
    <xf numFmtId="0" fontId="19" fillId="25" borderId="0" applyNumberFormat="0" applyBorder="0" applyAlignment="0" applyProtection="0"/>
    <xf numFmtId="0" fontId="2" fillId="2" borderId="0" applyNumberFormat="0" applyBorder="0" applyAlignment="0" applyProtection="0"/>
    <xf numFmtId="0" fontId="19" fillId="26" borderId="0" applyNumberFormat="0" applyBorder="0" applyAlignment="0" applyProtection="0"/>
    <xf numFmtId="0" fontId="2" fillId="3" borderId="0" applyNumberFormat="0" applyBorder="0" applyAlignment="0" applyProtection="0"/>
    <xf numFmtId="0" fontId="19" fillId="27" borderId="0" applyNumberFormat="0" applyBorder="0" applyAlignment="0" applyProtection="0"/>
    <xf numFmtId="0" fontId="2" fillId="4" borderId="0" applyNumberFormat="0" applyBorder="0" applyAlignment="0" applyProtection="0"/>
    <xf numFmtId="0" fontId="19" fillId="28" borderId="0" applyNumberFormat="0" applyBorder="0" applyAlignment="0" applyProtection="0"/>
    <xf numFmtId="0" fontId="2" fillId="5" borderId="0" applyNumberFormat="0" applyBorder="0" applyAlignment="0" applyProtection="0"/>
    <xf numFmtId="0" fontId="19" fillId="29" borderId="0" applyNumberFormat="0" applyBorder="0" applyAlignment="0" applyProtection="0"/>
    <xf numFmtId="0" fontId="2" fillId="6" borderId="0" applyNumberFormat="0" applyBorder="0" applyAlignment="0" applyProtection="0"/>
    <xf numFmtId="0" fontId="19" fillId="30" borderId="0" applyNumberFormat="0" applyBorder="0" applyAlignment="0" applyProtection="0"/>
    <xf numFmtId="0" fontId="2" fillId="7" borderId="0" applyNumberFormat="0" applyBorder="0" applyAlignment="0" applyProtection="0"/>
    <xf numFmtId="0" fontId="19" fillId="31" borderId="0" applyNumberFormat="0" applyBorder="0" applyAlignment="0" applyProtection="0"/>
    <xf numFmtId="0" fontId="2" fillId="8" borderId="0" applyNumberFormat="0" applyBorder="0" applyAlignment="0" applyProtection="0"/>
    <xf numFmtId="0" fontId="19" fillId="32" borderId="0" applyNumberFormat="0" applyBorder="0" applyAlignment="0" applyProtection="0"/>
    <xf numFmtId="0" fontId="2" fillId="9" borderId="0" applyNumberFormat="0" applyBorder="0" applyAlignment="0" applyProtection="0"/>
    <xf numFmtId="0" fontId="19" fillId="33" borderId="0" applyNumberFormat="0" applyBorder="0" applyAlignment="0" applyProtection="0"/>
    <xf numFmtId="0" fontId="2" fillId="10" borderId="0" applyNumberFormat="0" applyBorder="0" applyAlignment="0" applyProtection="0"/>
    <xf numFmtId="0" fontId="19" fillId="34" borderId="0" applyNumberFormat="0" applyBorder="0" applyAlignment="0" applyProtection="0"/>
    <xf numFmtId="0" fontId="2" fillId="5" borderId="0" applyNumberFormat="0" applyBorder="0" applyAlignment="0" applyProtection="0"/>
    <xf numFmtId="0" fontId="19" fillId="35" borderId="0" applyNumberFormat="0" applyBorder="0" applyAlignment="0" applyProtection="0"/>
    <xf numFmtId="0" fontId="2" fillId="8" borderId="0" applyNumberFormat="0" applyBorder="0" applyAlignment="0" applyProtection="0"/>
    <xf numFmtId="0" fontId="19" fillId="36" borderId="0" applyNumberFormat="0" applyBorder="0" applyAlignment="0" applyProtection="0"/>
    <xf numFmtId="0" fontId="2" fillId="11" borderId="0" applyNumberFormat="0" applyBorder="0" applyAlignment="0" applyProtection="0"/>
    <xf numFmtId="0" fontId="20" fillId="37" borderId="0" applyNumberFormat="0" applyBorder="0" applyAlignment="0" applyProtection="0"/>
    <xf numFmtId="0" fontId="3" fillId="12" borderId="0" applyNumberFormat="0" applyBorder="0" applyAlignment="0" applyProtection="0"/>
    <xf numFmtId="0" fontId="20" fillId="38" borderId="0" applyNumberFormat="0" applyBorder="0" applyAlignment="0" applyProtection="0"/>
    <xf numFmtId="0" fontId="3" fillId="9" borderId="0" applyNumberFormat="0" applyBorder="0" applyAlignment="0" applyProtection="0"/>
    <xf numFmtId="0" fontId="20" fillId="39" borderId="0" applyNumberFormat="0" applyBorder="0" applyAlignment="0" applyProtection="0"/>
    <xf numFmtId="0" fontId="3" fillId="10" borderId="0" applyNumberFormat="0" applyBorder="0" applyAlignment="0" applyProtection="0"/>
    <xf numFmtId="0" fontId="20" fillId="40" borderId="0" applyNumberFormat="0" applyBorder="0" applyAlignment="0" applyProtection="0"/>
    <xf numFmtId="0" fontId="3" fillId="13" borderId="0" applyNumberFormat="0" applyBorder="0" applyAlignment="0" applyProtection="0"/>
    <xf numFmtId="0" fontId="20" fillId="41" borderId="0" applyNumberFormat="0" applyBorder="0" applyAlignment="0" applyProtection="0"/>
    <xf numFmtId="0" fontId="3" fillId="14" borderId="0" applyNumberFormat="0" applyBorder="0" applyAlignment="0" applyProtection="0"/>
    <xf numFmtId="0" fontId="20" fillId="42" borderId="0" applyNumberFormat="0" applyBorder="0" applyAlignment="0" applyProtection="0"/>
    <xf numFmtId="0" fontId="3" fillId="15" borderId="0" applyNumberFormat="0" applyBorder="0" applyAlignment="0" applyProtection="0"/>
    <xf numFmtId="0" fontId="21" fillId="43" borderId="0" applyNumberFormat="0" applyBorder="0" applyAlignment="0" applyProtection="0"/>
    <xf numFmtId="0" fontId="4" fillId="4" borderId="0" applyNumberFormat="0" applyBorder="0" applyAlignment="0" applyProtection="0"/>
    <xf numFmtId="0" fontId="22" fillId="44" borderId="14" applyNumberFormat="0" applyAlignment="0" applyProtection="0"/>
    <xf numFmtId="0" fontId="5" fillId="16" borderId="1" applyNumberFormat="0" applyAlignment="0" applyProtection="0"/>
    <xf numFmtId="0" fontId="23" fillId="45" borderId="15" applyNumberFormat="0" applyAlignment="0" applyProtection="0"/>
    <xf numFmtId="0" fontId="6" fillId="17" borderId="2" applyNumberFormat="0" applyAlignment="0" applyProtection="0"/>
    <xf numFmtId="0" fontId="24" fillId="0" borderId="16" applyNumberFormat="0" applyFill="0" applyAlignment="0" applyProtection="0"/>
    <xf numFmtId="0" fontId="7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0" fillId="46" borderId="0" applyNumberFormat="0" applyBorder="0" applyAlignment="0" applyProtection="0"/>
    <xf numFmtId="0" fontId="3" fillId="18" borderId="0" applyNumberFormat="0" applyBorder="0" applyAlignment="0" applyProtection="0"/>
    <xf numFmtId="0" fontId="20" fillId="47" borderId="0" applyNumberFormat="0" applyBorder="0" applyAlignment="0" applyProtection="0"/>
    <xf numFmtId="0" fontId="3" fillId="19" borderId="0" applyNumberFormat="0" applyBorder="0" applyAlignment="0" applyProtection="0"/>
    <xf numFmtId="0" fontId="20" fillId="48" borderId="0" applyNumberFormat="0" applyBorder="0" applyAlignment="0" applyProtection="0"/>
    <xf numFmtId="0" fontId="3" fillId="20" borderId="0" applyNumberFormat="0" applyBorder="0" applyAlignment="0" applyProtection="0"/>
    <xf numFmtId="0" fontId="20" fillId="49" borderId="0" applyNumberFormat="0" applyBorder="0" applyAlignment="0" applyProtection="0"/>
    <xf numFmtId="0" fontId="3" fillId="13" borderId="0" applyNumberFormat="0" applyBorder="0" applyAlignment="0" applyProtection="0"/>
    <xf numFmtId="0" fontId="20" fillId="50" borderId="0" applyNumberFormat="0" applyBorder="0" applyAlignment="0" applyProtection="0"/>
    <xf numFmtId="0" fontId="3" fillId="14" borderId="0" applyNumberFormat="0" applyBorder="0" applyAlignment="0" applyProtection="0"/>
    <xf numFmtId="0" fontId="20" fillId="51" borderId="0" applyNumberFormat="0" applyBorder="0" applyAlignment="0" applyProtection="0"/>
    <xf numFmtId="0" fontId="3" fillId="21" borderId="0" applyNumberFormat="0" applyBorder="0" applyAlignment="0" applyProtection="0"/>
    <xf numFmtId="0" fontId="26" fillId="52" borderId="14" applyNumberFormat="0" applyAlignment="0" applyProtection="0"/>
    <xf numFmtId="0" fontId="9" fillId="7" borderId="1" applyNumberFormat="0" applyAlignment="0" applyProtection="0"/>
    <xf numFmtId="0" fontId="27" fillId="0" borderId="0" applyNumberFormat="0" applyFill="0" applyBorder="0" applyAlignment="0" applyProtection="0"/>
    <xf numFmtId="0" fontId="28" fillId="53" borderId="0" applyNumberFormat="0" applyBorder="0" applyAlignment="0" applyProtection="0"/>
    <xf numFmtId="0" fontId="10" fillId="3" borderId="0" applyNumberFormat="0" applyBorder="0" applyAlignment="0" applyProtection="0"/>
    <xf numFmtId="43" fontId="19" fillId="0" borderId="0" applyFont="0" applyFill="0" applyBorder="0" applyAlignment="0" applyProtection="0"/>
    <xf numFmtId="0" fontId="29" fillId="54" borderId="0" applyNumberFormat="0" applyBorder="0" applyAlignment="0" applyProtection="0"/>
    <xf numFmtId="0" fontId="1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9" fillId="55" borderId="17" applyNumberFormat="0" applyFont="0" applyAlignment="0" applyProtection="0"/>
    <xf numFmtId="0" fontId="1" fillId="23" borderId="4" applyNumberFormat="0" applyFont="0" applyAlignment="0" applyProtection="0"/>
    <xf numFmtId="0" fontId="1" fillId="23" borderId="4" applyNumberFormat="0" applyFont="0" applyAlignment="0" applyProtection="0"/>
    <xf numFmtId="9" fontId="19" fillId="0" borderId="0" applyFont="0" applyFill="0" applyBorder="0" applyAlignment="0" applyProtection="0"/>
    <xf numFmtId="0" fontId="31" fillId="44" borderId="18" applyNumberFormat="0" applyAlignment="0" applyProtection="0"/>
    <xf numFmtId="0" fontId="12" fillId="16" borderId="5" applyNumberFormat="0" applyAlignment="0" applyProtection="0"/>
    <xf numFmtId="0" fontId="3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35" fillId="0" borderId="19" applyNumberFormat="0" applyFill="0" applyAlignment="0" applyProtection="0"/>
    <xf numFmtId="0" fontId="17" fillId="0" borderId="7" applyNumberFormat="0" applyFill="0" applyAlignment="0" applyProtection="0"/>
    <xf numFmtId="0" fontId="25" fillId="0" borderId="20" applyNumberFormat="0" applyFill="0" applyAlignment="0" applyProtection="0"/>
    <xf numFmtId="0" fontId="8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36" fillId="0" borderId="21" applyNumberFormat="0" applyFill="0" applyAlignment="0" applyProtection="0"/>
    <xf numFmtId="0" fontId="18" fillId="0" borderId="9" applyNumberFormat="0" applyFill="0" applyAlignment="0" applyProtection="0"/>
    <xf numFmtId="0" fontId="1" fillId="0" borderId="0"/>
    <xf numFmtId="0" fontId="61" fillId="0" borderId="33" applyNumberFormat="0" applyFill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</cellStyleXfs>
  <cellXfs count="736">
    <xf numFmtId="0" fontId="0" fillId="0" borderId="0" xfId="0"/>
    <xf numFmtId="0" fontId="41" fillId="56" borderId="26" xfId="0" applyFont="1" applyFill="1" applyBorder="1" applyAlignment="1">
      <alignment horizontal="right" vertical="center"/>
    </xf>
    <xf numFmtId="0" fontId="42" fillId="56" borderId="12" xfId="61" applyFont="1" applyFill="1" applyBorder="1" applyAlignment="1">
      <alignment vertical="center"/>
    </xf>
    <xf numFmtId="0" fontId="38" fillId="56" borderId="0" xfId="0" applyFont="1" applyFill="1" applyBorder="1"/>
    <xf numFmtId="0" fontId="38" fillId="56" borderId="22" xfId="0" applyFont="1" applyFill="1" applyBorder="1" applyAlignment="1">
      <alignment vertical="center"/>
    </xf>
    <xf numFmtId="0" fontId="45" fillId="59" borderId="0" xfId="0" applyFont="1" applyFill="1" applyBorder="1" applyAlignment="1">
      <alignment horizontal="left" vertical="center" wrapText="1"/>
    </xf>
    <xf numFmtId="0" fontId="48" fillId="59" borderId="0" xfId="0" applyFont="1" applyFill="1" applyBorder="1" applyAlignment="1">
      <alignment horizontal="left" vertical="center" wrapText="1"/>
    </xf>
    <xf numFmtId="3" fontId="49" fillId="59" borderId="0" xfId="0" applyNumberFormat="1" applyFont="1" applyFill="1" applyBorder="1" applyAlignment="1">
      <alignment horizontal="center" vertical="center"/>
    </xf>
    <xf numFmtId="3" fontId="45" fillId="59" borderId="10" xfId="64" applyNumberFormat="1" applyFont="1" applyFill="1" applyBorder="1" applyAlignment="1">
      <alignment horizontal="center" vertical="center"/>
    </xf>
    <xf numFmtId="0" fontId="38" fillId="56" borderId="10" xfId="0" applyFont="1" applyFill="1" applyBorder="1"/>
    <xf numFmtId="0" fontId="38" fillId="56" borderId="0" xfId="0" applyFont="1" applyFill="1" applyBorder="1" applyAlignment="1">
      <alignment vertical="center"/>
    </xf>
    <xf numFmtId="0" fontId="44" fillId="56" borderId="22" xfId="0" applyFont="1" applyFill="1" applyBorder="1"/>
    <xf numFmtId="0" fontId="44" fillId="56" borderId="10" xfId="0" applyFont="1" applyFill="1" applyBorder="1"/>
    <xf numFmtId="0" fontId="44" fillId="56" borderId="23" xfId="0" applyFont="1" applyFill="1" applyBorder="1"/>
    <xf numFmtId="0" fontId="38" fillId="56" borderId="12" xfId="0" applyFont="1" applyFill="1" applyBorder="1" applyAlignment="1">
      <alignment horizontal="center"/>
    </xf>
    <xf numFmtId="0" fontId="50" fillId="56" borderId="0" xfId="0" applyFont="1" applyFill="1" applyBorder="1" applyAlignment="1">
      <alignment vertical="center" wrapText="1"/>
    </xf>
    <xf numFmtId="0" fontId="51" fillId="56" borderId="0" xfId="91" applyFont="1" applyFill="1" applyBorder="1" applyAlignment="1">
      <alignment vertical="center" wrapText="1"/>
    </xf>
    <xf numFmtId="0" fontId="44" fillId="56" borderId="0" xfId="0" applyFont="1" applyFill="1" applyBorder="1"/>
    <xf numFmtId="0" fontId="53" fillId="56" borderId="0" xfId="0" applyFont="1" applyFill="1" applyBorder="1" applyAlignment="1">
      <alignment vertical="center" wrapText="1"/>
    </xf>
    <xf numFmtId="0" fontId="48" fillId="56" borderId="12" xfId="0" applyFont="1" applyFill="1" applyBorder="1" applyAlignment="1">
      <alignment vertical="center"/>
    </xf>
    <xf numFmtId="0" fontId="49" fillId="56" borderId="0" xfId="0" applyFont="1" applyFill="1" applyBorder="1"/>
    <xf numFmtId="0" fontId="49" fillId="56" borderId="0" xfId="0" applyFont="1" applyFill="1" applyBorder="1" applyAlignment="1">
      <alignment wrapText="1"/>
    </xf>
    <xf numFmtId="37" fontId="49" fillId="59" borderId="0" xfId="64" applyNumberFormat="1" applyFont="1" applyFill="1" applyBorder="1" applyAlignment="1">
      <alignment horizontal="center"/>
    </xf>
    <xf numFmtId="165" fontId="49" fillId="59" borderId="0" xfId="75" applyNumberFormat="1" applyFont="1" applyFill="1" applyBorder="1" applyAlignment="1">
      <alignment horizontal="center"/>
    </xf>
    <xf numFmtId="165" fontId="49" fillId="59" borderId="0" xfId="75" applyNumberFormat="1" applyFont="1" applyFill="1" applyBorder="1"/>
    <xf numFmtId="37" fontId="49" fillId="56" borderId="0" xfId="64" applyNumberFormat="1" applyFont="1" applyFill="1" applyBorder="1" applyAlignment="1">
      <alignment horizontal="center"/>
    </xf>
    <xf numFmtId="165" fontId="49" fillId="56" borderId="0" xfId="75" applyNumberFormat="1" applyFont="1" applyFill="1" applyBorder="1" applyAlignment="1">
      <alignment horizontal="center"/>
    </xf>
    <xf numFmtId="165" fontId="49" fillId="56" borderId="0" xfId="75" applyNumberFormat="1" applyFont="1" applyFill="1" applyBorder="1"/>
    <xf numFmtId="37" fontId="49" fillId="59" borderId="10" xfId="64" applyNumberFormat="1" applyFont="1" applyFill="1" applyBorder="1" applyAlignment="1">
      <alignment horizontal="center"/>
    </xf>
    <xf numFmtId="165" fontId="49" fillId="59" borderId="10" xfId="75" applyNumberFormat="1" applyFont="1" applyFill="1" applyBorder="1" applyAlignment="1">
      <alignment horizontal="center"/>
    </xf>
    <xf numFmtId="165" fontId="49" fillId="59" borderId="10" xfId="75" applyNumberFormat="1" applyFont="1" applyFill="1" applyBorder="1"/>
    <xf numFmtId="0" fontId="47" fillId="56" borderId="0" xfId="0" applyFont="1" applyFill="1" applyBorder="1"/>
    <xf numFmtId="0" fontId="47" fillId="56" borderId="0" xfId="0" applyFont="1" applyFill="1" applyBorder="1" applyAlignment="1">
      <alignment wrapText="1"/>
    </xf>
    <xf numFmtId="0" fontId="39" fillId="56" borderId="0" xfId="91" applyFont="1" applyFill="1" applyBorder="1" applyAlignment="1">
      <alignment vertical="center"/>
    </xf>
    <xf numFmtId="0" fontId="45" fillId="59" borderId="0" xfId="0" applyFont="1" applyFill="1" applyBorder="1" applyAlignment="1">
      <alignment horizontal="center" vertical="center"/>
    </xf>
    <xf numFmtId="3" fontId="49" fillId="59" borderId="0" xfId="64" applyNumberFormat="1" applyFont="1" applyFill="1" applyBorder="1" applyAlignment="1">
      <alignment horizontal="center" vertical="center"/>
    </xf>
    <xf numFmtId="3" fontId="49" fillId="59" borderId="0" xfId="75" applyNumberFormat="1" applyFont="1" applyFill="1" applyBorder="1" applyAlignment="1">
      <alignment horizontal="center" vertical="center"/>
    </xf>
    <xf numFmtId="165" fontId="49" fillId="59" borderId="0" xfId="75" applyNumberFormat="1" applyFont="1" applyFill="1" applyBorder="1" applyAlignment="1">
      <alignment horizontal="center" vertical="center"/>
    </xf>
    <xf numFmtId="0" fontId="45" fillId="56" borderId="0" xfId="0" applyFont="1" applyFill="1" applyBorder="1" applyAlignment="1">
      <alignment horizontal="center" vertical="center"/>
    </xf>
    <xf numFmtId="3" fontId="49" fillId="56" borderId="0" xfId="64" applyNumberFormat="1" applyFont="1" applyFill="1" applyBorder="1" applyAlignment="1">
      <alignment horizontal="center" vertical="center"/>
    </xf>
    <xf numFmtId="3" fontId="49" fillId="56" borderId="0" xfId="75" applyNumberFormat="1" applyFont="1" applyFill="1" applyBorder="1" applyAlignment="1">
      <alignment horizontal="center" vertical="center"/>
    </xf>
    <xf numFmtId="165" fontId="49" fillId="56" borderId="0" xfId="75" applyNumberFormat="1" applyFont="1" applyFill="1" applyBorder="1" applyAlignment="1">
      <alignment horizontal="center" vertical="center"/>
    </xf>
    <xf numFmtId="0" fontId="45" fillId="59" borderId="10" xfId="0" applyFont="1" applyFill="1" applyBorder="1" applyAlignment="1">
      <alignment horizontal="center" vertical="center"/>
    </xf>
    <xf numFmtId="3" fontId="49" fillId="59" borderId="10" xfId="64" applyNumberFormat="1" applyFont="1" applyFill="1" applyBorder="1" applyAlignment="1">
      <alignment horizontal="center" vertical="center"/>
    </xf>
    <xf numFmtId="3" fontId="49" fillId="59" borderId="10" xfId="75" applyNumberFormat="1" applyFont="1" applyFill="1" applyBorder="1" applyAlignment="1">
      <alignment horizontal="center" vertical="center"/>
    </xf>
    <xf numFmtId="165" fontId="49" fillId="59" borderId="10" xfId="75" applyNumberFormat="1" applyFont="1" applyFill="1" applyBorder="1" applyAlignment="1">
      <alignment horizontal="center" vertical="center"/>
    </xf>
    <xf numFmtId="0" fontId="48" fillId="56" borderId="0" xfId="0" applyFont="1" applyFill="1" applyBorder="1"/>
    <xf numFmtId="0" fontId="48" fillId="56" borderId="0" xfId="0" applyFont="1" applyFill="1" applyBorder="1" applyAlignment="1">
      <alignment horizontal="center" vertical="center" wrapText="1" shrinkToFit="1"/>
    </xf>
    <xf numFmtId="0" fontId="49" fillId="56" borderId="0" xfId="0" applyFont="1" applyFill="1" applyBorder="1" applyAlignment="1">
      <alignment horizontal="center" vertical="center" wrapText="1"/>
    </xf>
    <xf numFmtId="0" fontId="45" fillId="59" borderId="0" xfId="0" applyFont="1" applyFill="1" applyBorder="1" applyAlignment="1">
      <alignment horizontal="center" vertical="center" wrapText="1"/>
    </xf>
    <xf numFmtId="164" fontId="49" fillId="59" borderId="0" xfId="64" applyNumberFormat="1" applyFont="1" applyFill="1" applyBorder="1" applyAlignment="1">
      <alignment horizontal="center" vertical="center"/>
    </xf>
    <xf numFmtId="3" fontId="49" fillId="59" borderId="12" xfId="75" applyNumberFormat="1" applyFont="1" applyFill="1" applyBorder="1" applyAlignment="1">
      <alignment horizontal="center" vertical="center"/>
    </xf>
    <xf numFmtId="0" fontId="45" fillId="56" borderId="0" xfId="0" applyFont="1" applyFill="1" applyBorder="1" applyAlignment="1">
      <alignment horizontal="center" vertical="center" wrapText="1"/>
    </xf>
    <xf numFmtId="164" fontId="49" fillId="56" borderId="0" xfId="64" applyNumberFormat="1" applyFont="1" applyFill="1" applyBorder="1" applyAlignment="1">
      <alignment horizontal="center" vertical="center"/>
    </xf>
    <xf numFmtId="0" fontId="45" fillId="59" borderId="10" xfId="0" applyFont="1" applyFill="1" applyBorder="1" applyAlignment="1">
      <alignment horizontal="center" vertical="center" wrapText="1"/>
    </xf>
    <xf numFmtId="164" fontId="49" fillId="59" borderId="10" xfId="64" applyNumberFormat="1" applyFont="1" applyFill="1" applyBorder="1" applyAlignment="1">
      <alignment horizontal="center" vertical="center"/>
    </xf>
    <xf numFmtId="0" fontId="49" fillId="56" borderId="12" xfId="0" applyFont="1" applyFill="1" applyBorder="1" applyAlignment="1">
      <alignment horizontal="center" vertical="center"/>
    </xf>
    <xf numFmtId="0" fontId="49" fillId="56" borderId="26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vertical="center"/>
    </xf>
    <xf numFmtId="0" fontId="47" fillId="24" borderId="0" xfId="0" applyFont="1" applyFill="1" applyBorder="1" applyAlignment="1">
      <alignment vertical="center" wrapText="1"/>
    </xf>
    <xf numFmtId="0" fontId="47" fillId="56" borderId="0" xfId="0" applyFont="1" applyFill="1" applyBorder="1" applyAlignment="1">
      <alignment vertical="center" wrapText="1"/>
    </xf>
    <xf numFmtId="0" fontId="44" fillId="56" borderId="12" xfId="0" applyFont="1" applyFill="1" applyBorder="1"/>
    <xf numFmtId="0" fontId="39" fillId="56" borderId="0" xfId="91" applyFont="1" applyFill="1" applyBorder="1" applyAlignment="1">
      <alignment vertical="center" wrapText="1"/>
    </xf>
    <xf numFmtId="0" fontId="49" fillId="56" borderId="10" xfId="0" applyFont="1" applyFill="1" applyBorder="1" applyAlignment="1">
      <alignment horizontal="center" vertical="center"/>
    </xf>
    <xf numFmtId="0" fontId="48" fillId="59" borderId="12" xfId="0" applyFont="1" applyFill="1" applyBorder="1" applyAlignment="1">
      <alignment horizontal="left" vertical="center" wrapText="1"/>
    </xf>
    <xf numFmtId="3" fontId="49" fillId="59" borderId="12" xfId="0" applyNumberFormat="1" applyFont="1" applyFill="1" applyBorder="1" applyAlignment="1">
      <alignment horizontal="center" vertical="center"/>
    </xf>
    <xf numFmtId="165" fontId="49" fillId="59" borderId="0" xfId="0" applyNumberFormat="1" applyFont="1" applyFill="1" applyBorder="1" applyAlignment="1">
      <alignment horizontal="center" vertical="center"/>
    </xf>
    <xf numFmtId="167" fontId="49" fillId="59" borderId="0" xfId="0" applyNumberFormat="1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left" vertical="center" wrapText="1"/>
    </xf>
    <xf numFmtId="3" fontId="49" fillId="56" borderId="0" xfId="0" applyNumberFormat="1" applyFont="1" applyFill="1" applyBorder="1" applyAlignment="1">
      <alignment horizontal="center" vertical="center"/>
    </xf>
    <xf numFmtId="167" fontId="49" fillId="56" borderId="0" xfId="0" applyNumberFormat="1" applyFont="1" applyFill="1" applyBorder="1" applyAlignment="1">
      <alignment horizontal="center" vertical="center"/>
    </xf>
    <xf numFmtId="165" fontId="49" fillId="56" borderId="0" xfId="0" applyNumberFormat="1" applyFont="1" applyFill="1" applyBorder="1" applyAlignment="1">
      <alignment horizontal="center" vertical="center"/>
    </xf>
    <xf numFmtId="3" fontId="49" fillId="56" borderId="10" xfId="0" applyNumberFormat="1" applyFont="1" applyFill="1" applyBorder="1" applyAlignment="1">
      <alignment horizontal="center" vertical="center"/>
    </xf>
    <xf numFmtId="167" fontId="49" fillId="56" borderId="10" xfId="0" applyNumberFormat="1" applyFont="1" applyFill="1" applyBorder="1" applyAlignment="1">
      <alignment horizontal="center" vertical="center"/>
    </xf>
    <xf numFmtId="165" fontId="49" fillId="56" borderId="10" xfId="0" applyNumberFormat="1" applyFont="1" applyFill="1" applyBorder="1" applyAlignment="1">
      <alignment horizontal="center" vertical="center"/>
    </xf>
    <xf numFmtId="164" fontId="49" fillId="56" borderId="0" xfId="0" applyNumberFormat="1" applyFont="1" applyFill="1" applyBorder="1" applyAlignment="1">
      <alignment horizontal="center" vertical="center"/>
    </xf>
    <xf numFmtId="0" fontId="46" fillId="56" borderId="0" xfId="0" applyFont="1" applyFill="1" applyBorder="1" applyAlignment="1">
      <alignment vertical="center"/>
    </xf>
    <xf numFmtId="0" fontId="38" fillId="56" borderId="0" xfId="0" applyFont="1" applyFill="1" applyBorder="1" applyAlignment="1">
      <alignment horizontal="center" vertical="center"/>
    </xf>
    <xf numFmtId="0" fontId="45" fillId="56" borderId="0" xfId="0" applyFont="1" applyFill="1" applyBorder="1"/>
    <xf numFmtId="3" fontId="45" fillId="59" borderId="12" xfId="64" applyNumberFormat="1" applyFont="1" applyFill="1" applyBorder="1" applyAlignment="1">
      <alignment horizontal="center" vertical="center"/>
    </xf>
    <xf numFmtId="3" fontId="45" fillId="59" borderId="12" xfId="75" applyNumberFormat="1" applyFont="1" applyFill="1" applyBorder="1" applyAlignment="1">
      <alignment horizontal="center" vertical="center"/>
    </xf>
    <xf numFmtId="3" fontId="45" fillId="59" borderId="0" xfId="75" applyNumberFormat="1" applyFont="1" applyFill="1" applyBorder="1" applyAlignment="1">
      <alignment horizontal="center" vertical="center"/>
    </xf>
    <xf numFmtId="166" fontId="45" fillId="59" borderId="0" xfId="75" applyNumberFormat="1" applyFont="1" applyFill="1" applyBorder="1" applyAlignment="1">
      <alignment horizontal="center" vertical="center"/>
    </xf>
    <xf numFmtId="165" fontId="45" fillId="59" borderId="0" xfId="75" applyNumberFormat="1" applyFont="1" applyFill="1" applyBorder="1" applyAlignment="1">
      <alignment horizontal="center" vertical="center"/>
    </xf>
    <xf numFmtId="3" fontId="45" fillId="56" borderId="0" xfId="64" applyNumberFormat="1" applyFont="1" applyFill="1" applyBorder="1" applyAlignment="1">
      <alignment horizontal="center" vertical="center"/>
    </xf>
    <xf numFmtId="3" fontId="45" fillId="56" borderId="0" xfId="75" applyNumberFormat="1" applyFont="1" applyFill="1" applyBorder="1" applyAlignment="1">
      <alignment horizontal="center" vertical="center"/>
    </xf>
    <xf numFmtId="165" fontId="45" fillId="56" borderId="0" xfId="75" applyNumberFormat="1" applyFont="1" applyFill="1" applyBorder="1" applyAlignment="1">
      <alignment horizontal="center" vertical="center"/>
    </xf>
    <xf numFmtId="3" fontId="45" fillId="59" borderId="0" xfId="64" applyNumberFormat="1" applyFont="1" applyFill="1" applyBorder="1" applyAlignment="1">
      <alignment horizontal="center" vertical="center"/>
    </xf>
    <xf numFmtId="3" fontId="45" fillId="59" borderId="10" xfId="75" applyNumberFormat="1" applyFont="1" applyFill="1" applyBorder="1" applyAlignment="1">
      <alignment horizontal="center" vertical="center"/>
    </xf>
    <xf numFmtId="165" fontId="45" fillId="59" borderId="10" xfId="75" applyNumberFormat="1" applyFont="1" applyFill="1" applyBorder="1" applyAlignment="1">
      <alignment horizontal="center" vertical="center"/>
    </xf>
    <xf numFmtId="0" fontId="48" fillId="56" borderId="12" xfId="0" applyFont="1" applyFill="1" applyBorder="1" applyAlignment="1">
      <alignment horizontal="left" vertical="center" wrapText="1"/>
    </xf>
    <xf numFmtId="3" fontId="45" fillId="56" borderId="12" xfId="64" applyNumberFormat="1" applyFont="1" applyFill="1" applyBorder="1" applyAlignment="1">
      <alignment horizontal="center" vertical="center"/>
    </xf>
    <xf numFmtId="3" fontId="45" fillId="56" borderId="12" xfId="75" applyNumberFormat="1" applyFont="1" applyFill="1" applyBorder="1" applyAlignment="1">
      <alignment horizontal="center" vertical="center"/>
    </xf>
    <xf numFmtId="165" fontId="45" fillId="56" borderId="12" xfId="75" applyNumberFormat="1" applyFont="1" applyFill="1" applyBorder="1" applyAlignment="1">
      <alignment horizontal="center" vertical="center"/>
    </xf>
    <xf numFmtId="3" fontId="45" fillId="56" borderId="10" xfId="64" applyNumberFormat="1" applyFont="1" applyFill="1" applyBorder="1" applyAlignment="1">
      <alignment horizontal="center" vertical="center"/>
    </xf>
    <xf numFmtId="3" fontId="45" fillId="56" borderId="10" xfId="75" applyNumberFormat="1" applyFont="1" applyFill="1" applyBorder="1" applyAlignment="1">
      <alignment horizontal="center" vertical="center"/>
    </xf>
    <xf numFmtId="165" fontId="45" fillId="56" borderId="10" xfId="75" applyNumberFormat="1" applyFont="1" applyFill="1" applyBorder="1" applyAlignment="1">
      <alignment horizontal="center" vertical="center"/>
    </xf>
    <xf numFmtId="165" fontId="45" fillId="59" borderId="12" xfId="75" applyNumberFormat="1" applyFont="1" applyFill="1" applyBorder="1" applyAlignment="1">
      <alignment horizontal="center" vertical="center"/>
    </xf>
    <xf numFmtId="164" fontId="45" fillId="56" borderId="0" xfId="64" applyNumberFormat="1" applyFont="1" applyFill="1" applyBorder="1" applyAlignment="1">
      <alignment horizontal="center" vertical="center"/>
    </xf>
    <xf numFmtId="164" fontId="45" fillId="56" borderId="12" xfId="64" applyNumberFormat="1" applyFont="1" applyFill="1" applyBorder="1" applyAlignment="1">
      <alignment horizontal="center" vertical="center"/>
    </xf>
    <xf numFmtId="0" fontId="58" fillId="56" borderId="0" xfId="0" applyFont="1" applyFill="1" applyBorder="1"/>
    <xf numFmtId="0" fontId="44" fillId="56" borderId="10" xfId="0" applyFont="1" applyFill="1" applyBorder="1" applyAlignment="1">
      <alignment horizontal="left" vertical="center"/>
    </xf>
    <xf numFmtId="0" fontId="44" fillId="56" borderId="10" xfId="0" applyFont="1" applyFill="1" applyBorder="1" applyAlignment="1">
      <alignment horizontal="left" vertical="center" wrapText="1"/>
    </xf>
    <xf numFmtId="0" fontId="44" fillId="56" borderId="0" xfId="0" applyFont="1" applyFill="1" applyBorder="1" applyAlignment="1">
      <alignment horizontal="left" vertical="center"/>
    </xf>
    <xf numFmtId="0" fontId="48" fillId="56" borderId="0" xfId="0" applyFont="1" applyFill="1" applyBorder="1" applyAlignment="1">
      <alignment vertical="center" wrapText="1"/>
    </xf>
    <xf numFmtId="0" fontId="39" fillId="56" borderId="0" xfId="91" applyFont="1" applyFill="1" applyBorder="1" applyAlignment="1">
      <alignment horizontal="center" vertical="center" wrapText="1"/>
    </xf>
    <xf numFmtId="3" fontId="45" fillId="59" borderId="28" xfId="0" applyNumberFormat="1" applyFont="1" applyFill="1" applyBorder="1" applyAlignment="1">
      <alignment horizontal="center" vertical="center"/>
    </xf>
    <xf numFmtId="3" fontId="45" fillId="56" borderId="28" xfId="0" applyNumberFormat="1" applyFont="1" applyFill="1" applyBorder="1" applyAlignment="1">
      <alignment horizontal="center" vertical="center"/>
    </xf>
    <xf numFmtId="3" fontId="45" fillId="59" borderId="22" xfId="0" applyNumberFormat="1" applyFont="1" applyFill="1" applyBorder="1" applyAlignment="1">
      <alignment horizontal="center" vertical="center"/>
    </xf>
    <xf numFmtId="0" fontId="52" fillId="56" borderId="0" xfId="0" applyFont="1" applyFill="1" applyBorder="1" applyAlignment="1">
      <alignment horizontal="left" vertical="center"/>
    </xf>
    <xf numFmtId="0" fontId="52" fillId="56" borderId="0" xfId="0" applyFont="1" applyFill="1" applyBorder="1" applyAlignment="1">
      <alignment vertical="center"/>
    </xf>
    <xf numFmtId="0" fontId="49" fillId="56" borderId="0" xfId="0" applyFont="1" applyFill="1" applyBorder="1" applyAlignment="1">
      <alignment vertical="center"/>
    </xf>
    <xf numFmtId="0" fontId="59" fillId="56" borderId="0" xfId="0" applyFont="1" applyFill="1" applyBorder="1" applyAlignment="1">
      <alignment horizontal="center" vertical="center"/>
    </xf>
    <xf numFmtId="9" fontId="49" fillId="56" borderId="0" xfId="75" applyFont="1" applyFill="1" applyBorder="1" applyAlignment="1">
      <alignment horizontal="center" vertical="center"/>
    </xf>
    <xf numFmtId="0" fontId="49" fillId="59" borderId="0" xfId="0" applyFont="1" applyFill="1" applyBorder="1" applyAlignment="1">
      <alignment horizontal="center" vertical="center"/>
    </xf>
    <xf numFmtId="0" fontId="49" fillId="59" borderId="10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horizontal="center" vertical="center" wrapText="1"/>
    </xf>
    <xf numFmtId="0" fontId="38" fillId="56" borderId="0" xfId="0" applyFont="1" applyFill="1" applyBorder="1" applyAlignment="1">
      <alignment vertical="center" wrapText="1"/>
    </xf>
    <xf numFmtId="3" fontId="49" fillId="59" borderId="10" xfId="0" applyNumberFormat="1" applyFont="1" applyFill="1" applyBorder="1" applyAlignment="1">
      <alignment horizontal="center" vertical="center"/>
    </xf>
    <xf numFmtId="165" fontId="49" fillId="59" borderId="10" xfId="0" applyNumberFormat="1" applyFont="1" applyFill="1" applyBorder="1" applyAlignment="1">
      <alignment horizontal="center" vertical="center"/>
    </xf>
    <xf numFmtId="3" fontId="49" fillId="59" borderId="0" xfId="64" applyNumberFormat="1" applyFont="1" applyFill="1" applyBorder="1" applyAlignment="1">
      <alignment horizontal="center"/>
    </xf>
    <xf numFmtId="3" fontId="49" fillId="59" borderId="0" xfId="75" applyNumberFormat="1" applyFont="1" applyFill="1" applyBorder="1" applyAlignment="1">
      <alignment horizontal="center"/>
    </xf>
    <xf numFmtId="3" fontId="49" fillId="56" borderId="0" xfId="64" applyNumberFormat="1" applyFont="1" applyFill="1" applyBorder="1" applyAlignment="1">
      <alignment horizontal="center"/>
    </xf>
    <xf numFmtId="3" fontId="49" fillId="56" borderId="0" xfId="75" applyNumberFormat="1" applyFont="1" applyFill="1" applyBorder="1" applyAlignment="1">
      <alignment horizontal="center"/>
    </xf>
    <xf numFmtId="3" fontId="49" fillId="59" borderId="10" xfId="64" applyNumberFormat="1" applyFont="1" applyFill="1" applyBorder="1" applyAlignment="1">
      <alignment horizontal="center"/>
    </xf>
    <xf numFmtId="3" fontId="49" fillId="59" borderId="10" xfId="75" applyNumberFormat="1" applyFont="1" applyFill="1" applyBorder="1" applyAlignment="1">
      <alignment horizontal="center"/>
    </xf>
    <xf numFmtId="0" fontId="50" fillId="56" borderId="0" xfId="0" applyFont="1" applyFill="1" applyBorder="1" applyAlignment="1">
      <alignment vertical="center"/>
    </xf>
    <xf numFmtId="0" fontId="48" fillId="56" borderId="0" xfId="0" applyFont="1" applyFill="1" applyBorder="1" applyAlignment="1">
      <alignment vertical="center"/>
    </xf>
    <xf numFmtId="0" fontId="48" fillId="56" borderId="12" xfId="0" applyFont="1" applyFill="1" applyBorder="1" applyAlignment="1">
      <alignment vertical="center" wrapText="1"/>
    </xf>
    <xf numFmtId="0" fontId="45" fillId="56" borderId="0" xfId="0" applyFont="1" applyFill="1" applyBorder="1" applyAlignment="1">
      <alignment vertical="center"/>
    </xf>
    <xf numFmtId="3" fontId="45" fillId="59" borderId="0" xfId="0" applyNumberFormat="1" applyFont="1" applyFill="1" applyBorder="1" applyAlignment="1">
      <alignment horizontal="center" wrapText="1"/>
    </xf>
    <xf numFmtId="0" fontId="45" fillId="59" borderId="0" xfId="0" applyFont="1" applyFill="1" applyBorder="1" applyAlignment="1">
      <alignment horizontal="center" wrapText="1"/>
    </xf>
    <xf numFmtId="3" fontId="45" fillId="56" borderId="0" xfId="0" applyNumberFormat="1" applyFont="1" applyFill="1" applyBorder="1" applyAlignment="1">
      <alignment horizontal="center" wrapText="1"/>
    </xf>
    <xf numFmtId="0" fontId="45" fillId="56" borderId="0" xfId="0" applyFont="1" applyFill="1" applyBorder="1" applyAlignment="1">
      <alignment horizontal="center" wrapText="1"/>
    </xf>
    <xf numFmtId="3" fontId="45" fillId="59" borderId="10" xfId="0" applyNumberFormat="1" applyFont="1" applyFill="1" applyBorder="1" applyAlignment="1">
      <alignment horizontal="center" wrapText="1"/>
    </xf>
    <xf numFmtId="0" fontId="45" fillId="59" borderId="10" xfId="0" applyFont="1" applyFill="1" applyBorder="1" applyAlignment="1">
      <alignment horizontal="center" wrapText="1"/>
    </xf>
    <xf numFmtId="0" fontId="44" fillId="56" borderId="26" xfId="0" applyFont="1" applyFill="1" applyBorder="1"/>
    <xf numFmtId="0" fontId="44" fillId="56" borderId="27" xfId="0" applyFont="1" applyFill="1" applyBorder="1"/>
    <xf numFmtId="0" fontId="46" fillId="24" borderId="0" xfId="0" applyFont="1" applyFill="1" applyBorder="1" applyAlignment="1">
      <alignment horizontal="left" vertical="top" wrapText="1"/>
    </xf>
    <xf numFmtId="0" fontId="46" fillId="24" borderId="29" xfId="0" applyFont="1" applyFill="1" applyBorder="1" applyAlignment="1">
      <alignment horizontal="left" vertical="top" wrapText="1"/>
    </xf>
    <xf numFmtId="0" fontId="38" fillId="56" borderId="22" xfId="0" applyFont="1" applyFill="1" applyBorder="1" applyAlignment="1">
      <alignment horizontal="left" vertical="top" wrapText="1"/>
    </xf>
    <xf numFmtId="37" fontId="49" fillId="56" borderId="10" xfId="64" applyNumberFormat="1" applyFont="1" applyFill="1" applyBorder="1" applyAlignment="1">
      <alignment horizontal="center"/>
    </xf>
    <xf numFmtId="165" fontId="49" fillId="56" borderId="10" xfId="75" applyNumberFormat="1" applyFont="1" applyFill="1" applyBorder="1" applyAlignment="1">
      <alignment horizontal="center"/>
    </xf>
    <xf numFmtId="165" fontId="49" fillId="56" borderId="10" xfId="75" applyNumberFormat="1" applyFont="1" applyFill="1" applyBorder="1"/>
    <xf numFmtId="3" fontId="49" fillId="59" borderId="12" xfId="64" applyNumberFormat="1" applyFont="1" applyFill="1" applyBorder="1" applyAlignment="1">
      <alignment horizontal="center"/>
    </xf>
    <xf numFmtId="1" fontId="49" fillId="59" borderId="0" xfId="75" applyNumberFormat="1" applyFont="1" applyFill="1" applyBorder="1" applyAlignment="1">
      <alignment horizontal="center"/>
    </xf>
    <xf numFmtId="1" fontId="49" fillId="56" borderId="0" xfId="75" applyNumberFormat="1" applyFont="1" applyFill="1" applyBorder="1" applyAlignment="1">
      <alignment horizontal="center"/>
    </xf>
    <xf numFmtId="1" fontId="49" fillId="59" borderId="10" xfId="75" applyNumberFormat="1" applyFont="1" applyFill="1" applyBorder="1" applyAlignment="1">
      <alignment horizontal="center"/>
    </xf>
    <xf numFmtId="1" fontId="49" fillId="56" borderId="10" xfId="75" applyNumberFormat="1" applyFont="1" applyFill="1" applyBorder="1" applyAlignment="1">
      <alignment horizontal="center"/>
    </xf>
    <xf numFmtId="3" fontId="49" fillId="56" borderId="10" xfId="75" applyNumberFormat="1" applyFont="1" applyFill="1" applyBorder="1" applyAlignment="1">
      <alignment horizontal="center"/>
    </xf>
    <xf numFmtId="0" fontId="38" fillId="56" borderId="10" xfId="0" applyFont="1" applyFill="1" applyBorder="1" applyAlignment="1">
      <alignment horizontal="left" vertical="top" wrapText="1"/>
    </xf>
    <xf numFmtId="0" fontId="38" fillId="56" borderId="0" xfId="0" applyFont="1" applyFill="1" applyBorder="1" applyAlignment="1">
      <alignment horizontal="left" vertical="top" wrapText="1"/>
    </xf>
    <xf numFmtId="0" fontId="38" fillId="56" borderId="29" xfId="0" applyFont="1" applyFill="1" applyBorder="1" applyAlignment="1">
      <alignment horizontal="left" vertical="top" wrapText="1"/>
    </xf>
    <xf numFmtId="0" fontId="38" fillId="56" borderId="23" xfId="0" applyFont="1" applyFill="1" applyBorder="1" applyAlignment="1">
      <alignment horizontal="left" vertical="top" wrapText="1"/>
    </xf>
    <xf numFmtId="0" fontId="46" fillId="56" borderId="10" xfId="0" applyFont="1" applyFill="1" applyBorder="1" applyAlignment="1">
      <alignment horizontal="left" vertical="top" wrapText="1"/>
    </xf>
    <xf numFmtId="0" fontId="38" fillId="56" borderId="12" xfId="0" applyFont="1" applyFill="1" applyBorder="1" applyAlignment="1">
      <alignment horizontal="left" vertical="top" wrapText="1"/>
    </xf>
    <xf numFmtId="165" fontId="49" fillId="59" borderId="12" xfId="0" applyNumberFormat="1" applyFont="1" applyFill="1" applyBorder="1" applyAlignment="1">
      <alignment horizontal="center" vertical="center"/>
    </xf>
    <xf numFmtId="0" fontId="45" fillId="56" borderId="10" xfId="0" applyFont="1" applyFill="1" applyBorder="1" applyAlignment="1">
      <alignment horizontal="center" vertical="center" wrapText="1"/>
    </xf>
    <xf numFmtId="0" fontId="52" fillId="56" borderId="0" xfId="0" applyFont="1" applyFill="1" applyBorder="1" applyAlignment="1">
      <alignment vertical="center" wrapText="1"/>
    </xf>
    <xf numFmtId="3" fontId="49" fillId="56" borderId="10" xfId="64" applyNumberFormat="1" applyFont="1" applyFill="1" applyBorder="1" applyAlignment="1">
      <alignment horizontal="center" vertical="center"/>
    </xf>
    <xf numFmtId="165" fontId="49" fillId="56" borderId="10" xfId="75" applyNumberFormat="1" applyFont="1" applyFill="1" applyBorder="1" applyAlignment="1">
      <alignment horizontal="center" vertical="center"/>
    </xf>
    <xf numFmtId="3" fontId="49" fillId="56" borderId="10" xfId="75" applyNumberFormat="1" applyFont="1" applyFill="1" applyBorder="1" applyAlignment="1">
      <alignment horizontal="center" vertical="center"/>
    </xf>
    <xf numFmtId="168" fontId="49" fillId="59" borderId="0" xfId="64" applyNumberFormat="1" applyFont="1" applyFill="1" applyBorder="1" applyAlignment="1">
      <alignment horizontal="center" vertical="center"/>
    </xf>
    <xf numFmtId="168" fontId="49" fillId="56" borderId="10" xfId="64" applyNumberFormat="1" applyFont="1" applyFill="1" applyBorder="1" applyAlignment="1">
      <alignment horizontal="center" vertical="center"/>
    </xf>
    <xf numFmtId="4" fontId="49" fillId="59" borderId="0" xfId="64" applyNumberFormat="1" applyFont="1" applyFill="1" applyBorder="1" applyAlignment="1">
      <alignment horizontal="center" vertical="center"/>
    </xf>
    <xf numFmtId="4" fontId="49" fillId="56" borderId="10" xfId="64" applyNumberFormat="1" applyFont="1" applyFill="1" applyBorder="1" applyAlignment="1">
      <alignment horizontal="center" vertical="center"/>
    </xf>
    <xf numFmtId="164" fontId="49" fillId="56" borderId="10" xfId="64" applyNumberFormat="1" applyFont="1" applyFill="1" applyBorder="1" applyAlignment="1">
      <alignment horizontal="center" vertical="center"/>
    </xf>
    <xf numFmtId="0" fontId="38" fillId="56" borderId="12" xfId="0" applyFont="1" applyFill="1" applyBorder="1" applyAlignment="1">
      <alignment vertical="center"/>
    </xf>
    <xf numFmtId="0" fontId="46" fillId="24" borderId="28" xfId="0" applyFont="1" applyFill="1" applyBorder="1" applyAlignment="1">
      <alignment horizontal="left" vertical="center"/>
    </xf>
    <xf numFmtId="0" fontId="45" fillId="59" borderId="28" xfId="0" applyFont="1" applyFill="1" applyBorder="1" applyAlignment="1">
      <alignment horizontal="center" vertical="center"/>
    </xf>
    <xf numFmtId="0" fontId="48" fillId="56" borderId="12" xfId="0" applyFont="1" applyFill="1" applyBorder="1" applyAlignment="1">
      <alignment horizontal="center" vertical="center" wrapText="1"/>
    </xf>
    <xf numFmtId="0" fontId="48" fillId="56" borderId="10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/>
    </xf>
    <xf numFmtId="0" fontId="50" fillId="56" borderId="0" xfId="0" applyFont="1" applyFill="1" applyBorder="1" applyAlignment="1">
      <alignment horizontal="right" vertical="center" wrapText="1"/>
    </xf>
    <xf numFmtId="0" fontId="48" fillId="56" borderId="0" xfId="0" applyFont="1" applyFill="1" applyBorder="1" applyAlignment="1">
      <alignment horizontal="center" vertical="center" wrapText="1"/>
    </xf>
    <xf numFmtId="0" fontId="48" fillId="56" borderId="12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/>
    </xf>
    <xf numFmtId="0" fontId="48" fillId="56" borderId="10" xfId="0" applyFont="1" applyFill="1" applyBorder="1" applyAlignment="1">
      <alignment horizontal="center" vertical="center"/>
    </xf>
    <xf numFmtId="0" fontId="45" fillId="59" borderId="26" xfId="0" applyFont="1" applyFill="1" applyBorder="1" applyAlignment="1">
      <alignment horizontal="center" vertical="center"/>
    </xf>
    <xf numFmtId="0" fontId="45" fillId="56" borderId="26" xfId="0" applyFont="1" applyFill="1" applyBorder="1" applyAlignment="1">
      <alignment horizontal="center" vertical="center"/>
    </xf>
    <xf numFmtId="0" fontId="45" fillId="56" borderId="28" xfId="0" applyFont="1" applyFill="1" applyBorder="1" applyAlignment="1">
      <alignment horizontal="center" vertical="center"/>
    </xf>
    <xf numFmtId="0" fontId="45" fillId="56" borderId="22" xfId="0" applyFont="1" applyFill="1" applyBorder="1" applyAlignment="1">
      <alignment horizontal="center" vertical="center"/>
    </xf>
    <xf numFmtId="0" fontId="45" fillId="59" borderId="22" xfId="0" applyFont="1" applyFill="1" applyBorder="1" applyAlignment="1">
      <alignment horizontal="center" vertical="center"/>
    </xf>
    <xf numFmtId="0" fontId="38" fillId="56" borderId="0" xfId="0" applyFont="1" applyFill="1" applyBorder="1" applyAlignment="1">
      <alignment horizontal="left" vertical="center" wrapText="1"/>
    </xf>
    <xf numFmtId="0" fontId="49" fillId="56" borderId="0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horizontal="left" vertical="top" wrapText="1"/>
    </xf>
    <xf numFmtId="0" fontId="49" fillId="56" borderId="26" xfId="0" applyFont="1" applyFill="1" applyBorder="1" applyAlignment="1">
      <alignment horizontal="center"/>
    </xf>
    <xf numFmtId="0" fontId="49" fillId="56" borderId="12" xfId="0" applyFont="1" applyFill="1" applyBorder="1" applyAlignment="1">
      <alignment horizontal="center"/>
    </xf>
    <xf numFmtId="0" fontId="49" fillId="56" borderId="27" xfId="0" applyFont="1" applyFill="1" applyBorder="1" applyAlignment="1">
      <alignment horizontal="center"/>
    </xf>
    <xf numFmtId="0" fontId="47" fillId="24" borderId="0" xfId="0" applyFont="1" applyFill="1" applyBorder="1" applyAlignment="1">
      <alignment vertical="top" wrapText="1"/>
    </xf>
    <xf numFmtId="0" fontId="48" fillId="56" borderId="12" xfId="0" applyFont="1" applyFill="1" applyBorder="1" applyAlignment="1">
      <alignment horizontal="center" vertical="center" wrapText="1" shrinkToFit="1"/>
    </xf>
    <xf numFmtId="0" fontId="47" fillId="24" borderId="0" xfId="0" applyFont="1" applyFill="1" applyBorder="1" applyAlignment="1">
      <alignment horizontal="left" vertical="top" wrapText="1"/>
    </xf>
    <xf numFmtId="0" fontId="46" fillId="24" borderId="28" xfId="0" applyFont="1" applyFill="1" applyBorder="1" applyAlignment="1">
      <alignment horizontal="left" vertical="center" wrapText="1"/>
    </xf>
    <xf numFmtId="0" fontId="46" fillId="24" borderId="28" xfId="0" applyFont="1" applyFill="1" applyBorder="1" applyAlignment="1">
      <alignment horizontal="left" vertical="top" wrapText="1"/>
    </xf>
    <xf numFmtId="3" fontId="49" fillId="59" borderId="12" xfId="64" applyNumberFormat="1" applyFont="1" applyFill="1" applyBorder="1" applyAlignment="1">
      <alignment horizontal="center" vertical="center"/>
    </xf>
    <xf numFmtId="0" fontId="52" fillId="56" borderId="0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horizontal="left" vertical="center"/>
    </xf>
    <xf numFmtId="165" fontId="49" fillId="59" borderId="12" xfId="75" applyNumberFormat="1" applyFont="1" applyFill="1" applyBorder="1" applyAlignment="1">
      <alignment horizontal="center" vertical="center"/>
    </xf>
    <xf numFmtId="0" fontId="46" fillId="24" borderId="10" xfId="0" applyFont="1" applyFill="1" applyBorder="1" applyAlignment="1">
      <alignment horizontal="left" vertical="top" wrapText="1"/>
    </xf>
    <xf numFmtId="0" fontId="49" fillId="56" borderId="12" xfId="0" applyFont="1" applyFill="1" applyBorder="1" applyAlignment="1">
      <alignment vertical="center"/>
    </xf>
    <xf numFmtId="165" fontId="49" fillId="59" borderId="0" xfId="75" applyNumberFormat="1" applyFont="1" applyFill="1" applyBorder="1" applyAlignment="1">
      <alignment vertical="center"/>
    </xf>
    <xf numFmtId="167" fontId="49" fillId="59" borderId="0" xfId="64" applyNumberFormat="1" applyFont="1" applyFill="1" applyBorder="1" applyAlignment="1">
      <alignment vertical="center"/>
    </xf>
    <xf numFmtId="165" fontId="49" fillId="56" borderId="0" xfId="75" applyNumberFormat="1" applyFont="1" applyFill="1" applyBorder="1" applyAlignment="1">
      <alignment vertical="center"/>
    </xf>
    <xf numFmtId="167" fontId="49" fillId="56" borderId="0" xfId="64" applyNumberFormat="1" applyFont="1" applyFill="1" applyBorder="1" applyAlignment="1">
      <alignment vertical="center"/>
    </xf>
    <xf numFmtId="165" fontId="49" fillId="59" borderId="10" xfId="75" applyNumberFormat="1" applyFont="1" applyFill="1" applyBorder="1" applyAlignment="1">
      <alignment vertical="center"/>
    </xf>
    <xf numFmtId="167" fontId="49" fillId="59" borderId="10" xfId="64" applyNumberFormat="1" applyFont="1" applyFill="1" applyBorder="1" applyAlignment="1">
      <alignment vertical="center"/>
    </xf>
    <xf numFmtId="167" fontId="49" fillId="59" borderId="12" xfId="64" applyNumberFormat="1" applyFont="1" applyFill="1" applyBorder="1" applyAlignment="1">
      <alignment vertical="center"/>
    </xf>
    <xf numFmtId="1" fontId="49" fillId="59" borderId="12" xfId="75" applyNumberFormat="1" applyFont="1" applyFill="1" applyBorder="1" applyAlignment="1">
      <alignment horizontal="center" vertical="center"/>
    </xf>
    <xf numFmtId="167" fontId="49" fillId="56" borderId="10" xfId="64" applyNumberFormat="1" applyFont="1" applyFill="1" applyBorder="1" applyAlignment="1">
      <alignment vertical="center"/>
    </xf>
    <xf numFmtId="1" fontId="49" fillId="56" borderId="10" xfId="75" applyNumberFormat="1" applyFont="1" applyFill="1" applyBorder="1" applyAlignment="1">
      <alignment horizontal="center" vertical="center"/>
    </xf>
    <xf numFmtId="3" fontId="49" fillId="59" borderId="26" xfId="64" applyNumberFormat="1" applyFont="1" applyFill="1" applyBorder="1" applyAlignment="1">
      <alignment horizontal="center" vertical="center"/>
    </xf>
    <xf numFmtId="3" fontId="49" fillId="56" borderId="28" xfId="64" applyNumberFormat="1" applyFont="1" applyFill="1" applyBorder="1" applyAlignment="1">
      <alignment horizontal="center" vertical="center"/>
    </xf>
    <xf numFmtId="3" fontId="49" fillId="59" borderId="22" xfId="64" applyNumberFormat="1" applyFont="1" applyFill="1" applyBorder="1" applyAlignment="1">
      <alignment horizontal="center" vertical="center"/>
    </xf>
    <xf numFmtId="0" fontId="38" fillId="56" borderId="26" xfId="0" applyFont="1" applyFill="1" applyBorder="1" applyAlignment="1">
      <alignment vertical="center"/>
    </xf>
    <xf numFmtId="0" fontId="38" fillId="56" borderId="28" xfId="0" applyFont="1" applyFill="1" applyBorder="1" applyAlignment="1">
      <alignment vertical="center"/>
    </xf>
    <xf numFmtId="0" fontId="49" fillId="56" borderId="0" xfId="0" applyFont="1" applyFill="1" applyBorder="1" applyAlignment="1">
      <alignment vertical="center" wrapText="1"/>
    </xf>
    <xf numFmtId="0" fontId="38" fillId="56" borderId="22" xfId="0" applyFont="1" applyFill="1" applyBorder="1" applyAlignment="1">
      <alignment horizontal="left" vertical="center" wrapText="1"/>
    </xf>
    <xf numFmtId="0" fontId="49" fillId="56" borderId="28" xfId="0" applyFont="1" applyFill="1" applyBorder="1" applyAlignment="1">
      <alignment horizontal="center" vertical="center"/>
    </xf>
    <xf numFmtId="0" fontId="38" fillId="56" borderId="10" xfId="0" applyFont="1" applyFill="1" applyBorder="1" applyAlignment="1">
      <alignment vertical="center"/>
    </xf>
    <xf numFmtId="0" fontId="52" fillId="56" borderId="0" xfId="0" applyFont="1" applyFill="1" applyBorder="1" applyAlignment="1">
      <alignment horizontal="left" vertical="center" wrapText="1"/>
    </xf>
    <xf numFmtId="0" fontId="38" fillId="56" borderId="27" xfId="0" applyFont="1" applyFill="1" applyBorder="1" applyAlignment="1">
      <alignment vertical="center"/>
    </xf>
    <xf numFmtId="0" fontId="38" fillId="56" borderId="29" xfId="0" applyFont="1" applyFill="1" applyBorder="1" applyAlignment="1">
      <alignment vertical="center"/>
    </xf>
    <xf numFmtId="0" fontId="38" fillId="56" borderId="23" xfId="0" applyFont="1" applyFill="1" applyBorder="1" applyAlignment="1">
      <alignment vertical="center"/>
    </xf>
    <xf numFmtId="0" fontId="47" fillId="56" borderId="10" xfId="0" applyFont="1" applyFill="1" applyBorder="1" applyAlignment="1">
      <alignment horizontal="left" vertical="center" wrapText="1"/>
    </xf>
    <xf numFmtId="0" fontId="46" fillId="56" borderId="28" xfId="0" applyFont="1" applyFill="1" applyBorder="1" applyAlignment="1">
      <alignment horizontal="left" vertical="center" wrapText="1"/>
    </xf>
    <xf numFmtId="0" fontId="45" fillId="56" borderId="12" xfId="0" applyFont="1" applyFill="1" applyBorder="1" applyAlignment="1">
      <alignment horizontal="center" vertical="center" wrapText="1"/>
    </xf>
    <xf numFmtId="3" fontId="49" fillId="56" borderId="12" xfId="64" applyNumberFormat="1" applyFont="1" applyFill="1" applyBorder="1" applyAlignment="1">
      <alignment horizontal="center" vertical="center"/>
    </xf>
    <xf numFmtId="3" fontId="49" fillId="56" borderId="27" xfId="75" applyNumberFormat="1" applyFont="1" applyFill="1" applyBorder="1" applyAlignment="1">
      <alignment horizontal="center" vertical="center"/>
    </xf>
    <xf numFmtId="0" fontId="47" fillId="56" borderId="23" xfId="0" applyFont="1" applyFill="1" applyBorder="1" applyAlignment="1">
      <alignment vertical="center"/>
    </xf>
    <xf numFmtId="0" fontId="53" fillId="56" borderId="0" xfId="0" applyFont="1" applyFill="1" applyBorder="1" applyAlignment="1">
      <alignment horizontal="left" vertical="center"/>
    </xf>
    <xf numFmtId="0" fontId="57" fillId="56" borderId="0" xfId="0" applyFont="1" applyFill="1" applyBorder="1" applyAlignment="1">
      <alignment vertical="center"/>
    </xf>
    <xf numFmtId="0" fontId="38" fillId="56" borderId="10" xfId="0" applyFont="1" applyFill="1" applyBorder="1" applyAlignment="1">
      <alignment horizontal="left" vertical="center"/>
    </xf>
    <xf numFmtId="0" fontId="48" fillId="56" borderId="12" xfId="0" applyFont="1" applyFill="1" applyBorder="1" applyAlignment="1">
      <alignment horizontal="center" vertical="center" wrapText="1"/>
    </xf>
    <xf numFmtId="0" fontId="48" fillId="56" borderId="0" xfId="0" applyFont="1" applyFill="1" applyBorder="1" applyAlignment="1">
      <alignment horizontal="center" vertical="center" wrapText="1"/>
    </xf>
    <xf numFmtId="0" fontId="45" fillId="56" borderId="28" xfId="0" applyFont="1" applyFill="1" applyBorder="1" applyAlignment="1">
      <alignment horizontal="center" vertical="center"/>
    </xf>
    <xf numFmtId="0" fontId="45" fillId="59" borderId="28" xfId="0" applyFont="1" applyFill="1" applyBorder="1" applyAlignment="1">
      <alignment horizontal="center" vertical="center"/>
    </xf>
    <xf numFmtId="0" fontId="45" fillId="56" borderId="22" xfId="0" applyFont="1" applyFill="1" applyBorder="1" applyAlignment="1">
      <alignment horizontal="center" vertical="center"/>
    </xf>
    <xf numFmtId="0" fontId="45" fillId="59" borderId="22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vertical="center" wrapText="1"/>
    </xf>
    <xf numFmtId="0" fontId="48" fillId="56" borderId="12" xfId="0" applyFont="1" applyFill="1" applyBorder="1" applyAlignment="1">
      <alignment horizontal="center" vertical="center"/>
    </xf>
    <xf numFmtId="0" fontId="48" fillId="56" borderId="10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/>
    </xf>
    <xf numFmtId="0" fontId="47" fillId="56" borderId="12" xfId="0" applyFont="1" applyFill="1" applyBorder="1" applyAlignment="1">
      <alignment horizontal="left" vertical="center" wrapText="1"/>
    </xf>
    <xf numFmtId="0" fontId="49" fillId="56" borderId="26" xfId="0" applyFont="1" applyFill="1" applyBorder="1" applyAlignment="1">
      <alignment vertical="center"/>
    </xf>
    <xf numFmtId="0" fontId="47" fillId="24" borderId="27" xfId="0" applyFont="1" applyFill="1" applyBorder="1" applyAlignment="1">
      <alignment vertical="center" wrapText="1"/>
    </xf>
    <xf numFmtId="0" fontId="45" fillId="56" borderId="11" xfId="0" applyFont="1" applyFill="1" applyBorder="1" applyAlignment="1">
      <alignment horizontal="center" vertical="center"/>
    </xf>
    <xf numFmtId="0" fontId="49" fillId="56" borderId="11" xfId="0" applyFont="1" applyFill="1" applyBorder="1" applyAlignment="1">
      <alignment horizontal="center" vertical="center"/>
    </xf>
    <xf numFmtId="0" fontId="48" fillId="56" borderId="12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/>
    </xf>
    <xf numFmtId="0" fontId="45" fillId="56" borderId="22" xfId="0" applyFont="1" applyFill="1" applyBorder="1" applyAlignment="1">
      <alignment horizontal="center" vertical="center"/>
    </xf>
    <xf numFmtId="0" fontId="50" fillId="56" borderId="0" xfId="0" applyFont="1" applyFill="1" applyBorder="1" applyAlignment="1">
      <alignment horizontal="right" vertical="center" wrapText="1"/>
    </xf>
    <xf numFmtId="0" fontId="48" fillId="56" borderId="0" xfId="0" applyFont="1" applyFill="1" applyBorder="1" applyAlignment="1">
      <alignment horizontal="center" vertical="center" wrapText="1"/>
    </xf>
    <xf numFmtId="0" fontId="45" fillId="59" borderId="26" xfId="0" applyFont="1" applyFill="1" applyBorder="1" applyAlignment="1">
      <alignment horizontal="center" vertical="center"/>
    </xf>
    <xf numFmtId="0" fontId="38" fillId="56" borderId="0" xfId="0" applyFont="1" applyFill="1" applyBorder="1" applyAlignment="1">
      <alignment horizontal="center" vertical="center"/>
    </xf>
    <xf numFmtId="0" fontId="38" fillId="56" borderId="10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vertical="center" wrapText="1"/>
    </xf>
    <xf numFmtId="0" fontId="49" fillId="56" borderId="12" xfId="0" applyFont="1" applyFill="1" applyBorder="1" applyAlignment="1">
      <alignment horizontal="center" vertical="center"/>
    </xf>
    <xf numFmtId="0" fontId="45" fillId="56" borderId="0" xfId="0" applyFont="1" applyFill="1" applyBorder="1" applyAlignment="1">
      <alignment horizontal="left" vertical="center" wrapText="1"/>
    </xf>
    <xf numFmtId="0" fontId="48" fillId="56" borderId="12" xfId="0" applyFont="1" applyFill="1" applyBorder="1" applyAlignment="1">
      <alignment horizontal="center" vertical="center" wrapText="1" shrinkToFit="1"/>
    </xf>
    <xf numFmtId="0" fontId="45" fillId="56" borderId="10" xfId="0" applyFont="1" applyFill="1" applyBorder="1" applyAlignment="1">
      <alignment horizontal="left" vertical="center" wrapText="1"/>
    </xf>
    <xf numFmtId="0" fontId="48" fillId="56" borderId="0" xfId="0" applyFont="1" applyFill="1" applyBorder="1" applyAlignment="1">
      <alignment horizontal="left" vertical="center" wrapText="1"/>
    </xf>
    <xf numFmtId="0" fontId="49" fillId="56" borderId="26" xfId="0" applyFont="1" applyFill="1" applyBorder="1" applyAlignment="1">
      <alignment horizontal="left" vertical="center"/>
    </xf>
    <xf numFmtId="0" fontId="45" fillId="56" borderId="0" xfId="0" applyFont="1" applyFill="1" applyBorder="1" applyAlignment="1">
      <alignment horizontal="left" vertical="center"/>
    </xf>
    <xf numFmtId="0" fontId="52" fillId="56" borderId="0" xfId="0" applyFont="1" applyFill="1" applyBorder="1" applyAlignment="1">
      <alignment horizontal="left" vertical="center"/>
    </xf>
    <xf numFmtId="0" fontId="52" fillId="56" borderId="0" xfId="0" applyFont="1" applyFill="1" applyBorder="1" applyAlignment="1">
      <alignment horizontal="left" vertical="center" wrapText="1"/>
    </xf>
    <xf numFmtId="0" fontId="44" fillId="56" borderId="0" xfId="0" applyFont="1" applyFill="1" applyBorder="1" applyAlignment="1">
      <alignment horizontal="left" vertical="center" wrapText="1"/>
    </xf>
    <xf numFmtId="0" fontId="48" fillId="56" borderId="10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/>
    </xf>
    <xf numFmtId="0" fontId="44" fillId="56" borderId="0" xfId="0" applyFont="1" applyFill="1" applyBorder="1" applyAlignment="1">
      <alignment vertical="center"/>
    </xf>
    <xf numFmtId="0" fontId="48" fillId="56" borderId="0" xfId="0" applyFont="1" applyFill="1" applyBorder="1" applyAlignment="1">
      <alignment horizontal="left" vertical="center"/>
    </xf>
    <xf numFmtId="0" fontId="45" fillId="56" borderId="10" xfId="0" applyFont="1" applyFill="1" applyBorder="1" applyAlignment="1">
      <alignment vertical="center"/>
    </xf>
    <xf numFmtId="0" fontId="45" fillId="56" borderId="12" xfId="0" applyFont="1" applyFill="1" applyBorder="1" applyAlignment="1">
      <alignment vertical="center"/>
    </xf>
    <xf numFmtId="0" fontId="45" fillId="56" borderId="26" xfId="0" applyFont="1" applyFill="1" applyBorder="1" applyAlignment="1">
      <alignment vertical="center"/>
    </xf>
    <xf numFmtId="0" fontId="58" fillId="56" borderId="0" xfId="0" applyFont="1" applyFill="1" applyBorder="1" applyAlignment="1">
      <alignment vertical="center"/>
    </xf>
    <xf numFmtId="0" fontId="44" fillId="56" borderId="22" xfId="0" applyFont="1" applyFill="1" applyBorder="1" applyAlignment="1">
      <alignment vertical="center"/>
    </xf>
    <xf numFmtId="0" fontId="44" fillId="56" borderId="10" xfId="0" applyFont="1" applyFill="1" applyBorder="1" applyAlignment="1">
      <alignment vertical="center"/>
    </xf>
    <xf numFmtId="0" fontId="44" fillId="56" borderId="12" xfId="0" applyFont="1" applyFill="1" applyBorder="1" applyAlignment="1">
      <alignment vertical="center"/>
    </xf>
    <xf numFmtId="0" fontId="56" fillId="56" borderId="0" xfId="0" applyFont="1" applyFill="1" applyBorder="1" applyAlignment="1">
      <alignment vertical="center"/>
    </xf>
    <xf numFmtId="1" fontId="47" fillId="56" borderId="0" xfId="0" applyNumberFormat="1" applyFont="1" applyFill="1" applyBorder="1" applyAlignment="1">
      <alignment vertical="center"/>
    </xf>
    <xf numFmtId="1" fontId="56" fillId="56" borderId="0" xfId="0" applyNumberFormat="1" applyFont="1" applyFill="1" applyBorder="1" applyAlignment="1">
      <alignment vertical="center"/>
    </xf>
    <xf numFmtId="0" fontId="47" fillId="56" borderId="12" xfId="0" applyFont="1" applyFill="1" applyBorder="1" applyAlignment="1">
      <alignment horizontal="left" vertical="center"/>
    </xf>
    <xf numFmtId="0" fontId="47" fillId="56" borderId="0" xfId="0" applyFont="1" applyFill="1" applyBorder="1" applyAlignment="1">
      <alignment horizontal="left" vertical="center" wrapText="1"/>
    </xf>
    <xf numFmtId="0" fontId="38" fillId="56" borderId="0" xfId="0" applyFont="1" applyFill="1" applyBorder="1" applyAlignment="1">
      <alignment horizontal="left" vertical="center" wrapText="1"/>
    </xf>
    <xf numFmtId="0" fontId="48" fillId="56" borderId="12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/>
    </xf>
    <xf numFmtId="0" fontId="45" fillId="56" borderId="28" xfId="0" applyFont="1" applyFill="1" applyBorder="1" applyAlignment="1">
      <alignment horizontal="center" vertical="center"/>
    </xf>
    <xf numFmtId="0" fontId="50" fillId="56" borderId="0" xfId="0" applyFont="1" applyFill="1" applyBorder="1" applyAlignment="1">
      <alignment horizontal="right" vertical="center" wrapText="1"/>
    </xf>
    <xf numFmtId="0" fontId="48" fillId="56" borderId="0" xfId="0" applyFont="1" applyFill="1" applyBorder="1" applyAlignment="1">
      <alignment horizontal="center" vertical="center" wrapText="1"/>
    </xf>
    <xf numFmtId="0" fontId="45" fillId="59" borderId="26" xfId="0" applyFont="1" applyFill="1" applyBorder="1" applyAlignment="1">
      <alignment horizontal="center" vertical="center"/>
    </xf>
    <xf numFmtId="0" fontId="45" fillId="59" borderId="28" xfId="0" applyFont="1" applyFill="1" applyBorder="1" applyAlignment="1">
      <alignment horizontal="center" vertical="center"/>
    </xf>
    <xf numFmtId="0" fontId="45" fillId="59" borderId="22" xfId="0" applyFont="1" applyFill="1" applyBorder="1" applyAlignment="1">
      <alignment horizontal="center" vertical="center"/>
    </xf>
    <xf numFmtId="0" fontId="38" fillId="56" borderId="12" xfId="0" applyFont="1" applyFill="1" applyBorder="1" applyAlignment="1">
      <alignment horizontal="center" vertical="center"/>
    </xf>
    <xf numFmtId="0" fontId="38" fillId="56" borderId="27" xfId="0" applyFont="1" applyFill="1" applyBorder="1" applyAlignment="1">
      <alignment horizontal="center" vertical="center"/>
    </xf>
    <xf numFmtId="0" fontId="38" fillId="56" borderId="0" xfId="0" applyFont="1" applyFill="1" applyBorder="1" applyAlignment="1">
      <alignment vertical="center" wrapText="1"/>
    </xf>
    <xf numFmtId="0" fontId="47" fillId="56" borderId="0" xfId="0" applyFont="1" applyFill="1" applyBorder="1" applyAlignment="1">
      <alignment vertical="center" wrapText="1"/>
    </xf>
    <xf numFmtId="0" fontId="49" fillId="56" borderId="12" xfId="0" applyFont="1" applyFill="1" applyBorder="1" applyAlignment="1">
      <alignment horizontal="center" vertical="center"/>
    </xf>
    <xf numFmtId="0" fontId="46" fillId="24" borderId="28" xfId="0" applyFont="1" applyFill="1" applyBorder="1" applyAlignment="1">
      <alignment horizontal="left" vertical="center" wrapText="1"/>
    </xf>
    <xf numFmtId="0" fontId="48" fillId="56" borderId="12" xfId="0" applyFont="1" applyFill="1" applyBorder="1" applyAlignment="1">
      <alignment horizontal="center" vertical="center" wrapText="1" shrinkToFit="1"/>
    </xf>
    <xf numFmtId="0" fontId="45" fillId="59" borderId="12" xfId="0" applyFont="1" applyFill="1" applyBorder="1" applyAlignment="1">
      <alignment horizontal="center" vertical="center" wrapText="1"/>
    </xf>
    <xf numFmtId="0" fontId="45" fillId="59" borderId="0" xfId="0" applyFont="1" applyFill="1" applyBorder="1" applyAlignment="1">
      <alignment horizontal="center" vertical="center" wrapText="1"/>
    </xf>
    <xf numFmtId="0" fontId="45" fillId="59" borderId="10" xfId="0" applyFont="1" applyFill="1" applyBorder="1" applyAlignment="1">
      <alignment horizontal="center" vertical="center" wrapText="1"/>
    </xf>
    <xf numFmtId="0" fontId="45" fillId="56" borderId="0" xfId="0" applyFont="1" applyFill="1" applyBorder="1" applyAlignment="1">
      <alignment horizontal="center" vertical="center" wrapText="1"/>
    </xf>
    <xf numFmtId="0" fontId="45" fillId="56" borderId="10" xfId="0" applyFont="1" applyFill="1" applyBorder="1" applyAlignment="1">
      <alignment horizontal="center" vertical="center" wrapText="1"/>
    </xf>
    <xf numFmtId="0" fontId="48" fillId="56" borderId="12" xfId="0" applyFont="1" applyFill="1" applyBorder="1" applyAlignment="1">
      <alignment horizontal="center" vertical="center"/>
    </xf>
    <xf numFmtId="0" fontId="48" fillId="56" borderId="10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/>
    </xf>
    <xf numFmtId="165" fontId="45" fillId="59" borderId="10" xfId="0" applyNumberFormat="1" applyFont="1" applyFill="1" applyBorder="1" applyAlignment="1">
      <alignment horizontal="center" wrapText="1"/>
    </xf>
    <xf numFmtId="165" fontId="48" fillId="56" borderId="10" xfId="0" applyNumberFormat="1" applyFont="1" applyFill="1" applyBorder="1" applyAlignment="1">
      <alignment horizontal="center" vertical="center" wrapText="1"/>
    </xf>
    <xf numFmtId="165" fontId="44" fillId="56" borderId="0" xfId="0" applyNumberFormat="1" applyFont="1" applyFill="1" applyBorder="1"/>
    <xf numFmtId="165" fontId="58" fillId="56" borderId="0" xfId="0" applyNumberFormat="1" applyFont="1" applyFill="1" applyBorder="1"/>
    <xf numFmtId="165" fontId="49" fillId="56" borderId="0" xfId="64" applyNumberFormat="1" applyFont="1" applyFill="1" applyBorder="1" applyAlignment="1">
      <alignment horizontal="center"/>
    </xf>
    <xf numFmtId="165" fontId="49" fillId="59" borderId="0" xfId="64" applyNumberFormat="1" applyFont="1" applyFill="1" applyBorder="1" applyAlignment="1">
      <alignment horizontal="center"/>
    </xf>
    <xf numFmtId="165" fontId="49" fillId="56" borderId="10" xfId="64" applyNumberFormat="1" applyFont="1" applyFill="1" applyBorder="1" applyAlignment="1">
      <alignment horizontal="center"/>
    </xf>
    <xf numFmtId="165" fontId="45" fillId="56" borderId="0" xfId="0" applyNumberFormat="1" applyFont="1" applyFill="1" applyBorder="1"/>
    <xf numFmtId="165" fontId="49" fillId="59" borderId="10" xfId="64" applyNumberFormat="1" applyFont="1" applyFill="1" applyBorder="1" applyAlignment="1">
      <alignment horizontal="center"/>
    </xf>
    <xf numFmtId="165" fontId="45" fillId="56" borderId="0" xfId="0" applyNumberFormat="1" applyFont="1" applyFill="1" applyBorder="1" applyAlignment="1">
      <alignment horizontal="center" wrapText="1"/>
    </xf>
    <xf numFmtId="165" fontId="45" fillId="59" borderId="0" xfId="0" applyNumberFormat="1" applyFont="1" applyFill="1" applyBorder="1" applyAlignment="1">
      <alignment horizontal="center" wrapText="1"/>
    </xf>
    <xf numFmtId="3" fontId="45" fillId="59" borderId="12" xfId="0" applyNumberFormat="1" applyFont="1" applyFill="1" applyBorder="1" applyAlignment="1">
      <alignment horizontal="center" vertical="center"/>
    </xf>
    <xf numFmtId="3" fontId="45" fillId="56" borderId="10" xfId="0" applyNumberFormat="1" applyFont="1" applyFill="1" applyBorder="1" applyAlignment="1">
      <alignment horizontal="center" vertical="center"/>
    </xf>
    <xf numFmtId="165" fontId="49" fillId="59" borderId="12" xfId="64" applyNumberFormat="1" applyFont="1" applyFill="1" applyBorder="1" applyAlignment="1">
      <alignment horizontal="center" vertical="center"/>
    </xf>
    <xf numFmtId="165" fontId="49" fillId="56" borderId="10" xfId="64" applyNumberFormat="1" applyFont="1" applyFill="1" applyBorder="1" applyAlignment="1">
      <alignment horizontal="center" vertical="center"/>
    </xf>
    <xf numFmtId="165" fontId="49" fillId="59" borderId="0" xfId="64" applyNumberFormat="1" applyFont="1" applyFill="1" applyBorder="1" applyAlignment="1">
      <alignment horizontal="center" vertical="center"/>
    </xf>
    <xf numFmtId="165" fontId="49" fillId="56" borderId="0" xfId="64" applyNumberFormat="1" applyFont="1" applyFill="1" applyBorder="1" applyAlignment="1">
      <alignment horizontal="center" vertical="center"/>
    </xf>
    <xf numFmtId="165" fontId="49" fillId="59" borderId="10" xfId="64" applyNumberFormat="1" applyFont="1" applyFill="1" applyBorder="1" applyAlignment="1">
      <alignment horizontal="center" vertical="center"/>
    </xf>
    <xf numFmtId="165" fontId="38" fillId="56" borderId="0" xfId="75" applyNumberFormat="1" applyFont="1" applyFill="1" applyBorder="1"/>
    <xf numFmtId="165" fontId="48" fillId="56" borderId="10" xfId="75" applyNumberFormat="1" applyFont="1" applyFill="1" applyBorder="1" applyAlignment="1">
      <alignment horizontal="center" vertical="center"/>
    </xf>
    <xf numFmtId="165" fontId="47" fillId="56" borderId="0" xfId="75" applyNumberFormat="1" applyFont="1" applyFill="1" applyBorder="1"/>
    <xf numFmtId="165" fontId="50" fillId="56" borderId="0" xfId="0" applyNumberFormat="1" applyFont="1" applyFill="1" applyBorder="1" applyAlignment="1">
      <alignment horizontal="right" vertical="center" wrapText="1"/>
    </xf>
    <xf numFmtId="165" fontId="52" fillId="56" borderId="0" xfId="0" applyNumberFormat="1" applyFont="1" applyFill="1" applyBorder="1" applyAlignment="1">
      <alignment horizontal="left" vertical="center"/>
    </xf>
    <xf numFmtId="165" fontId="49" fillId="56" borderId="0" xfId="0" applyNumberFormat="1" applyFont="1" applyFill="1" applyBorder="1" applyAlignment="1">
      <alignment vertical="center"/>
    </xf>
    <xf numFmtId="165" fontId="48" fillId="56" borderId="12" xfId="0" applyNumberFormat="1" applyFont="1" applyFill="1" applyBorder="1" applyAlignment="1">
      <alignment horizontal="center" vertical="center"/>
    </xf>
    <xf numFmtId="165" fontId="47" fillId="56" borderId="0" xfId="0" applyNumberFormat="1" applyFont="1" applyFill="1" applyBorder="1" applyAlignment="1">
      <alignment vertical="center"/>
    </xf>
    <xf numFmtId="165" fontId="38" fillId="56" borderId="0" xfId="0" applyNumberFormat="1" applyFont="1" applyFill="1" applyBorder="1" applyAlignment="1">
      <alignment vertical="center"/>
    </xf>
    <xf numFmtId="165" fontId="48" fillId="56" borderId="11" xfId="0" applyNumberFormat="1" applyFont="1" applyFill="1" applyBorder="1" applyAlignment="1">
      <alignment horizontal="center" vertical="center"/>
    </xf>
    <xf numFmtId="165" fontId="50" fillId="56" borderId="0" xfId="0" applyNumberFormat="1" applyFont="1" applyFill="1" applyBorder="1" applyAlignment="1">
      <alignment vertical="center" wrapText="1"/>
    </xf>
    <xf numFmtId="165" fontId="39" fillId="56" borderId="0" xfId="91" applyNumberFormat="1" applyFont="1" applyFill="1" applyBorder="1" applyAlignment="1">
      <alignment vertical="center" wrapText="1"/>
    </xf>
    <xf numFmtId="165" fontId="47" fillId="56" borderId="0" xfId="0" applyNumberFormat="1" applyFont="1" applyFill="1" applyBorder="1" applyAlignment="1">
      <alignment vertical="center" wrapText="1"/>
    </xf>
    <xf numFmtId="165" fontId="48" fillId="56" borderId="10" xfId="0" applyNumberFormat="1" applyFont="1" applyFill="1" applyBorder="1" applyAlignment="1">
      <alignment horizontal="center" vertical="center"/>
    </xf>
    <xf numFmtId="165" fontId="49" fillId="56" borderId="27" xfId="0" applyNumberFormat="1" applyFont="1" applyFill="1" applyBorder="1" applyAlignment="1">
      <alignment horizontal="center" vertical="center"/>
    </xf>
    <xf numFmtId="165" fontId="38" fillId="56" borderId="0" xfId="75" applyNumberFormat="1" applyFont="1" applyFill="1" applyBorder="1" applyAlignment="1">
      <alignment vertical="center"/>
    </xf>
    <xf numFmtId="165" fontId="39" fillId="56" borderId="0" xfId="75" applyNumberFormat="1" applyFont="1" applyFill="1" applyBorder="1" applyAlignment="1">
      <alignment vertical="center" wrapText="1"/>
    </xf>
    <xf numFmtId="165" fontId="52" fillId="56" borderId="0" xfId="75" applyNumberFormat="1" applyFont="1" applyFill="1" applyBorder="1" applyAlignment="1">
      <alignment horizontal="left" vertical="center"/>
    </xf>
    <xf numFmtId="165" fontId="47" fillId="56" borderId="0" xfId="75" applyNumberFormat="1" applyFont="1" applyFill="1" applyBorder="1" applyAlignment="1">
      <alignment horizontal="center" vertical="center"/>
    </xf>
    <xf numFmtId="165" fontId="47" fillId="56" borderId="0" xfId="75" applyNumberFormat="1" applyFont="1" applyFill="1" applyBorder="1" applyAlignment="1">
      <alignment vertical="center"/>
    </xf>
    <xf numFmtId="165" fontId="47" fillId="56" borderId="0" xfId="75" applyNumberFormat="1" applyFont="1" applyFill="1" applyBorder="1" applyAlignment="1">
      <alignment vertical="center" wrapText="1"/>
    </xf>
    <xf numFmtId="165" fontId="50" fillId="56" borderId="0" xfId="75" applyNumberFormat="1" applyFont="1" applyFill="1" applyBorder="1" applyAlignment="1">
      <alignment vertical="center" wrapText="1"/>
    </xf>
    <xf numFmtId="37" fontId="49" fillId="59" borderId="0" xfId="64" applyNumberFormat="1" applyFont="1" applyFill="1" applyBorder="1" applyAlignment="1">
      <alignment horizontal="center" vertical="center"/>
    </xf>
    <xf numFmtId="164" fontId="49" fillId="59" borderId="0" xfId="64" applyNumberFormat="1" applyFont="1" applyFill="1" applyBorder="1" applyAlignment="1">
      <alignment vertical="center"/>
    </xf>
    <xf numFmtId="37" fontId="49" fillId="56" borderId="0" xfId="64" applyNumberFormat="1" applyFont="1" applyFill="1" applyBorder="1" applyAlignment="1">
      <alignment horizontal="center" vertical="center"/>
    </xf>
    <xf numFmtId="164" fontId="49" fillId="56" borderId="0" xfId="64" applyNumberFormat="1" applyFont="1" applyFill="1" applyBorder="1" applyAlignment="1">
      <alignment vertical="center"/>
    </xf>
    <xf numFmtId="37" fontId="49" fillId="59" borderId="10" xfId="64" applyNumberFormat="1" applyFont="1" applyFill="1" applyBorder="1" applyAlignment="1">
      <alignment horizontal="center" vertical="center"/>
    </xf>
    <xf numFmtId="164" fontId="49" fillId="59" borderId="10" xfId="64" applyNumberFormat="1" applyFont="1" applyFill="1" applyBorder="1" applyAlignment="1">
      <alignment vertical="center"/>
    </xf>
    <xf numFmtId="37" fontId="49" fillId="56" borderId="10" xfId="64" applyNumberFormat="1" applyFont="1" applyFill="1" applyBorder="1" applyAlignment="1">
      <alignment horizontal="center" vertical="center"/>
    </xf>
    <xf numFmtId="165" fontId="49" fillId="56" borderId="10" xfId="75" applyNumberFormat="1" applyFont="1" applyFill="1" applyBorder="1" applyAlignment="1">
      <alignment vertical="center"/>
    </xf>
    <xf numFmtId="164" fontId="49" fillId="56" borderId="10" xfId="64" applyNumberFormat="1" applyFont="1" applyFill="1" applyBorder="1" applyAlignment="1">
      <alignment vertical="center"/>
    </xf>
    <xf numFmtId="0" fontId="49" fillId="56" borderId="11" xfId="0" applyFont="1" applyFill="1" applyBorder="1" applyAlignment="1">
      <alignment vertical="center"/>
    </xf>
    <xf numFmtId="0" fontId="38" fillId="56" borderId="29" xfId="0" applyFont="1" applyFill="1" applyBorder="1" applyAlignment="1">
      <alignment vertical="center" wrapText="1"/>
    </xf>
    <xf numFmtId="0" fontId="38" fillId="56" borderId="0" xfId="0" applyFont="1" applyFill="1" applyAlignment="1">
      <alignment vertical="center"/>
    </xf>
    <xf numFmtId="0" fontId="48" fillId="56" borderId="12" xfId="0" applyFont="1" applyFill="1" applyBorder="1" applyAlignment="1">
      <alignment horizontal="center" vertical="center" wrapText="1"/>
    </xf>
    <xf numFmtId="0" fontId="45" fillId="56" borderId="28" xfId="0" applyFont="1" applyFill="1" applyBorder="1" applyAlignment="1">
      <alignment horizontal="center" vertical="center"/>
    </xf>
    <xf numFmtId="0" fontId="45" fillId="56" borderId="22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 wrapText="1"/>
    </xf>
    <xf numFmtId="0" fontId="45" fillId="59" borderId="28" xfId="0" applyFont="1" applyFill="1" applyBorder="1" applyAlignment="1">
      <alignment horizontal="center" vertical="center"/>
    </xf>
    <xf numFmtId="0" fontId="45" fillId="59" borderId="22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vertical="center" wrapText="1"/>
    </xf>
    <xf numFmtId="0" fontId="38" fillId="56" borderId="0" xfId="0" applyFont="1" applyFill="1" applyBorder="1" applyAlignment="1">
      <alignment horizontal="left" vertical="center" wrapText="1"/>
    </xf>
    <xf numFmtId="0" fontId="46" fillId="56" borderId="28" xfId="0" applyFont="1" applyFill="1" applyBorder="1" applyAlignment="1">
      <alignment horizontal="left" vertical="center" wrapText="1"/>
    </xf>
    <xf numFmtId="0" fontId="48" fillId="56" borderId="10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/>
    </xf>
    <xf numFmtId="165" fontId="47" fillId="56" borderId="0" xfId="75" applyNumberFormat="1" applyFont="1" applyFill="1" applyBorder="1" applyAlignment="1">
      <alignment horizontal="center" vertical="center" wrapText="1"/>
    </xf>
    <xf numFmtId="165" fontId="48" fillId="56" borderId="11" xfId="75" applyNumberFormat="1" applyFont="1" applyFill="1" applyBorder="1" applyAlignment="1">
      <alignment horizontal="center" vertical="center"/>
    </xf>
    <xf numFmtId="165" fontId="38" fillId="56" borderId="29" xfId="75" applyNumberFormat="1" applyFont="1" applyFill="1" applyBorder="1" applyAlignment="1">
      <alignment vertical="center"/>
    </xf>
    <xf numFmtId="165" fontId="38" fillId="56" borderId="23" xfId="75" applyNumberFormat="1" applyFont="1" applyFill="1" applyBorder="1" applyAlignment="1">
      <alignment vertical="center"/>
    </xf>
    <xf numFmtId="165" fontId="38" fillId="56" borderId="0" xfId="75" applyNumberFormat="1" applyFont="1" applyFill="1" applyBorder="1" applyAlignment="1">
      <alignment horizontal="center" vertical="center"/>
    </xf>
    <xf numFmtId="165" fontId="52" fillId="56" borderId="0" xfId="75" applyNumberFormat="1" applyFont="1" applyFill="1" applyBorder="1" applyAlignment="1">
      <alignment horizontal="center" vertical="center"/>
    </xf>
    <xf numFmtId="165" fontId="50" fillId="56" borderId="0" xfId="75" applyNumberFormat="1" applyFont="1" applyFill="1" applyBorder="1" applyAlignment="1">
      <alignment horizontal="right" vertical="center" wrapText="1"/>
    </xf>
    <xf numFmtId="0" fontId="48" fillId="56" borderId="12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/>
    </xf>
    <xf numFmtId="0" fontId="45" fillId="56" borderId="28" xfId="0" applyFont="1" applyFill="1" applyBorder="1" applyAlignment="1">
      <alignment horizontal="center" vertical="center"/>
    </xf>
    <xf numFmtId="0" fontId="45" fillId="59" borderId="28" xfId="0" applyFont="1" applyFill="1" applyBorder="1" applyAlignment="1">
      <alignment horizontal="center" vertical="center"/>
    </xf>
    <xf numFmtId="0" fontId="45" fillId="59" borderId="22" xfId="0" applyFont="1" applyFill="1" applyBorder="1" applyAlignment="1">
      <alignment horizontal="center" vertical="center"/>
    </xf>
    <xf numFmtId="0" fontId="50" fillId="56" borderId="0" xfId="0" applyFont="1" applyFill="1" applyBorder="1" applyAlignment="1">
      <alignment horizontal="right" vertical="center" wrapText="1"/>
    </xf>
    <xf numFmtId="0" fontId="48" fillId="56" borderId="0" xfId="0" applyFont="1" applyFill="1" applyBorder="1" applyAlignment="1">
      <alignment horizontal="center" vertical="center" wrapText="1"/>
    </xf>
    <xf numFmtId="0" fontId="45" fillId="56" borderId="22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vertical="center" wrapText="1"/>
    </xf>
    <xf numFmtId="0" fontId="48" fillId="56" borderId="10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/>
    </xf>
    <xf numFmtId="0" fontId="38" fillId="56" borderId="0" xfId="0" applyFont="1" applyFill="1" applyBorder="1" applyAlignment="1">
      <alignment horizontal="center" vertical="center" wrapText="1"/>
    </xf>
    <xf numFmtId="165" fontId="47" fillId="56" borderId="29" xfId="75" applyNumberFormat="1" applyFont="1" applyFill="1" applyBorder="1" applyAlignment="1">
      <alignment vertical="center"/>
    </xf>
    <xf numFmtId="165" fontId="47" fillId="56" borderId="0" xfId="75" applyNumberFormat="1" applyFont="1" applyFill="1" applyBorder="1" applyAlignment="1">
      <alignment horizontal="left" vertical="center"/>
    </xf>
    <xf numFmtId="165" fontId="38" fillId="56" borderId="10" xfId="75" applyNumberFormat="1" applyFont="1" applyFill="1" applyBorder="1" applyAlignment="1">
      <alignment horizontal="left" vertical="center"/>
    </xf>
    <xf numFmtId="169" fontId="38" fillId="56" borderId="0" xfId="0" applyNumberFormat="1" applyFont="1" applyFill="1" applyBorder="1" applyAlignment="1">
      <alignment vertical="center"/>
    </xf>
    <xf numFmtId="169" fontId="39" fillId="56" borderId="0" xfId="91" applyNumberFormat="1" applyFont="1" applyFill="1" applyBorder="1" applyAlignment="1">
      <alignment vertical="center" wrapText="1"/>
    </xf>
    <xf numFmtId="169" fontId="52" fillId="56" borderId="0" xfId="0" applyNumberFormat="1" applyFont="1" applyFill="1" applyBorder="1" applyAlignment="1">
      <alignment horizontal="left" vertical="center"/>
    </xf>
    <xf numFmtId="169" fontId="49" fillId="56" borderId="0" xfId="0" applyNumberFormat="1" applyFont="1" applyFill="1" applyBorder="1" applyAlignment="1">
      <alignment vertical="center"/>
    </xf>
    <xf numFmtId="169" fontId="48" fillId="56" borderId="10" xfId="0" applyNumberFormat="1" applyFont="1" applyFill="1" applyBorder="1" applyAlignment="1">
      <alignment horizontal="center" vertical="center"/>
    </xf>
    <xf numFmtId="169" fontId="49" fillId="59" borderId="0" xfId="64" applyNumberFormat="1" applyFont="1" applyFill="1" applyBorder="1" applyAlignment="1">
      <alignment horizontal="center" vertical="center"/>
    </xf>
    <xf numFmtId="169" fontId="49" fillId="56" borderId="0" xfId="64" applyNumberFormat="1" applyFont="1" applyFill="1" applyBorder="1" applyAlignment="1">
      <alignment horizontal="center" vertical="center"/>
    </xf>
    <xf numFmtId="169" fontId="49" fillId="59" borderId="10" xfId="64" applyNumberFormat="1" applyFont="1" applyFill="1" applyBorder="1" applyAlignment="1">
      <alignment horizontal="center" vertical="center"/>
    </xf>
    <xf numFmtId="169" fontId="49" fillId="56" borderId="10" xfId="64" applyNumberFormat="1" applyFont="1" applyFill="1" applyBorder="1" applyAlignment="1">
      <alignment horizontal="center" vertical="center"/>
    </xf>
    <xf numFmtId="169" fontId="47" fillId="56" borderId="0" xfId="0" applyNumberFormat="1" applyFont="1" applyFill="1" applyBorder="1" applyAlignment="1">
      <alignment vertical="center"/>
    </xf>
    <xf numFmtId="169" fontId="47" fillId="56" borderId="0" xfId="0" applyNumberFormat="1" applyFont="1" applyFill="1" applyBorder="1" applyAlignment="1">
      <alignment vertical="center" wrapText="1"/>
    </xf>
    <xf numFmtId="169" fontId="50" fillId="56" borderId="0" xfId="0" applyNumberFormat="1" applyFont="1" applyFill="1" applyBorder="1" applyAlignment="1">
      <alignment vertical="center" wrapText="1"/>
    </xf>
    <xf numFmtId="169" fontId="52" fillId="56" borderId="12" xfId="0" applyNumberFormat="1" applyFont="1" applyFill="1" applyBorder="1" applyAlignment="1">
      <alignment horizontal="center" vertical="center"/>
    </xf>
    <xf numFmtId="169" fontId="54" fillId="56" borderId="0" xfId="61" applyNumberFormat="1" applyFont="1" applyFill="1" applyBorder="1" applyAlignment="1">
      <alignment horizontal="right" vertical="center"/>
    </xf>
    <xf numFmtId="169" fontId="48" fillId="56" borderId="23" xfId="0" applyNumberFormat="1" applyFont="1" applyFill="1" applyBorder="1" applyAlignment="1">
      <alignment horizontal="center" vertical="center"/>
    </xf>
    <xf numFmtId="169" fontId="49" fillId="59" borderId="29" xfId="64" applyNumberFormat="1" applyFont="1" applyFill="1" applyBorder="1" applyAlignment="1">
      <alignment horizontal="center" vertical="center"/>
    </xf>
    <xf numFmtId="169" fontId="49" fillId="56" borderId="29" xfId="64" applyNumberFormat="1" applyFont="1" applyFill="1" applyBorder="1" applyAlignment="1">
      <alignment horizontal="center" vertical="center"/>
    </xf>
    <xf numFmtId="169" fontId="49" fillId="59" borderId="23" xfId="64" applyNumberFormat="1" applyFont="1" applyFill="1" applyBorder="1" applyAlignment="1">
      <alignment horizontal="center" vertical="center"/>
    </xf>
    <xf numFmtId="169" fontId="49" fillId="56" borderId="23" xfId="64" applyNumberFormat="1" applyFont="1" applyFill="1" applyBorder="1" applyAlignment="1">
      <alignment horizontal="center" vertical="center"/>
    </xf>
    <xf numFmtId="169" fontId="51" fillId="56" borderId="0" xfId="91" applyNumberFormat="1" applyFont="1" applyFill="1" applyBorder="1" applyAlignment="1">
      <alignment vertical="center" wrapText="1"/>
    </xf>
    <xf numFmtId="169" fontId="44" fillId="56" borderId="0" xfId="0" applyNumberFormat="1" applyFont="1" applyFill="1" applyBorder="1" applyAlignment="1">
      <alignment vertical="center"/>
    </xf>
    <xf numFmtId="169" fontId="53" fillId="56" borderId="0" xfId="0" applyNumberFormat="1" applyFont="1" applyFill="1" applyBorder="1" applyAlignment="1">
      <alignment vertical="center" wrapText="1"/>
    </xf>
    <xf numFmtId="169" fontId="48" fillId="56" borderId="11" xfId="0" applyNumberFormat="1" applyFont="1" applyFill="1" applyBorder="1" applyAlignment="1">
      <alignment horizontal="center" vertical="center"/>
    </xf>
    <xf numFmtId="169" fontId="48" fillId="56" borderId="11" xfId="0" applyNumberFormat="1" applyFont="1" applyFill="1" applyBorder="1" applyAlignment="1">
      <alignment horizontal="center" vertical="center" wrapText="1"/>
    </xf>
    <xf numFmtId="169" fontId="48" fillId="56" borderId="25" xfId="0" applyNumberFormat="1" applyFont="1" applyFill="1" applyBorder="1" applyAlignment="1">
      <alignment horizontal="center" vertical="center" wrapText="1"/>
    </xf>
    <xf numFmtId="169" fontId="50" fillId="56" borderId="0" xfId="0" applyNumberFormat="1" applyFont="1" applyFill="1" applyBorder="1" applyAlignment="1">
      <alignment vertical="center"/>
    </xf>
    <xf numFmtId="169" fontId="45" fillId="56" borderId="0" xfId="0" applyNumberFormat="1" applyFont="1" applyFill="1" applyBorder="1"/>
    <xf numFmtId="169" fontId="48" fillId="56" borderId="10" xfId="0" applyNumberFormat="1" applyFont="1" applyFill="1" applyBorder="1" applyAlignment="1">
      <alignment horizontal="center" vertical="center" wrapText="1"/>
    </xf>
    <xf numFmtId="169" fontId="44" fillId="56" borderId="0" xfId="0" applyNumberFormat="1" applyFont="1" applyFill="1" applyBorder="1"/>
    <xf numFmtId="169" fontId="58" fillId="56" borderId="0" xfId="0" applyNumberFormat="1" applyFont="1" applyFill="1" applyBorder="1"/>
    <xf numFmtId="169" fontId="47" fillId="56" borderId="0" xfId="0" applyNumberFormat="1" applyFont="1" applyFill="1" applyBorder="1" applyAlignment="1">
      <alignment wrapText="1"/>
    </xf>
    <xf numFmtId="169" fontId="54" fillId="56" borderId="0" xfId="61" applyNumberFormat="1" applyFont="1" applyFill="1" applyBorder="1" applyAlignment="1">
      <alignment horizontal="right"/>
    </xf>
    <xf numFmtId="169" fontId="48" fillId="56" borderId="23" xfId="0" applyNumberFormat="1" applyFont="1" applyFill="1" applyBorder="1" applyAlignment="1">
      <alignment horizontal="center" vertical="center" wrapText="1"/>
    </xf>
    <xf numFmtId="169" fontId="38" fillId="56" borderId="0" xfId="0" applyNumberFormat="1" applyFont="1" applyFill="1" applyBorder="1"/>
    <xf numFmtId="169" fontId="49" fillId="56" borderId="0" xfId="0" applyNumberFormat="1" applyFont="1" applyFill="1" applyBorder="1"/>
    <xf numFmtId="169" fontId="49" fillId="59" borderId="12" xfId="75" applyNumberFormat="1" applyFont="1" applyFill="1" applyBorder="1" applyAlignment="1">
      <alignment horizontal="center" vertical="center"/>
    </xf>
    <xf numFmtId="169" fontId="49" fillId="56" borderId="10" xfId="75" applyNumberFormat="1" applyFont="1" applyFill="1" applyBorder="1" applyAlignment="1">
      <alignment horizontal="center" vertical="center"/>
    </xf>
    <xf numFmtId="169" fontId="49" fillId="59" borderId="12" xfId="64" applyNumberFormat="1" applyFont="1" applyFill="1" applyBorder="1" applyAlignment="1">
      <alignment horizontal="center" vertical="center"/>
    </xf>
    <xf numFmtId="169" fontId="47" fillId="56" borderId="0" xfId="0" applyNumberFormat="1" applyFont="1" applyFill="1" applyBorder="1"/>
    <xf numFmtId="169" fontId="49" fillId="59" borderId="27" xfId="64" applyNumberFormat="1" applyFont="1" applyFill="1" applyBorder="1" applyAlignment="1">
      <alignment horizontal="center" vertical="center"/>
    </xf>
    <xf numFmtId="169" fontId="38" fillId="56" borderId="0" xfId="0" applyNumberFormat="1" applyFont="1" applyFill="1" applyBorder="1" applyAlignment="1">
      <alignment horizontal="center" vertical="center"/>
    </xf>
    <xf numFmtId="169" fontId="39" fillId="56" borderId="0" xfId="91" applyNumberFormat="1" applyFont="1" applyFill="1" applyBorder="1" applyAlignment="1">
      <alignment horizontal="center" vertical="center" wrapText="1"/>
    </xf>
    <xf numFmtId="169" fontId="52" fillId="56" borderId="0" xfId="0" applyNumberFormat="1" applyFont="1" applyFill="1" applyBorder="1" applyAlignment="1">
      <alignment horizontal="center" vertical="center"/>
    </xf>
    <xf numFmtId="169" fontId="49" fillId="56" borderId="0" xfId="0" applyNumberFormat="1" applyFont="1" applyFill="1" applyBorder="1" applyAlignment="1">
      <alignment horizontal="center" vertical="center"/>
    </xf>
    <xf numFmtId="169" fontId="49" fillId="59" borderId="0" xfId="0" applyNumberFormat="1" applyFont="1" applyFill="1" applyBorder="1" applyAlignment="1">
      <alignment horizontal="center" vertical="center"/>
    </xf>
    <xf numFmtId="169" fontId="49" fillId="59" borderId="10" xfId="0" applyNumberFormat="1" applyFont="1" applyFill="1" applyBorder="1" applyAlignment="1">
      <alignment horizontal="center" vertical="center"/>
    </xf>
    <xf numFmtId="169" fontId="49" fillId="56" borderId="10" xfId="0" applyNumberFormat="1" applyFont="1" applyFill="1" applyBorder="1" applyAlignment="1">
      <alignment horizontal="center" vertical="center"/>
    </xf>
    <xf numFmtId="169" fontId="49" fillId="59" borderId="12" xfId="0" applyNumberFormat="1" applyFont="1" applyFill="1" applyBorder="1" applyAlignment="1">
      <alignment horizontal="center" vertical="center"/>
    </xf>
    <xf numFmtId="169" fontId="47" fillId="56" borderId="0" xfId="0" applyNumberFormat="1" applyFont="1" applyFill="1" applyBorder="1" applyAlignment="1">
      <alignment horizontal="center" vertical="center"/>
    </xf>
    <xf numFmtId="169" fontId="47" fillId="56" borderId="0" xfId="0" applyNumberFormat="1" applyFont="1" applyFill="1" applyBorder="1" applyAlignment="1">
      <alignment horizontal="center" vertical="center" wrapText="1"/>
    </xf>
    <xf numFmtId="169" fontId="50" fillId="56" borderId="0" xfId="0" applyNumberFormat="1" applyFont="1" applyFill="1" applyBorder="1" applyAlignment="1">
      <alignment horizontal="center" vertical="center" wrapText="1"/>
    </xf>
    <xf numFmtId="169" fontId="48" fillId="56" borderId="25" xfId="0" applyNumberFormat="1" applyFont="1" applyFill="1" applyBorder="1" applyAlignment="1">
      <alignment horizontal="center" vertical="center"/>
    </xf>
    <xf numFmtId="169" fontId="49" fillId="59" borderId="29" xfId="0" applyNumberFormat="1" applyFont="1" applyFill="1" applyBorder="1" applyAlignment="1">
      <alignment horizontal="center" vertical="center"/>
    </xf>
    <xf numFmtId="169" fontId="49" fillId="56" borderId="29" xfId="0" applyNumberFormat="1" applyFont="1" applyFill="1" applyBorder="1" applyAlignment="1">
      <alignment horizontal="center" vertical="center"/>
    </xf>
    <xf numFmtId="169" fontId="49" fillId="59" borderId="23" xfId="0" applyNumberFormat="1" applyFont="1" applyFill="1" applyBorder="1" applyAlignment="1">
      <alignment horizontal="center" vertical="center"/>
    </xf>
    <xf numFmtId="169" fontId="49" fillId="56" borderId="23" xfId="0" applyNumberFormat="1" applyFont="1" applyFill="1" applyBorder="1" applyAlignment="1">
      <alignment horizontal="center" vertical="center"/>
    </xf>
    <xf numFmtId="169" fontId="49" fillId="59" borderId="27" xfId="0" applyNumberFormat="1" applyFont="1" applyFill="1" applyBorder="1" applyAlignment="1">
      <alignment horizontal="center" vertical="center"/>
    </xf>
    <xf numFmtId="169" fontId="49" fillId="59" borderId="29" xfId="0" applyNumberFormat="1" applyFont="1" applyFill="1" applyBorder="1" applyAlignment="1">
      <alignment horizontal="left" vertical="center" indent="3"/>
    </xf>
    <xf numFmtId="169" fontId="49" fillId="56" borderId="12" xfId="0" applyNumberFormat="1" applyFont="1" applyFill="1" applyBorder="1" applyAlignment="1">
      <alignment horizontal="center" vertical="center"/>
    </xf>
    <xf numFmtId="169" fontId="52" fillId="56" borderId="25" xfId="0" applyNumberFormat="1" applyFont="1" applyFill="1" applyBorder="1" applyAlignment="1">
      <alignment horizontal="center" vertical="center"/>
    </xf>
    <xf numFmtId="169" fontId="47" fillId="56" borderId="0" xfId="0" applyNumberFormat="1" applyFont="1" applyFill="1" applyBorder="1" applyAlignment="1">
      <alignment horizontal="left" vertical="center"/>
    </xf>
    <xf numFmtId="169" fontId="38" fillId="56" borderId="10" xfId="0" applyNumberFormat="1" applyFont="1" applyFill="1" applyBorder="1" applyAlignment="1">
      <alignment horizontal="left" vertical="center"/>
    </xf>
    <xf numFmtId="169" fontId="47" fillId="56" borderId="29" xfId="0" applyNumberFormat="1" applyFont="1" applyFill="1" applyBorder="1" applyAlignment="1">
      <alignment vertical="center"/>
    </xf>
    <xf numFmtId="169" fontId="38" fillId="56" borderId="23" xfId="0" applyNumberFormat="1" applyFont="1" applyFill="1" applyBorder="1" applyAlignment="1">
      <alignment vertical="center"/>
    </xf>
    <xf numFmtId="165" fontId="38" fillId="0" borderId="10" xfId="75" applyNumberFormat="1" applyFont="1" applyBorder="1" applyAlignment="1">
      <alignment horizontal="left" vertical="center"/>
    </xf>
    <xf numFmtId="169" fontId="50" fillId="56" borderId="0" xfId="0" applyNumberFormat="1" applyFont="1" applyFill="1" applyBorder="1" applyAlignment="1">
      <alignment horizontal="right" vertical="center" wrapText="1"/>
    </xf>
    <xf numFmtId="0" fontId="48" fillId="59" borderId="12" xfId="0" applyFont="1" applyFill="1" applyBorder="1" applyAlignment="1">
      <alignment horizontal="left" vertical="center" wrapText="1" indent="4"/>
    </xf>
    <xf numFmtId="0" fontId="45" fillId="56" borderId="0" xfId="0" applyFont="1" applyFill="1" applyBorder="1" applyAlignment="1">
      <alignment horizontal="left" vertical="center" wrapText="1" indent="4"/>
    </xf>
    <xf numFmtId="0" fontId="45" fillId="59" borderId="0" xfId="0" applyFont="1" applyFill="1" applyBorder="1" applyAlignment="1">
      <alignment horizontal="left" vertical="center" wrapText="1" indent="4"/>
    </xf>
    <xf numFmtId="0" fontId="48" fillId="56" borderId="0" xfId="0" applyFont="1" applyFill="1" applyBorder="1" applyAlignment="1">
      <alignment horizontal="left" vertical="center" wrapText="1" indent="4"/>
    </xf>
    <xf numFmtId="0" fontId="48" fillId="59" borderId="0" xfId="0" applyFont="1" applyFill="1" applyBorder="1" applyAlignment="1">
      <alignment horizontal="left" vertical="center" wrapText="1" indent="4"/>
    </xf>
    <xf numFmtId="0" fontId="45" fillId="59" borderId="10" xfId="0" applyFont="1" applyFill="1" applyBorder="1" applyAlignment="1">
      <alignment horizontal="left" vertical="center" wrapText="1" indent="4"/>
    </xf>
    <xf numFmtId="0" fontId="48" fillId="56" borderId="12" xfId="0" applyFont="1" applyFill="1" applyBorder="1" applyAlignment="1">
      <alignment horizontal="left" vertical="center" wrapText="1" indent="4"/>
    </xf>
    <xf numFmtId="0" fontId="45" fillId="56" borderId="10" xfId="0" applyFont="1" applyFill="1" applyBorder="1" applyAlignment="1">
      <alignment horizontal="left" vertical="center" wrapText="1" indent="4"/>
    </xf>
    <xf numFmtId="169" fontId="48" fillId="56" borderId="0" xfId="0" applyNumberFormat="1" applyFont="1" applyFill="1" applyBorder="1" applyAlignment="1">
      <alignment horizontal="left" vertical="center"/>
    </xf>
    <xf numFmtId="169" fontId="45" fillId="56" borderId="0" xfId="0" applyNumberFormat="1" applyFont="1" applyFill="1" applyBorder="1" applyAlignment="1">
      <alignment vertical="center"/>
    </xf>
    <xf numFmtId="169" fontId="45" fillId="59" borderId="12" xfId="64" applyNumberFormat="1" applyFont="1" applyFill="1" applyBorder="1" applyAlignment="1">
      <alignment horizontal="center" vertical="center"/>
    </xf>
    <xf numFmtId="169" fontId="45" fillId="56" borderId="0" xfId="64" applyNumberFormat="1" applyFont="1" applyFill="1" applyBorder="1" applyAlignment="1">
      <alignment horizontal="center" vertical="center"/>
    </xf>
    <xf numFmtId="169" fontId="45" fillId="59" borderId="0" xfId="64" applyNumberFormat="1" applyFont="1" applyFill="1" applyBorder="1" applyAlignment="1">
      <alignment horizontal="center" vertical="center"/>
    </xf>
    <xf numFmtId="169" fontId="45" fillId="59" borderId="10" xfId="64" applyNumberFormat="1" applyFont="1" applyFill="1" applyBorder="1" applyAlignment="1">
      <alignment horizontal="center" vertical="center"/>
    </xf>
    <xf numFmtId="169" fontId="45" fillId="56" borderId="12" xfId="64" applyNumberFormat="1" applyFont="1" applyFill="1" applyBorder="1" applyAlignment="1">
      <alignment horizontal="center" vertical="center"/>
    </xf>
    <xf numFmtId="169" fontId="45" fillId="56" borderId="10" xfId="64" applyNumberFormat="1" applyFont="1" applyFill="1" applyBorder="1" applyAlignment="1">
      <alignment horizontal="center" vertical="center"/>
    </xf>
    <xf numFmtId="169" fontId="45" fillId="56" borderId="0" xfId="75" applyNumberFormat="1" applyFont="1" applyFill="1" applyBorder="1" applyAlignment="1">
      <alignment horizontal="center" vertical="center"/>
    </xf>
    <xf numFmtId="169" fontId="58" fillId="56" borderId="0" xfId="0" applyNumberFormat="1" applyFont="1" applyFill="1" applyBorder="1" applyAlignment="1">
      <alignment vertical="center"/>
    </xf>
    <xf numFmtId="169" fontId="45" fillId="59" borderId="27" xfId="64" applyNumberFormat="1" applyFont="1" applyFill="1" applyBorder="1" applyAlignment="1">
      <alignment horizontal="center" vertical="center"/>
    </xf>
    <xf numFmtId="169" fontId="45" fillId="56" borderId="29" xfId="64" applyNumberFormat="1" applyFont="1" applyFill="1" applyBorder="1" applyAlignment="1">
      <alignment horizontal="center" vertical="center"/>
    </xf>
    <xf numFmtId="169" fontId="45" fillId="59" borderId="29" xfId="64" applyNumberFormat="1" applyFont="1" applyFill="1" applyBorder="1" applyAlignment="1">
      <alignment horizontal="center" vertical="center"/>
    </xf>
    <xf numFmtId="169" fontId="45" fillId="59" borderId="23" xfId="64" applyNumberFormat="1" applyFont="1" applyFill="1" applyBorder="1" applyAlignment="1">
      <alignment horizontal="center" vertical="center"/>
    </xf>
    <xf numFmtId="169" fontId="45" fillId="56" borderId="27" xfId="64" applyNumberFormat="1" applyFont="1" applyFill="1" applyBorder="1" applyAlignment="1">
      <alignment horizontal="center" vertical="center"/>
    </xf>
    <xf numFmtId="169" fontId="45" fillId="56" borderId="23" xfId="64" applyNumberFormat="1" applyFont="1" applyFill="1" applyBorder="1" applyAlignment="1">
      <alignment horizontal="center" vertical="center"/>
    </xf>
    <xf numFmtId="169" fontId="45" fillId="56" borderId="12" xfId="0" applyNumberFormat="1" applyFont="1" applyFill="1" applyBorder="1" applyAlignment="1">
      <alignment vertical="center"/>
    </xf>
    <xf numFmtId="165" fontId="38" fillId="56" borderId="27" xfId="75" applyNumberFormat="1" applyFont="1" applyFill="1" applyBorder="1" applyAlignment="1">
      <alignment vertical="center"/>
    </xf>
    <xf numFmtId="169" fontId="56" fillId="56" borderId="0" xfId="0" applyNumberFormat="1" applyFont="1" applyFill="1" applyBorder="1" applyAlignment="1">
      <alignment vertical="center"/>
    </xf>
    <xf numFmtId="165" fontId="52" fillId="56" borderId="0" xfId="75" applyNumberFormat="1" applyFont="1" applyFill="1" applyBorder="1" applyAlignment="1">
      <alignment horizontal="left" vertical="center" wrapText="1"/>
    </xf>
    <xf numFmtId="165" fontId="47" fillId="56" borderId="27" xfId="75" applyNumberFormat="1" applyFont="1" applyFill="1" applyBorder="1" applyAlignment="1">
      <alignment vertical="center"/>
    </xf>
    <xf numFmtId="165" fontId="39" fillId="56" borderId="0" xfId="75" applyNumberFormat="1" applyFont="1" applyFill="1" applyBorder="1" applyAlignment="1">
      <alignment vertical="center"/>
    </xf>
    <xf numFmtId="169" fontId="39" fillId="56" borderId="0" xfId="91" applyNumberFormat="1" applyFont="1" applyFill="1" applyBorder="1" applyAlignment="1">
      <alignment vertical="center"/>
    </xf>
    <xf numFmtId="0" fontId="38" fillId="56" borderId="26" xfId="0" applyFont="1" applyFill="1" applyBorder="1"/>
    <xf numFmtId="0" fontId="38" fillId="56" borderId="12" xfId="0" applyFont="1" applyFill="1" applyBorder="1"/>
    <xf numFmtId="0" fontId="38" fillId="56" borderId="27" xfId="0" applyFont="1" applyFill="1" applyBorder="1"/>
    <xf numFmtId="0" fontId="38" fillId="56" borderId="28" xfId="0" applyFont="1" applyFill="1" applyBorder="1"/>
    <xf numFmtId="0" fontId="38" fillId="56" borderId="29" xfId="0" applyFont="1" applyFill="1" applyBorder="1"/>
    <xf numFmtId="0" fontId="38" fillId="56" borderId="22" xfId="0" applyFont="1" applyFill="1" applyBorder="1"/>
    <xf numFmtId="0" fontId="38" fillId="56" borderId="23" xfId="0" applyFont="1" applyFill="1" applyBorder="1"/>
    <xf numFmtId="10" fontId="45" fillId="56" borderId="0" xfId="0" applyNumberFormat="1" applyFont="1" applyFill="1" applyBorder="1" applyAlignment="1">
      <alignment vertical="center"/>
    </xf>
    <xf numFmtId="10" fontId="48" fillId="56" borderId="10" xfId="0" applyNumberFormat="1" applyFont="1" applyFill="1" applyBorder="1" applyAlignment="1">
      <alignment horizontal="center" vertical="center"/>
    </xf>
    <xf numFmtId="10" fontId="45" fillId="56" borderId="0" xfId="75" applyNumberFormat="1" applyFont="1" applyFill="1" applyBorder="1" applyAlignment="1">
      <alignment horizontal="center" vertical="center"/>
    </xf>
    <xf numFmtId="10" fontId="45" fillId="56" borderId="27" xfId="75" applyNumberFormat="1" applyFont="1" applyFill="1" applyBorder="1" applyAlignment="1">
      <alignment horizontal="center" vertical="center"/>
    </xf>
    <xf numFmtId="10" fontId="44" fillId="56" borderId="23" xfId="0" applyNumberFormat="1" applyFont="1" applyFill="1" applyBorder="1" applyAlignment="1">
      <alignment vertical="center"/>
    </xf>
    <xf numFmtId="10" fontId="44" fillId="56" borderId="0" xfId="0" applyNumberFormat="1" applyFont="1" applyFill="1" applyBorder="1" applyAlignment="1">
      <alignment vertical="center"/>
    </xf>
    <xf numFmtId="165" fontId="44" fillId="56" borderId="0" xfId="75" applyNumberFormat="1" applyFont="1" applyFill="1" applyBorder="1" applyAlignment="1">
      <alignment vertical="center"/>
    </xf>
    <xf numFmtId="165" fontId="48" fillId="56" borderId="0" xfId="75" applyNumberFormat="1" applyFont="1" applyFill="1" applyBorder="1" applyAlignment="1">
      <alignment horizontal="left" vertical="center"/>
    </xf>
    <xf numFmtId="165" fontId="45" fillId="56" borderId="0" xfId="75" applyNumberFormat="1" applyFont="1" applyFill="1" applyBorder="1" applyAlignment="1">
      <alignment vertical="center"/>
    </xf>
    <xf numFmtId="165" fontId="58" fillId="56" borderId="0" xfId="75" applyNumberFormat="1" applyFont="1" applyFill="1" applyBorder="1" applyAlignment="1">
      <alignment vertical="center"/>
    </xf>
    <xf numFmtId="165" fontId="56" fillId="56" borderId="0" xfId="75" applyNumberFormat="1" applyFont="1" applyFill="1" applyBorder="1" applyAlignment="1">
      <alignment vertical="center"/>
    </xf>
    <xf numFmtId="165" fontId="49" fillId="56" borderId="12" xfId="75" applyNumberFormat="1" applyFont="1" applyFill="1" applyBorder="1" applyAlignment="1">
      <alignment horizontal="center" vertical="center"/>
    </xf>
    <xf numFmtId="165" fontId="48" fillId="56" borderId="12" xfId="75" applyNumberFormat="1" applyFont="1" applyFill="1" applyBorder="1" applyAlignment="1">
      <alignment horizontal="center" vertical="center"/>
    </xf>
    <xf numFmtId="3" fontId="45" fillId="59" borderId="0" xfId="0" applyNumberFormat="1" applyFont="1" applyFill="1" applyBorder="1" applyAlignment="1">
      <alignment horizontal="center" vertical="center"/>
    </xf>
    <xf numFmtId="3" fontId="45" fillId="56" borderId="0" xfId="0" applyNumberFormat="1" applyFont="1" applyFill="1" applyBorder="1" applyAlignment="1">
      <alignment horizontal="center" vertical="center"/>
    </xf>
    <xf numFmtId="3" fontId="45" fillId="59" borderId="10" xfId="0" applyNumberFormat="1" applyFont="1" applyFill="1" applyBorder="1" applyAlignment="1">
      <alignment horizontal="center" vertical="center"/>
    </xf>
    <xf numFmtId="3" fontId="49" fillId="56" borderId="10" xfId="64" applyNumberFormat="1" applyFont="1" applyFill="1" applyBorder="1" applyAlignment="1">
      <alignment horizontal="center"/>
    </xf>
    <xf numFmtId="0" fontId="48" fillId="56" borderId="11" xfId="0" applyFont="1" applyFill="1" applyBorder="1" applyAlignment="1">
      <alignment horizontal="center" vertical="center"/>
    </xf>
    <xf numFmtId="0" fontId="45" fillId="56" borderId="28" xfId="0" applyFont="1" applyFill="1" applyBorder="1" applyAlignment="1">
      <alignment horizontal="center" vertical="center"/>
    </xf>
    <xf numFmtId="0" fontId="45" fillId="59" borderId="28" xfId="0" applyFont="1" applyFill="1" applyBorder="1" applyAlignment="1">
      <alignment horizontal="center" vertical="center"/>
    </xf>
    <xf numFmtId="0" fontId="45" fillId="59" borderId="22" xfId="0" applyFont="1" applyFill="1" applyBorder="1" applyAlignment="1">
      <alignment horizontal="center" vertical="center"/>
    </xf>
    <xf numFmtId="0" fontId="50" fillId="56" borderId="0" xfId="0" applyFont="1" applyFill="1" applyBorder="1" applyAlignment="1">
      <alignment horizontal="right" vertical="center" wrapText="1"/>
    </xf>
    <xf numFmtId="0" fontId="48" fillId="56" borderId="0" xfId="0" applyFont="1" applyFill="1" applyBorder="1" applyAlignment="1">
      <alignment horizontal="center" vertical="center" wrapText="1"/>
    </xf>
    <xf numFmtId="0" fontId="45" fillId="56" borderId="22" xfId="0" applyFont="1" applyFill="1" applyBorder="1" applyAlignment="1">
      <alignment horizontal="center" vertical="center"/>
    </xf>
    <xf numFmtId="0" fontId="47" fillId="56" borderId="0" xfId="0" applyFont="1" applyFill="1" applyBorder="1" applyAlignment="1">
      <alignment vertical="center" wrapText="1"/>
    </xf>
    <xf numFmtId="0" fontId="48" fillId="56" borderId="10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/>
    </xf>
    <xf numFmtId="0" fontId="40" fillId="57" borderId="13" xfId="0" applyFont="1" applyFill="1" applyBorder="1" applyAlignment="1">
      <alignment horizontal="center" vertical="center"/>
    </xf>
    <xf numFmtId="0" fontId="40" fillId="57" borderId="11" xfId="0" applyFont="1" applyFill="1" applyBorder="1" applyAlignment="1">
      <alignment horizontal="center" vertical="center"/>
    </xf>
    <xf numFmtId="0" fontId="40" fillId="57" borderId="25" xfId="0" applyFont="1" applyFill="1" applyBorder="1" applyAlignment="1">
      <alignment horizontal="center" vertical="center"/>
    </xf>
    <xf numFmtId="0" fontId="43" fillId="56" borderId="12" xfId="0" applyFont="1" applyFill="1" applyBorder="1" applyAlignment="1">
      <alignment horizontal="left" vertical="center"/>
    </xf>
    <xf numFmtId="0" fontId="43" fillId="56" borderId="27" xfId="0" applyFont="1" applyFill="1" applyBorder="1" applyAlignment="1">
      <alignment horizontal="left" vertical="center"/>
    </xf>
    <xf numFmtId="0" fontId="44" fillId="56" borderId="10" xfId="61" applyFont="1" applyFill="1" applyBorder="1" applyAlignment="1">
      <alignment horizontal="left" vertical="center" wrapText="1"/>
    </xf>
    <xf numFmtId="0" fontId="44" fillId="56" borderId="23" xfId="61" applyFont="1" applyFill="1" applyBorder="1" applyAlignment="1">
      <alignment horizontal="left" vertical="center" wrapText="1"/>
    </xf>
    <xf numFmtId="0" fontId="45" fillId="56" borderId="0" xfId="0" applyFont="1" applyFill="1" applyAlignment="1">
      <alignment horizontal="left" vertical="center" wrapText="1"/>
    </xf>
    <xf numFmtId="0" fontId="37" fillId="56" borderId="24" xfId="91" applyFont="1" applyFill="1" applyBorder="1" applyAlignment="1">
      <alignment horizontal="center" vertical="center"/>
    </xf>
    <xf numFmtId="0" fontId="39" fillId="58" borderId="13" xfId="91" applyFont="1" applyFill="1" applyBorder="1" applyAlignment="1">
      <alignment horizontal="center" vertical="center" wrapText="1"/>
    </xf>
    <xf numFmtId="0" fontId="39" fillId="58" borderId="11" xfId="91" applyFont="1" applyFill="1" applyBorder="1" applyAlignment="1">
      <alignment horizontal="center" vertical="center" wrapText="1"/>
    </xf>
    <xf numFmtId="0" fontId="39" fillId="58" borderId="25" xfId="91" applyFont="1" applyFill="1" applyBorder="1" applyAlignment="1">
      <alignment horizontal="center" vertical="center" wrapText="1"/>
    </xf>
    <xf numFmtId="0" fontId="44" fillId="56" borderId="26" xfId="0" applyFont="1" applyFill="1" applyBorder="1" applyAlignment="1">
      <alignment horizontal="left" vertical="center" wrapText="1"/>
    </xf>
    <xf numFmtId="0" fontId="44" fillId="56" borderId="12" xfId="0" applyFont="1" applyFill="1" applyBorder="1" applyAlignment="1">
      <alignment horizontal="left" vertical="center" wrapText="1"/>
    </xf>
    <xf numFmtId="0" fontId="44" fillId="56" borderId="27" xfId="0" applyFont="1" applyFill="1" applyBorder="1" applyAlignment="1">
      <alignment horizontal="left" vertical="center" wrapText="1"/>
    </xf>
    <xf numFmtId="0" fontId="44" fillId="56" borderId="28" xfId="0" applyFont="1" applyFill="1" applyBorder="1" applyAlignment="1">
      <alignment horizontal="left" vertical="center" wrapText="1"/>
    </xf>
    <xf numFmtId="0" fontId="44" fillId="56" borderId="0" xfId="0" applyFont="1" applyFill="1" applyBorder="1" applyAlignment="1">
      <alignment horizontal="left" vertical="center" wrapText="1"/>
    </xf>
    <xf numFmtId="0" fontId="44" fillId="56" borderId="29" xfId="0" applyFont="1" applyFill="1" applyBorder="1" applyAlignment="1">
      <alignment horizontal="left" vertical="center" wrapText="1"/>
    </xf>
    <xf numFmtId="0" fontId="47" fillId="24" borderId="28" xfId="0" applyFont="1" applyFill="1" applyBorder="1" applyAlignment="1">
      <alignment horizontal="left" vertical="center" wrapText="1"/>
    </xf>
    <xf numFmtId="0" fontId="47" fillId="24" borderId="0" xfId="0" applyFont="1" applyFill="1" applyBorder="1" applyAlignment="1">
      <alignment horizontal="left" vertical="center" wrapText="1"/>
    </xf>
    <xf numFmtId="0" fontId="47" fillId="24" borderId="29" xfId="0" applyFont="1" applyFill="1" applyBorder="1" applyAlignment="1">
      <alignment horizontal="left" vertical="center" wrapText="1"/>
    </xf>
    <xf numFmtId="0" fontId="45" fillId="59" borderId="31" xfId="0" applyFont="1" applyFill="1" applyBorder="1" applyAlignment="1">
      <alignment horizontal="center" vertical="center"/>
    </xf>
    <xf numFmtId="0" fontId="45" fillId="59" borderId="32" xfId="0" applyFont="1" applyFill="1" applyBorder="1" applyAlignment="1">
      <alignment horizontal="center" vertical="center"/>
    </xf>
    <xf numFmtId="0" fontId="45" fillId="59" borderId="30" xfId="0" applyFont="1" applyFill="1" applyBorder="1" applyAlignment="1">
      <alignment horizontal="center" vertical="center"/>
    </xf>
    <xf numFmtId="0" fontId="45" fillId="56" borderId="31" xfId="0" applyFont="1" applyFill="1" applyBorder="1" applyAlignment="1">
      <alignment horizontal="center" vertical="center"/>
    </xf>
    <xf numFmtId="0" fontId="45" fillId="56" borderId="32" xfId="0" applyFont="1" applyFill="1" applyBorder="1" applyAlignment="1">
      <alignment horizontal="center" vertical="center"/>
    </xf>
    <xf numFmtId="0" fontId="45" fillId="56" borderId="30" xfId="0" applyFont="1" applyFill="1" applyBorder="1" applyAlignment="1">
      <alignment horizontal="center" vertical="center"/>
    </xf>
    <xf numFmtId="0" fontId="48" fillId="56" borderId="12" xfId="0" applyFont="1" applyFill="1" applyBorder="1" applyAlignment="1">
      <alignment horizontal="center" vertical="center" wrapText="1"/>
    </xf>
    <xf numFmtId="0" fontId="48" fillId="56" borderId="10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 wrapText="1"/>
    </xf>
    <xf numFmtId="0" fontId="52" fillId="59" borderId="28" xfId="0" applyFont="1" applyFill="1" applyBorder="1" applyAlignment="1">
      <alignment horizontal="center" vertical="center"/>
    </xf>
    <xf numFmtId="0" fontId="52" fillId="59" borderId="0" xfId="0" applyFont="1" applyFill="1" applyBorder="1" applyAlignment="1">
      <alignment horizontal="center" vertical="center"/>
    </xf>
    <xf numFmtId="0" fontId="52" fillId="59" borderId="29" xfId="0" applyFont="1" applyFill="1" applyBorder="1" applyAlignment="1">
      <alignment horizontal="center" vertical="center"/>
    </xf>
    <xf numFmtId="0" fontId="39" fillId="58" borderId="28" xfId="91" applyFont="1" applyFill="1" applyBorder="1" applyAlignment="1">
      <alignment horizontal="center" vertical="center" wrapText="1"/>
    </xf>
    <xf numFmtId="0" fontId="39" fillId="58" borderId="0" xfId="91" applyFont="1" applyFill="1" applyBorder="1" applyAlignment="1">
      <alignment horizontal="center" vertical="center" wrapText="1"/>
    </xf>
    <xf numFmtId="0" fontId="39" fillId="58" borderId="29" xfId="91" applyFont="1" applyFill="1" applyBorder="1" applyAlignment="1">
      <alignment horizontal="center" vertical="center" wrapText="1"/>
    </xf>
    <xf numFmtId="0" fontId="52" fillId="59" borderId="22" xfId="0" applyFont="1" applyFill="1" applyBorder="1" applyAlignment="1">
      <alignment horizontal="center" vertical="center"/>
    </xf>
    <xf numFmtId="0" fontId="52" fillId="59" borderId="10" xfId="0" applyFont="1" applyFill="1" applyBorder="1" applyAlignment="1">
      <alignment horizontal="center" vertical="center"/>
    </xf>
    <xf numFmtId="0" fontId="52" fillId="59" borderId="23" xfId="0" applyFont="1" applyFill="1" applyBorder="1" applyAlignment="1">
      <alignment horizontal="center" vertical="center"/>
    </xf>
    <xf numFmtId="0" fontId="38" fillId="56" borderId="26" xfId="0" applyFont="1" applyFill="1" applyBorder="1" applyAlignment="1">
      <alignment horizontal="center" vertical="center"/>
    </xf>
    <xf numFmtId="0" fontId="38" fillId="56" borderId="12" xfId="0" applyFont="1" applyFill="1" applyBorder="1" applyAlignment="1">
      <alignment horizontal="center" vertical="center"/>
    </xf>
    <xf numFmtId="0" fontId="38" fillId="56" borderId="27" xfId="0" applyFont="1" applyFill="1" applyBorder="1" applyAlignment="1">
      <alignment horizontal="center" vertical="center"/>
    </xf>
    <xf numFmtId="0" fontId="38" fillId="56" borderId="28" xfId="0" applyFont="1" applyFill="1" applyBorder="1" applyAlignment="1">
      <alignment horizontal="center" vertical="center"/>
    </xf>
    <xf numFmtId="0" fontId="38" fillId="56" borderId="0" xfId="0" applyFont="1" applyFill="1" applyBorder="1" applyAlignment="1">
      <alignment horizontal="center" vertical="center"/>
    </xf>
    <xf numFmtId="0" fontId="38" fillId="56" borderId="29" xfId="0" applyFont="1" applyFill="1" applyBorder="1" applyAlignment="1">
      <alignment horizontal="center" vertical="center"/>
    </xf>
    <xf numFmtId="0" fontId="38" fillId="56" borderId="22" xfId="0" applyFont="1" applyFill="1" applyBorder="1" applyAlignment="1">
      <alignment horizontal="center" vertical="center"/>
    </xf>
    <xf numFmtId="0" fontId="38" fillId="56" borderId="10" xfId="0" applyFont="1" applyFill="1" applyBorder="1" applyAlignment="1">
      <alignment horizontal="center" vertical="center"/>
    </xf>
    <xf numFmtId="0" fontId="38" fillId="56" borderId="23" xfId="0" applyFont="1" applyFill="1" applyBorder="1" applyAlignment="1">
      <alignment horizontal="center" vertical="center"/>
    </xf>
    <xf numFmtId="0" fontId="52" fillId="56" borderId="11" xfId="0" applyFont="1" applyFill="1" applyBorder="1" applyAlignment="1">
      <alignment horizontal="center" vertical="center"/>
    </xf>
    <xf numFmtId="0" fontId="48" fillId="56" borderId="31" xfId="0" applyFont="1" applyFill="1" applyBorder="1" applyAlignment="1">
      <alignment horizontal="center" vertical="center"/>
    </xf>
    <xf numFmtId="0" fontId="48" fillId="56" borderId="32" xfId="0" applyFont="1" applyFill="1" applyBorder="1" applyAlignment="1">
      <alignment horizontal="center" vertical="center"/>
    </xf>
    <xf numFmtId="0" fontId="48" fillId="56" borderId="30" xfId="0" applyFont="1" applyFill="1" applyBorder="1" applyAlignment="1">
      <alignment horizontal="center" vertical="center"/>
    </xf>
    <xf numFmtId="0" fontId="48" fillId="56" borderId="27" xfId="0" applyFont="1" applyFill="1" applyBorder="1" applyAlignment="1">
      <alignment horizontal="center" vertical="center" wrapText="1"/>
    </xf>
    <xf numFmtId="0" fontId="48" fillId="56" borderId="23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/>
    </xf>
    <xf numFmtId="0" fontId="45" fillId="56" borderId="26" xfId="0" applyFont="1" applyFill="1" applyBorder="1" applyAlignment="1">
      <alignment horizontal="center" vertical="center"/>
    </xf>
    <xf numFmtId="0" fontId="45" fillId="56" borderId="28" xfId="0" applyFont="1" applyFill="1" applyBorder="1" applyAlignment="1">
      <alignment horizontal="center" vertical="center"/>
    </xf>
    <xf numFmtId="0" fontId="45" fillId="56" borderId="22" xfId="0" applyFont="1" applyFill="1" applyBorder="1" applyAlignment="1">
      <alignment horizontal="center" vertical="center"/>
    </xf>
    <xf numFmtId="0" fontId="50" fillId="56" borderId="0" xfId="0" applyFont="1" applyFill="1" applyBorder="1" applyAlignment="1">
      <alignment horizontal="right" vertical="center" wrapText="1"/>
    </xf>
    <xf numFmtId="0" fontId="48" fillId="56" borderId="0" xfId="0" applyFont="1" applyFill="1" applyBorder="1" applyAlignment="1">
      <alignment horizontal="center" vertical="center" wrapText="1"/>
    </xf>
    <xf numFmtId="0" fontId="48" fillId="59" borderId="28" xfId="0" applyFont="1" applyFill="1" applyBorder="1" applyAlignment="1">
      <alignment horizontal="center" vertical="center"/>
    </xf>
    <xf numFmtId="0" fontId="48" fillId="59" borderId="0" xfId="0" applyFont="1" applyFill="1" applyBorder="1" applyAlignment="1">
      <alignment horizontal="center" vertical="center"/>
    </xf>
    <xf numFmtId="0" fontId="48" fillId="59" borderId="29" xfId="0" applyFont="1" applyFill="1" applyBorder="1" applyAlignment="1">
      <alignment horizontal="center" vertical="center"/>
    </xf>
    <xf numFmtId="0" fontId="48" fillId="56" borderId="25" xfId="0" applyFont="1" applyFill="1" applyBorder="1" applyAlignment="1">
      <alignment horizontal="center" vertical="center" wrapText="1"/>
    </xf>
    <xf numFmtId="0" fontId="39" fillId="58" borderId="26" xfId="91" applyFont="1" applyFill="1" applyBorder="1" applyAlignment="1">
      <alignment horizontal="center" vertical="center" wrapText="1"/>
    </xf>
    <xf numFmtId="0" fontId="39" fillId="58" borderId="12" xfId="91" applyFont="1" applyFill="1" applyBorder="1" applyAlignment="1">
      <alignment horizontal="center" vertical="center" wrapText="1"/>
    </xf>
    <xf numFmtId="0" fontId="39" fillId="58" borderId="27" xfId="91" applyFont="1" applyFill="1" applyBorder="1" applyAlignment="1">
      <alignment horizontal="center" vertical="center" wrapText="1"/>
    </xf>
    <xf numFmtId="0" fontId="38" fillId="56" borderId="26" xfId="0" applyFont="1" applyFill="1" applyBorder="1" applyAlignment="1">
      <alignment horizontal="center"/>
    </xf>
    <xf numFmtId="0" fontId="38" fillId="56" borderId="12" xfId="0" applyFont="1" applyFill="1" applyBorder="1" applyAlignment="1">
      <alignment horizontal="center"/>
    </xf>
    <xf numFmtId="0" fontId="38" fillId="56" borderId="27" xfId="0" applyFont="1" applyFill="1" applyBorder="1" applyAlignment="1">
      <alignment horizontal="center"/>
    </xf>
    <xf numFmtId="0" fontId="38" fillId="56" borderId="28" xfId="0" applyFont="1" applyFill="1" applyBorder="1" applyAlignment="1">
      <alignment horizontal="center"/>
    </xf>
    <xf numFmtId="0" fontId="38" fillId="56" borderId="0" xfId="0" applyFont="1" applyFill="1" applyBorder="1" applyAlignment="1">
      <alignment horizontal="center"/>
    </xf>
    <xf numFmtId="0" fontId="38" fillId="56" borderId="29" xfId="0" applyFont="1" applyFill="1" applyBorder="1" applyAlignment="1">
      <alignment horizontal="center"/>
    </xf>
    <xf numFmtId="0" fontId="38" fillId="56" borderId="22" xfId="0" applyFont="1" applyFill="1" applyBorder="1" applyAlignment="1">
      <alignment horizontal="center"/>
    </xf>
    <xf numFmtId="0" fontId="38" fillId="56" borderId="10" xfId="0" applyFont="1" applyFill="1" applyBorder="1" applyAlignment="1">
      <alignment horizontal="center"/>
    </xf>
    <xf numFmtId="0" fontId="38" fillId="56" borderId="23" xfId="0" applyFont="1" applyFill="1" applyBorder="1" applyAlignment="1">
      <alignment horizontal="center"/>
    </xf>
    <xf numFmtId="0" fontId="48" fillId="59" borderId="28" xfId="0" applyFont="1" applyFill="1" applyBorder="1" applyAlignment="1">
      <alignment horizontal="center" vertical="center" wrapText="1"/>
    </xf>
    <xf numFmtId="0" fontId="48" fillId="59" borderId="0" xfId="0" applyFont="1" applyFill="1" applyBorder="1" applyAlignment="1">
      <alignment horizontal="center" vertical="center" wrapText="1"/>
    </xf>
    <xf numFmtId="0" fontId="48" fillId="59" borderId="29" xfId="0" applyFont="1" applyFill="1" applyBorder="1" applyAlignment="1">
      <alignment horizontal="center" vertical="center" wrapText="1"/>
    </xf>
    <xf numFmtId="0" fontId="48" fillId="59" borderId="28" xfId="0" applyFont="1" applyFill="1" applyBorder="1" applyAlignment="1">
      <alignment horizontal="center"/>
    </xf>
    <xf numFmtId="0" fontId="48" fillId="59" borderId="0" xfId="0" applyFont="1" applyFill="1" applyBorder="1" applyAlignment="1">
      <alignment horizontal="center"/>
    </xf>
    <xf numFmtId="0" fontId="48" fillId="59" borderId="29" xfId="0" applyFont="1" applyFill="1" applyBorder="1" applyAlignment="1">
      <alignment horizontal="center"/>
    </xf>
    <xf numFmtId="0" fontId="45" fillId="59" borderId="22" xfId="0" applyFont="1" applyFill="1" applyBorder="1" applyAlignment="1">
      <alignment horizontal="center"/>
    </xf>
    <xf numFmtId="0" fontId="45" fillId="59" borderId="10" xfId="0" applyFont="1" applyFill="1" applyBorder="1" applyAlignment="1">
      <alignment horizontal="center"/>
    </xf>
    <xf numFmtId="0" fontId="45" fillId="59" borderId="23" xfId="0" applyFont="1" applyFill="1" applyBorder="1" applyAlignment="1">
      <alignment horizontal="center"/>
    </xf>
    <xf numFmtId="0" fontId="45" fillId="59" borderId="28" xfId="0" applyFont="1" applyFill="1" applyBorder="1" applyAlignment="1">
      <alignment horizontal="center"/>
    </xf>
    <xf numFmtId="0" fontId="45" fillId="59" borderId="0" xfId="0" applyFont="1" applyFill="1" applyBorder="1" applyAlignment="1">
      <alignment horizontal="center"/>
    </xf>
    <xf numFmtId="0" fontId="45" fillId="59" borderId="29" xfId="0" applyFont="1" applyFill="1" applyBorder="1" applyAlignment="1">
      <alignment horizontal="center"/>
    </xf>
    <xf numFmtId="0" fontId="48" fillId="56" borderId="26" xfId="0" applyFont="1" applyFill="1" applyBorder="1" applyAlignment="1">
      <alignment horizontal="center" vertical="center"/>
    </xf>
    <xf numFmtId="0" fontId="48" fillId="56" borderId="28" xfId="0" applyFont="1" applyFill="1" applyBorder="1" applyAlignment="1">
      <alignment horizontal="center" vertical="center"/>
    </xf>
    <xf numFmtId="0" fontId="48" fillId="56" borderId="22" xfId="0" applyFont="1" applyFill="1" applyBorder="1" applyAlignment="1">
      <alignment horizontal="center" vertical="center"/>
    </xf>
    <xf numFmtId="0" fontId="45" fillId="59" borderId="26" xfId="0" applyFont="1" applyFill="1" applyBorder="1" applyAlignment="1">
      <alignment horizontal="center" vertical="center"/>
    </xf>
    <xf numFmtId="0" fontId="45" fillId="59" borderId="28" xfId="0" applyFont="1" applyFill="1" applyBorder="1" applyAlignment="1">
      <alignment horizontal="center" vertical="center"/>
    </xf>
    <xf numFmtId="0" fontId="45" fillId="59" borderId="22" xfId="0" applyFont="1" applyFill="1" applyBorder="1" applyAlignment="1">
      <alignment horizontal="center" vertical="center"/>
    </xf>
    <xf numFmtId="0" fontId="49" fillId="59" borderId="28" xfId="0" applyFont="1" applyFill="1" applyBorder="1" applyAlignment="1">
      <alignment horizontal="center" vertical="center"/>
    </xf>
    <xf numFmtId="0" fontId="49" fillId="59" borderId="0" xfId="0" applyFont="1" applyFill="1" applyBorder="1" applyAlignment="1">
      <alignment horizontal="center" vertical="center"/>
    </xf>
    <xf numFmtId="0" fontId="49" fillId="59" borderId="29" xfId="0" applyFont="1" applyFill="1" applyBorder="1" applyAlignment="1">
      <alignment horizontal="center" vertical="center"/>
    </xf>
    <xf numFmtId="0" fontId="52" fillId="59" borderId="28" xfId="0" applyFont="1" applyFill="1" applyBorder="1" applyAlignment="1">
      <alignment horizontal="center" vertical="center" wrapText="1"/>
    </xf>
    <xf numFmtId="0" fontId="52" fillId="59" borderId="0" xfId="0" applyFont="1" applyFill="1" applyBorder="1" applyAlignment="1">
      <alignment horizontal="center" vertical="center" wrapText="1"/>
    </xf>
    <xf numFmtId="0" fontId="52" fillId="59" borderId="29" xfId="0" applyFont="1" applyFill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49" fillId="59" borderId="22" xfId="0" applyFont="1" applyFill="1" applyBorder="1" applyAlignment="1">
      <alignment horizontal="center" vertical="center" wrapText="1"/>
    </xf>
    <xf numFmtId="0" fontId="49" fillId="59" borderId="10" xfId="0" applyFont="1" applyFill="1" applyBorder="1" applyAlignment="1">
      <alignment horizontal="center" vertical="center" wrapText="1"/>
    </xf>
    <xf numFmtId="0" fontId="38" fillId="59" borderId="10" xfId="0" applyFont="1" applyFill="1" applyBorder="1" applyAlignment="1">
      <alignment horizontal="center" vertical="center" wrapText="1"/>
    </xf>
    <xf numFmtId="0" fontId="38" fillId="59" borderId="23" xfId="0" applyFont="1" applyFill="1" applyBorder="1" applyAlignment="1">
      <alignment horizontal="center" vertical="center" wrapText="1"/>
    </xf>
    <xf numFmtId="0" fontId="48" fillId="0" borderId="11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center" vertical="center" wrapText="1"/>
    </xf>
    <xf numFmtId="0" fontId="48" fillId="0" borderId="10" xfId="0" applyFont="1" applyFill="1" applyBorder="1" applyAlignment="1">
      <alignment horizontal="center" vertical="center" wrapText="1"/>
    </xf>
    <xf numFmtId="0" fontId="52" fillId="56" borderId="25" xfId="0" applyFont="1" applyFill="1" applyBorder="1" applyAlignment="1">
      <alignment horizontal="center" vertical="center"/>
    </xf>
    <xf numFmtId="0" fontId="45" fillId="59" borderId="28" xfId="0" applyFont="1" applyFill="1" applyBorder="1" applyAlignment="1">
      <alignment horizontal="center" vertical="center" wrapText="1"/>
    </xf>
    <xf numFmtId="0" fontId="45" fillId="59" borderId="22" xfId="0" applyFont="1" applyFill="1" applyBorder="1" applyAlignment="1">
      <alignment horizontal="center" vertical="center" wrapText="1"/>
    </xf>
    <xf numFmtId="0" fontId="45" fillId="56" borderId="28" xfId="0" applyFont="1" applyFill="1" applyBorder="1" applyAlignment="1">
      <alignment horizontal="center" vertical="center" wrapText="1"/>
    </xf>
    <xf numFmtId="0" fontId="45" fillId="56" borderId="22" xfId="0" applyFont="1" applyFill="1" applyBorder="1" applyAlignment="1">
      <alignment horizontal="center" vertical="center" wrapText="1"/>
    </xf>
    <xf numFmtId="0" fontId="45" fillId="59" borderId="26" xfId="0" applyFont="1" applyFill="1" applyBorder="1" applyAlignment="1">
      <alignment horizontal="center" vertical="center" wrapText="1"/>
    </xf>
    <xf numFmtId="0" fontId="47" fillId="56" borderId="0" xfId="0" applyFont="1" applyFill="1" applyBorder="1" applyAlignment="1">
      <alignment horizontal="left" vertical="center" wrapText="1"/>
    </xf>
    <xf numFmtId="0" fontId="47" fillId="56" borderId="29" xfId="0" applyFont="1" applyFill="1" applyBorder="1" applyAlignment="1">
      <alignment horizontal="left" vertical="center" wrapText="1"/>
    </xf>
    <xf numFmtId="0" fontId="46" fillId="56" borderId="10" xfId="0" applyFont="1" applyFill="1" applyBorder="1" applyAlignment="1">
      <alignment horizontal="left" vertical="center" wrapText="1"/>
    </xf>
    <xf numFmtId="0" fontId="38" fillId="56" borderId="10" xfId="0" applyFont="1" applyFill="1" applyBorder="1" applyAlignment="1">
      <alignment horizontal="left" vertical="center" wrapText="1"/>
    </xf>
    <xf numFmtId="0" fontId="38" fillId="56" borderId="23" xfId="0" applyFont="1" applyFill="1" applyBorder="1" applyAlignment="1">
      <alignment horizontal="left" vertical="center" wrapText="1"/>
    </xf>
    <xf numFmtId="0" fontId="48" fillId="56" borderId="26" xfId="0" applyFont="1" applyFill="1" applyBorder="1" applyAlignment="1">
      <alignment horizontal="center" vertical="center" wrapText="1"/>
    </xf>
    <xf numFmtId="0" fontId="48" fillId="56" borderId="28" xfId="0" applyFont="1" applyFill="1" applyBorder="1" applyAlignment="1">
      <alignment horizontal="center" vertical="center" wrapText="1"/>
    </xf>
    <xf numFmtId="0" fontId="48" fillId="56" borderId="22" xfId="0" applyFont="1" applyFill="1" applyBorder="1" applyAlignment="1">
      <alignment horizontal="center" vertical="center" wrapText="1"/>
    </xf>
    <xf numFmtId="0" fontId="52" fillId="59" borderId="22" xfId="0" applyFont="1" applyFill="1" applyBorder="1" applyAlignment="1">
      <alignment horizontal="center" vertical="center" wrapText="1"/>
    </xf>
    <xf numFmtId="0" fontId="52" fillId="59" borderId="10" xfId="0" applyFont="1" applyFill="1" applyBorder="1" applyAlignment="1">
      <alignment horizontal="center" vertical="center" wrapText="1"/>
    </xf>
    <xf numFmtId="0" fontId="52" fillId="59" borderId="23" xfId="0" applyFont="1" applyFill="1" applyBorder="1" applyAlignment="1">
      <alignment horizontal="center" vertical="center" wrapText="1"/>
    </xf>
    <xf numFmtId="0" fontId="48" fillId="56" borderId="11" xfId="0" applyFont="1" applyFill="1" applyBorder="1" applyAlignment="1">
      <alignment horizontal="center" vertical="center" wrapText="1" shrinkToFit="1"/>
    </xf>
    <xf numFmtId="0" fontId="48" fillId="56" borderId="25" xfId="0" applyFont="1" applyFill="1" applyBorder="1" applyAlignment="1">
      <alignment horizontal="center" vertical="center" wrapText="1" shrinkToFit="1"/>
    </xf>
    <xf numFmtId="0" fontId="46" fillId="56" borderId="10" xfId="0" applyFont="1" applyFill="1" applyBorder="1" applyAlignment="1">
      <alignment vertical="center" wrapText="1"/>
    </xf>
    <xf numFmtId="0" fontId="38" fillId="56" borderId="10" xfId="0" applyFont="1" applyFill="1" applyBorder="1" applyAlignment="1">
      <alignment vertical="center" wrapText="1"/>
    </xf>
    <xf numFmtId="0" fontId="38" fillId="56" borderId="23" xfId="0" applyFont="1" applyFill="1" applyBorder="1" applyAlignment="1">
      <alignment vertical="center" wrapText="1"/>
    </xf>
    <xf numFmtId="0" fontId="38" fillId="56" borderId="0" xfId="0" applyFont="1" applyFill="1" applyBorder="1" applyAlignment="1">
      <alignment vertical="center" wrapText="1"/>
    </xf>
    <xf numFmtId="0" fontId="47" fillId="56" borderId="0" xfId="0" applyFont="1" applyFill="1" applyBorder="1" applyAlignment="1">
      <alignment vertical="center" wrapText="1"/>
    </xf>
    <xf numFmtId="0" fontId="47" fillId="56" borderId="29" xfId="0" applyFont="1" applyFill="1" applyBorder="1" applyAlignment="1">
      <alignment vertical="center" wrapText="1"/>
    </xf>
    <xf numFmtId="0" fontId="47" fillId="56" borderId="28" xfId="0" applyFont="1" applyFill="1" applyBorder="1" applyAlignment="1">
      <alignment horizontal="left" vertical="center" wrapText="1"/>
    </xf>
    <xf numFmtId="0" fontId="49" fillId="56" borderId="12" xfId="0" applyFont="1" applyFill="1" applyBorder="1" applyAlignment="1">
      <alignment horizontal="center" vertical="center"/>
    </xf>
    <xf numFmtId="0" fontId="49" fillId="56" borderId="27" xfId="0" applyFont="1" applyFill="1" applyBorder="1" applyAlignment="1">
      <alignment horizontal="center" vertical="center"/>
    </xf>
    <xf numFmtId="0" fontId="58" fillId="56" borderId="28" xfId="0" applyFont="1" applyFill="1" applyBorder="1" applyAlignment="1">
      <alignment horizontal="left" vertical="center" wrapText="1"/>
    </xf>
    <xf numFmtId="0" fontId="58" fillId="56" borderId="0" xfId="0" applyFont="1" applyFill="1" applyBorder="1" applyAlignment="1">
      <alignment horizontal="left" vertical="center" wrapText="1"/>
    </xf>
    <xf numFmtId="0" fontId="58" fillId="56" borderId="29" xfId="0" applyFont="1" applyFill="1" applyBorder="1" applyAlignment="1">
      <alignment horizontal="left" vertical="center" wrapText="1"/>
    </xf>
    <xf numFmtId="0" fontId="46" fillId="24" borderId="28" xfId="0" applyFont="1" applyFill="1" applyBorder="1" applyAlignment="1">
      <alignment horizontal="left" vertical="center" wrapText="1"/>
    </xf>
    <xf numFmtId="0" fontId="46" fillId="24" borderId="0" xfId="0" applyFont="1" applyFill="1" applyBorder="1" applyAlignment="1">
      <alignment horizontal="left" vertical="center" wrapText="1"/>
    </xf>
    <xf numFmtId="0" fontId="46" fillId="24" borderId="29" xfId="0" applyFont="1" applyFill="1" applyBorder="1" applyAlignment="1">
      <alignment horizontal="left" vertical="center" wrapText="1"/>
    </xf>
    <xf numFmtId="0" fontId="38" fillId="56" borderId="0" xfId="0" applyFont="1" applyFill="1" applyBorder="1" applyAlignment="1">
      <alignment horizontal="left" vertical="center" wrapText="1"/>
    </xf>
    <xf numFmtId="0" fontId="48" fillId="56" borderId="12" xfId="0" applyFont="1" applyFill="1" applyBorder="1" applyAlignment="1">
      <alignment horizontal="center" vertical="center" wrapText="1" shrinkToFit="1"/>
    </xf>
    <xf numFmtId="0" fontId="48" fillId="56" borderId="27" xfId="0" applyFont="1" applyFill="1" applyBorder="1" applyAlignment="1">
      <alignment horizontal="center" vertical="center" wrapText="1" shrinkToFit="1"/>
    </xf>
    <xf numFmtId="0" fontId="47" fillId="24" borderId="26" xfId="0" applyFont="1" applyFill="1" applyBorder="1" applyAlignment="1">
      <alignment horizontal="center" vertical="center" wrapText="1"/>
    </xf>
    <xf numFmtId="0" fontId="47" fillId="24" borderId="12" xfId="0" applyFont="1" applyFill="1" applyBorder="1" applyAlignment="1">
      <alignment horizontal="center" vertical="center" wrapText="1"/>
    </xf>
    <xf numFmtId="0" fontId="47" fillId="24" borderId="27" xfId="0" applyFont="1" applyFill="1" applyBorder="1" applyAlignment="1">
      <alignment horizontal="center" vertical="center" wrapText="1"/>
    </xf>
    <xf numFmtId="0" fontId="45" fillId="56" borderId="22" xfId="0" applyFont="1" applyFill="1" applyBorder="1" applyAlignment="1">
      <alignment horizontal="left" vertical="center" wrapText="1"/>
    </xf>
    <xf numFmtId="0" fontId="45" fillId="56" borderId="10" xfId="0" applyFont="1" applyFill="1" applyBorder="1" applyAlignment="1">
      <alignment horizontal="left" vertical="center" wrapText="1"/>
    </xf>
    <xf numFmtId="0" fontId="45" fillId="56" borderId="23" xfId="0" applyFont="1" applyFill="1" applyBorder="1" applyAlignment="1">
      <alignment horizontal="left" vertical="center" wrapText="1"/>
    </xf>
    <xf numFmtId="0" fontId="60" fillId="56" borderId="28" xfId="0" applyFont="1" applyFill="1" applyBorder="1" applyAlignment="1">
      <alignment horizontal="left" vertical="center" wrapText="1"/>
    </xf>
    <xf numFmtId="0" fontId="60" fillId="56" borderId="0" xfId="0" applyFont="1" applyFill="1" applyBorder="1" applyAlignment="1">
      <alignment horizontal="left" vertical="center" wrapText="1"/>
    </xf>
    <xf numFmtId="0" fontId="60" fillId="56" borderId="29" xfId="0" applyFont="1" applyFill="1" applyBorder="1" applyAlignment="1">
      <alignment horizontal="left" vertical="center" wrapText="1"/>
    </xf>
    <xf numFmtId="0" fontId="45" fillId="56" borderId="26" xfId="0" applyFont="1" applyFill="1" applyBorder="1" applyAlignment="1">
      <alignment horizontal="left" vertical="center" wrapText="1"/>
    </xf>
    <xf numFmtId="0" fontId="45" fillId="56" borderId="12" xfId="0" applyFont="1" applyFill="1" applyBorder="1" applyAlignment="1">
      <alignment horizontal="left" vertical="center" wrapText="1"/>
    </xf>
    <xf numFmtId="0" fontId="45" fillId="56" borderId="27" xfId="0" applyFont="1" applyFill="1" applyBorder="1" applyAlignment="1">
      <alignment horizontal="left" vertical="center" wrapText="1"/>
    </xf>
    <xf numFmtId="0" fontId="48" fillId="56" borderId="25" xfId="0" applyFont="1" applyFill="1" applyBorder="1" applyAlignment="1">
      <alignment horizontal="center" vertical="center"/>
    </xf>
    <xf numFmtId="0" fontId="47" fillId="56" borderId="28" xfId="0" applyFont="1" applyFill="1" applyBorder="1" applyAlignment="1">
      <alignment horizontal="left" vertical="center"/>
    </xf>
    <xf numFmtId="0" fontId="47" fillId="56" borderId="0" xfId="0" applyFont="1" applyFill="1" applyBorder="1" applyAlignment="1">
      <alignment horizontal="left" vertical="center"/>
    </xf>
    <xf numFmtId="0" fontId="47" fillId="56" borderId="29" xfId="0" applyFont="1" applyFill="1" applyBorder="1" applyAlignment="1">
      <alignment horizontal="left" vertical="center"/>
    </xf>
    <xf numFmtId="0" fontId="49" fillId="56" borderId="26" xfId="0" applyFont="1" applyFill="1" applyBorder="1" applyAlignment="1">
      <alignment horizontal="left" vertical="center"/>
    </xf>
    <xf numFmtId="0" fontId="49" fillId="56" borderId="12" xfId="0" applyFont="1" applyFill="1" applyBorder="1" applyAlignment="1">
      <alignment horizontal="left" vertical="center"/>
    </xf>
    <xf numFmtId="0" fontId="49" fillId="56" borderId="27" xfId="0" applyFont="1" applyFill="1" applyBorder="1" applyAlignment="1">
      <alignment horizontal="left" vertical="center"/>
    </xf>
    <xf numFmtId="0" fontId="45" fillId="56" borderId="12" xfId="0" applyFont="1" applyFill="1" applyBorder="1" applyAlignment="1">
      <alignment horizontal="center" vertical="center"/>
    </xf>
    <xf numFmtId="0" fontId="45" fillId="56" borderId="27" xfId="0" applyFont="1" applyFill="1" applyBorder="1" applyAlignment="1">
      <alignment horizontal="center" vertical="center"/>
    </xf>
    <xf numFmtId="0" fontId="58" fillId="56" borderId="28" xfId="0" applyFont="1" applyFill="1" applyBorder="1" applyAlignment="1">
      <alignment horizontal="left" vertical="center"/>
    </xf>
    <xf numFmtId="0" fontId="58" fillId="56" borderId="0" xfId="0" applyFont="1" applyFill="1" applyBorder="1" applyAlignment="1">
      <alignment horizontal="left" vertical="center"/>
    </xf>
    <xf numFmtId="0" fontId="58" fillId="56" borderId="29" xfId="0" applyFont="1" applyFill="1" applyBorder="1" applyAlignment="1">
      <alignment horizontal="left" vertical="center"/>
    </xf>
    <xf numFmtId="0" fontId="52" fillId="56" borderId="31" xfId="0" applyFont="1" applyFill="1" applyBorder="1" applyAlignment="1">
      <alignment horizontal="center" vertical="center"/>
    </xf>
    <xf numFmtId="0" fontId="52" fillId="56" borderId="32" xfId="0" applyFont="1" applyFill="1" applyBorder="1" applyAlignment="1">
      <alignment horizontal="center" vertical="center"/>
    </xf>
    <xf numFmtId="0" fontId="52" fillId="56" borderId="30" xfId="0" applyFont="1" applyFill="1" applyBorder="1" applyAlignment="1">
      <alignment horizontal="center" vertical="center"/>
    </xf>
    <xf numFmtId="0" fontId="46" fillId="56" borderId="28" xfId="0" applyFont="1" applyFill="1" applyBorder="1" applyAlignment="1">
      <alignment horizontal="left" vertical="center"/>
    </xf>
    <xf numFmtId="0" fontId="46" fillId="56" borderId="0" xfId="0" applyFont="1" applyFill="1" applyBorder="1" applyAlignment="1">
      <alignment horizontal="left" vertical="center"/>
    </xf>
    <xf numFmtId="0" fontId="46" fillId="56" borderId="29" xfId="0" applyFont="1" applyFill="1" applyBorder="1" applyAlignment="1">
      <alignment horizontal="left" vertical="center"/>
    </xf>
    <xf numFmtId="0" fontId="46" fillId="56" borderId="28" xfId="0" applyFont="1" applyFill="1" applyBorder="1" applyAlignment="1">
      <alignment horizontal="left" vertical="center" wrapText="1"/>
    </xf>
    <xf numFmtId="0" fontId="46" fillId="56" borderId="0" xfId="0" applyFont="1" applyFill="1" applyBorder="1" applyAlignment="1">
      <alignment horizontal="left" vertical="center" wrapText="1"/>
    </xf>
    <xf numFmtId="0" fontId="46" fillId="56" borderId="29" xfId="0" applyFont="1" applyFill="1" applyBorder="1" applyAlignment="1">
      <alignment horizontal="left" vertical="center" wrapText="1"/>
    </xf>
    <xf numFmtId="0" fontId="49" fillId="56" borderId="22" xfId="0" applyFont="1" applyFill="1" applyBorder="1" applyAlignment="1">
      <alignment horizontal="left" vertical="center" wrapText="1"/>
    </xf>
    <xf numFmtId="0" fontId="49" fillId="56" borderId="10" xfId="0" applyFont="1" applyFill="1" applyBorder="1" applyAlignment="1">
      <alignment horizontal="left" vertical="center" wrapText="1"/>
    </xf>
    <xf numFmtId="0" fontId="49" fillId="56" borderId="23" xfId="0" applyFont="1" applyFill="1" applyBorder="1" applyAlignment="1">
      <alignment horizontal="left" vertical="center" wrapText="1"/>
    </xf>
    <xf numFmtId="0" fontId="49" fillId="56" borderId="26" xfId="0" applyFont="1" applyFill="1" applyBorder="1" applyAlignment="1">
      <alignment horizontal="left" vertical="center" wrapText="1"/>
    </xf>
    <xf numFmtId="0" fontId="49" fillId="56" borderId="12" xfId="0" applyFont="1" applyFill="1" applyBorder="1" applyAlignment="1">
      <alignment horizontal="left" vertical="center" wrapText="1"/>
    </xf>
    <xf numFmtId="0" fontId="49" fillId="56" borderId="27" xfId="0" applyFont="1" applyFill="1" applyBorder="1" applyAlignment="1">
      <alignment horizontal="left" vertical="center" wrapText="1"/>
    </xf>
    <xf numFmtId="0" fontId="45" fillId="59" borderId="13" xfId="0" applyFont="1" applyFill="1" applyBorder="1" applyAlignment="1">
      <alignment horizontal="center" vertical="center" wrapText="1"/>
    </xf>
    <xf numFmtId="0" fontId="45" fillId="59" borderId="12" xfId="0" applyFont="1" applyFill="1" applyBorder="1" applyAlignment="1">
      <alignment horizontal="center" vertical="center" wrapText="1"/>
    </xf>
    <xf numFmtId="0" fontId="45" fillId="59" borderId="0" xfId="0" applyFont="1" applyFill="1" applyBorder="1" applyAlignment="1">
      <alignment horizontal="center" vertical="center" wrapText="1"/>
    </xf>
    <xf numFmtId="0" fontId="45" fillId="59" borderId="10" xfId="0" applyFont="1" applyFill="1" applyBorder="1" applyAlignment="1">
      <alignment horizontal="center" vertical="center" wrapText="1"/>
    </xf>
    <xf numFmtId="0" fontId="45" fillId="56" borderId="12" xfId="0" applyFont="1" applyFill="1" applyBorder="1" applyAlignment="1">
      <alignment horizontal="center" vertical="center" wrapText="1"/>
    </xf>
    <xf numFmtId="0" fontId="45" fillId="56" borderId="0" xfId="0" applyFont="1" applyFill="1" applyBorder="1" applyAlignment="1">
      <alignment horizontal="center" vertical="center" wrapText="1"/>
    </xf>
    <xf numFmtId="0" fontId="45" fillId="56" borderId="10" xfId="0" applyFont="1" applyFill="1" applyBorder="1" applyAlignment="1">
      <alignment horizontal="center" vertical="center" wrapText="1"/>
    </xf>
    <xf numFmtId="0" fontId="45" fillId="56" borderId="13" xfId="0" applyFont="1" applyFill="1" applyBorder="1" applyAlignment="1">
      <alignment horizontal="center" vertical="center" wrapText="1"/>
    </xf>
    <xf numFmtId="0" fontId="48" fillId="56" borderId="12" xfId="0" applyFont="1" applyFill="1" applyBorder="1" applyAlignment="1">
      <alignment horizontal="center" vertical="center"/>
    </xf>
    <xf numFmtId="0" fontId="48" fillId="56" borderId="10" xfId="0" applyFont="1" applyFill="1" applyBorder="1" applyAlignment="1">
      <alignment horizontal="center" vertical="center"/>
    </xf>
    <xf numFmtId="0" fontId="48" fillId="59" borderId="22" xfId="0" applyFont="1" applyFill="1" applyBorder="1" applyAlignment="1">
      <alignment horizontal="center" vertical="center"/>
    </xf>
    <xf numFmtId="0" fontId="48" fillId="59" borderId="10" xfId="0" applyFont="1" applyFill="1" applyBorder="1" applyAlignment="1">
      <alignment horizontal="center" vertical="center"/>
    </xf>
    <xf numFmtId="0" fontId="48" fillId="59" borderId="23" xfId="0" applyFont="1" applyFill="1" applyBorder="1" applyAlignment="1">
      <alignment horizontal="center" vertical="center"/>
    </xf>
    <xf numFmtId="0" fontId="48" fillId="0" borderId="25" xfId="0" applyFont="1" applyFill="1" applyBorder="1" applyAlignment="1">
      <alignment horizontal="center" vertical="center" wrapText="1"/>
    </xf>
    <xf numFmtId="0" fontId="52" fillId="56" borderId="12" xfId="0" applyFont="1" applyFill="1" applyBorder="1" applyAlignment="1">
      <alignment horizontal="center" vertical="center"/>
    </xf>
    <xf numFmtId="0" fontId="52" fillId="56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center" vertical="center" wrapText="1" shrinkToFit="1"/>
    </xf>
    <xf numFmtId="0" fontId="38" fillId="56" borderId="29" xfId="0" applyFont="1" applyFill="1" applyBorder="1" applyAlignment="1">
      <alignment horizontal="left" vertical="center" wrapText="1"/>
    </xf>
    <xf numFmtId="0" fontId="56" fillId="56" borderId="22" xfId="0" applyFont="1" applyFill="1" applyBorder="1" applyAlignment="1">
      <alignment horizontal="center" vertical="center"/>
    </xf>
    <xf numFmtId="0" fontId="56" fillId="56" borderId="10" xfId="0" applyFont="1" applyFill="1" applyBorder="1" applyAlignment="1">
      <alignment horizontal="center" vertical="center"/>
    </xf>
    <xf numFmtId="0" fontId="56" fillId="56" borderId="23" xfId="0" applyFont="1" applyFill="1" applyBorder="1" applyAlignment="1">
      <alignment horizontal="center" vertical="center"/>
    </xf>
    <xf numFmtId="0" fontId="48" fillId="56" borderId="10" xfId="0" applyFont="1" applyFill="1" applyBorder="1" applyAlignment="1">
      <alignment horizontal="center" vertical="center" wrapText="1" shrinkToFit="1"/>
    </xf>
    <xf numFmtId="0" fontId="47" fillId="24" borderId="28" xfId="0" applyFont="1" applyFill="1" applyBorder="1" applyAlignment="1">
      <alignment horizontal="left" vertical="center"/>
    </xf>
    <xf numFmtId="0" fontId="47" fillId="24" borderId="0" xfId="0" applyFont="1" applyFill="1" applyBorder="1" applyAlignment="1">
      <alignment horizontal="left" vertical="center"/>
    </xf>
    <xf numFmtId="0" fontId="47" fillId="24" borderId="29" xfId="0" applyFont="1" applyFill="1" applyBorder="1" applyAlignment="1">
      <alignment horizontal="left" vertical="center"/>
    </xf>
    <xf numFmtId="0" fontId="52" fillId="56" borderId="26" xfId="0" applyFont="1" applyFill="1" applyBorder="1" applyAlignment="1">
      <alignment horizontal="center" vertical="center"/>
    </xf>
    <xf numFmtId="0" fontId="52" fillId="56" borderId="28" xfId="0" applyFont="1" applyFill="1" applyBorder="1" applyAlignment="1">
      <alignment horizontal="center" vertical="center"/>
    </xf>
    <xf numFmtId="0" fontId="48" fillId="56" borderId="0" xfId="0" applyFont="1" applyFill="1" applyBorder="1" applyAlignment="1">
      <alignment horizontal="center" vertical="center"/>
    </xf>
  </cellXfs>
  <cellStyles count="95">
    <cellStyle name="20% - Énfasis1" xfId="1" builtinId="30" customBuiltin="1"/>
    <cellStyle name="20% - Énfasis1 2" xfId="2"/>
    <cellStyle name="20% - Énfasis2" xfId="3" builtinId="34" customBuiltin="1"/>
    <cellStyle name="20% - Énfasis2 2" xfId="4"/>
    <cellStyle name="20% - Énfasis3" xfId="5" builtinId="38" customBuiltin="1"/>
    <cellStyle name="20% - Énfasis3 2" xfId="6"/>
    <cellStyle name="20% - Énfasis4" xfId="7" builtinId="42" customBuiltin="1"/>
    <cellStyle name="20% - Énfasis4 2" xfId="8"/>
    <cellStyle name="20% - Énfasis5" xfId="9" builtinId="46" customBuiltin="1"/>
    <cellStyle name="20% - Énfasis5 2" xfId="10"/>
    <cellStyle name="20% - Énfasis6" xfId="11" builtinId="50" customBuiltin="1"/>
    <cellStyle name="20% - Énfasis6 2" xfId="12"/>
    <cellStyle name="40% - Énfasis1" xfId="13" builtinId="31" customBuiltin="1"/>
    <cellStyle name="40% - Énfasis1 2" xfId="14"/>
    <cellStyle name="40% - Énfasis2" xfId="15" builtinId="35" customBuiltin="1"/>
    <cellStyle name="40% - Énfasis2 2" xfId="16"/>
    <cellStyle name="40% - Énfasis3" xfId="17" builtinId="39" customBuiltin="1"/>
    <cellStyle name="40% - Énfasis3 2" xfId="18"/>
    <cellStyle name="40% - Énfasis4" xfId="19" builtinId="43" customBuiltin="1"/>
    <cellStyle name="40% - Énfasis4 2" xfId="20"/>
    <cellStyle name="40% - Énfasis5" xfId="21" builtinId="47" customBuiltin="1"/>
    <cellStyle name="40% - Énfasis5 2" xfId="22"/>
    <cellStyle name="40% - Énfasis6" xfId="23" builtinId="51" customBuiltin="1"/>
    <cellStyle name="40% - Énfasis6 2" xfId="24"/>
    <cellStyle name="60% - Énfasis1" xfId="25" builtinId="32" customBuiltin="1"/>
    <cellStyle name="60% - Énfasis1 2" xfId="26"/>
    <cellStyle name="60% - Énfasis2" xfId="27" builtinId="36" customBuiltin="1"/>
    <cellStyle name="60% - Énfasis2 2" xfId="28"/>
    <cellStyle name="60% - Énfasis3" xfId="29" builtinId="40" customBuiltin="1"/>
    <cellStyle name="60% - Énfasis3 2" xfId="30"/>
    <cellStyle name="60% - Énfasis4" xfId="31" builtinId="44" customBuiltin="1"/>
    <cellStyle name="60% - Énfasis4 2" xfId="32"/>
    <cellStyle name="60% - Énfasis5" xfId="33" builtinId="48" customBuiltin="1"/>
    <cellStyle name="60% - Énfasis5 2" xfId="34"/>
    <cellStyle name="60% - Énfasis6" xfId="35" builtinId="52" customBuiltin="1"/>
    <cellStyle name="60% - Énfasis6 2" xfId="36"/>
    <cellStyle name="Buena" xfId="37" builtinId="26" customBuiltin="1"/>
    <cellStyle name="Buena 2" xfId="38"/>
    <cellStyle name="Cálculo" xfId="39" builtinId="22" customBuiltin="1"/>
    <cellStyle name="Cálculo 2" xfId="40"/>
    <cellStyle name="Celda de comprobación" xfId="41" builtinId="23" customBuiltin="1"/>
    <cellStyle name="Celda de comprobación 2" xfId="42"/>
    <cellStyle name="Celda vinculada" xfId="43" builtinId="24" customBuiltin="1"/>
    <cellStyle name="Celda vinculada 2" xfId="44"/>
    <cellStyle name="Encabezado 4" xfId="45" builtinId="19" customBuiltin="1"/>
    <cellStyle name="Encabezado 4 2" xfId="46"/>
    <cellStyle name="Énfasis1" xfId="47" builtinId="29" customBuiltin="1"/>
    <cellStyle name="Énfasis1 2" xfId="48"/>
    <cellStyle name="Énfasis2" xfId="49" builtinId="33" customBuiltin="1"/>
    <cellStyle name="Énfasis2 2" xfId="50"/>
    <cellStyle name="Énfasis3" xfId="51" builtinId="37" customBuiltin="1"/>
    <cellStyle name="Énfasis3 2" xfId="52"/>
    <cellStyle name="Énfasis4" xfId="53" builtinId="41" customBuiltin="1"/>
    <cellStyle name="Énfasis4 2" xfId="54"/>
    <cellStyle name="Énfasis5" xfId="55" builtinId="45" customBuiltin="1"/>
    <cellStyle name="Énfasis5 2" xfId="56"/>
    <cellStyle name="Énfasis6" xfId="57" builtinId="49" customBuiltin="1"/>
    <cellStyle name="Énfasis6 2" xfId="58"/>
    <cellStyle name="Entrada" xfId="59" builtinId="20" customBuiltin="1"/>
    <cellStyle name="Entrada 2" xfId="60"/>
    <cellStyle name="Hipervínculo" xfId="61" builtinId="8"/>
    <cellStyle name="Hipervínculo 2" xfId="93"/>
    <cellStyle name="Hipervínculo visitado" xfId="94" builtinId="9" customBuiltin="1"/>
    <cellStyle name="Incorrecto" xfId="62" builtinId="27" customBuiltin="1"/>
    <cellStyle name="Incorrecto 2" xfId="63"/>
    <cellStyle name="Millares" xfId="64" builtinId="3"/>
    <cellStyle name="Neutral" xfId="65" builtinId="28" customBuiltin="1"/>
    <cellStyle name="Neutral 2" xfId="66"/>
    <cellStyle name="Normal" xfId="0" builtinId="0"/>
    <cellStyle name="Normal 2" xfId="67"/>
    <cellStyle name="Normal 2 2" xfId="68"/>
    <cellStyle name="Normal 3" xfId="69"/>
    <cellStyle name="Normal 4" xfId="70"/>
    <cellStyle name="Normal 5" xfId="71"/>
    <cellStyle name="Normal 7" xfId="91"/>
    <cellStyle name="Notas" xfId="72" builtinId="10" customBuiltin="1"/>
    <cellStyle name="Notas 2" xfId="73"/>
    <cellStyle name="Notas 3" xfId="74"/>
    <cellStyle name="Porcentaje" xfId="75" builtinId="5"/>
    <cellStyle name="Salida" xfId="76" builtinId="21" customBuiltin="1"/>
    <cellStyle name="Salida 2" xfId="77"/>
    <cellStyle name="Texto de advertencia" xfId="78" builtinId="11" customBuiltin="1"/>
    <cellStyle name="Texto de advertencia 2" xfId="79"/>
    <cellStyle name="Texto explicativo" xfId="80" builtinId="53" customBuiltin="1"/>
    <cellStyle name="Texto explicativo 2" xfId="81"/>
    <cellStyle name="Título" xfId="82" builtinId="15" customBuiltin="1"/>
    <cellStyle name="Título 1" xfId="92" builtinId="16" customBuiltin="1"/>
    <cellStyle name="Título 1 2" xfId="83"/>
    <cellStyle name="Título 2" xfId="84" builtinId="17" customBuiltin="1"/>
    <cellStyle name="Título 2 2" xfId="85"/>
    <cellStyle name="Título 3" xfId="86" builtinId="18" customBuiltin="1"/>
    <cellStyle name="Título 3 2" xfId="87"/>
    <cellStyle name="Título 4" xfId="88"/>
    <cellStyle name="Total" xfId="89" builtinId="25" customBuiltin="1"/>
    <cellStyle name="Total 2" xfId="90"/>
  </cellStyles>
  <dxfs count="0"/>
  <tableStyles count="0" defaultTableStyle="TableStyleMedium9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123824</xdr:rowOff>
    </xdr:from>
    <xdr:to>
      <xdr:col>10</xdr:col>
      <xdr:colOff>4764</xdr:colOff>
      <xdr:row>4</xdr:row>
      <xdr:rowOff>176213</xdr:rowOff>
    </xdr:to>
    <xdr:pic>
      <xdr:nvPicPr>
        <xdr:cNvPr id="3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76324"/>
          <a:ext cx="11044238" cy="523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1</xdr:row>
      <xdr:rowOff>114300</xdr:rowOff>
    </xdr:from>
    <xdr:to>
      <xdr:col>2</xdr:col>
      <xdr:colOff>647700</xdr:colOff>
      <xdr:row>3</xdr:row>
      <xdr:rowOff>28575</xdr:rowOff>
    </xdr:to>
    <xdr:pic>
      <xdr:nvPicPr>
        <xdr:cNvPr id="5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352425"/>
          <a:ext cx="952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85725</xdr:colOff>
      <xdr:row>1</xdr:row>
      <xdr:rowOff>76200</xdr:rowOff>
    </xdr:from>
    <xdr:to>
      <xdr:col>10</xdr:col>
      <xdr:colOff>0</xdr:colOff>
      <xdr:row>3</xdr:row>
      <xdr:rowOff>28575</xdr:rowOff>
    </xdr:to>
    <xdr:pic>
      <xdr:nvPicPr>
        <xdr:cNvPr id="6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14325"/>
          <a:ext cx="19335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6</xdr:col>
      <xdr:colOff>9750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9630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38100</xdr:rowOff>
    </xdr:from>
    <xdr:to>
      <xdr:col>6</xdr:col>
      <xdr:colOff>8334</xdr:colOff>
      <xdr:row>3</xdr:row>
      <xdr:rowOff>123825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18</xdr:col>
      <xdr:colOff>9225</xdr:colOff>
      <xdr:row>4</xdr:row>
      <xdr:rowOff>132159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13068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76200</xdr:rowOff>
    </xdr:from>
    <xdr:to>
      <xdr:col>0</xdr:col>
      <xdr:colOff>1514475</xdr:colOff>
      <xdr:row>3</xdr:row>
      <xdr:rowOff>123825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6670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465534</xdr:colOff>
      <xdr:row>1</xdr:row>
      <xdr:rowOff>47625</xdr:rowOff>
    </xdr:from>
    <xdr:to>
      <xdr:col>18</xdr:col>
      <xdr:colOff>8334</xdr:colOff>
      <xdr:row>3</xdr:row>
      <xdr:rowOff>133350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3509" y="2381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6</xdr:col>
      <xdr:colOff>10500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8964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1008459</xdr:colOff>
      <xdr:row>1</xdr:row>
      <xdr:rowOff>38100</xdr:rowOff>
    </xdr:from>
    <xdr:to>
      <xdr:col>5</xdr:col>
      <xdr:colOff>1046559</xdr:colOff>
      <xdr:row>3</xdr:row>
      <xdr:rowOff>123825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5459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6</xdr:col>
      <xdr:colOff>9750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9630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38100</xdr:rowOff>
    </xdr:from>
    <xdr:to>
      <xdr:col>6</xdr:col>
      <xdr:colOff>8334</xdr:colOff>
      <xdr:row>3</xdr:row>
      <xdr:rowOff>123825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6</xdr:col>
      <xdr:colOff>9750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9630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38100</xdr:rowOff>
    </xdr:from>
    <xdr:to>
      <xdr:col>6</xdr:col>
      <xdr:colOff>8334</xdr:colOff>
      <xdr:row>3</xdr:row>
      <xdr:rowOff>123825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6</xdr:col>
      <xdr:colOff>9750</xdr:colOff>
      <xdr:row>4</xdr:row>
      <xdr:rowOff>122634</xdr:rowOff>
    </xdr:to>
    <xdr:pic>
      <xdr:nvPicPr>
        <xdr:cNvPr id="2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9630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3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38100</xdr:rowOff>
    </xdr:from>
    <xdr:to>
      <xdr:col>6</xdr:col>
      <xdr:colOff>8334</xdr:colOff>
      <xdr:row>3</xdr:row>
      <xdr:rowOff>123825</xdr:rowOff>
    </xdr:to>
    <xdr:pic>
      <xdr:nvPicPr>
        <xdr:cNvPr id="4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12</xdr:col>
      <xdr:colOff>8775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12096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5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417909</xdr:colOff>
      <xdr:row>1</xdr:row>
      <xdr:rowOff>38100</xdr:rowOff>
    </xdr:from>
    <xdr:to>
      <xdr:col>12</xdr:col>
      <xdr:colOff>8334</xdr:colOff>
      <xdr:row>3</xdr:row>
      <xdr:rowOff>123825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1959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7</xdr:col>
      <xdr:colOff>1125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74592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76200</xdr:rowOff>
    </xdr:from>
    <xdr:to>
      <xdr:col>0</xdr:col>
      <xdr:colOff>1514475</xdr:colOff>
      <xdr:row>3</xdr:row>
      <xdr:rowOff>123825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6670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1017984</xdr:colOff>
      <xdr:row>1</xdr:row>
      <xdr:rowOff>47625</xdr:rowOff>
    </xdr:from>
    <xdr:to>
      <xdr:col>7</xdr:col>
      <xdr:colOff>8334</xdr:colOff>
      <xdr:row>3</xdr:row>
      <xdr:rowOff>133350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9234" y="2381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6</xdr:col>
      <xdr:colOff>1045275</xdr:colOff>
      <xdr:row>4</xdr:row>
      <xdr:rowOff>132159</xdr:rowOff>
    </xdr:to>
    <xdr:pic>
      <xdr:nvPicPr>
        <xdr:cNvPr id="4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74556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1017984</xdr:colOff>
      <xdr:row>1</xdr:row>
      <xdr:rowOff>38100</xdr:rowOff>
    </xdr:from>
    <xdr:to>
      <xdr:col>7</xdr:col>
      <xdr:colOff>8334</xdr:colOff>
      <xdr:row>3</xdr:row>
      <xdr:rowOff>123825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923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6</xdr:col>
      <xdr:colOff>9750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9630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428625</xdr:colOff>
      <xdr:row>1</xdr:row>
      <xdr:rowOff>57150</xdr:rowOff>
    </xdr:from>
    <xdr:to>
      <xdr:col>0</xdr:col>
      <xdr:colOff>1476375</xdr:colOff>
      <xdr:row>3</xdr:row>
      <xdr:rowOff>104775</xdr:rowOff>
    </xdr:to>
    <xdr:pic>
      <xdr:nvPicPr>
        <xdr:cNvPr id="10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24765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28575</xdr:rowOff>
    </xdr:from>
    <xdr:to>
      <xdr:col>6</xdr:col>
      <xdr:colOff>8334</xdr:colOff>
      <xdr:row>3</xdr:row>
      <xdr:rowOff>114300</xdr:rowOff>
    </xdr:to>
    <xdr:pic>
      <xdr:nvPicPr>
        <xdr:cNvPr id="11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1907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123824</xdr:rowOff>
    </xdr:from>
    <xdr:to>
      <xdr:col>10</xdr:col>
      <xdr:colOff>4764</xdr:colOff>
      <xdr:row>2</xdr:row>
      <xdr:rowOff>176213</xdr:rowOff>
    </xdr:to>
    <xdr:pic>
      <xdr:nvPicPr>
        <xdr:cNvPr id="2" name="Imagen 2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76324"/>
          <a:ext cx="8205788" cy="523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342900</xdr:colOff>
      <xdr:row>0</xdr:row>
      <xdr:rowOff>114300</xdr:rowOff>
    </xdr:from>
    <xdr:to>
      <xdr:col>2</xdr:col>
      <xdr:colOff>552450</xdr:colOff>
      <xdr:row>2</xdr:row>
      <xdr:rowOff>28575</xdr:rowOff>
    </xdr:to>
    <xdr:pic>
      <xdr:nvPicPr>
        <xdr:cNvPr id="5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14300"/>
          <a:ext cx="952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95250</xdr:colOff>
      <xdr:row>0</xdr:row>
      <xdr:rowOff>95250</xdr:rowOff>
    </xdr:from>
    <xdr:to>
      <xdr:col>10</xdr:col>
      <xdr:colOff>9525</xdr:colOff>
      <xdr:row>2</xdr:row>
      <xdr:rowOff>47625</xdr:rowOff>
    </xdr:to>
    <xdr:pic>
      <xdr:nvPicPr>
        <xdr:cNvPr id="6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95250"/>
          <a:ext cx="19335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6</xdr:col>
      <xdr:colOff>9525</xdr:colOff>
      <xdr:row>4</xdr:row>
      <xdr:rowOff>132159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6858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76200</xdr:rowOff>
    </xdr:from>
    <xdr:to>
      <xdr:col>0</xdr:col>
      <xdr:colOff>1514475</xdr:colOff>
      <xdr:row>3</xdr:row>
      <xdr:rowOff>123825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6670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47625</xdr:rowOff>
    </xdr:from>
    <xdr:to>
      <xdr:col>6</xdr:col>
      <xdr:colOff>8334</xdr:colOff>
      <xdr:row>3</xdr:row>
      <xdr:rowOff>133350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381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66675</xdr:rowOff>
    </xdr:from>
    <xdr:to>
      <xdr:col>5</xdr:col>
      <xdr:colOff>1047749</xdr:colOff>
      <xdr:row>4</xdr:row>
      <xdr:rowOff>113109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"/>
          <a:ext cx="6905624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57150</xdr:rowOff>
    </xdr:from>
    <xdr:to>
      <xdr:col>0</xdr:col>
      <xdr:colOff>1514475</xdr:colOff>
      <xdr:row>3</xdr:row>
      <xdr:rowOff>104775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4765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28575</xdr:rowOff>
    </xdr:from>
    <xdr:to>
      <xdr:col>6</xdr:col>
      <xdr:colOff>8334</xdr:colOff>
      <xdr:row>3</xdr:row>
      <xdr:rowOff>114300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1907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5</xdr:col>
      <xdr:colOff>1047749</xdr:colOff>
      <xdr:row>4</xdr:row>
      <xdr:rowOff>132159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6905624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76200</xdr:rowOff>
    </xdr:from>
    <xdr:to>
      <xdr:col>0</xdr:col>
      <xdr:colOff>1514475</xdr:colOff>
      <xdr:row>3</xdr:row>
      <xdr:rowOff>123825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6670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47625</xdr:rowOff>
    </xdr:from>
    <xdr:to>
      <xdr:col>6</xdr:col>
      <xdr:colOff>8334</xdr:colOff>
      <xdr:row>3</xdr:row>
      <xdr:rowOff>133350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0359" y="2381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5</xdr:col>
      <xdr:colOff>1047749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6905624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5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38100</xdr:rowOff>
    </xdr:from>
    <xdr:to>
      <xdr:col>6</xdr:col>
      <xdr:colOff>8334</xdr:colOff>
      <xdr:row>3</xdr:row>
      <xdr:rowOff>123825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0359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7</xdr:col>
      <xdr:colOff>10800</xdr:colOff>
      <xdr:row>4</xdr:row>
      <xdr:rowOff>131444</xdr:rowOff>
    </xdr:to>
    <xdr:pic>
      <xdr:nvPicPr>
        <xdr:cNvPr id="4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961200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1017984</xdr:colOff>
      <xdr:row>1</xdr:row>
      <xdr:rowOff>47625</xdr:rowOff>
    </xdr:from>
    <xdr:to>
      <xdr:col>7</xdr:col>
      <xdr:colOff>8334</xdr:colOff>
      <xdr:row>3</xdr:row>
      <xdr:rowOff>133350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1309" y="2381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76200</xdr:rowOff>
    </xdr:from>
    <xdr:to>
      <xdr:col>6</xdr:col>
      <xdr:colOff>10650</xdr:colOff>
      <xdr:row>4</xdr:row>
      <xdr:rowOff>122634</xdr:rowOff>
    </xdr:to>
    <xdr:pic>
      <xdr:nvPicPr>
        <xdr:cNvPr id="4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838200"/>
          <a:ext cx="9288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38100</xdr:rowOff>
    </xdr:from>
    <xdr:to>
      <xdr:col>6</xdr:col>
      <xdr:colOff>8334</xdr:colOff>
      <xdr:row>3</xdr:row>
      <xdr:rowOff>123825</xdr:rowOff>
    </xdr:to>
    <xdr:pic>
      <xdr:nvPicPr>
        <xdr:cNvPr id="6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76200</xdr:rowOff>
    </xdr:from>
    <xdr:to>
      <xdr:col>7</xdr:col>
      <xdr:colOff>11925</xdr:colOff>
      <xdr:row>4</xdr:row>
      <xdr:rowOff>122634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7470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66675</xdr:rowOff>
    </xdr:from>
    <xdr:to>
      <xdr:col>0</xdr:col>
      <xdr:colOff>1514475</xdr:colOff>
      <xdr:row>3</xdr:row>
      <xdr:rowOff>114300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57175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1017984</xdr:colOff>
      <xdr:row>1</xdr:row>
      <xdr:rowOff>38100</xdr:rowOff>
    </xdr:from>
    <xdr:to>
      <xdr:col>7</xdr:col>
      <xdr:colOff>8334</xdr:colOff>
      <xdr:row>3</xdr:row>
      <xdr:rowOff>123825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2734" y="228600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6</xdr:col>
      <xdr:colOff>9750</xdr:colOff>
      <xdr:row>4</xdr:row>
      <xdr:rowOff>132159</xdr:rowOff>
    </xdr:to>
    <xdr:pic>
      <xdr:nvPicPr>
        <xdr:cNvPr id="3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"/>
          <a:ext cx="9630000" cy="46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466725</xdr:colOff>
      <xdr:row>1</xdr:row>
      <xdr:rowOff>76200</xdr:rowOff>
    </xdr:from>
    <xdr:to>
      <xdr:col>0</xdr:col>
      <xdr:colOff>1514475</xdr:colOff>
      <xdr:row>3</xdr:row>
      <xdr:rowOff>123825</xdr:rowOff>
    </xdr:to>
    <xdr:pic>
      <xdr:nvPicPr>
        <xdr:cNvPr id="4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66700"/>
          <a:ext cx="10477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1017984</xdr:colOff>
      <xdr:row>1</xdr:row>
      <xdr:rowOff>47625</xdr:rowOff>
    </xdr:from>
    <xdr:to>
      <xdr:col>6</xdr:col>
      <xdr:colOff>8334</xdr:colOff>
      <xdr:row>3</xdr:row>
      <xdr:rowOff>133350</xdr:rowOff>
    </xdr:to>
    <xdr:pic>
      <xdr:nvPicPr>
        <xdr:cNvPr id="5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4984" y="238125"/>
          <a:ext cx="2133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6"/>
  <sheetViews>
    <sheetView tabSelected="1" zoomScaleNormal="100" workbookViewId="0">
      <pane ySplit="8" topLeftCell="A9" activePane="bottomLeft" state="frozen"/>
      <selection pane="bottomLeft" activeCell="A6" sqref="A6:J7"/>
    </sheetView>
  </sheetViews>
  <sheetFormatPr baseColWidth="10" defaultRowHeight="16.5" x14ac:dyDescent="0.25"/>
  <cols>
    <col min="1" max="1" width="6.28515625" style="358" customWidth="1"/>
    <col min="2" max="2" width="4.85546875" style="358" customWidth="1"/>
    <col min="3" max="3" width="11.42578125" style="358"/>
    <col min="4" max="4" width="15.28515625" style="358" customWidth="1"/>
    <col min="5" max="6" width="11.42578125" style="358"/>
    <col min="7" max="7" width="14.85546875" style="358" customWidth="1"/>
    <col min="8" max="8" width="17.140625" style="358" customWidth="1"/>
    <col min="9" max="9" width="11.42578125" style="358"/>
    <col min="10" max="10" width="18.85546875" style="358" customWidth="1"/>
    <col min="11" max="16384" width="11.42578125" style="358"/>
  </cols>
  <sheetData>
    <row r="1" spans="1:10" ht="18.75" customHeight="1" x14ac:dyDescent="0.25">
      <c r="A1" s="531"/>
      <c r="B1" s="531"/>
      <c r="C1" s="531"/>
      <c r="D1" s="531"/>
      <c r="E1" s="531"/>
      <c r="F1" s="531"/>
      <c r="G1" s="531"/>
      <c r="H1" s="531"/>
      <c r="I1" s="531"/>
      <c r="J1" s="531"/>
    </row>
    <row r="2" spans="1:10" ht="18.75" customHeight="1" x14ac:dyDescent="0.25">
      <c r="A2" s="531"/>
      <c r="B2" s="531"/>
      <c r="C2" s="531"/>
      <c r="D2" s="531"/>
      <c r="E2" s="531"/>
      <c r="F2" s="531"/>
      <c r="G2" s="531"/>
      <c r="H2" s="531"/>
      <c r="I2" s="531"/>
      <c r="J2" s="531"/>
    </row>
    <row r="3" spans="1:10" ht="18.75" customHeight="1" x14ac:dyDescent="0.25">
      <c r="A3" s="531"/>
      <c r="B3" s="531"/>
      <c r="C3" s="531"/>
      <c r="D3" s="531"/>
      <c r="E3" s="531"/>
      <c r="F3" s="531"/>
      <c r="G3" s="531"/>
      <c r="H3" s="531"/>
      <c r="I3" s="531"/>
      <c r="J3" s="531"/>
    </row>
    <row r="4" spans="1:10" ht="18.75" customHeight="1" x14ac:dyDescent="0.25">
      <c r="A4" s="531"/>
      <c r="B4" s="531"/>
      <c r="C4" s="531"/>
      <c r="D4" s="531"/>
      <c r="E4" s="531"/>
      <c r="F4" s="531"/>
      <c r="G4" s="531"/>
      <c r="H4" s="531"/>
      <c r="I4" s="531"/>
      <c r="J4" s="531"/>
    </row>
    <row r="5" spans="1:10" ht="18.75" customHeight="1" x14ac:dyDescent="0.25">
      <c r="A5" s="531"/>
      <c r="B5" s="531"/>
      <c r="C5" s="531"/>
      <c r="D5" s="531"/>
      <c r="E5" s="531"/>
      <c r="F5" s="531"/>
      <c r="G5" s="531"/>
      <c r="H5" s="531"/>
      <c r="I5" s="531"/>
      <c r="J5" s="531"/>
    </row>
    <row r="6" spans="1:10" ht="25.5" customHeight="1" x14ac:dyDescent="0.25">
      <c r="A6" s="532" t="s">
        <v>202</v>
      </c>
      <c r="B6" s="533"/>
      <c r="C6" s="533"/>
      <c r="D6" s="533"/>
      <c r="E6" s="533"/>
      <c r="F6" s="533"/>
      <c r="G6" s="533"/>
      <c r="H6" s="533"/>
      <c r="I6" s="533"/>
      <c r="J6" s="534"/>
    </row>
    <row r="7" spans="1:10" ht="30" customHeight="1" x14ac:dyDescent="0.25">
      <c r="A7" s="532"/>
      <c r="B7" s="533"/>
      <c r="C7" s="533"/>
      <c r="D7" s="533"/>
      <c r="E7" s="533"/>
      <c r="F7" s="533"/>
      <c r="G7" s="533"/>
      <c r="H7" s="533"/>
      <c r="I7" s="533"/>
      <c r="J7" s="534"/>
    </row>
    <row r="8" spans="1:10" ht="30" customHeight="1" x14ac:dyDescent="0.25">
      <c r="A8" s="523" t="s">
        <v>203</v>
      </c>
      <c r="B8" s="524"/>
      <c r="C8" s="524"/>
      <c r="D8" s="524"/>
      <c r="E8" s="524"/>
      <c r="F8" s="524"/>
      <c r="G8" s="524"/>
      <c r="H8" s="524"/>
      <c r="I8" s="524"/>
      <c r="J8" s="525"/>
    </row>
    <row r="9" spans="1:10" s="10" customFormat="1" ht="21.75" customHeight="1" x14ac:dyDescent="0.25">
      <c r="A9" s="1" t="s">
        <v>204</v>
      </c>
      <c r="B9" s="2" t="s">
        <v>105</v>
      </c>
      <c r="C9" s="526"/>
      <c r="D9" s="526"/>
      <c r="E9" s="526"/>
      <c r="F9" s="526"/>
      <c r="G9" s="526"/>
      <c r="H9" s="526"/>
      <c r="I9" s="526"/>
      <c r="J9" s="527"/>
    </row>
    <row r="10" spans="1:10" ht="32.25" customHeight="1" x14ac:dyDescent="0.25">
      <c r="A10" s="4"/>
      <c r="B10" s="528" t="s">
        <v>238</v>
      </c>
      <c r="C10" s="528"/>
      <c r="D10" s="528"/>
      <c r="E10" s="528"/>
      <c r="F10" s="528"/>
      <c r="G10" s="528"/>
      <c r="H10" s="528"/>
      <c r="I10" s="528"/>
      <c r="J10" s="529"/>
    </row>
    <row r="11" spans="1:10" s="10" customFormat="1" ht="21.75" customHeight="1" x14ac:dyDescent="0.25">
      <c r="A11" s="1" t="s">
        <v>205</v>
      </c>
      <c r="B11" s="2" t="s">
        <v>106</v>
      </c>
      <c r="C11" s="526"/>
      <c r="D11" s="526"/>
      <c r="E11" s="526"/>
      <c r="F11" s="526"/>
      <c r="G11" s="526"/>
      <c r="H11" s="526"/>
      <c r="I11" s="526"/>
      <c r="J11" s="527"/>
    </row>
    <row r="12" spans="1:10" ht="33.75" customHeight="1" x14ac:dyDescent="0.25">
      <c r="A12" s="4"/>
      <c r="B12" s="528" t="s">
        <v>239</v>
      </c>
      <c r="C12" s="528"/>
      <c r="D12" s="528"/>
      <c r="E12" s="528"/>
      <c r="F12" s="528"/>
      <c r="G12" s="528"/>
      <c r="H12" s="528"/>
      <c r="I12" s="528"/>
      <c r="J12" s="529"/>
    </row>
    <row r="13" spans="1:10" s="10" customFormat="1" ht="21.75" customHeight="1" x14ac:dyDescent="0.25">
      <c r="A13" s="1" t="s">
        <v>206</v>
      </c>
      <c r="B13" s="2" t="s">
        <v>107</v>
      </c>
      <c r="C13" s="526"/>
      <c r="D13" s="526"/>
      <c r="E13" s="526"/>
      <c r="F13" s="526"/>
      <c r="G13" s="526"/>
      <c r="H13" s="526"/>
      <c r="I13" s="526"/>
      <c r="J13" s="527"/>
    </row>
    <row r="14" spans="1:10" ht="33.75" customHeight="1" x14ac:dyDescent="0.25">
      <c r="A14" s="4"/>
      <c r="B14" s="528" t="s">
        <v>240</v>
      </c>
      <c r="C14" s="528"/>
      <c r="D14" s="528"/>
      <c r="E14" s="528"/>
      <c r="F14" s="528"/>
      <c r="G14" s="528"/>
      <c r="H14" s="528"/>
      <c r="I14" s="528"/>
      <c r="J14" s="529"/>
    </row>
    <row r="15" spans="1:10" s="10" customFormat="1" ht="21.75" customHeight="1" x14ac:dyDescent="0.25">
      <c r="A15" s="1" t="s">
        <v>207</v>
      </c>
      <c r="B15" s="2" t="s">
        <v>108</v>
      </c>
      <c r="C15" s="526"/>
      <c r="D15" s="526"/>
      <c r="E15" s="526"/>
      <c r="F15" s="526"/>
      <c r="G15" s="526"/>
      <c r="H15" s="526"/>
      <c r="I15" s="526"/>
      <c r="J15" s="527"/>
    </row>
    <row r="16" spans="1:10" ht="21.75" customHeight="1" x14ac:dyDescent="0.25">
      <c r="A16" s="4"/>
      <c r="B16" s="528" t="s">
        <v>241</v>
      </c>
      <c r="C16" s="528"/>
      <c r="D16" s="528"/>
      <c r="E16" s="528"/>
      <c r="F16" s="528"/>
      <c r="G16" s="528"/>
      <c r="H16" s="528"/>
      <c r="I16" s="528"/>
      <c r="J16" s="529"/>
    </row>
    <row r="17" spans="1:10" s="10" customFormat="1" ht="21.75" customHeight="1" x14ac:dyDescent="0.25">
      <c r="A17" s="1" t="s">
        <v>208</v>
      </c>
      <c r="B17" s="2" t="s">
        <v>109</v>
      </c>
      <c r="C17" s="526"/>
      <c r="D17" s="526"/>
      <c r="E17" s="526"/>
      <c r="F17" s="526"/>
      <c r="G17" s="526"/>
      <c r="H17" s="526"/>
      <c r="I17" s="526"/>
      <c r="J17" s="527"/>
    </row>
    <row r="18" spans="1:10" ht="21.75" customHeight="1" x14ac:dyDescent="0.25">
      <c r="A18" s="4"/>
      <c r="B18" s="528" t="s">
        <v>242</v>
      </c>
      <c r="C18" s="528"/>
      <c r="D18" s="528"/>
      <c r="E18" s="528"/>
      <c r="F18" s="528"/>
      <c r="G18" s="528"/>
      <c r="H18" s="528"/>
      <c r="I18" s="528"/>
      <c r="J18" s="529"/>
    </row>
    <row r="19" spans="1:10" s="10" customFormat="1" ht="21.75" customHeight="1" x14ac:dyDescent="0.25">
      <c r="A19" s="1" t="s">
        <v>209</v>
      </c>
      <c r="B19" s="2" t="s">
        <v>110</v>
      </c>
      <c r="C19" s="526"/>
      <c r="D19" s="526"/>
      <c r="E19" s="526"/>
      <c r="F19" s="526"/>
      <c r="G19" s="526"/>
      <c r="H19" s="526"/>
      <c r="I19" s="526"/>
      <c r="J19" s="527"/>
    </row>
    <row r="20" spans="1:10" ht="21.75" customHeight="1" x14ac:dyDescent="0.25">
      <c r="A20" s="4"/>
      <c r="B20" s="528" t="s">
        <v>243</v>
      </c>
      <c r="C20" s="528"/>
      <c r="D20" s="528"/>
      <c r="E20" s="528"/>
      <c r="F20" s="528"/>
      <c r="G20" s="528"/>
      <c r="H20" s="528"/>
      <c r="I20" s="528"/>
      <c r="J20" s="529"/>
    </row>
    <row r="21" spans="1:10" s="10" customFormat="1" ht="21.75" customHeight="1" x14ac:dyDescent="0.25">
      <c r="A21" s="1" t="s">
        <v>210</v>
      </c>
      <c r="B21" s="2" t="s">
        <v>111</v>
      </c>
      <c r="C21" s="526"/>
      <c r="D21" s="526"/>
      <c r="E21" s="526"/>
      <c r="F21" s="526"/>
      <c r="G21" s="526"/>
      <c r="H21" s="526"/>
      <c r="I21" s="526"/>
      <c r="J21" s="527"/>
    </row>
    <row r="22" spans="1:10" ht="33.75" customHeight="1" x14ac:dyDescent="0.25">
      <c r="A22" s="4"/>
      <c r="B22" s="528" t="s">
        <v>244</v>
      </c>
      <c r="C22" s="528"/>
      <c r="D22" s="528"/>
      <c r="E22" s="528"/>
      <c r="F22" s="528"/>
      <c r="G22" s="528"/>
      <c r="H22" s="528"/>
      <c r="I22" s="528"/>
      <c r="J22" s="529"/>
    </row>
    <row r="23" spans="1:10" s="10" customFormat="1" ht="21.75" customHeight="1" x14ac:dyDescent="0.25">
      <c r="A23" s="1" t="s">
        <v>211</v>
      </c>
      <c r="B23" s="2" t="s">
        <v>112</v>
      </c>
      <c r="C23" s="526"/>
      <c r="D23" s="526"/>
      <c r="E23" s="526"/>
      <c r="F23" s="526"/>
      <c r="G23" s="526"/>
      <c r="H23" s="526"/>
      <c r="I23" s="526"/>
      <c r="J23" s="527"/>
    </row>
    <row r="24" spans="1:10" ht="34.5" customHeight="1" x14ac:dyDescent="0.25">
      <c r="A24" s="4"/>
      <c r="B24" s="528" t="s">
        <v>245</v>
      </c>
      <c r="C24" s="528"/>
      <c r="D24" s="528"/>
      <c r="E24" s="528"/>
      <c r="F24" s="528"/>
      <c r="G24" s="528"/>
      <c r="H24" s="528"/>
      <c r="I24" s="528"/>
      <c r="J24" s="529"/>
    </row>
    <row r="25" spans="1:10" s="10" customFormat="1" ht="21.75" customHeight="1" x14ac:dyDescent="0.25">
      <c r="A25" s="1" t="s">
        <v>212</v>
      </c>
      <c r="B25" s="2" t="s">
        <v>113</v>
      </c>
      <c r="C25" s="526"/>
      <c r="D25" s="526"/>
      <c r="E25" s="526"/>
      <c r="F25" s="526"/>
      <c r="G25" s="526"/>
      <c r="H25" s="526"/>
      <c r="I25" s="526"/>
      <c r="J25" s="527"/>
    </row>
    <row r="26" spans="1:10" ht="34.5" customHeight="1" x14ac:dyDescent="0.25">
      <c r="A26" s="4"/>
      <c r="B26" s="528" t="s">
        <v>246</v>
      </c>
      <c r="C26" s="528"/>
      <c r="D26" s="528"/>
      <c r="E26" s="528"/>
      <c r="F26" s="528"/>
      <c r="G26" s="528"/>
      <c r="H26" s="528"/>
      <c r="I26" s="528"/>
      <c r="J26" s="529"/>
    </row>
    <row r="27" spans="1:10" s="10" customFormat="1" ht="21.75" customHeight="1" x14ac:dyDescent="0.25">
      <c r="A27" s="1" t="s">
        <v>213</v>
      </c>
      <c r="B27" s="2" t="s">
        <v>114</v>
      </c>
      <c r="C27" s="526"/>
      <c r="D27" s="526"/>
      <c r="E27" s="526"/>
      <c r="F27" s="526"/>
      <c r="G27" s="526"/>
      <c r="H27" s="526"/>
      <c r="I27" s="526"/>
      <c r="J27" s="527"/>
    </row>
    <row r="28" spans="1:10" ht="21.75" customHeight="1" x14ac:dyDescent="0.25">
      <c r="A28" s="4"/>
      <c r="B28" s="528" t="s">
        <v>247</v>
      </c>
      <c r="C28" s="528"/>
      <c r="D28" s="528"/>
      <c r="E28" s="528"/>
      <c r="F28" s="528"/>
      <c r="G28" s="528"/>
      <c r="H28" s="528"/>
      <c r="I28" s="528"/>
      <c r="J28" s="529"/>
    </row>
    <row r="29" spans="1:10" s="10" customFormat="1" ht="21.75" customHeight="1" x14ac:dyDescent="0.25">
      <c r="A29" s="1" t="s">
        <v>214</v>
      </c>
      <c r="B29" s="2" t="s">
        <v>115</v>
      </c>
      <c r="C29" s="526"/>
      <c r="D29" s="526"/>
      <c r="E29" s="526"/>
      <c r="F29" s="526"/>
      <c r="G29" s="526"/>
      <c r="H29" s="526"/>
      <c r="I29" s="526"/>
      <c r="J29" s="527"/>
    </row>
    <row r="30" spans="1:10" ht="30.75" customHeight="1" x14ac:dyDescent="0.25">
      <c r="A30" s="4"/>
      <c r="B30" s="528" t="s">
        <v>248</v>
      </c>
      <c r="C30" s="528"/>
      <c r="D30" s="528"/>
      <c r="E30" s="528"/>
      <c r="F30" s="528"/>
      <c r="G30" s="528"/>
      <c r="H30" s="528"/>
      <c r="I30" s="528"/>
      <c r="J30" s="529"/>
    </row>
    <row r="31" spans="1:10" s="10" customFormat="1" ht="21.75" customHeight="1" x14ac:dyDescent="0.25">
      <c r="A31" s="1" t="s">
        <v>215</v>
      </c>
      <c r="B31" s="2" t="s">
        <v>116</v>
      </c>
      <c r="C31" s="526"/>
      <c r="D31" s="526"/>
      <c r="E31" s="526"/>
      <c r="F31" s="526"/>
      <c r="G31" s="526"/>
      <c r="H31" s="526"/>
      <c r="I31" s="526"/>
      <c r="J31" s="527"/>
    </row>
    <row r="32" spans="1:10" ht="31.5" customHeight="1" x14ac:dyDescent="0.25">
      <c r="A32" s="4"/>
      <c r="B32" s="528" t="s">
        <v>249</v>
      </c>
      <c r="C32" s="528"/>
      <c r="D32" s="528"/>
      <c r="E32" s="528"/>
      <c r="F32" s="528"/>
      <c r="G32" s="528"/>
      <c r="H32" s="528"/>
      <c r="I32" s="528"/>
      <c r="J32" s="529"/>
    </row>
    <row r="33" spans="1:10" s="10" customFormat="1" ht="21.75" customHeight="1" x14ac:dyDescent="0.25">
      <c r="A33" s="1" t="s">
        <v>216</v>
      </c>
      <c r="B33" s="2" t="s">
        <v>117</v>
      </c>
      <c r="C33" s="526"/>
      <c r="D33" s="526"/>
      <c r="E33" s="526"/>
      <c r="F33" s="526"/>
      <c r="G33" s="526"/>
      <c r="H33" s="526"/>
      <c r="I33" s="526"/>
      <c r="J33" s="527"/>
    </row>
    <row r="34" spans="1:10" ht="31.5" customHeight="1" x14ac:dyDescent="0.25">
      <c r="A34" s="4"/>
      <c r="B34" s="528" t="s">
        <v>269</v>
      </c>
      <c r="C34" s="528"/>
      <c r="D34" s="528"/>
      <c r="E34" s="528"/>
      <c r="F34" s="528"/>
      <c r="G34" s="528"/>
      <c r="H34" s="528"/>
      <c r="I34" s="528"/>
      <c r="J34" s="529"/>
    </row>
    <row r="35" spans="1:10" s="10" customFormat="1" ht="21.75" customHeight="1" x14ac:dyDescent="0.25">
      <c r="A35" s="1" t="s">
        <v>217</v>
      </c>
      <c r="B35" s="2" t="s">
        <v>118</v>
      </c>
      <c r="C35" s="526"/>
      <c r="D35" s="526"/>
      <c r="E35" s="526"/>
      <c r="F35" s="526"/>
      <c r="G35" s="526"/>
      <c r="H35" s="526"/>
      <c r="I35" s="526"/>
      <c r="J35" s="527"/>
    </row>
    <row r="36" spans="1:10" ht="31.5" customHeight="1" x14ac:dyDescent="0.25">
      <c r="A36" s="4"/>
      <c r="B36" s="528" t="s">
        <v>250</v>
      </c>
      <c r="C36" s="528"/>
      <c r="D36" s="528"/>
      <c r="E36" s="528"/>
      <c r="F36" s="528"/>
      <c r="G36" s="528"/>
      <c r="H36" s="528"/>
      <c r="I36" s="528"/>
      <c r="J36" s="529"/>
    </row>
    <row r="37" spans="1:10" s="10" customFormat="1" ht="21.75" customHeight="1" x14ac:dyDescent="0.25">
      <c r="A37" s="1" t="s">
        <v>218</v>
      </c>
      <c r="B37" s="2" t="s">
        <v>119</v>
      </c>
      <c r="C37" s="526"/>
      <c r="D37" s="526"/>
      <c r="E37" s="526"/>
      <c r="F37" s="526"/>
      <c r="G37" s="526"/>
      <c r="H37" s="526"/>
      <c r="I37" s="526"/>
      <c r="J37" s="527"/>
    </row>
    <row r="38" spans="1:10" ht="34.5" customHeight="1" x14ac:dyDescent="0.25">
      <c r="A38" s="4"/>
      <c r="B38" s="528" t="s">
        <v>162</v>
      </c>
      <c r="C38" s="528"/>
      <c r="D38" s="528"/>
      <c r="E38" s="528"/>
      <c r="F38" s="528"/>
      <c r="G38" s="528"/>
      <c r="H38" s="528"/>
      <c r="I38" s="528"/>
      <c r="J38" s="529"/>
    </row>
    <row r="39" spans="1:10" s="10" customFormat="1" ht="21.75" customHeight="1" x14ac:dyDescent="0.25">
      <c r="A39" s="1" t="s">
        <v>219</v>
      </c>
      <c r="B39" s="2" t="s">
        <v>120</v>
      </c>
      <c r="C39" s="526"/>
      <c r="D39" s="526"/>
      <c r="E39" s="526"/>
      <c r="F39" s="526"/>
      <c r="G39" s="526"/>
      <c r="H39" s="526"/>
      <c r="I39" s="526"/>
      <c r="J39" s="527"/>
    </row>
    <row r="40" spans="1:10" ht="36" customHeight="1" x14ac:dyDescent="0.25">
      <c r="A40" s="4"/>
      <c r="B40" s="528" t="s">
        <v>163</v>
      </c>
      <c r="C40" s="528"/>
      <c r="D40" s="528"/>
      <c r="E40" s="528"/>
      <c r="F40" s="528"/>
      <c r="G40" s="528"/>
      <c r="H40" s="528"/>
      <c r="I40" s="528"/>
      <c r="J40" s="529"/>
    </row>
    <row r="41" spans="1:10" s="10" customFormat="1" ht="21.75" customHeight="1" x14ac:dyDescent="0.25">
      <c r="A41" s="1" t="s">
        <v>220</v>
      </c>
      <c r="B41" s="2" t="s">
        <v>121</v>
      </c>
      <c r="C41" s="526"/>
      <c r="D41" s="526"/>
      <c r="E41" s="526"/>
      <c r="F41" s="526"/>
      <c r="G41" s="526"/>
      <c r="H41" s="526"/>
      <c r="I41" s="526"/>
      <c r="J41" s="527"/>
    </row>
    <row r="42" spans="1:10" ht="21.75" customHeight="1" x14ac:dyDescent="0.25">
      <c r="A42" s="4"/>
      <c r="B42" s="528" t="s">
        <v>133</v>
      </c>
      <c r="C42" s="528"/>
      <c r="D42" s="528"/>
      <c r="E42" s="528"/>
      <c r="F42" s="528"/>
      <c r="G42" s="528"/>
      <c r="H42" s="528"/>
      <c r="I42" s="528"/>
      <c r="J42" s="529"/>
    </row>
    <row r="43" spans="1:10" s="10" customFormat="1" ht="21.75" customHeight="1" x14ac:dyDescent="0.25">
      <c r="A43" s="1" t="s">
        <v>263</v>
      </c>
      <c r="B43" s="2" t="s">
        <v>264</v>
      </c>
      <c r="C43" s="526"/>
      <c r="D43" s="526"/>
      <c r="E43" s="526"/>
      <c r="F43" s="526"/>
      <c r="G43" s="526"/>
      <c r="H43" s="526"/>
      <c r="I43" s="526"/>
      <c r="J43" s="527"/>
    </row>
    <row r="44" spans="1:10" ht="21.75" customHeight="1" x14ac:dyDescent="0.25">
      <c r="A44" s="4"/>
      <c r="B44" s="528" t="s">
        <v>251</v>
      </c>
      <c r="C44" s="528"/>
      <c r="D44" s="528"/>
      <c r="E44" s="528"/>
      <c r="F44" s="528"/>
      <c r="G44" s="528"/>
      <c r="H44" s="528"/>
      <c r="I44" s="528"/>
      <c r="J44" s="529"/>
    </row>
    <row r="45" spans="1:10" ht="17.25" x14ac:dyDescent="0.25">
      <c r="A45" s="523"/>
      <c r="B45" s="524"/>
      <c r="C45" s="524"/>
      <c r="D45" s="524"/>
      <c r="E45" s="524"/>
      <c r="F45" s="524"/>
      <c r="G45" s="524"/>
      <c r="H45" s="524"/>
      <c r="I45" s="524"/>
      <c r="J45" s="525"/>
    </row>
    <row r="46" spans="1:10" x14ac:dyDescent="0.25">
      <c r="B46" s="530"/>
      <c r="C46" s="530"/>
      <c r="D46" s="530"/>
      <c r="E46" s="530"/>
      <c r="F46" s="530"/>
      <c r="G46" s="530"/>
      <c r="H46" s="530"/>
      <c r="I46" s="530"/>
      <c r="J46" s="530"/>
    </row>
  </sheetData>
  <mergeCells count="41">
    <mergeCell ref="B42:J42"/>
    <mergeCell ref="B44:J44"/>
    <mergeCell ref="B30:J30"/>
    <mergeCell ref="B32:J32"/>
    <mergeCell ref="B36:J36"/>
    <mergeCell ref="B38:J38"/>
    <mergeCell ref="B40:J40"/>
    <mergeCell ref="C31:J31"/>
    <mergeCell ref="C41:J41"/>
    <mergeCell ref="C35:J35"/>
    <mergeCell ref="C37:J37"/>
    <mergeCell ref="C33:J33"/>
    <mergeCell ref="B34:J34"/>
    <mergeCell ref="A45:J45"/>
    <mergeCell ref="B46:J46"/>
    <mergeCell ref="A1:J5"/>
    <mergeCell ref="A6:J7"/>
    <mergeCell ref="C9:J9"/>
    <mergeCell ref="C11:J11"/>
    <mergeCell ref="C13:J13"/>
    <mergeCell ref="C15:J15"/>
    <mergeCell ref="C17:J17"/>
    <mergeCell ref="C19:J19"/>
    <mergeCell ref="C21:J21"/>
    <mergeCell ref="C23:J23"/>
    <mergeCell ref="C25:J25"/>
    <mergeCell ref="C43:J43"/>
    <mergeCell ref="C27:J27"/>
    <mergeCell ref="C29:J29"/>
    <mergeCell ref="A8:J8"/>
    <mergeCell ref="C39:J39"/>
    <mergeCell ref="B10:J10"/>
    <mergeCell ref="B12:J12"/>
    <mergeCell ref="B14:J14"/>
    <mergeCell ref="B16:J16"/>
    <mergeCell ref="B18:J18"/>
    <mergeCell ref="B20:J20"/>
    <mergeCell ref="B22:J22"/>
    <mergeCell ref="B24:J24"/>
    <mergeCell ref="B26:J26"/>
    <mergeCell ref="B28:J28"/>
  </mergeCells>
  <hyperlinks>
    <hyperlink ref="B9" location="C.1!A1" display="C.1"/>
    <hyperlink ref="B11" location="C.2!A1" display="C.2"/>
    <hyperlink ref="B13" location="C.3!A1" display="C.3"/>
    <hyperlink ref="B15" location="C.4!A1" display="C.4"/>
    <hyperlink ref="B17" location="C.5!A1" display="C.5"/>
    <hyperlink ref="B19" location="C.6!A1" display="C.6"/>
    <hyperlink ref="B21" location="C.7!A1" display="C.7"/>
    <hyperlink ref="B23" location="C.8!A1" display="C.8"/>
    <hyperlink ref="B25" location="C.9!A1" display="C.9"/>
    <hyperlink ref="B27" location="C.10!A1" display="C.10"/>
    <hyperlink ref="B29" location="C.11!A1" display="C.11"/>
    <hyperlink ref="B31" location="C.12!A1" display="C.12"/>
    <hyperlink ref="B35" location="C.14!A1" display="C.14"/>
    <hyperlink ref="B37" location="C.15!A1" display="C.15"/>
    <hyperlink ref="B39" location="C.16!A1" display="C.16"/>
    <hyperlink ref="B41" location="C.17!A1" display="C.17"/>
    <hyperlink ref="B43" location="C.18!A1" display="C.18"/>
    <hyperlink ref="B33" location="C.13!A1" display="C.13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R57"/>
  <sheetViews>
    <sheetView zoomScaleNormal="100" workbookViewId="0">
      <pane xSplit="6" ySplit="17" topLeftCell="G18" activePane="bottomRight" state="frozen"/>
      <selection pane="topRight" activeCell="G1" sqref="G1"/>
      <selection pane="bottomLeft" activeCell="A18" sqref="A18"/>
      <selection pane="bottomRight" activeCell="A6" sqref="A6:F6"/>
    </sheetView>
  </sheetViews>
  <sheetFormatPr baseColWidth="10" defaultColWidth="10.7109375" defaultRowHeight="12" customHeight="1" x14ac:dyDescent="0.25"/>
  <cols>
    <col min="1" max="2" width="40.7109375" style="77" customWidth="1"/>
    <col min="3" max="5" width="15.7109375" style="77" customWidth="1"/>
    <col min="6" max="6" width="15.7109375" style="374" customWidth="1"/>
    <col min="7" max="7" width="2.7109375" style="77" customWidth="1"/>
    <col min="8" max="10" width="10.7109375" style="77"/>
    <col min="11" max="11" width="10.7109375" style="374" customWidth="1"/>
    <col min="12" max="12" width="2.7109375" style="77" customWidth="1"/>
    <col min="13" max="15" width="10.7109375" style="77"/>
    <col min="16" max="16" width="10.7109375" style="374"/>
    <col min="17" max="17" width="10.7109375" style="432" customWidth="1"/>
    <col min="18" max="18" width="2.7109375" style="77" customWidth="1"/>
    <col min="19" max="21" width="10.7109375" style="77"/>
    <col min="22" max="22" width="10.7109375" style="374"/>
    <col min="23" max="23" width="10.7109375" style="432" customWidth="1"/>
    <col min="24" max="24" width="2.7109375" style="77" customWidth="1"/>
    <col min="25" max="27" width="10.7109375" style="77"/>
    <col min="28" max="28" width="10.7109375" style="374"/>
    <col min="29" max="29" width="10.7109375" style="432" customWidth="1"/>
    <col min="30" max="30" width="2.7109375" style="77" customWidth="1"/>
    <col min="31" max="33" width="10.7109375" style="77"/>
    <col min="34" max="34" width="10.7109375" style="374"/>
    <col min="35" max="35" width="10.7109375" style="432" customWidth="1"/>
    <col min="36" max="36" width="2.7109375" style="77" customWidth="1"/>
    <col min="37" max="39" width="10.7109375" style="77"/>
    <col min="40" max="40" width="10.7109375" style="374" customWidth="1"/>
    <col min="41" max="41" width="2.7109375" style="77" customWidth="1"/>
    <col min="42" max="44" width="10.7109375" style="77"/>
    <col min="45" max="45" width="10.7109375" style="374"/>
    <col min="46" max="46" width="10.7109375" style="432" customWidth="1"/>
    <col min="47" max="47" width="2.7109375" style="77" customWidth="1"/>
    <col min="48" max="50" width="10.7109375" style="77"/>
    <col min="51" max="51" width="10.7109375" style="374"/>
    <col min="52" max="52" width="10.7109375" style="432" customWidth="1"/>
    <col min="53" max="53" width="2.7109375" style="77" customWidth="1"/>
    <col min="54" max="56" width="10.7109375" style="77"/>
    <col min="57" max="57" width="10.7109375" style="374"/>
    <col min="58" max="58" width="10.7109375" style="432" customWidth="1"/>
    <col min="59" max="59" width="2.7109375" style="77" customWidth="1"/>
    <col min="60" max="62" width="10.7109375" style="77"/>
    <col min="63" max="63" width="10.7109375" style="374"/>
    <col min="64" max="64" width="10.7109375" style="432" customWidth="1"/>
    <col min="65" max="65" width="2.7109375" style="77" customWidth="1"/>
    <col min="66" max="68" width="10.7109375" style="77"/>
    <col min="69" max="69" width="10.7109375" style="374" customWidth="1"/>
    <col min="70" max="70" width="2.7109375" style="77" customWidth="1"/>
    <col min="71" max="73" width="10.7109375" style="77"/>
    <col min="74" max="74" width="10.7109375" style="374"/>
    <col min="75" max="75" width="10.7109375" style="432" customWidth="1"/>
    <col min="76" max="76" width="2.7109375" style="77" customWidth="1"/>
    <col min="77" max="79" width="10.7109375" style="77"/>
    <col min="80" max="80" width="10.7109375" style="374"/>
    <col min="81" max="81" width="10.7109375" style="432" customWidth="1"/>
    <col min="82" max="82" width="2.7109375" style="77" customWidth="1"/>
    <col min="83" max="85" width="10.7109375" style="77"/>
    <col min="86" max="86" width="10.7109375" style="374"/>
    <col min="87" max="87" width="10.7109375" style="432" customWidth="1"/>
    <col min="88" max="88" width="2.7109375" style="77" customWidth="1"/>
    <col min="89" max="91" width="10.7109375" style="77"/>
    <col min="92" max="92" width="10.7109375" style="374"/>
    <col min="93" max="93" width="10.7109375" style="432" customWidth="1"/>
    <col min="94" max="94" width="2.7109375" style="77" customWidth="1"/>
    <col min="95" max="97" width="10.7109375" style="77"/>
    <col min="98" max="98" width="10.7109375" style="374" customWidth="1"/>
    <col min="99" max="99" width="2.7109375" style="77" customWidth="1"/>
    <col min="100" max="102" width="10.7109375" style="77"/>
    <col min="103" max="103" width="10.7109375" style="374"/>
    <col min="104" max="104" width="10.7109375" style="432" customWidth="1"/>
    <col min="105" max="105" width="2.7109375" style="77" customWidth="1"/>
    <col min="106" max="108" width="10.7109375" style="77"/>
    <col min="109" max="109" width="10.7109375" style="374"/>
    <col min="110" max="110" width="10.7109375" style="432" customWidth="1"/>
    <col min="111" max="111" width="2.7109375" style="77" customWidth="1"/>
    <col min="112" max="114" width="10.7109375" style="77"/>
    <col min="115" max="115" width="10.7109375" style="374"/>
    <col min="116" max="116" width="10.7109375" style="432" customWidth="1"/>
    <col min="117" max="117" width="2.7109375" style="77" customWidth="1"/>
    <col min="118" max="120" width="10.7109375" style="77"/>
    <col min="121" max="121" width="10.7109375" style="374"/>
    <col min="122" max="122" width="10.7109375" style="432"/>
    <col min="123" max="16384" width="10.7109375" style="77"/>
  </cols>
  <sheetData>
    <row r="1" spans="1:122" ht="15" customHeight="1" x14ac:dyDescent="0.25">
      <c r="A1" s="562"/>
      <c r="B1" s="563"/>
      <c r="C1" s="563"/>
      <c r="D1" s="563"/>
      <c r="E1" s="563"/>
      <c r="F1" s="564"/>
      <c r="BZ1" s="581"/>
      <c r="CA1" s="581"/>
      <c r="CB1" s="581"/>
      <c r="CC1" s="581"/>
      <c r="CD1" s="581"/>
      <c r="CE1" s="581"/>
      <c r="CF1" s="581"/>
      <c r="CG1" s="581"/>
      <c r="CH1" s="581"/>
      <c r="CI1" s="581"/>
      <c r="CJ1" s="581"/>
      <c r="CK1" s="581"/>
      <c r="CL1" s="581"/>
      <c r="CM1" s="581"/>
      <c r="CN1" s="376"/>
    </row>
    <row r="2" spans="1:122" ht="15" customHeight="1" x14ac:dyDescent="0.25">
      <c r="A2" s="565"/>
      <c r="B2" s="566"/>
      <c r="C2" s="566"/>
      <c r="D2" s="566"/>
      <c r="E2" s="566"/>
      <c r="F2" s="567"/>
      <c r="BZ2" s="581"/>
      <c r="CA2" s="581"/>
      <c r="CB2" s="581"/>
      <c r="CC2" s="581"/>
      <c r="CD2" s="581"/>
      <c r="CE2" s="581"/>
      <c r="CF2" s="581"/>
      <c r="CG2" s="581"/>
      <c r="CH2" s="581"/>
      <c r="CI2" s="581"/>
      <c r="CJ2" s="581"/>
      <c r="CK2" s="581"/>
      <c r="CL2" s="581"/>
      <c r="CM2" s="581"/>
      <c r="CN2" s="376"/>
    </row>
    <row r="3" spans="1:122" ht="15" customHeight="1" x14ac:dyDescent="0.25">
      <c r="A3" s="565"/>
      <c r="B3" s="566"/>
      <c r="C3" s="566"/>
      <c r="D3" s="566"/>
      <c r="E3" s="566"/>
      <c r="F3" s="567"/>
      <c r="BZ3" s="581"/>
      <c r="CA3" s="581"/>
      <c r="CB3" s="581"/>
      <c r="CC3" s="581"/>
      <c r="CD3" s="581"/>
      <c r="CE3" s="581"/>
      <c r="CF3" s="581"/>
      <c r="CG3" s="581"/>
      <c r="CH3" s="581"/>
      <c r="CI3" s="581"/>
      <c r="CJ3" s="581"/>
      <c r="CK3" s="581"/>
      <c r="CL3" s="581"/>
      <c r="CM3" s="581"/>
      <c r="CN3" s="376"/>
    </row>
    <row r="4" spans="1:122" ht="15" customHeight="1" x14ac:dyDescent="0.25">
      <c r="A4" s="565"/>
      <c r="B4" s="566"/>
      <c r="C4" s="566"/>
      <c r="D4" s="566"/>
      <c r="E4" s="566"/>
      <c r="F4" s="567"/>
      <c r="BZ4" s="581"/>
      <c r="CA4" s="581"/>
      <c r="CB4" s="581"/>
      <c r="CC4" s="581"/>
      <c r="CD4" s="581"/>
      <c r="CE4" s="581"/>
      <c r="CF4" s="581"/>
      <c r="CG4" s="581"/>
      <c r="CH4" s="581"/>
      <c r="CI4" s="581"/>
      <c r="CJ4" s="581"/>
      <c r="CK4" s="581"/>
      <c r="CL4" s="581"/>
      <c r="CM4" s="581"/>
      <c r="CN4" s="376"/>
    </row>
    <row r="5" spans="1:122" ht="15" customHeight="1" x14ac:dyDescent="0.25">
      <c r="A5" s="565"/>
      <c r="B5" s="566"/>
      <c r="C5" s="566"/>
      <c r="D5" s="566"/>
      <c r="E5" s="566"/>
      <c r="F5" s="567"/>
      <c r="BZ5" s="581"/>
      <c r="CA5" s="581"/>
      <c r="CB5" s="581"/>
      <c r="CC5" s="581"/>
      <c r="CD5" s="581"/>
      <c r="CE5" s="581"/>
      <c r="CF5" s="581"/>
      <c r="CG5" s="581"/>
      <c r="CH5" s="581"/>
      <c r="CI5" s="581"/>
      <c r="CJ5" s="581"/>
      <c r="CK5" s="581"/>
      <c r="CL5" s="581"/>
      <c r="CM5" s="581"/>
      <c r="CN5" s="376"/>
    </row>
    <row r="6" spans="1:122" ht="60.95" customHeight="1" x14ac:dyDescent="0.25">
      <c r="A6" s="556" t="s">
        <v>202</v>
      </c>
      <c r="B6" s="557"/>
      <c r="C6" s="557"/>
      <c r="D6" s="557"/>
      <c r="E6" s="557"/>
      <c r="F6" s="558"/>
      <c r="G6" s="62"/>
      <c r="H6" s="62"/>
      <c r="I6" s="62"/>
      <c r="J6" s="62"/>
      <c r="K6" s="341"/>
      <c r="L6" s="62"/>
      <c r="M6" s="62"/>
      <c r="N6" s="62"/>
      <c r="O6" s="62"/>
      <c r="P6" s="340"/>
      <c r="BZ6" s="581"/>
      <c r="CA6" s="581"/>
      <c r="CB6" s="581"/>
      <c r="CC6" s="581"/>
      <c r="CD6" s="581"/>
      <c r="CE6" s="581"/>
      <c r="CF6" s="581"/>
      <c r="CG6" s="581"/>
      <c r="CH6" s="581"/>
      <c r="CI6" s="581"/>
      <c r="CJ6" s="581"/>
      <c r="CK6" s="581"/>
      <c r="CL6" s="581"/>
      <c r="CM6" s="581"/>
      <c r="CN6" s="376"/>
    </row>
    <row r="7" spans="1:122" s="196" customFormat="1" ht="12" customHeight="1" x14ac:dyDescent="0.25">
      <c r="A7" s="553"/>
      <c r="B7" s="554"/>
      <c r="C7" s="554"/>
      <c r="D7" s="554"/>
      <c r="E7" s="554"/>
      <c r="F7" s="555"/>
      <c r="K7" s="375"/>
      <c r="P7" s="375"/>
      <c r="Q7" s="434"/>
      <c r="V7" s="375"/>
      <c r="W7" s="434"/>
      <c r="AB7" s="375"/>
      <c r="AC7" s="434"/>
      <c r="AH7" s="375"/>
      <c r="AI7" s="434"/>
      <c r="AN7" s="375"/>
      <c r="AS7" s="375"/>
      <c r="AT7" s="434"/>
      <c r="AY7" s="375"/>
      <c r="AZ7" s="434"/>
      <c r="BE7" s="375"/>
      <c r="BF7" s="434"/>
      <c r="BK7" s="375"/>
      <c r="BL7" s="434"/>
      <c r="BQ7" s="375"/>
      <c r="BV7" s="375"/>
      <c r="BW7" s="434"/>
      <c r="CB7" s="375"/>
      <c r="CC7" s="434"/>
      <c r="CH7" s="375"/>
      <c r="CI7" s="434"/>
      <c r="CN7" s="375"/>
      <c r="CO7" s="434"/>
      <c r="CT7" s="375"/>
      <c r="CY7" s="375"/>
      <c r="CZ7" s="434"/>
      <c r="DE7" s="375"/>
      <c r="DF7" s="434"/>
      <c r="DK7" s="375"/>
      <c r="DL7" s="434"/>
      <c r="DQ7" s="375"/>
      <c r="DR7" s="434"/>
    </row>
    <row r="8" spans="1:122" s="196" customFormat="1" ht="12" customHeight="1" x14ac:dyDescent="0.25">
      <c r="A8" s="553" t="s">
        <v>221</v>
      </c>
      <c r="B8" s="554"/>
      <c r="C8" s="554"/>
      <c r="D8" s="554"/>
      <c r="E8" s="554"/>
      <c r="F8" s="555"/>
      <c r="K8" s="375"/>
      <c r="P8" s="375"/>
      <c r="Q8" s="434"/>
      <c r="V8" s="375"/>
      <c r="W8" s="434"/>
      <c r="AB8" s="375"/>
      <c r="AC8" s="434"/>
      <c r="AH8" s="375"/>
      <c r="AI8" s="434"/>
      <c r="AN8" s="375"/>
      <c r="AS8" s="375"/>
      <c r="AT8" s="434"/>
      <c r="AY8" s="375"/>
      <c r="AZ8" s="434"/>
      <c r="BE8" s="375"/>
      <c r="BF8" s="434"/>
      <c r="BK8" s="375"/>
      <c r="BL8" s="434"/>
      <c r="BQ8" s="375"/>
      <c r="BV8" s="375"/>
      <c r="BW8" s="434"/>
      <c r="CB8" s="375"/>
      <c r="CC8" s="434"/>
      <c r="CH8" s="375"/>
      <c r="CI8" s="434"/>
      <c r="CN8" s="375"/>
      <c r="CO8" s="434"/>
      <c r="CT8" s="375"/>
      <c r="CY8" s="375"/>
      <c r="CZ8" s="434"/>
      <c r="DE8" s="375"/>
      <c r="DF8" s="434"/>
      <c r="DK8" s="375"/>
      <c r="DL8" s="434"/>
      <c r="DQ8" s="375"/>
      <c r="DR8" s="434"/>
    </row>
    <row r="9" spans="1:122" s="196" customFormat="1" ht="12" customHeight="1" x14ac:dyDescent="0.25">
      <c r="A9" s="553" t="s">
        <v>37</v>
      </c>
      <c r="B9" s="554"/>
      <c r="C9" s="554"/>
      <c r="D9" s="554"/>
      <c r="E9" s="554"/>
      <c r="F9" s="555"/>
      <c r="K9" s="375"/>
      <c r="P9" s="375"/>
      <c r="Q9" s="434"/>
      <c r="V9" s="375"/>
      <c r="W9" s="434"/>
      <c r="AB9" s="375"/>
      <c r="AC9" s="434"/>
      <c r="AH9" s="375"/>
      <c r="AI9" s="434"/>
      <c r="AN9" s="375"/>
      <c r="AS9" s="375"/>
      <c r="AT9" s="434"/>
      <c r="AY9" s="375"/>
      <c r="AZ9" s="434"/>
      <c r="BE9" s="375"/>
      <c r="BF9" s="434"/>
      <c r="BK9" s="375"/>
      <c r="BL9" s="434"/>
      <c r="BQ9" s="375"/>
      <c r="BV9" s="375"/>
      <c r="BW9" s="434"/>
      <c r="CB9" s="375"/>
      <c r="CC9" s="434"/>
      <c r="CH9" s="375"/>
      <c r="CI9" s="434"/>
      <c r="CN9" s="375"/>
      <c r="CO9" s="434"/>
      <c r="CT9" s="375"/>
      <c r="CY9" s="375"/>
      <c r="CZ9" s="434"/>
      <c r="DE9" s="375"/>
      <c r="DF9" s="434"/>
      <c r="DK9" s="375"/>
      <c r="DL9" s="434"/>
      <c r="DQ9" s="375"/>
      <c r="DR9" s="434"/>
    </row>
    <row r="10" spans="1:122" s="196" customFormat="1" x14ac:dyDescent="0.25">
      <c r="A10" s="620" t="s">
        <v>245</v>
      </c>
      <c r="B10" s="621"/>
      <c r="C10" s="621"/>
      <c r="D10" s="621"/>
      <c r="E10" s="621"/>
      <c r="F10" s="622"/>
      <c r="G10" s="110"/>
      <c r="K10" s="375"/>
      <c r="P10" s="375"/>
      <c r="Q10" s="434"/>
      <c r="V10" s="375"/>
      <c r="W10" s="434"/>
      <c r="AB10" s="375"/>
      <c r="AC10" s="434"/>
      <c r="AH10" s="375"/>
      <c r="AI10" s="434"/>
      <c r="AN10" s="375"/>
      <c r="AS10" s="375"/>
      <c r="AT10" s="434"/>
      <c r="AY10" s="375"/>
      <c r="AZ10" s="434"/>
      <c r="BE10" s="375"/>
      <c r="BF10" s="434"/>
      <c r="BK10" s="375"/>
      <c r="BL10" s="434"/>
      <c r="BQ10" s="375"/>
      <c r="BV10" s="375"/>
      <c r="BW10" s="434"/>
      <c r="CB10" s="375"/>
      <c r="CC10" s="434"/>
      <c r="CH10" s="375"/>
      <c r="CI10" s="434"/>
      <c r="CN10" s="375"/>
      <c r="CO10" s="434"/>
      <c r="CT10" s="375"/>
      <c r="CY10" s="375"/>
      <c r="CZ10" s="434"/>
      <c r="DE10" s="375"/>
      <c r="DF10" s="434"/>
      <c r="DK10" s="375"/>
      <c r="DL10" s="434"/>
      <c r="DQ10" s="375"/>
      <c r="DR10" s="434"/>
    </row>
    <row r="11" spans="1:122" s="196" customFormat="1" ht="12" customHeight="1" x14ac:dyDescent="0.25">
      <c r="A11" s="553" t="s">
        <v>34</v>
      </c>
      <c r="B11" s="554"/>
      <c r="C11" s="554"/>
      <c r="D11" s="554"/>
      <c r="E11" s="554"/>
      <c r="F11" s="555"/>
      <c r="K11" s="375"/>
      <c r="P11" s="375"/>
      <c r="Q11" s="434"/>
      <c r="V11" s="375"/>
      <c r="W11" s="434"/>
      <c r="AB11" s="375"/>
      <c r="AC11" s="434"/>
      <c r="AH11" s="375"/>
      <c r="AI11" s="434"/>
      <c r="AN11" s="375"/>
      <c r="AS11" s="375"/>
      <c r="AT11" s="434"/>
      <c r="AY11" s="375"/>
      <c r="AZ11" s="434"/>
      <c r="BE11" s="375"/>
      <c r="BF11" s="434"/>
      <c r="BK11" s="375"/>
      <c r="BL11" s="434"/>
      <c r="BQ11" s="375"/>
      <c r="BV11" s="375"/>
      <c r="BW11" s="434"/>
      <c r="CB11" s="375"/>
      <c r="CC11" s="434"/>
      <c r="CH11" s="375"/>
      <c r="CI11" s="434"/>
      <c r="CN11" s="375"/>
      <c r="CO11" s="434"/>
      <c r="CT11" s="375"/>
      <c r="CY11" s="375"/>
      <c r="CZ11" s="434"/>
      <c r="DE11" s="375"/>
      <c r="DF11" s="434"/>
      <c r="DK11" s="375"/>
      <c r="DL11" s="434"/>
      <c r="DQ11" s="375"/>
      <c r="DR11" s="434"/>
    </row>
    <row r="12" spans="1:122" s="196" customFormat="1" ht="12" customHeight="1" x14ac:dyDescent="0.25">
      <c r="A12" s="553" t="s">
        <v>146</v>
      </c>
      <c r="B12" s="554"/>
      <c r="C12" s="554"/>
      <c r="D12" s="554"/>
      <c r="E12" s="554"/>
      <c r="F12" s="555"/>
      <c r="K12" s="375"/>
      <c r="P12" s="375"/>
      <c r="Q12" s="434"/>
      <c r="V12" s="375"/>
      <c r="W12" s="434"/>
      <c r="AB12" s="375"/>
      <c r="AC12" s="434"/>
      <c r="AH12" s="375"/>
      <c r="AI12" s="434"/>
      <c r="AN12" s="375"/>
      <c r="AS12" s="375"/>
      <c r="AT12" s="434"/>
      <c r="AY12" s="375"/>
      <c r="AZ12" s="434"/>
      <c r="BE12" s="375"/>
      <c r="BF12" s="434"/>
      <c r="BK12" s="375"/>
      <c r="BL12" s="434"/>
      <c r="BQ12" s="375"/>
      <c r="BV12" s="375"/>
      <c r="BW12" s="434"/>
      <c r="CB12" s="375"/>
      <c r="CC12" s="434"/>
      <c r="CH12" s="375"/>
      <c r="CI12" s="434"/>
      <c r="CN12" s="375"/>
      <c r="CO12" s="434"/>
      <c r="CT12" s="375"/>
      <c r="CY12" s="375"/>
      <c r="CZ12" s="434"/>
      <c r="DE12" s="375"/>
      <c r="DF12" s="434"/>
      <c r="DK12" s="375"/>
      <c r="DL12" s="434"/>
      <c r="DQ12" s="375"/>
      <c r="DR12" s="434"/>
    </row>
    <row r="13" spans="1:122" s="185" customFormat="1" ht="12" customHeight="1" x14ac:dyDescent="0.25">
      <c r="A13" s="559"/>
      <c r="B13" s="560"/>
      <c r="C13" s="560"/>
      <c r="D13" s="560"/>
      <c r="E13" s="560"/>
      <c r="F13" s="561"/>
      <c r="K13" s="41"/>
      <c r="P13" s="41"/>
      <c r="Q13" s="435"/>
      <c r="V13" s="41"/>
      <c r="W13" s="435"/>
      <c r="AB13" s="41"/>
      <c r="AC13" s="435"/>
      <c r="AH13" s="41"/>
      <c r="AI13" s="435"/>
      <c r="AN13" s="41"/>
      <c r="AS13" s="41"/>
      <c r="AT13" s="435"/>
      <c r="AY13" s="41"/>
      <c r="AZ13" s="435"/>
      <c r="BE13" s="41"/>
      <c r="BF13" s="435"/>
      <c r="BK13" s="41"/>
      <c r="BL13" s="435"/>
      <c r="BQ13" s="41"/>
      <c r="BV13" s="41"/>
      <c r="BW13" s="435"/>
      <c r="CB13" s="41"/>
      <c r="CC13" s="435"/>
      <c r="CH13" s="41"/>
      <c r="CI13" s="435"/>
      <c r="CN13" s="41"/>
      <c r="CO13" s="435"/>
      <c r="CT13" s="41"/>
      <c r="CY13" s="41"/>
      <c r="CZ13" s="435"/>
      <c r="DE13" s="41"/>
      <c r="DF13" s="435"/>
      <c r="DK13" s="41"/>
      <c r="DL13" s="435"/>
      <c r="DQ13" s="41"/>
      <c r="DR13" s="435"/>
    </row>
    <row r="14" spans="1:122" s="185" customFormat="1" ht="12" customHeight="1" x14ac:dyDescent="0.25">
      <c r="B14" s="112"/>
      <c r="F14" s="41"/>
      <c r="K14" s="41"/>
      <c r="P14" s="41"/>
      <c r="Q14" s="435"/>
      <c r="V14" s="41"/>
      <c r="W14" s="435"/>
      <c r="AB14" s="41"/>
      <c r="AC14" s="435"/>
      <c r="AH14" s="41"/>
      <c r="AI14" s="435"/>
      <c r="AN14" s="41"/>
      <c r="AO14" s="113"/>
      <c r="AS14" s="41"/>
      <c r="AT14" s="435"/>
      <c r="AU14" s="113"/>
      <c r="AY14" s="41"/>
      <c r="AZ14" s="435"/>
      <c r="BA14" s="113"/>
      <c r="BE14" s="41"/>
      <c r="BF14" s="435"/>
      <c r="BG14" s="113"/>
      <c r="BK14" s="41"/>
      <c r="BL14" s="435"/>
      <c r="BQ14" s="41"/>
      <c r="BR14" s="113"/>
      <c r="BV14" s="41"/>
      <c r="BW14" s="435"/>
      <c r="BX14" s="113"/>
      <c r="CB14" s="41"/>
      <c r="CC14" s="435"/>
      <c r="CD14" s="113"/>
      <c r="CH14" s="41"/>
      <c r="CI14" s="435"/>
      <c r="CJ14" s="113"/>
      <c r="CN14" s="41"/>
      <c r="CO14" s="435"/>
      <c r="CT14" s="41"/>
      <c r="CY14" s="41"/>
      <c r="CZ14" s="435"/>
      <c r="DE14" s="41"/>
      <c r="DF14" s="435"/>
      <c r="DK14" s="41"/>
      <c r="DL14" s="435"/>
      <c r="DQ14" s="41"/>
      <c r="DR14" s="405" t="s">
        <v>153</v>
      </c>
    </row>
    <row r="15" spans="1:122" s="185" customFormat="1" ht="12" customHeight="1" x14ac:dyDescent="0.25">
      <c r="A15" s="611" t="s">
        <v>237</v>
      </c>
      <c r="B15" s="611" t="s">
        <v>159</v>
      </c>
      <c r="C15" s="550" t="s">
        <v>69</v>
      </c>
      <c r="D15" s="550"/>
      <c r="E15" s="550"/>
      <c r="F15" s="550"/>
      <c r="G15" s="176"/>
      <c r="H15" s="550" t="s">
        <v>65</v>
      </c>
      <c r="I15" s="550"/>
      <c r="J15" s="550"/>
      <c r="K15" s="550"/>
      <c r="L15" s="56"/>
      <c r="M15" s="577" t="s">
        <v>70</v>
      </c>
      <c r="N15" s="577"/>
      <c r="O15" s="577"/>
      <c r="P15" s="577"/>
      <c r="Q15" s="577"/>
      <c r="R15" s="577"/>
      <c r="S15" s="577"/>
      <c r="T15" s="577"/>
      <c r="U15" s="577"/>
      <c r="V15" s="577"/>
      <c r="W15" s="577"/>
      <c r="X15" s="577"/>
      <c r="Y15" s="577"/>
      <c r="Z15" s="577"/>
      <c r="AA15" s="577"/>
      <c r="AB15" s="577"/>
      <c r="AC15" s="577"/>
      <c r="AD15" s="577"/>
      <c r="AE15" s="577"/>
      <c r="AF15" s="577"/>
      <c r="AG15" s="577"/>
      <c r="AH15" s="577"/>
      <c r="AI15" s="577"/>
      <c r="AJ15" s="176"/>
      <c r="AK15" s="550" t="s">
        <v>165</v>
      </c>
      <c r="AL15" s="550"/>
      <c r="AM15" s="550"/>
      <c r="AN15" s="550"/>
      <c r="AO15" s="56"/>
      <c r="AP15" s="577" t="s">
        <v>196</v>
      </c>
      <c r="AQ15" s="577"/>
      <c r="AR15" s="577"/>
      <c r="AS15" s="577"/>
      <c r="AT15" s="577"/>
      <c r="AU15" s="577"/>
      <c r="AV15" s="577"/>
      <c r="AW15" s="577"/>
      <c r="AX15" s="577"/>
      <c r="AY15" s="577"/>
      <c r="AZ15" s="577"/>
      <c r="BA15" s="577"/>
      <c r="BB15" s="577"/>
      <c r="BC15" s="577"/>
      <c r="BD15" s="577"/>
      <c r="BE15" s="577"/>
      <c r="BF15" s="577"/>
      <c r="BG15" s="577"/>
      <c r="BH15" s="577"/>
      <c r="BI15" s="577"/>
      <c r="BJ15" s="577"/>
      <c r="BK15" s="577"/>
      <c r="BL15" s="577"/>
      <c r="BM15" s="56"/>
      <c r="BN15" s="550" t="s">
        <v>102</v>
      </c>
      <c r="BO15" s="550"/>
      <c r="BP15" s="550"/>
      <c r="BQ15" s="550"/>
      <c r="BR15" s="56"/>
      <c r="BS15" s="577" t="s">
        <v>98</v>
      </c>
      <c r="BT15" s="577"/>
      <c r="BU15" s="577"/>
      <c r="BV15" s="577"/>
      <c r="BW15" s="577"/>
      <c r="BX15" s="577"/>
      <c r="BY15" s="577"/>
      <c r="BZ15" s="577"/>
      <c r="CA15" s="577"/>
      <c r="CB15" s="577"/>
      <c r="CC15" s="577"/>
      <c r="CD15" s="577"/>
      <c r="CE15" s="577"/>
      <c r="CF15" s="577"/>
      <c r="CG15" s="577"/>
      <c r="CH15" s="577"/>
      <c r="CI15" s="577"/>
      <c r="CJ15" s="577"/>
      <c r="CK15" s="577"/>
      <c r="CL15" s="577"/>
      <c r="CM15" s="577"/>
      <c r="CN15" s="577"/>
      <c r="CO15" s="577"/>
      <c r="CP15" s="56"/>
      <c r="CQ15" s="550" t="s">
        <v>166</v>
      </c>
      <c r="CR15" s="550"/>
      <c r="CS15" s="550"/>
      <c r="CT15" s="550"/>
      <c r="CU15" s="56"/>
      <c r="CV15" s="577" t="s">
        <v>167</v>
      </c>
      <c r="CW15" s="577"/>
      <c r="CX15" s="577"/>
      <c r="CY15" s="577"/>
      <c r="CZ15" s="577"/>
      <c r="DA15" s="577"/>
      <c r="DB15" s="577"/>
      <c r="DC15" s="577"/>
      <c r="DD15" s="577"/>
      <c r="DE15" s="577"/>
      <c r="DF15" s="577"/>
      <c r="DG15" s="577"/>
      <c r="DH15" s="577"/>
      <c r="DI15" s="577"/>
      <c r="DJ15" s="577"/>
      <c r="DK15" s="577"/>
      <c r="DL15" s="577"/>
      <c r="DM15" s="577"/>
      <c r="DN15" s="577"/>
      <c r="DO15" s="577"/>
      <c r="DP15" s="577"/>
      <c r="DQ15" s="577"/>
      <c r="DR15" s="681"/>
    </row>
    <row r="16" spans="1:122" s="48" customFormat="1" ht="12" customHeight="1" x14ac:dyDescent="0.25">
      <c r="A16" s="612"/>
      <c r="B16" s="612"/>
      <c r="C16" s="551"/>
      <c r="D16" s="551"/>
      <c r="E16" s="551"/>
      <c r="F16" s="551"/>
      <c r="G16" s="175"/>
      <c r="H16" s="551"/>
      <c r="I16" s="551"/>
      <c r="J16" s="551"/>
      <c r="K16" s="551"/>
      <c r="L16" s="175"/>
      <c r="M16" s="552" t="s">
        <v>22</v>
      </c>
      <c r="N16" s="552"/>
      <c r="O16" s="552"/>
      <c r="P16" s="552"/>
      <c r="Q16" s="552"/>
      <c r="R16" s="171"/>
      <c r="S16" s="552" t="s">
        <v>21</v>
      </c>
      <c r="T16" s="552"/>
      <c r="U16" s="552"/>
      <c r="V16" s="552"/>
      <c r="W16" s="552"/>
      <c r="X16" s="171"/>
      <c r="Y16" s="552" t="s">
        <v>20</v>
      </c>
      <c r="Z16" s="552"/>
      <c r="AA16" s="552"/>
      <c r="AB16" s="552"/>
      <c r="AC16" s="552"/>
      <c r="AD16" s="171"/>
      <c r="AE16" s="552" t="s">
        <v>96</v>
      </c>
      <c r="AF16" s="552"/>
      <c r="AG16" s="552"/>
      <c r="AH16" s="552"/>
      <c r="AI16" s="552"/>
      <c r="AJ16" s="175"/>
      <c r="AK16" s="551"/>
      <c r="AL16" s="551"/>
      <c r="AM16" s="551"/>
      <c r="AN16" s="551"/>
      <c r="AO16" s="175"/>
      <c r="AP16" s="552" t="s">
        <v>22</v>
      </c>
      <c r="AQ16" s="552"/>
      <c r="AR16" s="552"/>
      <c r="AS16" s="552"/>
      <c r="AT16" s="552"/>
      <c r="AU16" s="175"/>
      <c r="AV16" s="552" t="s">
        <v>50</v>
      </c>
      <c r="AW16" s="552"/>
      <c r="AX16" s="552"/>
      <c r="AY16" s="552"/>
      <c r="AZ16" s="552"/>
      <c r="BA16" s="175"/>
      <c r="BB16" s="552" t="s">
        <v>51</v>
      </c>
      <c r="BC16" s="552"/>
      <c r="BD16" s="552"/>
      <c r="BE16" s="552"/>
      <c r="BF16" s="552"/>
      <c r="BG16" s="175"/>
      <c r="BH16" s="552" t="s">
        <v>97</v>
      </c>
      <c r="BI16" s="552"/>
      <c r="BJ16" s="552"/>
      <c r="BK16" s="552"/>
      <c r="BL16" s="552"/>
      <c r="BN16" s="551"/>
      <c r="BO16" s="551"/>
      <c r="BP16" s="551"/>
      <c r="BQ16" s="551"/>
      <c r="BR16" s="175"/>
      <c r="BS16" s="552" t="s">
        <v>22</v>
      </c>
      <c r="BT16" s="552"/>
      <c r="BU16" s="552"/>
      <c r="BV16" s="552"/>
      <c r="BW16" s="552"/>
      <c r="BX16" s="175"/>
      <c r="BY16" s="552" t="s">
        <v>50</v>
      </c>
      <c r="BZ16" s="552"/>
      <c r="CA16" s="552"/>
      <c r="CB16" s="552"/>
      <c r="CC16" s="552"/>
      <c r="CD16" s="175"/>
      <c r="CE16" s="552" t="s">
        <v>51</v>
      </c>
      <c r="CF16" s="552"/>
      <c r="CG16" s="552"/>
      <c r="CH16" s="552"/>
      <c r="CI16" s="552"/>
      <c r="CJ16" s="175"/>
      <c r="CK16" s="552" t="s">
        <v>97</v>
      </c>
      <c r="CL16" s="552"/>
      <c r="CM16" s="552"/>
      <c r="CN16" s="552"/>
      <c r="CO16" s="552"/>
      <c r="CQ16" s="551"/>
      <c r="CR16" s="551"/>
      <c r="CS16" s="551"/>
      <c r="CT16" s="551"/>
      <c r="CU16" s="175"/>
      <c r="CV16" s="552" t="s">
        <v>22</v>
      </c>
      <c r="CW16" s="552"/>
      <c r="CX16" s="552"/>
      <c r="CY16" s="552"/>
      <c r="CZ16" s="552"/>
      <c r="DA16" s="175"/>
      <c r="DB16" s="552" t="s">
        <v>50</v>
      </c>
      <c r="DC16" s="552"/>
      <c r="DD16" s="552"/>
      <c r="DE16" s="552"/>
      <c r="DF16" s="552"/>
      <c r="DG16" s="175"/>
      <c r="DH16" s="552" t="s">
        <v>51</v>
      </c>
      <c r="DI16" s="552"/>
      <c r="DJ16" s="552"/>
      <c r="DK16" s="552"/>
      <c r="DL16" s="552"/>
      <c r="DM16" s="175"/>
      <c r="DN16" s="552" t="s">
        <v>97</v>
      </c>
      <c r="DO16" s="552"/>
      <c r="DP16" s="552"/>
      <c r="DQ16" s="552"/>
      <c r="DR16" s="586"/>
    </row>
    <row r="17" spans="1:122" s="185" customFormat="1" ht="12" customHeight="1" x14ac:dyDescent="0.25">
      <c r="A17" s="613"/>
      <c r="B17" s="613"/>
      <c r="C17" s="178" t="s">
        <v>0</v>
      </c>
      <c r="D17" s="178" t="s">
        <v>223</v>
      </c>
      <c r="E17" s="178" t="s">
        <v>224</v>
      </c>
      <c r="F17" s="326" t="s">
        <v>225</v>
      </c>
      <c r="G17" s="177"/>
      <c r="H17" s="173" t="s">
        <v>0</v>
      </c>
      <c r="I17" s="173" t="s">
        <v>23</v>
      </c>
      <c r="J17" s="173" t="s">
        <v>24</v>
      </c>
      <c r="K17" s="371" t="s">
        <v>25</v>
      </c>
      <c r="L17" s="177"/>
      <c r="M17" s="173" t="s">
        <v>0</v>
      </c>
      <c r="N17" s="173" t="s">
        <v>23</v>
      </c>
      <c r="O17" s="173" t="s">
        <v>24</v>
      </c>
      <c r="P17" s="371" t="s">
        <v>25</v>
      </c>
      <c r="Q17" s="414" t="s">
        <v>139</v>
      </c>
      <c r="R17" s="177"/>
      <c r="S17" s="173" t="s">
        <v>0</v>
      </c>
      <c r="T17" s="173" t="s">
        <v>23</v>
      </c>
      <c r="U17" s="173" t="s">
        <v>24</v>
      </c>
      <c r="V17" s="371" t="s">
        <v>25</v>
      </c>
      <c r="W17" s="414" t="s">
        <v>139</v>
      </c>
      <c r="X17" s="177"/>
      <c r="Y17" s="173" t="s">
        <v>0</v>
      </c>
      <c r="Z17" s="173" t="s">
        <v>23</v>
      </c>
      <c r="AA17" s="173" t="s">
        <v>24</v>
      </c>
      <c r="AB17" s="371" t="s">
        <v>25</v>
      </c>
      <c r="AC17" s="414" t="s">
        <v>139</v>
      </c>
      <c r="AD17" s="177"/>
      <c r="AE17" s="173" t="s">
        <v>0</v>
      </c>
      <c r="AF17" s="173" t="s">
        <v>23</v>
      </c>
      <c r="AG17" s="173" t="s">
        <v>24</v>
      </c>
      <c r="AH17" s="371" t="s">
        <v>25</v>
      </c>
      <c r="AI17" s="414" t="s">
        <v>139</v>
      </c>
      <c r="AJ17" s="177"/>
      <c r="AK17" s="173" t="s">
        <v>0</v>
      </c>
      <c r="AL17" s="173" t="s">
        <v>23</v>
      </c>
      <c r="AM17" s="173" t="s">
        <v>24</v>
      </c>
      <c r="AN17" s="371" t="s">
        <v>25</v>
      </c>
      <c r="AO17" s="177"/>
      <c r="AP17" s="173" t="s">
        <v>0</v>
      </c>
      <c r="AQ17" s="173" t="s">
        <v>23</v>
      </c>
      <c r="AR17" s="173" t="s">
        <v>24</v>
      </c>
      <c r="AS17" s="371" t="s">
        <v>25</v>
      </c>
      <c r="AT17" s="414" t="s">
        <v>139</v>
      </c>
      <c r="AU17" s="177"/>
      <c r="AV17" s="173" t="s">
        <v>0</v>
      </c>
      <c r="AW17" s="173" t="s">
        <v>23</v>
      </c>
      <c r="AX17" s="173" t="s">
        <v>24</v>
      </c>
      <c r="AY17" s="371" t="s">
        <v>25</v>
      </c>
      <c r="AZ17" s="414" t="s">
        <v>139</v>
      </c>
      <c r="BA17" s="177"/>
      <c r="BB17" s="173" t="s">
        <v>0</v>
      </c>
      <c r="BC17" s="173" t="s">
        <v>23</v>
      </c>
      <c r="BD17" s="173" t="s">
        <v>24</v>
      </c>
      <c r="BE17" s="371" t="s">
        <v>25</v>
      </c>
      <c r="BF17" s="414" t="s">
        <v>139</v>
      </c>
      <c r="BG17" s="177"/>
      <c r="BH17" s="173" t="s">
        <v>0</v>
      </c>
      <c r="BI17" s="173" t="s">
        <v>23</v>
      </c>
      <c r="BJ17" s="173" t="s">
        <v>24</v>
      </c>
      <c r="BK17" s="371" t="s">
        <v>25</v>
      </c>
      <c r="BL17" s="414" t="s">
        <v>139</v>
      </c>
      <c r="BN17" s="173" t="s">
        <v>0</v>
      </c>
      <c r="BO17" s="173" t="s">
        <v>23</v>
      </c>
      <c r="BP17" s="173" t="s">
        <v>24</v>
      </c>
      <c r="BQ17" s="371" t="s">
        <v>25</v>
      </c>
      <c r="BR17" s="177"/>
      <c r="BS17" s="173" t="s">
        <v>0</v>
      </c>
      <c r="BT17" s="173" t="s">
        <v>23</v>
      </c>
      <c r="BU17" s="173" t="s">
        <v>24</v>
      </c>
      <c r="BV17" s="371" t="s">
        <v>25</v>
      </c>
      <c r="BW17" s="414" t="s">
        <v>139</v>
      </c>
      <c r="BX17" s="177"/>
      <c r="BY17" s="173" t="s">
        <v>0</v>
      </c>
      <c r="BZ17" s="173" t="s">
        <v>23</v>
      </c>
      <c r="CA17" s="173" t="s">
        <v>24</v>
      </c>
      <c r="CB17" s="371" t="s">
        <v>25</v>
      </c>
      <c r="CC17" s="414" t="s">
        <v>139</v>
      </c>
      <c r="CD17" s="177"/>
      <c r="CE17" s="173" t="s">
        <v>0</v>
      </c>
      <c r="CF17" s="173" t="s">
        <v>23</v>
      </c>
      <c r="CG17" s="173" t="s">
        <v>24</v>
      </c>
      <c r="CH17" s="371" t="s">
        <v>25</v>
      </c>
      <c r="CI17" s="414" t="s">
        <v>139</v>
      </c>
      <c r="CJ17" s="177"/>
      <c r="CK17" s="173" t="s">
        <v>0</v>
      </c>
      <c r="CL17" s="173" t="s">
        <v>23</v>
      </c>
      <c r="CM17" s="173" t="s">
        <v>24</v>
      </c>
      <c r="CN17" s="371" t="s">
        <v>25</v>
      </c>
      <c r="CO17" s="414" t="s">
        <v>139</v>
      </c>
      <c r="CQ17" s="173" t="s">
        <v>0</v>
      </c>
      <c r="CR17" s="173" t="s">
        <v>23</v>
      </c>
      <c r="CS17" s="173" t="s">
        <v>24</v>
      </c>
      <c r="CT17" s="371" t="s">
        <v>25</v>
      </c>
      <c r="CU17" s="177"/>
      <c r="CV17" s="173" t="s">
        <v>0</v>
      </c>
      <c r="CW17" s="173" t="s">
        <v>23</v>
      </c>
      <c r="CX17" s="173" t="s">
        <v>24</v>
      </c>
      <c r="CY17" s="371" t="s">
        <v>25</v>
      </c>
      <c r="CZ17" s="414" t="s">
        <v>139</v>
      </c>
      <c r="DA17" s="177"/>
      <c r="DB17" s="173" t="s">
        <v>0</v>
      </c>
      <c r="DC17" s="173" t="s">
        <v>23</v>
      </c>
      <c r="DD17" s="173" t="s">
        <v>24</v>
      </c>
      <c r="DE17" s="371" t="s">
        <v>25</v>
      </c>
      <c r="DF17" s="414" t="s">
        <v>139</v>
      </c>
      <c r="DG17" s="177"/>
      <c r="DH17" s="173" t="s">
        <v>0</v>
      </c>
      <c r="DI17" s="173" t="s">
        <v>23</v>
      </c>
      <c r="DJ17" s="173" t="s">
        <v>24</v>
      </c>
      <c r="DK17" s="371" t="s">
        <v>25</v>
      </c>
      <c r="DL17" s="414" t="s">
        <v>139</v>
      </c>
      <c r="DM17" s="177"/>
      <c r="DN17" s="173" t="s">
        <v>0</v>
      </c>
      <c r="DO17" s="173" t="s">
        <v>23</v>
      </c>
      <c r="DP17" s="173" t="s">
        <v>24</v>
      </c>
      <c r="DQ17" s="371" t="s">
        <v>25</v>
      </c>
      <c r="DR17" s="443" t="s">
        <v>139</v>
      </c>
    </row>
    <row r="18" spans="1:122" s="185" customFormat="1" ht="12" customHeight="1" x14ac:dyDescent="0.25">
      <c r="A18" s="614" t="s">
        <v>3</v>
      </c>
      <c r="B18" s="170" t="s">
        <v>236</v>
      </c>
      <c r="C18" s="35">
        <v>45843.839999999997</v>
      </c>
      <c r="D18" s="35">
        <v>45761</v>
      </c>
      <c r="E18" s="35">
        <v>45927</v>
      </c>
      <c r="F18" s="37">
        <v>8.9999999999999998E-4</v>
      </c>
      <c r="G18" s="36"/>
      <c r="H18" s="35">
        <v>29398.49</v>
      </c>
      <c r="I18" s="35">
        <v>29120</v>
      </c>
      <c r="J18" s="35">
        <v>29677</v>
      </c>
      <c r="K18" s="37">
        <v>4.7999999999999996E-3</v>
      </c>
      <c r="L18" s="36"/>
      <c r="M18" s="35">
        <v>20195.240000000002</v>
      </c>
      <c r="N18" s="35">
        <v>19844.86</v>
      </c>
      <c r="O18" s="35">
        <v>20545.63</v>
      </c>
      <c r="P18" s="37">
        <v>8.8999999999999999E-3</v>
      </c>
      <c r="Q18" s="397">
        <f>M18/$H18*100</f>
        <v>68.694820720383944</v>
      </c>
      <c r="R18" s="37"/>
      <c r="S18" s="35">
        <v>8049.99</v>
      </c>
      <c r="T18" s="35">
        <v>7855.34</v>
      </c>
      <c r="U18" s="35">
        <v>8244.65</v>
      </c>
      <c r="V18" s="37">
        <v>1.23E-2</v>
      </c>
      <c r="W18" s="397">
        <f>S18/$H18*100</f>
        <v>27.382324738447451</v>
      </c>
      <c r="X18" s="37"/>
      <c r="Y18" s="35">
        <v>1029.43</v>
      </c>
      <c r="Z18" s="35">
        <v>967.63</v>
      </c>
      <c r="AA18" s="35">
        <v>1091.23</v>
      </c>
      <c r="AB18" s="37">
        <v>3.0599999999999999E-2</v>
      </c>
      <c r="AC18" s="397">
        <f>Y18/$H18*100</f>
        <v>3.5016424312949406</v>
      </c>
      <c r="AD18" s="37"/>
      <c r="AE18" s="35">
        <v>123.82</v>
      </c>
      <c r="AF18" s="35">
        <v>103.99</v>
      </c>
      <c r="AG18" s="35">
        <v>143.65</v>
      </c>
      <c r="AH18" s="37">
        <v>8.1699999999999995E-2</v>
      </c>
      <c r="AI18" s="397">
        <f>AE18/$H18*100</f>
        <v>0.42117809452118116</v>
      </c>
      <c r="AJ18" s="37"/>
      <c r="AK18" s="35">
        <v>20574.169999999998</v>
      </c>
      <c r="AL18" s="35">
        <v>20223</v>
      </c>
      <c r="AM18" s="35">
        <v>20925</v>
      </c>
      <c r="AN18" s="37">
        <v>8.6999999999999994E-3</v>
      </c>
      <c r="AO18" s="35"/>
      <c r="AP18" s="35">
        <v>10160.200000000001</v>
      </c>
      <c r="AQ18" s="35">
        <v>9811.76</v>
      </c>
      <c r="AR18" s="35">
        <v>10508.64</v>
      </c>
      <c r="AS18" s="37">
        <v>1.7500000000000002E-2</v>
      </c>
      <c r="AT18" s="397">
        <f>AP18/$AK18*100</f>
        <v>49.383280103158484</v>
      </c>
      <c r="AU18" s="50"/>
      <c r="AV18" s="35">
        <v>8555.1299999999992</v>
      </c>
      <c r="AW18" s="35">
        <v>8387.58</v>
      </c>
      <c r="AX18" s="35">
        <v>8722.69</v>
      </c>
      <c r="AY18" s="37">
        <v>0.01</v>
      </c>
      <c r="AZ18" s="397">
        <f>AV18/$AK18*100</f>
        <v>41.581896134813704</v>
      </c>
      <c r="BA18" s="50"/>
      <c r="BB18" s="35">
        <v>1493.14</v>
      </c>
      <c r="BC18" s="35">
        <v>1420.28</v>
      </c>
      <c r="BD18" s="35">
        <v>1566.01</v>
      </c>
      <c r="BE18" s="37">
        <v>2.4899999999999999E-2</v>
      </c>
      <c r="BF18" s="397">
        <f>BB18/$AK18*100</f>
        <v>7.2573523014537162</v>
      </c>
      <c r="BG18" s="50"/>
      <c r="BH18" s="35">
        <v>365.69</v>
      </c>
      <c r="BI18" s="35">
        <v>327.92</v>
      </c>
      <c r="BJ18" s="35">
        <v>403.47</v>
      </c>
      <c r="BK18" s="37">
        <v>5.2699999999999997E-2</v>
      </c>
      <c r="BL18" s="397">
        <f>BH18/$AK18*100</f>
        <v>1.7774228559402399</v>
      </c>
      <c r="BM18" s="114"/>
      <c r="BN18" s="35">
        <v>39061.51</v>
      </c>
      <c r="BO18" s="35">
        <v>38906</v>
      </c>
      <c r="BP18" s="35">
        <v>39217</v>
      </c>
      <c r="BQ18" s="37">
        <v>2E-3</v>
      </c>
      <c r="BR18" s="36"/>
      <c r="BS18" s="35">
        <v>30172.639999999999</v>
      </c>
      <c r="BT18" s="35">
        <v>29961.77</v>
      </c>
      <c r="BU18" s="35">
        <v>30383.52</v>
      </c>
      <c r="BV18" s="37">
        <v>3.5999999999999999E-3</v>
      </c>
      <c r="BW18" s="397">
        <f>BS18/BN18*100</f>
        <v>77.243916069808876</v>
      </c>
      <c r="BX18" s="37"/>
      <c r="BY18" s="35">
        <v>7963.26</v>
      </c>
      <c r="BZ18" s="35">
        <v>7801.14</v>
      </c>
      <c r="CA18" s="35">
        <v>8125.37</v>
      </c>
      <c r="CB18" s="37">
        <v>1.04E-2</v>
      </c>
      <c r="CC18" s="397">
        <f>BY18/$BN18*100</f>
        <v>20.386462274499884</v>
      </c>
      <c r="CD18" s="37"/>
      <c r="CE18" s="35">
        <v>798.48</v>
      </c>
      <c r="CF18" s="35">
        <v>751.91</v>
      </c>
      <c r="CG18" s="35">
        <v>845.04</v>
      </c>
      <c r="CH18" s="37">
        <v>2.98E-2</v>
      </c>
      <c r="CI18" s="397">
        <f>CE18/$BN18*100</f>
        <v>2.0441606072064289</v>
      </c>
      <c r="CJ18" s="37"/>
      <c r="CK18" s="35">
        <v>127.13</v>
      </c>
      <c r="CL18" s="35">
        <v>110.08</v>
      </c>
      <c r="CM18" s="35">
        <v>144.19</v>
      </c>
      <c r="CN18" s="37">
        <v>6.8400000000000002E-2</v>
      </c>
      <c r="CO18" s="397">
        <f>CK18/$BN18*100</f>
        <v>0.32546104848481278</v>
      </c>
      <c r="CP18" s="114"/>
      <c r="CQ18" s="35">
        <v>23169.3</v>
      </c>
      <c r="CR18" s="35">
        <v>22839</v>
      </c>
      <c r="CS18" s="35">
        <v>23500</v>
      </c>
      <c r="CT18" s="37">
        <v>7.3000000000000001E-3</v>
      </c>
      <c r="CU18" s="36"/>
      <c r="CV18" s="35">
        <v>14539.68</v>
      </c>
      <c r="CW18" s="35">
        <v>14281.48</v>
      </c>
      <c r="CX18" s="35">
        <v>14797.87</v>
      </c>
      <c r="CY18" s="37">
        <v>9.1000000000000004E-3</v>
      </c>
      <c r="CZ18" s="397">
        <f>CV18/$CQ18*100</f>
        <v>62.754075436029581</v>
      </c>
      <c r="DA18" s="37"/>
      <c r="DB18" s="35">
        <v>6861.61</v>
      </c>
      <c r="DC18" s="35">
        <v>6692.45</v>
      </c>
      <c r="DD18" s="35">
        <v>7030.77</v>
      </c>
      <c r="DE18" s="37">
        <v>1.26E-2</v>
      </c>
      <c r="DF18" s="397">
        <f>DB18/$CQ18*100</f>
        <v>29.615094111604577</v>
      </c>
      <c r="DG18" s="37"/>
      <c r="DH18" s="35">
        <v>1345.01</v>
      </c>
      <c r="DI18" s="35">
        <v>1260.5899999999999</v>
      </c>
      <c r="DJ18" s="35">
        <v>1429.42</v>
      </c>
      <c r="DK18" s="37">
        <v>3.2000000000000001E-2</v>
      </c>
      <c r="DL18" s="397">
        <f t="shared" ref="DL18:DL45" si="0">DH18/$CQ18*100</f>
        <v>5.8051386964647183</v>
      </c>
      <c r="DM18" s="37"/>
      <c r="DN18" s="35">
        <v>423</v>
      </c>
      <c r="DO18" s="35">
        <v>389.03</v>
      </c>
      <c r="DP18" s="35">
        <v>456.98</v>
      </c>
      <c r="DQ18" s="37">
        <v>4.1000000000000002E-2</v>
      </c>
      <c r="DR18" s="407">
        <f>DN18/$CQ18*100</f>
        <v>1.8256917559011279</v>
      </c>
    </row>
    <row r="19" spans="1:122" s="185" customFormat="1" ht="12" customHeight="1" x14ac:dyDescent="0.25">
      <c r="A19" s="615"/>
      <c r="B19" s="181" t="s">
        <v>2</v>
      </c>
      <c r="C19" s="39">
        <v>35448.629999999997</v>
      </c>
      <c r="D19" s="39">
        <v>35367</v>
      </c>
      <c r="E19" s="39">
        <v>35530</v>
      </c>
      <c r="F19" s="41">
        <v>1.1999999999999999E-3</v>
      </c>
      <c r="G19" s="40"/>
      <c r="H19" s="39">
        <v>25673.3</v>
      </c>
      <c r="I19" s="39">
        <v>25415</v>
      </c>
      <c r="J19" s="39">
        <v>25932</v>
      </c>
      <c r="K19" s="41">
        <v>5.1000000000000004E-3</v>
      </c>
      <c r="L19" s="40"/>
      <c r="M19" s="39">
        <v>18960.5</v>
      </c>
      <c r="N19" s="39">
        <v>18616.25</v>
      </c>
      <c r="O19" s="39">
        <v>19304.740000000002</v>
      </c>
      <c r="P19" s="41">
        <v>9.2999999999999992E-3</v>
      </c>
      <c r="Q19" s="398">
        <f t="shared" ref="Q19:Q20" si="1">M19/$H19*100</f>
        <v>73.852991239926297</v>
      </c>
      <c r="R19" s="41"/>
      <c r="S19" s="39">
        <v>5982.59</v>
      </c>
      <c r="T19" s="39">
        <v>5792.98</v>
      </c>
      <c r="U19" s="39">
        <v>6172.2</v>
      </c>
      <c r="V19" s="41">
        <v>1.6199999999999999E-2</v>
      </c>
      <c r="W19" s="398">
        <f t="shared" ref="W19:W20" si="2">S19/$H19*100</f>
        <v>23.30276980364815</v>
      </c>
      <c r="X19" s="41"/>
      <c r="Y19" s="39">
        <v>652.52</v>
      </c>
      <c r="Z19" s="39">
        <v>593.20000000000005</v>
      </c>
      <c r="AA19" s="39">
        <v>711.84</v>
      </c>
      <c r="AB19" s="41">
        <v>4.6399999999999997E-2</v>
      </c>
      <c r="AC19" s="398">
        <f t="shared" ref="AC19:AC20" si="3">Y19/$H19*100</f>
        <v>2.5416288517642842</v>
      </c>
      <c r="AD19" s="41"/>
      <c r="AE19" s="39">
        <v>77.69</v>
      </c>
      <c r="AF19" s="39">
        <v>58.7</v>
      </c>
      <c r="AG19" s="39">
        <v>96.69</v>
      </c>
      <c r="AH19" s="41">
        <v>0.12470000000000001</v>
      </c>
      <c r="AI19" s="398">
        <f t="shared" ref="AI19:AI20" si="4">AE19/$H19*100</f>
        <v>0.30261010466126287</v>
      </c>
      <c r="AJ19" s="41"/>
      <c r="AK19" s="39">
        <v>18032.13</v>
      </c>
      <c r="AL19" s="39">
        <v>17688</v>
      </c>
      <c r="AM19" s="39">
        <v>18376</v>
      </c>
      <c r="AN19" s="41">
        <v>9.7000000000000003E-3</v>
      </c>
      <c r="AO19" s="39"/>
      <c r="AP19" s="39">
        <v>9782.5300000000007</v>
      </c>
      <c r="AQ19" s="39">
        <v>9435.64</v>
      </c>
      <c r="AR19" s="39">
        <v>10129.42</v>
      </c>
      <c r="AS19" s="41">
        <v>1.8100000000000002E-2</v>
      </c>
      <c r="AT19" s="398">
        <f t="shared" ref="AT19:AT20" si="5">AP19/$AK19*100</f>
        <v>54.250551654186161</v>
      </c>
      <c r="AU19" s="53"/>
      <c r="AV19" s="39">
        <v>6780.22</v>
      </c>
      <c r="AW19" s="39">
        <v>6617.06</v>
      </c>
      <c r="AX19" s="39">
        <v>6943.38</v>
      </c>
      <c r="AY19" s="41">
        <v>1.23E-2</v>
      </c>
      <c r="AZ19" s="398">
        <f t="shared" ref="AZ19:AZ20" si="6">AV19/$AK19*100</f>
        <v>37.600771511740433</v>
      </c>
      <c r="BA19" s="53"/>
      <c r="BB19" s="39">
        <v>1195.93</v>
      </c>
      <c r="BC19" s="39">
        <v>1124.92</v>
      </c>
      <c r="BD19" s="39">
        <v>1266.94</v>
      </c>
      <c r="BE19" s="41">
        <v>3.0300000000000001E-2</v>
      </c>
      <c r="BF19" s="398">
        <f t="shared" ref="BF19:BF20" si="7">BB19/$AK19*100</f>
        <v>6.6322170481246525</v>
      </c>
      <c r="BG19" s="53"/>
      <c r="BH19" s="39">
        <v>273.45999999999998</v>
      </c>
      <c r="BI19" s="39">
        <v>236.89</v>
      </c>
      <c r="BJ19" s="39">
        <v>310.02</v>
      </c>
      <c r="BK19" s="41">
        <v>6.8199999999999997E-2</v>
      </c>
      <c r="BL19" s="398">
        <f t="shared" ref="BL19:BL20" si="8">BH19/$AK19*100</f>
        <v>1.516515242514334</v>
      </c>
      <c r="BN19" s="39">
        <v>31192.11</v>
      </c>
      <c r="BO19" s="39">
        <v>31047</v>
      </c>
      <c r="BP19" s="39">
        <v>31337</v>
      </c>
      <c r="BQ19" s="41">
        <v>2.3999999999999998E-3</v>
      </c>
      <c r="BR19" s="40"/>
      <c r="BS19" s="39">
        <v>25636.66</v>
      </c>
      <c r="BT19" s="39">
        <v>25435.34</v>
      </c>
      <c r="BU19" s="39">
        <v>25837.97</v>
      </c>
      <c r="BV19" s="41">
        <v>4.0000000000000001E-3</v>
      </c>
      <c r="BW19" s="398">
        <f t="shared" ref="BW19:BW20" si="9">BS19/BN19*100</f>
        <v>82.189566528202164</v>
      </c>
      <c r="BX19" s="41"/>
      <c r="BY19" s="39">
        <v>5025.32</v>
      </c>
      <c r="BZ19" s="39">
        <v>4871.93</v>
      </c>
      <c r="CA19" s="39">
        <v>5178.7</v>
      </c>
      <c r="CB19" s="41">
        <v>1.5599999999999999E-2</v>
      </c>
      <c r="CC19" s="398">
        <f t="shared" ref="CC19:CC20" si="10">BY19/$BN19*100</f>
        <v>16.11086906272131</v>
      </c>
      <c r="CD19" s="41"/>
      <c r="CE19" s="39">
        <v>437.35</v>
      </c>
      <c r="CF19" s="39">
        <v>397.32</v>
      </c>
      <c r="CG19" s="39">
        <v>477.38</v>
      </c>
      <c r="CH19" s="41">
        <v>4.6699999999999998E-2</v>
      </c>
      <c r="CI19" s="398">
        <f t="shared" ref="CI19:CI20" si="11">CE19/$BN19*100</f>
        <v>1.4021173944308354</v>
      </c>
      <c r="CJ19" s="41"/>
      <c r="CK19" s="39">
        <v>92.79</v>
      </c>
      <c r="CL19" s="39">
        <v>76.75</v>
      </c>
      <c r="CM19" s="39">
        <v>108.82</v>
      </c>
      <c r="CN19" s="41">
        <v>8.8200000000000001E-2</v>
      </c>
      <c r="CO19" s="398">
        <f t="shared" ref="CO19:CO20" si="12">CK19/$BN19*100</f>
        <v>0.29747907403506851</v>
      </c>
      <c r="CQ19" s="39">
        <v>17341.68</v>
      </c>
      <c r="CR19" s="39">
        <v>17030</v>
      </c>
      <c r="CS19" s="39">
        <v>17654</v>
      </c>
      <c r="CT19" s="41">
        <v>9.1999999999999998E-3</v>
      </c>
      <c r="CU19" s="40"/>
      <c r="CV19" s="39">
        <v>10853.36</v>
      </c>
      <c r="CW19" s="39">
        <v>10606.41</v>
      </c>
      <c r="CX19" s="39">
        <v>11100.3</v>
      </c>
      <c r="CY19" s="41">
        <v>1.1599999999999999E-2</v>
      </c>
      <c r="CZ19" s="398">
        <f t="shared" ref="CZ19:CZ20" si="13">CV19/$CQ19*100</f>
        <v>62.585401183737673</v>
      </c>
      <c r="DA19" s="41"/>
      <c r="DB19" s="39">
        <v>5046.55</v>
      </c>
      <c r="DC19" s="39">
        <v>4883.99</v>
      </c>
      <c r="DD19" s="39">
        <v>5209.1099999999997</v>
      </c>
      <c r="DE19" s="41">
        <v>1.6400000000000001E-2</v>
      </c>
      <c r="DF19" s="398">
        <f t="shared" ref="DF19:DF20" si="14">DB19/$CQ19*100</f>
        <v>29.100698432908462</v>
      </c>
      <c r="DG19" s="41"/>
      <c r="DH19" s="39">
        <v>1096.44</v>
      </c>
      <c r="DI19" s="39">
        <v>1013.69</v>
      </c>
      <c r="DJ19" s="39">
        <v>1179.2</v>
      </c>
      <c r="DK19" s="41">
        <v>3.85E-2</v>
      </c>
      <c r="DL19" s="398">
        <f t="shared" si="0"/>
        <v>6.3225708235880269</v>
      </c>
      <c r="DM19" s="41"/>
      <c r="DN19" s="39">
        <v>345.33</v>
      </c>
      <c r="DO19" s="39">
        <v>312.5</v>
      </c>
      <c r="DP19" s="39">
        <v>378.15</v>
      </c>
      <c r="DQ19" s="41">
        <v>4.8500000000000001E-2</v>
      </c>
      <c r="DR19" s="408">
        <f t="shared" ref="DR19:DR20" si="15">DN19/$CQ19*100</f>
        <v>1.9913295597658358</v>
      </c>
    </row>
    <row r="20" spans="1:122" s="185" customFormat="1" ht="12" customHeight="1" x14ac:dyDescent="0.25">
      <c r="A20" s="616"/>
      <c r="B20" s="183" t="s">
        <v>132</v>
      </c>
      <c r="C20" s="43">
        <v>10395.209999999999</v>
      </c>
      <c r="D20" s="43">
        <v>10377</v>
      </c>
      <c r="E20" s="43">
        <v>10414</v>
      </c>
      <c r="F20" s="45">
        <v>8.9999999999999998E-4</v>
      </c>
      <c r="G20" s="44"/>
      <c r="H20" s="43">
        <v>3725.18</v>
      </c>
      <c r="I20" s="43">
        <v>3666</v>
      </c>
      <c r="J20" s="43">
        <v>3785</v>
      </c>
      <c r="K20" s="45">
        <v>8.2000000000000007E-3</v>
      </c>
      <c r="L20" s="44"/>
      <c r="M20" s="43">
        <v>1234.74</v>
      </c>
      <c r="N20" s="43">
        <v>1193.22</v>
      </c>
      <c r="O20" s="43">
        <v>1276.27</v>
      </c>
      <c r="P20" s="45">
        <v>1.72E-2</v>
      </c>
      <c r="Q20" s="399">
        <f t="shared" si="1"/>
        <v>33.145780875018119</v>
      </c>
      <c r="R20" s="45"/>
      <c r="S20" s="43">
        <v>2067.41</v>
      </c>
      <c r="T20" s="43">
        <v>2026.21</v>
      </c>
      <c r="U20" s="43">
        <v>2108.6</v>
      </c>
      <c r="V20" s="45">
        <v>1.0200000000000001E-2</v>
      </c>
      <c r="W20" s="399">
        <f t="shared" si="2"/>
        <v>55.498257802307535</v>
      </c>
      <c r="X20" s="45"/>
      <c r="Y20" s="43">
        <v>376.91</v>
      </c>
      <c r="Z20" s="43">
        <v>359.72</v>
      </c>
      <c r="AA20" s="43">
        <v>394.1</v>
      </c>
      <c r="AB20" s="45">
        <v>2.3300000000000001E-2</v>
      </c>
      <c r="AC20" s="399">
        <f t="shared" si="3"/>
        <v>10.117900343070671</v>
      </c>
      <c r="AD20" s="45"/>
      <c r="AE20" s="43">
        <v>46.12</v>
      </c>
      <c r="AF20" s="43">
        <v>40.22</v>
      </c>
      <c r="AG20" s="43">
        <v>52.02</v>
      </c>
      <c r="AH20" s="45">
        <v>6.5299999999999997E-2</v>
      </c>
      <c r="AI20" s="399">
        <f t="shared" si="4"/>
        <v>1.2380609796036701</v>
      </c>
      <c r="AJ20" s="45"/>
      <c r="AK20" s="43">
        <v>2542.04</v>
      </c>
      <c r="AL20" s="43">
        <v>2496</v>
      </c>
      <c r="AM20" s="43">
        <v>2589</v>
      </c>
      <c r="AN20" s="45">
        <v>9.2999999999999992E-3</v>
      </c>
      <c r="AO20" s="43"/>
      <c r="AP20" s="43">
        <v>377.67</v>
      </c>
      <c r="AQ20" s="43">
        <v>357.07</v>
      </c>
      <c r="AR20" s="43">
        <v>398.27</v>
      </c>
      <c r="AS20" s="45">
        <v>2.7799999999999998E-2</v>
      </c>
      <c r="AT20" s="399">
        <f t="shared" si="5"/>
        <v>14.856965271986281</v>
      </c>
      <c r="AU20" s="55"/>
      <c r="AV20" s="43">
        <v>1774.91</v>
      </c>
      <c r="AW20" s="43">
        <v>1738.06</v>
      </c>
      <c r="AX20" s="43">
        <v>1811.76</v>
      </c>
      <c r="AY20" s="45">
        <v>1.06E-2</v>
      </c>
      <c r="AZ20" s="399">
        <f t="shared" si="6"/>
        <v>69.822268729052269</v>
      </c>
      <c r="BA20" s="55"/>
      <c r="BB20" s="43">
        <v>297.22000000000003</v>
      </c>
      <c r="BC20" s="43">
        <v>281.83</v>
      </c>
      <c r="BD20" s="43">
        <v>312.60000000000002</v>
      </c>
      <c r="BE20" s="45">
        <v>2.64E-2</v>
      </c>
      <c r="BF20" s="399">
        <f t="shared" si="7"/>
        <v>11.692184229988515</v>
      </c>
      <c r="BG20" s="55"/>
      <c r="BH20" s="43">
        <v>92.24</v>
      </c>
      <c r="BI20" s="43">
        <v>83.66</v>
      </c>
      <c r="BJ20" s="43">
        <v>100.81</v>
      </c>
      <c r="BK20" s="45">
        <v>4.7399999999999998E-2</v>
      </c>
      <c r="BL20" s="399">
        <f t="shared" si="8"/>
        <v>3.6285817689729507</v>
      </c>
      <c r="BM20" s="115"/>
      <c r="BN20" s="43">
        <v>7869.41</v>
      </c>
      <c r="BO20" s="43">
        <v>7823</v>
      </c>
      <c r="BP20" s="43">
        <v>7916</v>
      </c>
      <c r="BQ20" s="45">
        <v>3.0000000000000001E-3</v>
      </c>
      <c r="BR20" s="44"/>
      <c r="BS20" s="43">
        <v>4535.99</v>
      </c>
      <c r="BT20" s="43">
        <v>4479.74</v>
      </c>
      <c r="BU20" s="43">
        <v>4592.2299999999996</v>
      </c>
      <c r="BV20" s="45">
        <v>6.3E-3</v>
      </c>
      <c r="BW20" s="399">
        <f t="shared" si="9"/>
        <v>57.640788826608343</v>
      </c>
      <c r="BX20" s="45"/>
      <c r="BY20" s="43">
        <v>2937.94</v>
      </c>
      <c r="BZ20" s="43">
        <v>2892.22</v>
      </c>
      <c r="CA20" s="43">
        <v>2983.66</v>
      </c>
      <c r="CB20" s="45">
        <v>7.9000000000000008E-3</v>
      </c>
      <c r="CC20" s="399">
        <f t="shared" si="10"/>
        <v>37.333675586861027</v>
      </c>
      <c r="CD20" s="45"/>
      <c r="CE20" s="43">
        <v>361.13</v>
      </c>
      <c r="CF20" s="43">
        <v>337.57</v>
      </c>
      <c r="CG20" s="43">
        <v>384.69</v>
      </c>
      <c r="CH20" s="45">
        <v>3.3300000000000003E-2</v>
      </c>
      <c r="CI20" s="399">
        <f t="shared" si="11"/>
        <v>4.5890352643972037</v>
      </c>
      <c r="CJ20" s="45"/>
      <c r="CK20" s="43">
        <v>34.35</v>
      </c>
      <c r="CL20" s="43">
        <v>28.72</v>
      </c>
      <c r="CM20" s="43">
        <v>39.979999999999997</v>
      </c>
      <c r="CN20" s="45">
        <v>8.3699999999999997E-2</v>
      </c>
      <c r="CO20" s="399">
        <f t="shared" si="12"/>
        <v>0.4365003221334256</v>
      </c>
      <c r="CP20" s="115"/>
      <c r="CQ20" s="43">
        <v>5827.62</v>
      </c>
      <c r="CR20" s="43">
        <v>5755</v>
      </c>
      <c r="CS20" s="43">
        <v>5900</v>
      </c>
      <c r="CT20" s="45">
        <v>6.3E-3</v>
      </c>
      <c r="CU20" s="44"/>
      <c r="CV20" s="43">
        <v>3686.32</v>
      </c>
      <c r="CW20" s="43">
        <v>3618.34</v>
      </c>
      <c r="CX20" s="43">
        <v>3754.29</v>
      </c>
      <c r="CY20" s="45">
        <v>9.4000000000000004E-3</v>
      </c>
      <c r="CZ20" s="399">
        <f t="shared" si="13"/>
        <v>63.256011888215092</v>
      </c>
      <c r="DA20" s="45"/>
      <c r="DB20" s="43">
        <v>1815.06</v>
      </c>
      <c r="DC20" s="43">
        <v>1771.58</v>
      </c>
      <c r="DD20" s="43">
        <v>1858.54</v>
      </c>
      <c r="DE20" s="45">
        <v>1.2200000000000001E-2</v>
      </c>
      <c r="DF20" s="399">
        <f t="shared" si="14"/>
        <v>31.145819391106489</v>
      </c>
      <c r="DG20" s="45"/>
      <c r="DH20" s="43">
        <v>248.56</v>
      </c>
      <c r="DI20" s="43">
        <v>233.27</v>
      </c>
      <c r="DJ20" s="43">
        <v>263.86</v>
      </c>
      <c r="DK20" s="45">
        <v>3.1399999999999997E-2</v>
      </c>
      <c r="DL20" s="399">
        <f t="shared" si="0"/>
        <v>4.2652060360833408</v>
      </c>
      <c r="DM20" s="45"/>
      <c r="DN20" s="43">
        <v>77.680000000000007</v>
      </c>
      <c r="DO20" s="43">
        <v>69.88</v>
      </c>
      <c r="DP20" s="43">
        <v>85.48</v>
      </c>
      <c r="DQ20" s="45">
        <v>5.1200000000000002E-2</v>
      </c>
      <c r="DR20" s="409">
        <f t="shared" si="15"/>
        <v>1.3329626845950837</v>
      </c>
    </row>
    <row r="21" spans="1:122" s="185" customFormat="1" ht="12" customHeight="1" x14ac:dyDescent="0.25">
      <c r="A21" s="547" t="s">
        <v>228</v>
      </c>
      <c r="B21" s="170" t="s">
        <v>236</v>
      </c>
      <c r="C21" s="35">
        <v>6192.86</v>
      </c>
      <c r="D21" s="35">
        <v>6157</v>
      </c>
      <c r="E21" s="35">
        <v>6228</v>
      </c>
      <c r="F21" s="37">
        <v>2.8999999999999998E-3</v>
      </c>
      <c r="G21" s="36"/>
      <c r="H21" s="35">
        <v>4089.05</v>
      </c>
      <c r="I21" s="35">
        <v>3977</v>
      </c>
      <c r="J21" s="35">
        <v>4201</v>
      </c>
      <c r="K21" s="37">
        <v>1.4E-2</v>
      </c>
      <c r="L21" s="36"/>
      <c r="M21" s="35">
        <v>3071.38</v>
      </c>
      <c r="N21" s="35">
        <v>2931.35</v>
      </c>
      <c r="O21" s="35">
        <v>3211.41</v>
      </c>
      <c r="P21" s="37">
        <v>2.3300000000000001E-2</v>
      </c>
      <c r="Q21" s="397">
        <f>M21/$H21*100</f>
        <v>75.11231215074406</v>
      </c>
      <c r="R21" s="37"/>
      <c r="S21" s="35">
        <v>864.87</v>
      </c>
      <c r="T21" s="35">
        <v>788.73</v>
      </c>
      <c r="U21" s="35">
        <v>941.01</v>
      </c>
      <c r="V21" s="37">
        <v>4.4900000000000002E-2</v>
      </c>
      <c r="W21" s="397">
        <f>S21/$H21*100</f>
        <v>21.150878565926071</v>
      </c>
      <c r="X21" s="37"/>
      <c r="Y21" s="35">
        <v>138.19</v>
      </c>
      <c r="Z21" s="35">
        <v>111.58</v>
      </c>
      <c r="AA21" s="35">
        <v>164.8</v>
      </c>
      <c r="AB21" s="37">
        <v>9.8199999999999996E-2</v>
      </c>
      <c r="AC21" s="397">
        <f>Y21/$H21*100</f>
        <v>3.3795135789486555</v>
      </c>
      <c r="AD21" s="37"/>
      <c r="AE21" s="35">
        <v>14.61</v>
      </c>
      <c r="AF21" s="35">
        <v>5.55</v>
      </c>
      <c r="AG21" s="35">
        <v>23.67</v>
      </c>
      <c r="AH21" s="37">
        <v>0.3165</v>
      </c>
      <c r="AI21" s="397">
        <f>AE21/$H21*100</f>
        <v>0.35729570438121322</v>
      </c>
      <c r="AJ21" s="37"/>
      <c r="AK21" s="35">
        <v>2658.13</v>
      </c>
      <c r="AL21" s="35">
        <v>2519</v>
      </c>
      <c r="AM21" s="35">
        <v>2797</v>
      </c>
      <c r="AN21" s="37">
        <v>2.6700000000000002E-2</v>
      </c>
      <c r="AO21" s="35"/>
      <c r="AP21" s="35">
        <v>1424.65</v>
      </c>
      <c r="AQ21" s="35">
        <v>1289.72</v>
      </c>
      <c r="AR21" s="35">
        <v>1559.57</v>
      </c>
      <c r="AS21" s="37">
        <v>4.8300000000000003E-2</v>
      </c>
      <c r="AT21" s="397">
        <f>AP21/$AK21*100</f>
        <v>53.595949031838174</v>
      </c>
      <c r="AU21" s="50"/>
      <c r="AV21" s="35">
        <v>944.21</v>
      </c>
      <c r="AW21" s="35">
        <v>879.28</v>
      </c>
      <c r="AX21" s="35">
        <v>1009.14</v>
      </c>
      <c r="AY21" s="37">
        <v>3.5099999999999999E-2</v>
      </c>
      <c r="AZ21" s="397">
        <f>AV21/$AK21*100</f>
        <v>35.521588485138054</v>
      </c>
      <c r="BA21" s="50"/>
      <c r="BB21" s="35">
        <v>228.2</v>
      </c>
      <c r="BC21" s="35">
        <v>196.33</v>
      </c>
      <c r="BD21" s="35">
        <v>260.07</v>
      </c>
      <c r="BE21" s="37">
        <v>7.1300000000000002E-2</v>
      </c>
      <c r="BF21" s="397">
        <f>BB21/$AK21*100</f>
        <v>8.5849826757908758</v>
      </c>
      <c r="BG21" s="50"/>
      <c r="BH21" s="35">
        <v>61.08</v>
      </c>
      <c r="BI21" s="35">
        <v>45.1</v>
      </c>
      <c r="BJ21" s="35">
        <v>77.06</v>
      </c>
      <c r="BK21" s="37">
        <v>0.13350000000000001</v>
      </c>
      <c r="BL21" s="397">
        <f>BH21/$AK21*100</f>
        <v>2.2978560115569966</v>
      </c>
      <c r="BM21" s="114"/>
      <c r="BN21" s="35">
        <v>5292.73</v>
      </c>
      <c r="BO21" s="35">
        <v>5228</v>
      </c>
      <c r="BP21" s="35">
        <v>5358</v>
      </c>
      <c r="BQ21" s="37">
        <v>6.3E-3</v>
      </c>
      <c r="BR21" s="36"/>
      <c r="BS21" s="35">
        <v>4194.43</v>
      </c>
      <c r="BT21" s="35">
        <v>4109.09</v>
      </c>
      <c r="BU21" s="35">
        <v>4279.76</v>
      </c>
      <c r="BV21" s="37">
        <v>1.04E-2</v>
      </c>
      <c r="BW21" s="397">
        <f>BS21/BN21*100</f>
        <v>79.248894237945265</v>
      </c>
      <c r="BX21" s="37"/>
      <c r="BY21" s="35">
        <v>985.85</v>
      </c>
      <c r="BZ21" s="35">
        <v>919.79</v>
      </c>
      <c r="CA21" s="35">
        <v>1051.9100000000001</v>
      </c>
      <c r="CB21" s="37">
        <v>3.4200000000000001E-2</v>
      </c>
      <c r="CC21" s="397">
        <f>BY21/$BN21*100</f>
        <v>18.626493321971836</v>
      </c>
      <c r="CD21" s="37"/>
      <c r="CE21" s="35">
        <v>90.38</v>
      </c>
      <c r="CF21" s="35">
        <v>69.53</v>
      </c>
      <c r="CG21" s="35">
        <v>111.24</v>
      </c>
      <c r="CH21" s="37">
        <v>0.1177</v>
      </c>
      <c r="CI21" s="397">
        <f>CE21/$BN21*100</f>
        <v>1.7076253653596538</v>
      </c>
      <c r="CJ21" s="37"/>
      <c r="CK21" s="35">
        <v>22.07</v>
      </c>
      <c r="CL21" s="35">
        <v>14.08</v>
      </c>
      <c r="CM21" s="35">
        <v>30.05</v>
      </c>
      <c r="CN21" s="37">
        <v>0.1847</v>
      </c>
      <c r="CO21" s="397">
        <f>CK21/$BN21*100</f>
        <v>0.41698707472325247</v>
      </c>
      <c r="CP21" s="114"/>
      <c r="CQ21" s="35">
        <v>2933.9</v>
      </c>
      <c r="CR21" s="35">
        <v>2803</v>
      </c>
      <c r="CS21" s="35">
        <v>3065</v>
      </c>
      <c r="CT21" s="37">
        <v>2.2800000000000001E-2</v>
      </c>
      <c r="CU21" s="36"/>
      <c r="CV21" s="35">
        <v>1956.3</v>
      </c>
      <c r="CW21" s="35">
        <v>1855.58</v>
      </c>
      <c r="CX21" s="35">
        <v>2057.0100000000002</v>
      </c>
      <c r="CY21" s="37">
        <v>2.63E-2</v>
      </c>
      <c r="CZ21" s="397">
        <f>CV21/$CQ21*100</f>
        <v>66.679164252360337</v>
      </c>
      <c r="DA21" s="37"/>
      <c r="DB21" s="35">
        <v>741.15</v>
      </c>
      <c r="DC21" s="35">
        <v>671.83</v>
      </c>
      <c r="DD21" s="35">
        <v>810.47</v>
      </c>
      <c r="DE21" s="37">
        <v>4.7699999999999999E-2</v>
      </c>
      <c r="DF21" s="397">
        <f>DB21/$CQ21*100</f>
        <v>25.261597191451653</v>
      </c>
      <c r="DG21" s="37"/>
      <c r="DH21" s="35">
        <v>184.07</v>
      </c>
      <c r="DI21" s="35">
        <v>156.53</v>
      </c>
      <c r="DJ21" s="35">
        <v>211.62</v>
      </c>
      <c r="DK21" s="37">
        <v>7.6300000000000007E-2</v>
      </c>
      <c r="DL21" s="397">
        <f t="shared" si="0"/>
        <v>6.2739016326391495</v>
      </c>
      <c r="DM21" s="37"/>
      <c r="DN21" s="35">
        <v>52.38</v>
      </c>
      <c r="DO21" s="35">
        <v>38.28</v>
      </c>
      <c r="DP21" s="35">
        <v>66.47</v>
      </c>
      <c r="DQ21" s="37">
        <v>0.13730000000000001</v>
      </c>
      <c r="DR21" s="407">
        <f>DN21/$CQ21*100</f>
        <v>1.7853369235488599</v>
      </c>
    </row>
    <row r="22" spans="1:122" s="185" customFormat="1" ht="12" customHeight="1" x14ac:dyDescent="0.25">
      <c r="A22" s="548"/>
      <c r="B22" s="181" t="s">
        <v>2</v>
      </c>
      <c r="C22" s="39">
        <v>4883.25</v>
      </c>
      <c r="D22" s="39">
        <v>4848</v>
      </c>
      <c r="E22" s="39">
        <v>4918</v>
      </c>
      <c r="F22" s="41">
        <v>3.5999999999999999E-3</v>
      </c>
      <c r="G22" s="40"/>
      <c r="H22" s="39">
        <v>3623.57</v>
      </c>
      <c r="I22" s="39">
        <v>3522</v>
      </c>
      <c r="J22" s="39">
        <v>3725</v>
      </c>
      <c r="K22" s="41">
        <v>1.43E-2</v>
      </c>
      <c r="L22" s="40"/>
      <c r="M22" s="39">
        <v>2873.35</v>
      </c>
      <c r="N22" s="39">
        <v>2739.82</v>
      </c>
      <c r="O22" s="39">
        <v>3006.89</v>
      </c>
      <c r="P22" s="41">
        <v>2.3699999999999999E-2</v>
      </c>
      <c r="Q22" s="398">
        <f t="shared" ref="Q22:Q23" si="16">M22/$H22*100</f>
        <v>79.296108533849207</v>
      </c>
      <c r="R22" s="41"/>
      <c r="S22" s="39">
        <v>659.94</v>
      </c>
      <c r="T22" s="39">
        <v>586.12</v>
      </c>
      <c r="U22" s="39">
        <v>733.77</v>
      </c>
      <c r="V22" s="41">
        <v>5.7099999999999998E-2</v>
      </c>
      <c r="W22" s="398">
        <f t="shared" ref="W22:W23" si="17">S22/$H22*100</f>
        <v>18.212425867307655</v>
      </c>
      <c r="X22" s="41"/>
      <c r="Y22" s="39">
        <v>79.89</v>
      </c>
      <c r="Z22" s="39">
        <v>54.57</v>
      </c>
      <c r="AA22" s="39">
        <v>105.21</v>
      </c>
      <c r="AB22" s="41">
        <v>0.16170000000000001</v>
      </c>
      <c r="AC22" s="398">
        <f t="shared" ref="AC22:AC23" si="18">Y22/$H22*100</f>
        <v>2.2047317976470717</v>
      </c>
      <c r="AD22" s="41"/>
      <c r="AE22" s="39">
        <v>10.39</v>
      </c>
      <c r="AF22" s="39">
        <v>1.61</v>
      </c>
      <c r="AG22" s="39">
        <v>19.170000000000002</v>
      </c>
      <c r="AH22" s="41">
        <v>0.43099999999999999</v>
      </c>
      <c r="AI22" s="398">
        <f t="shared" ref="AI22:AI23" si="19">AE22/$H22*100</f>
        <v>0.28673380119605801</v>
      </c>
      <c r="AJ22" s="41"/>
      <c r="AK22" s="39">
        <v>2400.3000000000002</v>
      </c>
      <c r="AL22" s="39">
        <v>2264</v>
      </c>
      <c r="AM22" s="39">
        <v>2537</v>
      </c>
      <c r="AN22" s="41">
        <v>2.9000000000000001E-2</v>
      </c>
      <c r="AO22" s="39"/>
      <c r="AP22" s="39">
        <v>1364.39</v>
      </c>
      <c r="AQ22" s="39">
        <v>1230.02</v>
      </c>
      <c r="AR22" s="39">
        <v>1498.76</v>
      </c>
      <c r="AS22" s="41">
        <v>5.0200000000000002E-2</v>
      </c>
      <c r="AT22" s="398">
        <f t="shared" ref="AT22:AT23" si="20">AP22/$AK22*100</f>
        <v>56.842478023580391</v>
      </c>
      <c r="AU22" s="53"/>
      <c r="AV22" s="39">
        <v>798.66</v>
      </c>
      <c r="AW22" s="39">
        <v>735.78</v>
      </c>
      <c r="AX22" s="39">
        <v>861.53</v>
      </c>
      <c r="AY22" s="41">
        <v>4.02E-2</v>
      </c>
      <c r="AZ22" s="398">
        <f t="shared" ref="AZ22:AZ23" si="21">AV22/$AK22*100</f>
        <v>33.273340832395945</v>
      </c>
      <c r="BA22" s="53"/>
      <c r="BB22" s="39">
        <v>187.08</v>
      </c>
      <c r="BC22" s="39">
        <v>156.24</v>
      </c>
      <c r="BD22" s="39">
        <v>217.93</v>
      </c>
      <c r="BE22" s="41">
        <v>8.4099999999999994E-2</v>
      </c>
      <c r="BF22" s="398">
        <f t="shared" ref="BF22:BF23" si="22">BB22/$AK22*100</f>
        <v>7.7940257467816521</v>
      </c>
      <c r="BG22" s="53"/>
      <c r="BH22" s="39">
        <v>50.17</v>
      </c>
      <c r="BI22" s="39">
        <v>35.07</v>
      </c>
      <c r="BJ22" s="39">
        <v>65.27</v>
      </c>
      <c r="BK22" s="41">
        <v>0.15359999999999999</v>
      </c>
      <c r="BL22" s="398">
        <f t="shared" ref="BL22:BL23" si="23">BH22/$AK22*100</f>
        <v>2.0901553972420115</v>
      </c>
      <c r="BN22" s="39">
        <v>4278.47</v>
      </c>
      <c r="BO22" s="39">
        <v>4217</v>
      </c>
      <c r="BP22" s="39">
        <v>4340</v>
      </c>
      <c r="BQ22" s="41">
        <v>7.3000000000000001E-3</v>
      </c>
      <c r="BR22" s="40"/>
      <c r="BS22" s="39">
        <v>3625.56</v>
      </c>
      <c r="BT22" s="39">
        <v>3546.39</v>
      </c>
      <c r="BU22" s="39">
        <v>3704.73</v>
      </c>
      <c r="BV22" s="41">
        <v>1.11E-2</v>
      </c>
      <c r="BW22" s="398">
        <f t="shared" ref="BW22:BW23" si="24">BS22/BN22*100</f>
        <v>84.739638235163497</v>
      </c>
      <c r="BX22" s="41"/>
      <c r="BY22" s="39">
        <v>588.29999999999995</v>
      </c>
      <c r="BZ22" s="39">
        <v>527.16</v>
      </c>
      <c r="CA22" s="39">
        <v>649.44000000000005</v>
      </c>
      <c r="CB22" s="41">
        <v>5.2999999999999999E-2</v>
      </c>
      <c r="CC22" s="398">
        <f t="shared" ref="CC22:CC23" si="25">BY22/$BN22*100</f>
        <v>13.750242493227718</v>
      </c>
      <c r="CD22" s="41"/>
      <c r="CE22" s="39">
        <v>46.72</v>
      </c>
      <c r="CF22" s="39">
        <v>32.94</v>
      </c>
      <c r="CG22" s="39">
        <v>60.5</v>
      </c>
      <c r="CH22" s="41">
        <v>0.15049999999999999</v>
      </c>
      <c r="CI22" s="398">
        <f t="shared" ref="CI22:CI23" si="26">CE22/$BN22*100</f>
        <v>1.0919791420764899</v>
      </c>
      <c r="CJ22" s="41"/>
      <c r="CK22" s="39">
        <v>17.89</v>
      </c>
      <c r="CL22" s="39">
        <v>10.33</v>
      </c>
      <c r="CM22" s="39">
        <v>25.45</v>
      </c>
      <c r="CN22" s="41">
        <v>0.21560000000000001</v>
      </c>
      <c r="CO22" s="398">
        <f t="shared" ref="CO22:CO23" si="27">CK22/$BN22*100</f>
        <v>0.41814012953228602</v>
      </c>
      <c r="CQ22" s="39">
        <v>2235.9299999999998</v>
      </c>
      <c r="CR22" s="39">
        <v>2129</v>
      </c>
      <c r="CS22" s="39">
        <v>2343</v>
      </c>
      <c r="CT22" s="41">
        <v>2.4400000000000002E-2</v>
      </c>
      <c r="CU22" s="40"/>
      <c r="CV22" s="39">
        <v>1450.68</v>
      </c>
      <c r="CW22" s="39">
        <v>1359.16</v>
      </c>
      <c r="CX22" s="39">
        <v>1542.19</v>
      </c>
      <c r="CY22" s="41">
        <v>3.2199999999999999E-2</v>
      </c>
      <c r="CZ22" s="398">
        <f t="shared" ref="CZ22:CZ23" si="28">CV22/$CQ22*100</f>
        <v>64.880385343011639</v>
      </c>
      <c r="DA22" s="41"/>
      <c r="DB22" s="39">
        <v>571.59</v>
      </c>
      <c r="DC22" s="39">
        <v>506.09</v>
      </c>
      <c r="DD22" s="39">
        <v>637.09</v>
      </c>
      <c r="DE22" s="41">
        <v>5.8500000000000003E-2</v>
      </c>
      <c r="DF22" s="398">
        <f t="shared" ref="DF22:DF23" si="29">DB22/$CQ22*100</f>
        <v>25.563859333700073</v>
      </c>
      <c r="DG22" s="41"/>
      <c r="DH22" s="39">
        <v>164.93</v>
      </c>
      <c r="DI22" s="39">
        <v>138.02000000000001</v>
      </c>
      <c r="DJ22" s="39">
        <v>191.84</v>
      </c>
      <c r="DK22" s="41">
        <v>8.3199999999999996E-2</v>
      </c>
      <c r="DL22" s="398">
        <f t="shared" si="0"/>
        <v>7.3763489912474904</v>
      </c>
      <c r="DM22" s="41"/>
      <c r="DN22" s="39">
        <v>48.73</v>
      </c>
      <c r="DO22" s="39">
        <v>34.92</v>
      </c>
      <c r="DP22" s="39">
        <v>62.54</v>
      </c>
      <c r="DQ22" s="41">
        <v>0.14460000000000001</v>
      </c>
      <c r="DR22" s="408">
        <f t="shared" ref="DR22:DR23" si="30">DN22/$CQ22*100</f>
        <v>2.1794063320408066</v>
      </c>
    </row>
    <row r="23" spans="1:122" s="185" customFormat="1" ht="12" customHeight="1" x14ac:dyDescent="0.25">
      <c r="A23" s="549"/>
      <c r="B23" s="183" t="s">
        <v>132</v>
      </c>
      <c r="C23" s="43">
        <v>1309.5999999999999</v>
      </c>
      <c r="D23" s="43">
        <v>1302</v>
      </c>
      <c r="E23" s="43">
        <v>1317</v>
      </c>
      <c r="F23" s="45">
        <v>3.0999999999999999E-3</v>
      </c>
      <c r="G23" s="44"/>
      <c r="H23" s="43">
        <v>465.47</v>
      </c>
      <c r="I23" s="43">
        <v>435</v>
      </c>
      <c r="J23" s="43">
        <v>496</v>
      </c>
      <c r="K23" s="45">
        <v>3.3799999999999997E-2</v>
      </c>
      <c r="L23" s="44"/>
      <c r="M23" s="43">
        <v>198.03</v>
      </c>
      <c r="N23" s="43">
        <v>174.74</v>
      </c>
      <c r="O23" s="43">
        <v>221.32</v>
      </c>
      <c r="P23" s="45">
        <v>0.06</v>
      </c>
      <c r="Q23" s="399">
        <f t="shared" si="16"/>
        <v>42.544095215588541</v>
      </c>
      <c r="R23" s="45"/>
      <c r="S23" s="43">
        <v>204.93</v>
      </c>
      <c r="T23" s="43">
        <v>184.72</v>
      </c>
      <c r="U23" s="43">
        <v>225.14</v>
      </c>
      <c r="V23" s="45">
        <v>5.0299999999999997E-2</v>
      </c>
      <c r="W23" s="399">
        <f t="shared" si="17"/>
        <v>44.026467871183961</v>
      </c>
      <c r="X23" s="45"/>
      <c r="Y23" s="43">
        <v>58.3</v>
      </c>
      <c r="Z23" s="43">
        <v>49.55</v>
      </c>
      <c r="AA23" s="43">
        <v>67.040000000000006</v>
      </c>
      <c r="AB23" s="45">
        <v>7.6499999999999999E-2</v>
      </c>
      <c r="AC23" s="399">
        <f t="shared" si="18"/>
        <v>12.52497475669753</v>
      </c>
      <c r="AD23" s="45"/>
      <c r="AE23" s="43">
        <v>4.22</v>
      </c>
      <c r="AF23" s="43">
        <v>1.57</v>
      </c>
      <c r="AG23" s="43">
        <v>6.87</v>
      </c>
      <c r="AH23" s="45">
        <v>0.32079999999999997</v>
      </c>
      <c r="AI23" s="399">
        <f t="shared" si="19"/>
        <v>0.90661052269748843</v>
      </c>
      <c r="AJ23" s="45"/>
      <c r="AK23" s="43">
        <v>257.83</v>
      </c>
      <c r="AL23" s="43">
        <v>236</v>
      </c>
      <c r="AM23" s="43">
        <v>279</v>
      </c>
      <c r="AN23" s="45">
        <v>4.2500000000000003E-2</v>
      </c>
      <c r="AO23" s="43"/>
      <c r="AP23" s="43">
        <v>60.26</v>
      </c>
      <c r="AQ23" s="43">
        <v>48.28</v>
      </c>
      <c r="AR23" s="43">
        <v>72.239999999999995</v>
      </c>
      <c r="AS23" s="45">
        <v>0.1014</v>
      </c>
      <c r="AT23" s="399">
        <f t="shared" si="20"/>
        <v>23.37198929527208</v>
      </c>
      <c r="AU23" s="55"/>
      <c r="AV23" s="43">
        <v>145.55000000000001</v>
      </c>
      <c r="AW23" s="43">
        <v>130.06</v>
      </c>
      <c r="AX23" s="43">
        <v>161.04</v>
      </c>
      <c r="AY23" s="45">
        <v>5.4300000000000001E-2</v>
      </c>
      <c r="AZ23" s="399">
        <f t="shared" si="21"/>
        <v>56.451925687468496</v>
      </c>
      <c r="BA23" s="55"/>
      <c r="BB23" s="43">
        <v>41.11</v>
      </c>
      <c r="BC23" s="43">
        <v>34.08</v>
      </c>
      <c r="BD23" s="43">
        <v>48.14</v>
      </c>
      <c r="BE23" s="45">
        <v>8.72E-2</v>
      </c>
      <c r="BF23" s="399">
        <f t="shared" si="22"/>
        <v>15.944614668580073</v>
      </c>
      <c r="BG23" s="55"/>
      <c r="BH23" s="43">
        <v>10.91</v>
      </c>
      <c r="BI23" s="43">
        <v>6.97</v>
      </c>
      <c r="BJ23" s="43">
        <v>14.85</v>
      </c>
      <c r="BK23" s="45">
        <v>0.1842</v>
      </c>
      <c r="BL23" s="399">
        <f t="shared" si="23"/>
        <v>4.2314703486793626</v>
      </c>
      <c r="BM23" s="115"/>
      <c r="BN23" s="43">
        <v>1014.26</v>
      </c>
      <c r="BO23" s="43">
        <v>994</v>
      </c>
      <c r="BP23" s="43">
        <v>1034</v>
      </c>
      <c r="BQ23" s="45">
        <v>1.0200000000000001E-2</v>
      </c>
      <c r="BR23" s="44"/>
      <c r="BS23" s="43">
        <v>568.87</v>
      </c>
      <c r="BT23" s="43">
        <v>539.08000000000004</v>
      </c>
      <c r="BU23" s="43">
        <v>598.66</v>
      </c>
      <c r="BV23" s="45">
        <v>2.6700000000000002E-2</v>
      </c>
      <c r="BW23" s="399">
        <f t="shared" si="24"/>
        <v>56.087196576814627</v>
      </c>
      <c r="BX23" s="45"/>
      <c r="BY23" s="43">
        <v>397.55</v>
      </c>
      <c r="BZ23" s="43">
        <v>374.81</v>
      </c>
      <c r="CA23" s="43">
        <v>420.28</v>
      </c>
      <c r="CB23" s="45">
        <v>2.92E-2</v>
      </c>
      <c r="CC23" s="399">
        <f t="shared" si="25"/>
        <v>39.196064125569379</v>
      </c>
      <c r="CD23" s="45"/>
      <c r="CE23" s="43">
        <v>43.66</v>
      </c>
      <c r="CF23" s="43">
        <v>28.12</v>
      </c>
      <c r="CG23" s="43">
        <v>59.2</v>
      </c>
      <c r="CH23" s="45">
        <v>0.18160000000000001</v>
      </c>
      <c r="CI23" s="399">
        <f t="shared" si="26"/>
        <v>4.3046161733677746</v>
      </c>
      <c r="CJ23" s="45"/>
      <c r="CK23" s="43">
        <v>4.18</v>
      </c>
      <c r="CL23" s="43">
        <v>1.52</v>
      </c>
      <c r="CM23" s="43">
        <v>6.84</v>
      </c>
      <c r="CN23" s="45">
        <v>0.32479999999999998</v>
      </c>
      <c r="CO23" s="399">
        <f t="shared" si="27"/>
        <v>0.4121231242482204</v>
      </c>
      <c r="CP23" s="115"/>
      <c r="CQ23" s="43">
        <v>697.97</v>
      </c>
      <c r="CR23" s="43">
        <v>662</v>
      </c>
      <c r="CS23" s="43">
        <v>734</v>
      </c>
      <c r="CT23" s="45">
        <v>2.6599999999999999E-2</v>
      </c>
      <c r="CU23" s="44"/>
      <c r="CV23" s="43">
        <v>505.62</v>
      </c>
      <c r="CW23" s="43">
        <v>468.86</v>
      </c>
      <c r="CX23" s="43">
        <v>542.39</v>
      </c>
      <c r="CY23" s="45">
        <v>3.7100000000000001E-2</v>
      </c>
      <c r="CZ23" s="399">
        <f t="shared" si="28"/>
        <v>72.441508947375951</v>
      </c>
      <c r="DA23" s="45"/>
      <c r="DB23" s="43">
        <v>169.56</v>
      </c>
      <c r="DC23" s="43">
        <v>153.25</v>
      </c>
      <c r="DD23" s="43">
        <v>185.88</v>
      </c>
      <c r="DE23" s="45">
        <v>4.9099999999999998E-2</v>
      </c>
      <c r="DF23" s="399">
        <f t="shared" si="29"/>
        <v>24.293307735289481</v>
      </c>
      <c r="DG23" s="45"/>
      <c r="DH23" s="43">
        <v>19.14</v>
      </c>
      <c r="DI23" s="43">
        <v>14.11</v>
      </c>
      <c r="DJ23" s="43">
        <v>24.17</v>
      </c>
      <c r="DK23" s="45">
        <v>0.1341</v>
      </c>
      <c r="DL23" s="399">
        <f t="shared" si="0"/>
        <v>2.7422382050804477</v>
      </c>
      <c r="DM23" s="45"/>
      <c r="DN23" s="43">
        <v>3.64</v>
      </c>
      <c r="DO23" s="43">
        <v>1.02</v>
      </c>
      <c r="DP23" s="43">
        <v>6.26</v>
      </c>
      <c r="DQ23" s="45">
        <v>0.3669</v>
      </c>
      <c r="DR23" s="409">
        <f t="shared" si="30"/>
        <v>0.5215123859191656</v>
      </c>
    </row>
    <row r="24" spans="1:122" s="185" customFormat="1" ht="12" customHeight="1" x14ac:dyDescent="0.25">
      <c r="A24" s="544" t="s">
        <v>229</v>
      </c>
      <c r="B24" s="170" t="s">
        <v>236</v>
      </c>
      <c r="C24" s="35">
        <v>9811.58</v>
      </c>
      <c r="D24" s="35">
        <v>9791</v>
      </c>
      <c r="E24" s="35">
        <v>9832</v>
      </c>
      <c r="F24" s="37">
        <v>1.1000000000000001E-3</v>
      </c>
      <c r="G24" s="36"/>
      <c r="H24" s="35">
        <v>5508.61</v>
      </c>
      <c r="I24" s="35">
        <v>5417</v>
      </c>
      <c r="J24" s="35">
        <v>5601</v>
      </c>
      <c r="K24" s="37">
        <v>8.5000000000000006E-3</v>
      </c>
      <c r="L24" s="36"/>
      <c r="M24" s="35">
        <v>3155.45</v>
      </c>
      <c r="N24" s="35">
        <v>3049.42</v>
      </c>
      <c r="O24" s="35">
        <v>3261.47</v>
      </c>
      <c r="P24" s="37">
        <v>1.7100000000000001E-2</v>
      </c>
      <c r="Q24" s="397">
        <f>M24/$H24*100</f>
        <v>57.28214558663619</v>
      </c>
      <c r="R24" s="37"/>
      <c r="S24" s="35">
        <v>2051.09</v>
      </c>
      <c r="T24" s="35">
        <v>1995.88</v>
      </c>
      <c r="U24" s="35">
        <v>2106.31</v>
      </c>
      <c r="V24" s="37">
        <v>1.37E-2</v>
      </c>
      <c r="W24" s="397">
        <f>S24/$H24*100</f>
        <v>37.23425691780686</v>
      </c>
      <c r="X24" s="37"/>
      <c r="Y24" s="35">
        <v>265.06</v>
      </c>
      <c r="Z24" s="35">
        <v>248.05</v>
      </c>
      <c r="AA24" s="35">
        <v>282.06</v>
      </c>
      <c r="AB24" s="37">
        <v>3.27E-2</v>
      </c>
      <c r="AC24" s="397">
        <f>Y24/$H24*100</f>
        <v>4.8117401667571311</v>
      </c>
      <c r="AD24" s="37"/>
      <c r="AE24" s="35">
        <v>37.01</v>
      </c>
      <c r="AF24" s="35">
        <v>31.09</v>
      </c>
      <c r="AG24" s="35">
        <v>42.94</v>
      </c>
      <c r="AH24" s="37">
        <v>8.1699999999999995E-2</v>
      </c>
      <c r="AI24" s="397">
        <f>AE24/$H24*100</f>
        <v>0.67185732879982429</v>
      </c>
      <c r="AJ24" s="37"/>
      <c r="AK24" s="35">
        <v>3792.46</v>
      </c>
      <c r="AL24" s="35">
        <v>3702</v>
      </c>
      <c r="AM24" s="35">
        <v>3883</v>
      </c>
      <c r="AN24" s="37">
        <v>1.2200000000000001E-2</v>
      </c>
      <c r="AO24" s="35"/>
      <c r="AP24" s="35">
        <v>1400.08</v>
      </c>
      <c r="AQ24" s="35">
        <v>1320.88</v>
      </c>
      <c r="AR24" s="35">
        <v>1479.28</v>
      </c>
      <c r="AS24" s="37">
        <v>2.8899999999999999E-2</v>
      </c>
      <c r="AT24" s="397">
        <f>AP24/$AK24*100</f>
        <v>36.917462544100658</v>
      </c>
      <c r="AU24" s="50"/>
      <c r="AV24" s="35">
        <v>1984.53</v>
      </c>
      <c r="AW24" s="35">
        <v>1936.77</v>
      </c>
      <c r="AX24" s="35">
        <v>2032.29</v>
      </c>
      <c r="AY24" s="37">
        <v>1.23E-2</v>
      </c>
      <c r="AZ24" s="397">
        <f>AV24/$AK24*100</f>
        <v>52.328304055942574</v>
      </c>
      <c r="BA24" s="50"/>
      <c r="BB24" s="35">
        <v>324.05</v>
      </c>
      <c r="BC24" s="35">
        <v>304.38</v>
      </c>
      <c r="BD24" s="35">
        <v>343.71</v>
      </c>
      <c r="BE24" s="37">
        <v>3.1E-2</v>
      </c>
      <c r="BF24" s="397">
        <f>BB24/$AK24*100</f>
        <v>8.5445858361063802</v>
      </c>
      <c r="BG24" s="50"/>
      <c r="BH24" s="35">
        <v>83.81</v>
      </c>
      <c r="BI24" s="35">
        <v>74.19</v>
      </c>
      <c r="BJ24" s="35">
        <v>93.42</v>
      </c>
      <c r="BK24" s="37">
        <v>5.8500000000000003E-2</v>
      </c>
      <c r="BL24" s="397">
        <f>BH24/$AK24*100</f>
        <v>2.2099112449439149</v>
      </c>
      <c r="BM24" s="114"/>
      <c r="BN24" s="35">
        <v>7779.85</v>
      </c>
      <c r="BO24" s="35">
        <v>7725</v>
      </c>
      <c r="BP24" s="35">
        <v>7834</v>
      </c>
      <c r="BQ24" s="37">
        <v>3.5999999999999999E-3</v>
      </c>
      <c r="BR24" s="36"/>
      <c r="BS24" s="35">
        <v>5545.75</v>
      </c>
      <c r="BT24" s="35">
        <v>5475.54</v>
      </c>
      <c r="BU24" s="35">
        <v>5615.96</v>
      </c>
      <c r="BV24" s="37">
        <v>6.4999999999999997E-3</v>
      </c>
      <c r="BW24" s="397">
        <f>BS24/BN24*100</f>
        <v>71.283508036787339</v>
      </c>
      <c r="BX24" s="37"/>
      <c r="BY24" s="35">
        <v>2003.84</v>
      </c>
      <c r="BZ24" s="35">
        <v>1946.8</v>
      </c>
      <c r="CA24" s="35">
        <v>2060.89</v>
      </c>
      <c r="CB24" s="37">
        <v>1.4500000000000001E-2</v>
      </c>
      <c r="CC24" s="397">
        <f>BY24/$BN24*100</f>
        <v>25.756794796814848</v>
      </c>
      <c r="CD24" s="37"/>
      <c r="CE24" s="35">
        <v>199.32</v>
      </c>
      <c r="CF24" s="35">
        <v>182.9</v>
      </c>
      <c r="CG24" s="35">
        <v>215.75</v>
      </c>
      <c r="CH24" s="37">
        <v>4.2000000000000003E-2</v>
      </c>
      <c r="CI24" s="397">
        <f>CE24/$BN24*100</f>
        <v>2.562003123453537</v>
      </c>
      <c r="CJ24" s="37"/>
      <c r="CK24" s="35">
        <v>30.93</v>
      </c>
      <c r="CL24" s="35">
        <v>25.61</v>
      </c>
      <c r="CM24" s="35">
        <v>36.25</v>
      </c>
      <c r="CN24" s="37">
        <v>8.77E-2</v>
      </c>
      <c r="CO24" s="397">
        <f>CK24/$BN24*100</f>
        <v>0.39756550576167921</v>
      </c>
      <c r="CP24" s="114"/>
      <c r="CQ24" s="35">
        <v>3967.21</v>
      </c>
      <c r="CR24" s="35">
        <v>3875</v>
      </c>
      <c r="CS24" s="35">
        <v>4059</v>
      </c>
      <c r="CT24" s="37">
        <v>1.18E-2</v>
      </c>
      <c r="CU24" s="36"/>
      <c r="CV24" s="35">
        <v>2262</v>
      </c>
      <c r="CW24" s="35">
        <v>2194.54</v>
      </c>
      <c r="CX24" s="35">
        <v>2329.46</v>
      </c>
      <c r="CY24" s="37">
        <v>1.52E-2</v>
      </c>
      <c r="CZ24" s="397">
        <f>CV24/$CQ24*100</f>
        <v>57.017400137628208</v>
      </c>
      <c r="DA24" s="37"/>
      <c r="DB24" s="35">
        <v>1371.72</v>
      </c>
      <c r="DC24" s="35">
        <v>1316.18</v>
      </c>
      <c r="DD24" s="35">
        <v>1427.26</v>
      </c>
      <c r="DE24" s="37">
        <v>2.07E-2</v>
      </c>
      <c r="DF24" s="397">
        <f>DB24/$CQ24*100</f>
        <v>34.57644036993252</v>
      </c>
      <c r="DG24" s="37"/>
      <c r="DH24" s="35">
        <v>254.55</v>
      </c>
      <c r="DI24" s="35">
        <v>233</v>
      </c>
      <c r="DJ24" s="35">
        <v>276.08999999999997</v>
      </c>
      <c r="DK24" s="37">
        <v>4.3200000000000002E-2</v>
      </c>
      <c r="DL24" s="397">
        <f t="shared" si="0"/>
        <v>6.4163480128352175</v>
      </c>
      <c r="DM24" s="37"/>
      <c r="DN24" s="35">
        <v>78.94</v>
      </c>
      <c r="DO24" s="35">
        <v>69.150000000000006</v>
      </c>
      <c r="DP24" s="35">
        <v>88.74</v>
      </c>
      <c r="DQ24" s="37">
        <v>6.3299999999999995E-2</v>
      </c>
      <c r="DR24" s="407">
        <f>DN24/$CQ24*100</f>
        <v>1.989811479604054</v>
      </c>
    </row>
    <row r="25" spans="1:122" s="185" customFormat="1" ht="12" customHeight="1" x14ac:dyDescent="0.25">
      <c r="A25" s="545"/>
      <c r="B25" s="181" t="s">
        <v>2</v>
      </c>
      <c r="C25" s="39">
        <v>7347.39</v>
      </c>
      <c r="D25" s="39">
        <v>7329</v>
      </c>
      <c r="E25" s="39">
        <v>7366</v>
      </c>
      <c r="F25" s="41">
        <v>1.2999999999999999E-3</v>
      </c>
      <c r="G25" s="40"/>
      <c r="H25" s="39">
        <v>4712.8599999999997</v>
      </c>
      <c r="I25" s="39">
        <v>4630</v>
      </c>
      <c r="J25" s="39">
        <v>4795</v>
      </c>
      <c r="K25" s="41">
        <v>8.8999999999999999E-3</v>
      </c>
      <c r="L25" s="40"/>
      <c r="M25" s="39">
        <v>2970.1</v>
      </c>
      <c r="N25" s="39">
        <v>2869.16</v>
      </c>
      <c r="O25" s="39">
        <v>3071.03</v>
      </c>
      <c r="P25" s="41">
        <v>1.7299999999999999E-2</v>
      </c>
      <c r="Q25" s="398">
        <f t="shared" ref="Q25:Q26" si="31">M25/$H25*100</f>
        <v>63.021180344843685</v>
      </c>
      <c r="R25" s="41"/>
      <c r="S25" s="39">
        <v>1543.13</v>
      </c>
      <c r="T25" s="39">
        <v>1492.78</v>
      </c>
      <c r="U25" s="39">
        <v>1593.47</v>
      </c>
      <c r="V25" s="41">
        <v>1.66E-2</v>
      </c>
      <c r="W25" s="398">
        <f t="shared" ref="W25:W26" si="32">S25/$H25*100</f>
        <v>32.742962871801836</v>
      </c>
      <c r="X25" s="41"/>
      <c r="Y25" s="39">
        <v>176.5</v>
      </c>
      <c r="Z25" s="39">
        <v>161.53</v>
      </c>
      <c r="AA25" s="39">
        <v>191.48</v>
      </c>
      <c r="AB25" s="41">
        <v>4.3299999999999998E-2</v>
      </c>
      <c r="AC25" s="398">
        <f t="shared" ref="AC25:AC26" si="33">Y25/$H25*100</f>
        <v>3.7450719945001549</v>
      </c>
      <c r="AD25" s="41"/>
      <c r="AE25" s="39">
        <v>23.13</v>
      </c>
      <c r="AF25" s="39">
        <v>17.87</v>
      </c>
      <c r="AG25" s="39">
        <v>28.4</v>
      </c>
      <c r="AH25" s="41">
        <v>0.11609999999999999</v>
      </c>
      <c r="AI25" s="398">
        <f t="shared" ref="AI25:AI26" si="34">AE25/$H25*100</f>
        <v>0.49078478885432625</v>
      </c>
      <c r="AJ25" s="41"/>
      <c r="AK25" s="39">
        <v>3221.06</v>
      </c>
      <c r="AL25" s="39">
        <v>3136</v>
      </c>
      <c r="AM25" s="39">
        <v>3306</v>
      </c>
      <c r="AN25" s="41">
        <v>1.34E-2</v>
      </c>
      <c r="AO25" s="39"/>
      <c r="AP25" s="39">
        <v>1341.51</v>
      </c>
      <c r="AQ25" s="39">
        <v>1264.52</v>
      </c>
      <c r="AR25" s="39">
        <v>1418.49</v>
      </c>
      <c r="AS25" s="41">
        <v>2.93E-2</v>
      </c>
      <c r="AT25" s="398">
        <f t="shared" ref="AT25:AT26" si="35">AP25/$AK25*100</f>
        <v>41.648091001099019</v>
      </c>
      <c r="AU25" s="53"/>
      <c r="AV25" s="39">
        <v>1560.2</v>
      </c>
      <c r="AW25" s="39">
        <v>1516.47</v>
      </c>
      <c r="AX25" s="39">
        <v>1603.94</v>
      </c>
      <c r="AY25" s="41">
        <v>1.43E-2</v>
      </c>
      <c r="AZ25" s="398">
        <f t="shared" ref="AZ25:AZ26" si="36">AV25/$AK25*100</f>
        <v>48.437470894674426</v>
      </c>
      <c r="BA25" s="53"/>
      <c r="BB25" s="39">
        <v>260.36</v>
      </c>
      <c r="BC25" s="39">
        <v>242.08</v>
      </c>
      <c r="BD25" s="39">
        <v>278.64</v>
      </c>
      <c r="BE25" s="41">
        <v>3.5799999999999998E-2</v>
      </c>
      <c r="BF25" s="398">
        <f t="shared" ref="BF25:BF26" si="37">BB25/$AK25*100</f>
        <v>8.0830534047797933</v>
      </c>
      <c r="BG25" s="53"/>
      <c r="BH25" s="39">
        <v>58.99</v>
      </c>
      <c r="BI25" s="39">
        <v>50.36</v>
      </c>
      <c r="BJ25" s="39">
        <v>67.62</v>
      </c>
      <c r="BK25" s="41">
        <v>7.46E-2</v>
      </c>
      <c r="BL25" s="398">
        <f t="shared" ref="BL25:BL26" si="38">BH25/$AK25*100</f>
        <v>1.831384699446766</v>
      </c>
      <c r="BN25" s="39">
        <v>6094.84</v>
      </c>
      <c r="BO25" s="39">
        <v>6049</v>
      </c>
      <c r="BP25" s="39">
        <v>6141</v>
      </c>
      <c r="BQ25" s="41">
        <v>3.8999999999999998E-3</v>
      </c>
      <c r="BR25" s="40"/>
      <c r="BS25" s="39">
        <v>4593.6499999999996</v>
      </c>
      <c r="BT25" s="39">
        <v>4530.2</v>
      </c>
      <c r="BU25" s="39">
        <v>4657.1099999999997</v>
      </c>
      <c r="BV25" s="41">
        <v>7.0000000000000001E-3</v>
      </c>
      <c r="BW25" s="398">
        <f t="shared" ref="BW25:BW26" si="39">BS25/BN25*100</f>
        <v>75.369492882503891</v>
      </c>
      <c r="BX25" s="41"/>
      <c r="BY25" s="39">
        <v>1355.57</v>
      </c>
      <c r="BZ25" s="39">
        <v>1305.6400000000001</v>
      </c>
      <c r="CA25" s="39">
        <v>1405.5</v>
      </c>
      <c r="CB25" s="41">
        <v>1.8800000000000001E-2</v>
      </c>
      <c r="CC25" s="398">
        <f t="shared" ref="CC25:CC26" si="40">BY25/$BN25*100</f>
        <v>22.24127294563926</v>
      </c>
      <c r="CD25" s="41"/>
      <c r="CE25" s="39">
        <v>119.96</v>
      </c>
      <c r="CF25" s="39">
        <v>105.51</v>
      </c>
      <c r="CG25" s="39">
        <v>134.41999999999999</v>
      </c>
      <c r="CH25" s="41">
        <v>6.1499999999999999E-2</v>
      </c>
      <c r="CI25" s="398">
        <f t="shared" ref="CI25:CI26" si="41">CE25/$BN25*100</f>
        <v>1.9682222995189371</v>
      </c>
      <c r="CJ25" s="41"/>
      <c r="CK25" s="39">
        <v>25.65</v>
      </c>
      <c r="CL25" s="39">
        <v>20.53</v>
      </c>
      <c r="CM25" s="39">
        <v>30.77</v>
      </c>
      <c r="CN25" s="41">
        <v>0.1018</v>
      </c>
      <c r="CO25" s="398">
        <f t="shared" ref="CO25:CO26" si="42">CK25/$BN25*100</f>
        <v>0.42084779912188008</v>
      </c>
      <c r="CQ25" s="39">
        <v>2936.89</v>
      </c>
      <c r="CR25" s="39">
        <v>2856</v>
      </c>
      <c r="CS25" s="39">
        <v>3018</v>
      </c>
      <c r="CT25" s="41">
        <v>1.4E-2</v>
      </c>
      <c r="CU25" s="40"/>
      <c r="CV25" s="39">
        <v>1637.35</v>
      </c>
      <c r="CW25" s="39">
        <v>1577.8</v>
      </c>
      <c r="CX25" s="39">
        <v>1696.9</v>
      </c>
      <c r="CY25" s="41">
        <v>1.8599999999999998E-2</v>
      </c>
      <c r="CZ25" s="398">
        <f t="shared" ref="CZ25:CZ26" si="43">CV25/$CQ25*100</f>
        <v>55.751151728529159</v>
      </c>
      <c r="DA25" s="41"/>
      <c r="DB25" s="39">
        <v>1052.6099999999999</v>
      </c>
      <c r="DC25" s="39">
        <v>1001.67</v>
      </c>
      <c r="DD25" s="39">
        <v>1103.56</v>
      </c>
      <c r="DE25" s="41">
        <v>2.47E-2</v>
      </c>
      <c r="DF25" s="398">
        <f t="shared" ref="DF25:DF26" si="44">DB25/$CQ25*100</f>
        <v>35.840974636435142</v>
      </c>
      <c r="DG25" s="41"/>
      <c r="DH25" s="39">
        <v>191.14</v>
      </c>
      <c r="DI25" s="39">
        <v>171.71</v>
      </c>
      <c r="DJ25" s="39">
        <v>210.57</v>
      </c>
      <c r="DK25" s="41">
        <v>5.1900000000000002E-2</v>
      </c>
      <c r="DL25" s="398">
        <f t="shared" si="0"/>
        <v>6.5082451164326889</v>
      </c>
      <c r="DM25" s="41"/>
      <c r="DN25" s="39">
        <v>55.78</v>
      </c>
      <c r="DO25" s="39">
        <v>47.02</v>
      </c>
      <c r="DP25" s="39">
        <v>64.540000000000006</v>
      </c>
      <c r="DQ25" s="41">
        <v>8.0100000000000005E-2</v>
      </c>
      <c r="DR25" s="408">
        <f t="shared" ref="DR25:DR26" si="45">DN25/$CQ25*100</f>
        <v>1.8992880223637931</v>
      </c>
    </row>
    <row r="26" spans="1:122" s="185" customFormat="1" ht="12" customHeight="1" x14ac:dyDescent="0.25">
      <c r="A26" s="546"/>
      <c r="B26" s="183" t="s">
        <v>132</v>
      </c>
      <c r="C26" s="43">
        <v>2464.19</v>
      </c>
      <c r="D26" s="43">
        <v>2456</v>
      </c>
      <c r="E26" s="43">
        <v>2473</v>
      </c>
      <c r="F26" s="45">
        <v>1.6999999999999999E-3</v>
      </c>
      <c r="G26" s="44"/>
      <c r="H26" s="43">
        <v>795.75</v>
      </c>
      <c r="I26" s="43">
        <v>769</v>
      </c>
      <c r="J26" s="43">
        <v>823</v>
      </c>
      <c r="K26" s="45">
        <v>1.72E-2</v>
      </c>
      <c r="L26" s="44"/>
      <c r="M26" s="43">
        <v>185.35</v>
      </c>
      <c r="N26" s="43">
        <v>169.91</v>
      </c>
      <c r="O26" s="43">
        <v>200.79</v>
      </c>
      <c r="P26" s="45">
        <v>4.2500000000000003E-2</v>
      </c>
      <c r="Q26" s="399">
        <f t="shared" si="31"/>
        <v>23.292491360351868</v>
      </c>
      <c r="R26" s="45"/>
      <c r="S26" s="43">
        <v>507.97</v>
      </c>
      <c r="T26" s="43">
        <v>489.28</v>
      </c>
      <c r="U26" s="43">
        <v>526.66</v>
      </c>
      <c r="V26" s="45">
        <v>1.8800000000000001E-2</v>
      </c>
      <c r="W26" s="399">
        <f t="shared" si="32"/>
        <v>63.835375431982413</v>
      </c>
      <c r="X26" s="45"/>
      <c r="Y26" s="43">
        <v>88.55</v>
      </c>
      <c r="Z26" s="43">
        <v>81.2</v>
      </c>
      <c r="AA26" s="43">
        <v>95.9</v>
      </c>
      <c r="AB26" s="45">
        <v>4.24E-2</v>
      </c>
      <c r="AC26" s="399">
        <f t="shared" si="33"/>
        <v>11.127866792334276</v>
      </c>
      <c r="AD26" s="45"/>
      <c r="AE26" s="43">
        <v>13.88</v>
      </c>
      <c r="AF26" s="43">
        <v>11.19</v>
      </c>
      <c r="AG26" s="43">
        <v>16.57</v>
      </c>
      <c r="AH26" s="45">
        <v>9.8799999999999999E-2</v>
      </c>
      <c r="AI26" s="399">
        <f t="shared" si="34"/>
        <v>1.7442664153314482</v>
      </c>
      <c r="AJ26" s="45"/>
      <c r="AK26" s="43">
        <v>571.4</v>
      </c>
      <c r="AL26" s="43">
        <v>550</v>
      </c>
      <c r="AM26" s="43">
        <v>592</v>
      </c>
      <c r="AN26" s="45">
        <v>1.8800000000000001E-2</v>
      </c>
      <c r="AO26" s="43"/>
      <c r="AP26" s="43">
        <v>58.57</v>
      </c>
      <c r="AQ26" s="43">
        <v>51.08</v>
      </c>
      <c r="AR26" s="43">
        <v>66.069999999999993</v>
      </c>
      <c r="AS26" s="45">
        <v>6.5299999999999997E-2</v>
      </c>
      <c r="AT26" s="399">
        <f t="shared" si="35"/>
        <v>10.250262513125657</v>
      </c>
      <c r="AU26" s="55"/>
      <c r="AV26" s="43">
        <v>424.33</v>
      </c>
      <c r="AW26" s="43">
        <v>406.89</v>
      </c>
      <c r="AX26" s="43">
        <v>441.77</v>
      </c>
      <c r="AY26" s="45">
        <v>2.1000000000000001E-2</v>
      </c>
      <c r="AZ26" s="399">
        <f t="shared" si="36"/>
        <v>74.261463073153649</v>
      </c>
      <c r="BA26" s="55"/>
      <c r="BB26" s="43">
        <v>63.69</v>
      </c>
      <c r="BC26" s="43">
        <v>57.47</v>
      </c>
      <c r="BD26" s="43">
        <v>69.900000000000006</v>
      </c>
      <c r="BE26" s="45">
        <v>4.9799999999999997E-2</v>
      </c>
      <c r="BF26" s="399">
        <f t="shared" si="37"/>
        <v>11.146307315365767</v>
      </c>
      <c r="BG26" s="55"/>
      <c r="BH26" s="43">
        <v>24.82</v>
      </c>
      <c r="BI26" s="43">
        <v>21.25</v>
      </c>
      <c r="BJ26" s="43">
        <v>28.38</v>
      </c>
      <c r="BK26" s="45">
        <v>7.3300000000000004E-2</v>
      </c>
      <c r="BL26" s="399">
        <f t="shared" si="38"/>
        <v>4.3437171858592931</v>
      </c>
      <c r="BM26" s="115"/>
      <c r="BN26" s="43">
        <v>1685.01</v>
      </c>
      <c r="BO26" s="43">
        <v>1661</v>
      </c>
      <c r="BP26" s="43">
        <v>1709</v>
      </c>
      <c r="BQ26" s="45">
        <v>7.1999999999999998E-3</v>
      </c>
      <c r="BR26" s="44"/>
      <c r="BS26" s="43">
        <v>952.1</v>
      </c>
      <c r="BT26" s="43">
        <v>929.97</v>
      </c>
      <c r="BU26" s="43">
        <v>974.22</v>
      </c>
      <c r="BV26" s="45">
        <v>1.1900000000000001E-2</v>
      </c>
      <c r="BW26" s="399">
        <f t="shared" si="39"/>
        <v>56.504115702577437</v>
      </c>
      <c r="BX26" s="45"/>
      <c r="BY26" s="43">
        <v>648.27</v>
      </c>
      <c r="BZ26" s="43">
        <v>630.46</v>
      </c>
      <c r="CA26" s="43">
        <v>666.09</v>
      </c>
      <c r="CB26" s="45">
        <v>1.4E-2</v>
      </c>
      <c r="CC26" s="399">
        <f t="shared" si="40"/>
        <v>38.472768707604111</v>
      </c>
      <c r="CD26" s="45"/>
      <c r="CE26" s="43">
        <v>79.36</v>
      </c>
      <c r="CF26" s="43">
        <v>71.89</v>
      </c>
      <c r="CG26" s="43">
        <v>86.83</v>
      </c>
      <c r="CH26" s="45">
        <v>4.8000000000000001E-2</v>
      </c>
      <c r="CI26" s="399">
        <f t="shared" si="41"/>
        <v>4.709764333742827</v>
      </c>
      <c r="CJ26" s="45"/>
      <c r="CK26" s="43">
        <v>5.28</v>
      </c>
      <c r="CL26" s="43">
        <v>3.84</v>
      </c>
      <c r="CM26" s="43">
        <v>6.72</v>
      </c>
      <c r="CN26" s="45">
        <v>0.13880000000000001</v>
      </c>
      <c r="CO26" s="399">
        <f t="shared" si="42"/>
        <v>0.31335125607563163</v>
      </c>
      <c r="CP26" s="115"/>
      <c r="CQ26" s="43">
        <v>1030.32</v>
      </c>
      <c r="CR26" s="43">
        <v>996</v>
      </c>
      <c r="CS26" s="43">
        <v>1064</v>
      </c>
      <c r="CT26" s="45">
        <v>1.6899999999999998E-2</v>
      </c>
      <c r="CU26" s="44"/>
      <c r="CV26" s="43">
        <v>624.64</v>
      </c>
      <c r="CW26" s="43">
        <v>597.12</v>
      </c>
      <c r="CX26" s="43">
        <v>652.16999999999996</v>
      </c>
      <c r="CY26" s="45">
        <v>2.2499999999999999E-2</v>
      </c>
      <c r="CZ26" s="399">
        <f t="shared" si="43"/>
        <v>60.625824986411992</v>
      </c>
      <c r="DA26" s="45"/>
      <c r="DB26" s="43">
        <v>319.11</v>
      </c>
      <c r="DC26" s="43">
        <v>298.18</v>
      </c>
      <c r="DD26" s="43">
        <v>340.03</v>
      </c>
      <c r="DE26" s="45">
        <v>3.3500000000000002E-2</v>
      </c>
      <c r="DF26" s="399">
        <f t="shared" si="44"/>
        <v>30.971931050547408</v>
      </c>
      <c r="DG26" s="45"/>
      <c r="DH26" s="43">
        <v>63.41</v>
      </c>
      <c r="DI26" s="43">
        <v>54.86</v>
      </c>
      <c r="DJ26" s="43">
        <v>71.95</v>
      </c>
      <c r="DK26" s="45">
        <v>6.88E-2</v>
      </c>
      <c r="DL26" s="399">
        <f t="shared" si="0"/>
        <v>6.1543986334342726</v>
      </c>
      <c r="DM26" s="45"/>
      <c r="DN26" s="43">
        <v>23.16</v>
      </c>
      <c r="DO26" s="43">
        <v>19.5</v>
      </c>
      <c r="DP26" s="43">
        <v>26.82</v>
      </c>
      <c r="DQ26" s="45">
        <v>8.0600000000000005E-2</v>
      </c>
      <c r="DR26" s="409">
        <f t="shared" si="45"/>
        <v>2.2478453296063359</v>
      </c>
    </row>
    <row r="27" spans="1:122" s="185" customFormat="1" ht="12" customHeight="1" x14ac:dyDescent="0.25">
      <c r="A27" s="547" t="s">
        <v>230</v>
      </c>
      <c r="B27" s="170" t="s">
        <v>236</v>
      </c>
      <c r="C27" s="35">
        <v>7615.08</v>
      </c>
      <c r="D27" s="35">
        <v>7555</v>
      </c>
      <c r="E27" s="35">
        <v>7675</v>
      </c>
      <c r="F27" s="37">
        <v>4.0000000000000001E-3</v>
      </c>
      <c r="G27" s="36"/>
      <c r="H27" s="35">
        <v>6103.87</v>
      </c>
      <c r="I27" s="35">
        <v>5910</v>
      </c>
      <c r="J27" s="35">
        <v>6298</v>
      </c>
      <c r="K27" s="37">
        <v>1.6199999999999999E-2</v>
      </c>
      <c r="L27" s="36"/>
      <c r="M27" s="35">
        <v>4867.05</v>
      </c>
      <c r="N27" s="35">
        <v>4605.05</v>
      </c>
      <c r="O27" s="35">
        <v>5129.04</v>
      </c>
      <c r="P27" s="37">
        <v>2.75E-2</v>
      </c>
      <c r="Q27" s="397">
        <f>M27/$H27*100</f>
        <v>79.737117599162502</v>
      </c>
      <c r="R27" s="37"/>
      <c r="S27" s="35">
        <v>1074.57</v>
      </c>
      <c r="T27" s="35">
        <v>925.8</v>
      </c>
      <c r="U27" s="35">
        <v>1223.33</v>
      </c>
      <c r="V27" s="37">
        <v>7.0599999999999996E-2</v>
      </c>
      <c r="W27" s="397">
        <f>S27/$H27*100</f>
        <v>17.604732735133609</v>
      </c>
      <c r="X27" s="37"/>
      <c r="Y27" s="35">
        <v>141.16</v>
      </c>
      <c r="Z27" s="35">
        <v>95.4</v>
      </c>
      <c r="AA27" s="35">
        <v>186.92</v>
      </c>
      <c r="AB27" s="37">
        <v>0.16539999999999999</v>
      </c>
      <c r="AC27" s="397">
        <f>Y27/$H27*100</f>
        <v>2.3126311667843518</v>
      </c>
      <c r="AD27" s="37"/>
      <c r="AE27" s="35">
        <v>21.09</v>
      </c>
      <c r="AF27" s="35">
        <v>6.03</v>
      </c>
      <c r="AG27" s="35">
        <v>36.15</v>
      </c>
      <c r="AH27" s="37">
        <v>0.36430000000000001</v>
      </c>
      <c r="AI27" s="397">
        <f>AE27/$H27*100</f>
        <v>0.34551849891953795</v>
      </c>
      <c r="AJ27" s="37"/>
      <c r="AK27" s="35">
        <v>4854.8100000000004</v>
      </c>
      <c r="AL27" s="35">
        <v>4592</v>
      </c>
      <c r="AM27" s="35">
        <v>5118</v>
      </c>
      <c r="AN27" s="37">
        <v>2.7699999999999999E-2</v>
      </c>
      <c r="AO27" s="35"/>
      <c r="AP27" s="35">
        <v>3283.88</v>
      </c>
      <c r="AQ27" s="35">
        <v>3006.89</v>
      </c>
      <c r="AR27" s="35">
        <v>3560.88</v>
      </c>
      <c r="AS27" s="37">
        <v>4.2999999999999997E-2</v>
      </c>
      <c r="AT27" s="397">
        <f>AP27/$AK27*100</f>
        <v>67.641782067681319</v>
      </c>
      <c r="AU27" s="50"/>
      <c r="AV27" s="35">
        <v>1216.6300000000001</v>
      </c>
      <c r="AW27" s="35">
        <v>1095.17</v>
      </c>
      <c r="AX27" s="35">
        <v>1338.09</v>
      </c>
      <c r="AY27" s="37">
        <v>5.0900000000000001E-2</v>
      </c>
      <c r="AZ27" s="397">
        <f>AV27/$AK27*100</f>
        <v>25.060301021049224</v>
      </c>
      <c r="BA27" s="50"/>
      <c r="BB27" s="35">
        <v>283.85000000000002</v>
      </c>
      <c r="BC27" s="35">
        <v>230.79</v>
      </c>
      <c r="BD27" s="35">
        <v>336.91</v>
      </c>
      <c r="BE27" s="37">
        <v>9.5399999999999999E-2</v>
      </c>
      <c r="BF27" s="397">
        <f>BB27/$AK27*100</f>
        <v>5.8467787616817137</v>
      </c>
      <c r="BG27" s="50"/>
      <c r="BH27" s="35">
        <v>70.44</v>
      </c>
      <c r="BI27" s="35">
        <v>40.950000000000003</v>
      </c>
      <c r="BJ27" s="35">
        <v>99.93</v>
      </c>
      <c r="BK27" s="37">
        <v>0.21360000000000001</v>
      </c>
      <c r="BL27" s="397">
        <f>BH27/$AK27*100</f>
        <v>1.4509321683031877</v>
      </c>
      <c r="BM27" s="114"/>
      <c r="BN27" s="35">
        <v>6828.58</v>
      </c>
      <c r="BO27" s="35">
        <v>6725</v>
      </c>
      <c r="BP27" s="35">
        <v>6932</v>
      </c>
      <c r="BQ27" s="37">
        <v>7.7000000000000002E-3</v>
      </c>
      <c r="BR27" s="36"/>
      <c r="BS27" s="35">
        <v>6117.95</v>
      </c>
      <c r="BT27" s="35">
        <v>5975.49</v>
      </c>
      <c r="BU27" s="35">
        <v>6260.42</v>
      </c>
      <c r="BV27" s="37">
        <v>1.1900000000000001E-2</v>
      </c>
      <c r="BW27" s="397">
        <f>BS27/BN27*100</f>
        <v>89.593297581634829</v>
      </c>
      <c r="BX27" s="37"/>
      <c r="BY27" s="35">
        <v>614.13</v>
      </c>
      <c r="BZ27" s="35">
        <v>506.07</v>
      </c>
      <c r="CA27" s="35">
        <v>722.19</v>
      </c>
      <c r="CB27" s="37">
        <v>8.9800000000000005E-2</v>
      </c>
      <c r="CC27" s="397">
        <f>BY27/$BN27*100</f>
        <v>8.9935242759109517</v>
      </c>
      <c r="CD27" s="37"/>
      <c r="CE27" s="35">
        <v>81.349999999999994</v>
      </c>
      <c r="CF27" s="35">
        <v>52.09</v>
      </c>
      <c r="CG27" s="35">
        <v>110.61</v>
      </c>
      <c r="CH27" s="37">
        <v>0.1835</v>
      </c>
      <c r="CI27" s="397">
        <f>CE27/$BN27*100</f>
        <v>1.1913164962554439</v>
      </c>
      <c r="CJ27" s="37"/>
      <c r="CK27" s="35">
        <v>15.15</v>
      </c>
      <c r="CL27" s="35">
        <v>3.99</v>
      </c>
      <c r="CM27" s="35">
        <v>26.31</v>
      </c>
      <c r="CN27" s="37">
        <v>0.37580000000000002</v>
      </c>
      <c r="CO27" s="397">
        <f>CK27/$BN27*100</f>
        <v>0.22186164619877047</v>
      </c>
      <c r="CP27" s="114"/>
      <c r="CQ27" s="35">
        <v>4356.92</v>
      </c>
      <c r="CR27" s="35">
        <v>4102</v>
      </c>
      <c r="CS27" s="35">
        <v>4612</v>
      </c>
      <c r="CT27" s="37">
        <v>2.98E-2</v>
      </c>
      <c r="CU27" s="36"/>
      <c r="CV27" s="35">
        <v>3140.62</v>
      </c>
      <c r="CW27" s="35">
        <v>2947.62</v>
      </c>
      <c r="CX27" s="35">
        <v>3333.61</v>
      </c>
      <c r="CY27" s="37">
        <v>3.1399999999999997E-2</v>
      </c>
      <c r="CZ27" s="397">
        <f>CV27/$CQ27*100</f>
        <v>72.083490171956328</v>
      </c>
      <c r="DA27" s="37"/>
      <c r="DB27" s="35">
        <v>866.64</v>
      </c>
      <c r="DC27" s="35">
        <v>751.27</v>
      </c>
      <c r="DD27" s="35">
        <v>982.01</v>
      </c>
      <c r="DE27" s="37">
        <v>6.7900000000000002E-2</v>
      </c>
      <c r="DF27" s="397">
        <f>DB27/$CQ27*100</f>
        <v>19.891115742313374</v>
      </c>
      <c r="DG27" s="37"/>
      <c r="DH27" s="35">
        <v>288.39</v>
      </c>
      <c r="DI27" s="35">
        <v>219.86</v>
      </c>
      <c r="DJ27" s="35">
        <v>356.93</v>
      </c>
      <c r="DK27" s="37">
        <v>0.1212</v>
      </c>
      <c r="DL27" s="397">
        <f t="shared" si="0"/>
        <v>6.6191254372354775</v>
      </c>
      <c r="DM27" s="37"/>
      <c r="DN27" s="35">
        <v>61.26</v>
      </c>
      <c r="DO27" s="35">
        <v>41.8</v>
      </c>
      <c r="DP27" s="35">
        <v>80.72</v>
      </c>
      <c r="DQ27" s="37">
        <v>0.16209999999999999</v>
      </c>
      <c r="DR27" s="407">
        <f>DN27/$CQ27*100</f>
        <v>1.4060391285587064</v>
      </c>
    </row>
    <row r="28" spans="1:122" s="185" customFormat="1" ht="12" customHeight="1" x14ac:dyDescent="0.25">
      <c r="A28" s="549"/>
      <c r="B28" s="182" t="s">
        <v>2</v>
      </c>
      <c r="C28" s="160">
        <v>7615.08</v>
      </c>
      <c r="D28" s="160">
        <v>7555</v>
      </c>
      <c r="E28" s="160">
        <v>7675</v>
      </c>
      <c r="F28" s="161">
        <v>4.0000000000000001E-3</v>
      </c>
      <c r="G28" s="162"/>
      <c r="H28" s="160">
        <v>6103.87</v>
      </c>
      <c r="I28" s="160">
        <v>5910</v>
      </c>
      <c r="J28" s="160">
        <v>6298</v>
      </c>
      <c r="K28" s="161">
        <v>1.6199999999999999E-2</v>
      </c>
      <c r="L28" s="162"/>
      <c r="M28" s="160">
        <v>4867.05</v>
      </c>
      <c r="N28" s="160">
        <v>4605.05</v>
      </c>
      <c r="O28" s="160">
        <v>5129.04</v>
      </c>
      <c r="P28" s="161">
        <v>2.75E-2</v>
      </c>
      <c r="Q28" s="400">
        <f t="shared" ref="Q28" si="46">M28/$H28*100</f>
        <v>79.737117599162502</v>
      </c>
      <c r="R28" s="161"/>
      <c r="S28" s="160">
        <v>1074.57</v>
      </c>
      <c r="T28" s="160">
        <v>925.8</v>
      </c>
      <c r="U28" s="160">
        <v>1223.33</v>
      </c>
      <c r="V28" s="161">
        <v>7.0599999999999996E-2</v>
      </c>
      <c r="W28" s="400">
        <f t="shared" ref="W28" si="47">S28/$H28*100</f>
        <v>17.604732735133609</v>
      </c>
      <c r="X28" s="161"/>
      <c r="Y28" s="160">
        <v>141.16</v>
      </c>
      <c r="Z28" s="160">
        <v>95.4</v>
      </c>
      <c r="AA28" s="160">
        <v>186.92</v>
      </c>
      <c r="AB28" s="161">
        <v>0.16539999999999999</v>
      </c>
      <c r="AC28" s="400">
        <f t="shared" ref="AC28" si="48">Y28/$H28*100</f>
        <v>2.3126311667843518</v>
      </c>
      <c r="AD28" s="161"/>
      <c r="AE28" s="160">
        <v>21.09</v>
      </c>
      <c r="AF28" s="160">
        <v>6.03</v>
      </c>
      <c r="AG28" s="160">
        <v>36.15</v>
      </c>
      <c r="AH28" s="161">
        <v>0.36430000000000001</v>
      </c>
      <c r="AI28" s="400">
        <f t="shared" ref="AI28" si="49">AE28/$H28*100</f>
        <v>0.34551849891953795</v>
      </c>
      <c r="AJ28" s="161"/>
      <c r="AK28" s="160">
        <v>4854.8100000000004</v>
      </c>
      <c r="AL28" s="160">
        <v>4592</v>
      </c>
      <c r="AM28" s="160">
        <v>5118</v>
      </c>
      <c r="AN28" s="161">
        <v>2.7699999999999999E-2</v>
      </c>
      <c r="AO28" s="160"/>
      <c r="AP28" s="160">
        <v>3283.88</v>
      </c>
      <c r="AQ28" s="160">
        <v>3006.89</v>
      </c>
      <c r="AR28" s="160">
        <v>3560.88</v>
      </c>
      <c r="AS28" s="161">
        <v>4.2999999999999997E-2</v>
      </c>
      <c r="AT28" s="400">
        <f t="shared" ref="AT28" si="50">AP28/$AK28*100</f>
        <v>67.641782067681319</v>
      </c>
      <c r="AU28" s="167"/>
      <c r="AV28" s="160">
        <v>1216.6300000000001</v>
      </c>
      <c r="AW28" s="160">
        <v>1095.17</v>
      </c>
      <c r="AX28" s="160">
        <v>1338.09</v>
      </c>
      <c r="AY28" s="161">
        <v>5.0900000000000001E-2</v>
      </c>
      <c r="AZ28" s="400">
        <f t="shared" ref="AZ28" si="51">AV28/$AK28*100</f>
        <v>25.060301021049224</v>
      </c>
      <c r="BA28" s="167"/>
      <c r="BB28" s="160">
        <v>283.85000000000002</v>
      </c>
      <c r="BC28" s="160">
        <v>230.79</v>
      </c>
      <c r="BD28" s="160">
        <v>336.91</v>
      </c>
      <c r="BE28" s="161">
        <v>9.5399999999999999E-2</v>
      </c>
      <c r="BF28" s="400">
        <f t="shared" ref="BF28" si="52">BB28/$AK28*100</f>
        <v>5.8467787616817137</v>
      </c>
      <c r="BG28" s="167"/>
      <c r="BH28" s="160">
        <v>70.44</v>
      </c>
      <c r="BI28" s="160">
        <v>40.950000000000003</v>
      </c>
      <c r="BJ28" s="160">
        <v>99.93</v>
      </c>
      <c r="BK28" s="161">
        <v>0.21360000000000001</v>
      </c>
      <c r="BL28" s="400">
        <f t="shared" ref="BL28" si="53">BH28/$AK28*100</f>
        <v>1.4509321683031877</v>
      </c>
      <c r="BM28" s="63"/>
      <c r="BN28" s="160">
        <v>6828.58</v>
      </c>
      <c r="BO28" s="160">
        <v>6725</v>
      </c>
      <c r="BP28" s="160">
        <v>6932</v>
      </c>
      <c r="BQ28" s="161">
        <v>7.7000000000000002E-3</v>
      </c>
      <c r="BR28" s="162"/>
      <c r="BS28" s="160">
        <v>6117.95</v>
      </c>
      <c r="BT28" s="160">
        <v>5975.49</v>
      </c>
      <c r="BU28" s="160">
        <v>6260.42</v>
      </c>
      <c r="BV28" s="161">
        <v>1.1900000000000001E-2</v>
      </c>
      <c r="BW28" s="400">
        <f t="shared" ref="BW28" si="54">BS28/BN28*100</f>
        <v>89.593297581634829</v>
      </c>
      <c r="BX28" s="161"/>
      <c r="BY28" s="160">
        <v>614.13</v>
      </c>
      <c r="BZ28" s="160">
        <v>506.07</v>
      </c>
      <c r="CA28" s="160">
        <v>722.19</v>
      </c>
      <c r="CB28" s="161">
        <v>8.9800000000000005E-2</v>
      </c>
      <c r="CC28" s="400">
        <f t="shared" ref="CC28" si="55">BY28/$BN28*100</f>
        <v>8.9935242759109517</v>
      </c>
      <c r="CD28" s="161"/>
      <c r="CE28" s="160">
        <v>81.349999999999994</v>
      </c>
      <c r="CF28" s="160">
        <v>52.09</v>
      </c>
      <c r="CG28" s="160">
        <v>110.61</v>
      </c>
      <c r="CH28" s="161">
        <v>0.1835</v>
      </c>
      <c r="CI28" s="400">
        <f t="shared" ref="CI28" si="56">CE28/$BN28*100</f>
        <v>1.1913164962554439</v>
      </c>
      <c r="CJ28" s="161"/>
      <c r="CK28" s="160">
        <v>15.15</v>
      </c>
      <c r="CL28" s="160">
        <v>3.99</v>
      </c>
      <c r="CM28" s="160">
        <v>26.31</v>
      </c>
      <c r="CN28" s="161">
        <v>0.37580000000000002</v>
      </c>
      <c r="CO28" s="400">
        <f t="shared" ref="CO28" si="57">CK28/$BN28*100</f>
        <v>0.22186164619877047</v>
      </c>
      <c r="CP28" s="63"/>
      <c r="CQ28" s="160">
        <v>4356.92</v>
      </c>
      <c r="CR28" s="160">
        <v>4102</v>
      </c>
      <c r="CS28" s="160">
        <v>4612</v>
      </c>
      <c r="CT28" s="161">
        <v>2.98E-2</v>
      </c>
      <c r="CU28" s="162"/>
      <c r="CV28" s="160">
        <v>3140.62</v>
      </c>
      <c r="CW28" s="160">
        <v>2947.62</v>
      </c>
      <c r="CX28" s="160">
        <v>3333.61</v>
      </c>
      <c r="CY28" s="161">
        <v>3.1399999999999997E-2</v>
      </c>
      <c r="CZ28" s="400">
        <f t="shared" ref="CZ28" si="58">CV28/$CQ28*100</f>
        <v>72.083490171956328</v>
      </c>
      <c r="DA28" s="161"/>
      <c r="DB28" s="160">
        <v>866.64</v>
      </c>
      <c r="DC28" s="160">
        <v>751.27</v>
      </c>
      <c r="DD28" s="160">
        <v>982.01</v>
      </c>
      <c r="DE28" s="161">
        <v>6.7900000000000002E-2</v>
      </c>
      <c r="DF28" s="400">
        <f t="shared" ref="DF28" si="59">DB28/$CQ28*100</f>
        <v>19.891115742313374</v>
      </c>
      <c r="DG28" s="161"/>
      <c r="DH28" s="160">
        <v>288.39</v>
      </c>
      <c r="DI28" s="160">
        <v>219.86</v>
      </c>
      <c r="DJ28" s="160">
        <v>356.93</v>
      </c>
      <c r="DK28" s="161">
        <v>0.1212</v>
      </c>
      <c r="DL28" s="400">
        <f t="shared" si="0"/>
        <v>6.6191254372354775</v>
      </c>
      <c r="DM28" s="161"/>
      <c r="DN28" s="160">
        <v>61.26</v>
      </c>
      <c r="DO28" s="160">
        <v>41.8</v>
      </c>
      <c r="DP28" s="160">
        <v>80.72</v>
      </c>
      <c r="DQ28" s="161">
        <v>0.16209999999999999</v>
      </c>
      <c r="DR28" s="410">
        <f t="shared" ref="DR28" si="60">DN28/$CQ28*100</f>
        <v>1.4060391285587064</v>
      </c>
    </row>
    <row r="29" spans="1:122" s="185" customFormat="1" ht="12" customHeight="1" x14ac:dyDescent="0.25">
      <c r="A29" s="544" t="s">
        <v>231</v>
      </c>
      <c r="B29" s="170" t="s">
        <v>236</v>
      </c>
      <c r="C29" s="35">
        <v>5193.93</v>
      </c>
      <c r="D29" s="35">
        <v>5182</v>
      </c>
      <c r="E29" s="35">
        <v>5206</v>
      </c>
      <c r="F29" s="37">
        <v>1.1999999999999999E-3</v>
      </c>
      <c r="G29" s="36"/>
      <c r="H29" s="35">
        <v>3136.98</v>
      </c>
      <c r="I29" s="35">
        <v>3090</v>
      </c>
      <c r="J29" s="35">
        <v>3184</v>
      </c>
      <c r="K29" s="37">
        <v>7.6E-3</v>
      </c>
      <c r="L29" s="36"/>
      <c r="M29" s="35">
        <v>2104.16</v>
      </c>
      <c r="N29" s="35">
        <v>2054.6799999999998</v>
      </c>
      <c r="O29" s="35">
        <v>2153.64</v>
      </c>
      <c r="P29" s="37">
        <v>1.2E-2</v>
      </c>
      <c r="Q29" s="397">
        <f>M29/$H29*100</f>
        <v>67.075977532531283</v>
      </c>
      <c r="R29" s="37"/>
      <c r="S29" s="35">
        <v>895.25</v>
      </c>
      <c r="T29" s="35">
        <v>866.59</v>
      </c>
      <c r="U29" s="35">
        <v>923.92</v>
      </c>
      <c r="V29" s="37">
        <v>1.6299999999999999E-2</v>
      </c>
      <c r="W29" s="397">
        <f>S29/$H29*100</f>
        <v>28.538594444338184</v>
      </c>
      <c r="X29" s="37"/>
      <c r="Y29" s="35">
        <v>123.85</v>
      </c>
      <c r="Z29" s="35">
        <v>113.97</v>
      </c>
      <c r="AA29" s="35">
        <v>133.72999999999999</v>
      </c>
      <c r="AB29" s="37">
        <v>4.07E-2</v>
      </c>
      <c r="AC29" s="397">
        <f>Y29/$H29*100</f>
        <v>3.9480646991692647</v>
      </c>
      <c r="AD29" s="37"/>
      <c r="AE29" s="35">
        <v>13.71</v>
      </c>
      <c r="AF29" s="35">
        <v>10.99</v>
      </c>
      <c r="AG29" s="35">
        <v>16.43</v>
      </c>
      <c r="AH29" s="37">
        <v>0.1012</v>
      </c>
      <c r="AI29" s="397">
        <f>AE29/$H29*100</f>
        <v>0.43704454602834575</v>
      </c>
      <c r="AJ29" s="37"/>
      <c r="AK29" s="35">
        <v>2114.0300000000002</v>
      </c>
      <c r="AL29" s="35">
        <v>2063</v>
      </c>
      <c r="AM29" s="35">
        <v>2165</v>
      </c>
      <c r="AN29" s="37">
        <v>1.2200000000000001E-2</v>
      </c>
      <c r="AO29" s="35"/>
      <c r="AP29" s="35">
        <v>928.3</v>
      </c>
      <c r="AQ29" s="35">
        <v>885.36</v>
      </c>
      <c r="AR29" s="35">
        <v>971.24</v>
      </c>
      <c r="AS29" s="37">
        <v>2.3599999999999999E-2</v>
      </c>
      <c r="AT29" s="397">
        <f>AP29/$AK29*100</f>
        <v>43.911391985922613</v>
      </c>
      <c r="AU29" s="50"/>
      <c r="AV29" s="35">
        <v>967.01</v>
      </c>
      <c r="AW29" s="35">
        <v>940.63</v>
      </c>
      <c r="AX29" s="35">
        <v>993.39</v>
      </c>
      <c r="AY29" s="37">
        <v>1.3899999999999999E-2</v>
      </c>
      <c r="AZ29" s="397">
        <f>AV29/$AK29*100</f>
        <v>45.742491828403566</v>
      </c>
      <c r="BA29" s="50"/>
      <c r="BB29" s="35">
        <v>172.89</v>
      </c>
      <c r="BC29" s="35">
        <v>160.72999999999999</v>
      </c>
      <c r="BD29" s="35">
        <v>185.05</v>
      </c>
      <c r="BE29" s="37">
        <v>3.5900000000000001E-2</v>
      </c>
      <c r="BF29" s="397">
        <f>BB29/$AK29*100</f>
        <v>8.1782188521449548</v>
      </c>
      <c r="BG29" s="50"/>
      <c r="BH29" s="35">
        <v>45.83</v>
      </c>
      <c r="BI29" s="35">
        <v>39.700000000000003</v>
      </c>
      <c r="BJ29" s="35">
        <v>51.95</v>
      </c>
      <c r="BK29" s="37">
        <v>6.8199999999999997E-2</v>
      </c>
      <c r="BL29" s="397">
        <f>BH29/$AK29*100</f>
        <v>2.1678973335288525</v>
      </c>
      <c r="BM29" s="114"/>
      <c r="BN29" s="35">
        <v>4518.93</v>
      </c>
      <c r="BO29" s="35">
        <v>4495</v>
      </c>
      <c r="BP29" s="35">
        <v>4543</v>
      </c>
      <c r="BQ29" s="37">
        <v>2.7000000000000001E-3</v>
      </c>
      <c r="BR29" s="36"/>
      <c r="BS29" s="35">
        <v>3381.7</v>
      </c>
      <c r="BT29" s="35">
        <v>3347.27</v>
      </c>
      <c r="BU29" s="35">
        <v>3416.13</v>
      </c>
      <c r="BV29" s="37">
        <v>5.1999999999999998E-3</v>
      </c>
      <c r="BW29" s="397">
        <f>BS29/BN29*100</f>
        <v>74.834086830289465</v>
      </c>
      <c r="BX29" s="37"/>
      <c r="BY29" s="35">
        <v>1027.21</v>
      </c>
      <c r="BZ29" s="35">
        <v>1000.42</v>
      </c>
      <c r="CA29" s="35">
        <v>1053.99</v>
      </c>
      <c r="CB29" s="37">
        <v>1.3299999999999999E-2</v>
      </c>
      <c r="CC29" s="397">
        <f>BY29/$BN29*100</f>
        <v>22.731266029790238</v>
      </c>
      <c r="CD29" s="37"/>
      <c r="CE29" s="35">
        <v>96.8</v>
      </c>
      <c r="CF29" s="35">
        <v>88.01</v>
      </c>
      <c r="CG29" s="35">
        <v>105.59</v>
      </c>
      <c r="CH29" s="37">
        <v>4.6300000000000001E-2</v>
      </c>
      <c r="CI29" s="397">
        <f>CE29/$BN29*100</f>
        <v>2.142100010400692</v>
      </c>
      <c r="CJ29" s="37"/>
      <c r="CK29" s="35">
        <v>13.23</v>
      </c>
      <c r="CL29" s="35">
        <v>10.23</v>
      </c>
      <c r="CM29" s="35">
        <v>16.22</v>
      </c>
      <c r="CN29" s="37">
        <v>0.1157</v>
      </c>
      <c r="CO29" s="397">
        <f>CK29/$BN29*100</f>
        <v>0.29276842084298715</v>
      </c>
      <c r="CP29" s="114"/>
      <c r="CQ29" s="35">
        <v>3190.3</v>
      </c>
      <c r="CR29" s="35">
        <v>3147</v>
      </c>
      <c r="CS29" s="35">
        <v>3233</v>
      </c>
      <c r="CT29" s="37">
        <v>6.8999999999999999E-3</v>
      </c>
      <c r="CU29" s="36"/>
      <c r="CV29" s="35">
        <v>2060.9699999999998</v>
      </c>
      <c r="CW29" s="35">
        <v>2020.3</v>
      </c>
      <c r="CX29" s="35">
        <v>2101.63</v>
      </c>
      <c r="CY29" s="37">
        <v>1.01E-2</v>
      </c>
      <c r="CZ29" s="397">
        <f>CV29/$CQ29*100</f>
        <v>64.601134689527612</v>
      </c>
      <c r="DA29" s="37"/>
      <c r="DB29" s="35">
        <v>913.52</v>
      </c>
      <c r="DC29" s="35">
        <v>885.12</v>
      </c>
      <c r="DD29" s="35">
        <v>941.92</v>
      </c>
      <c r="DE29" s="37">
        <v>1.5900000000000001E-2</v>
      </c>
      <c r="DF29" s="397">
        <f>DB29/$CQ29*100</f>
        <v>28.634297714948438</v>
      </c>
      <c r="DG29" s="37"/>
      <c r="DH29" s="35">
        <v>157.26</v>
      </c>
      <c r="DI29" s="35">
        <v>146.04</v>
      </c>
      <c r="DJ29" s="35">
        <v>168.49</v>
      </c>
      <c r="DK29" s="37">
        <v>3.6400000000000002E-2</v>
      </c>
      <c r="DL29" s="397">
        <f t="shared" si="0"/>
        <v>4.9293169921324012</v>
      </c>
      <c r="DM29" s="37"/>
      <c r="DN29" s="35">
        <v>58.55</v>
      </c>
      <c r="DO29" s="35">
        <v>50.31</v>
      </c>
      <c r="DP29" s="35">
        <v>66.790000000000006</v>
      </c>
      <c r="DQ29" s="37">
        <v>7.1800000000000003E-2</v>
      </c>
      <c r="DR29" s="407">
        <f>DN29/$CQ29*100</f>
        <v>1.8352506033915301</v>
      </c>
    </row>
    <row r="30" spans="1:122" s="185" customFormat="1" ht="12" customHeight="1" x14ac:dyDescent="0.25">
      <c r="A30" s="545"/>
      <c r="B30" s="181" t="s">
        <v>2</v>
      </c>
      <c r="C30" s="39">
        <v>3689.19</v>
      </c>
      <c r="D30" s="39">
        <v>3679</v>
      </c>
      <c r="E30" s="39">
        <v>3700</v>
      </c>
      <c r="F30" s="41">
        <v>1.5E-3</v>
      </c>
      <c r="G30" s="40"/>
      <c r="H30" s="39">
        <v>2593.67</v>
      </c>
      <c r="I30" s="39">
        <v>2556</v>
      </c>
      <c r="J30" s="39">
        <v>2632</v>
      </c>
      <c r="K30" s="41">
        <v>7.4999999999999997E-3</v>
      </c>
      <c r="L30" s="40"/>
      <c r="M30" s="39">
        <v>1924.9</v>
      </c>
      <c r="N30" s="39">
        <v>1878.41</v>
      </c>
      <c r="O30" s="39">
        <v>1971.38</v>
      </c>
      <c r="P30" s="41">
        <v>1.23E-2</v>
      </c>
      <c r="Q30" s="398">
        <f t="shared" ref="Q30:Q31" si="61">M30/$H30*100</f>
        <v>74.215301098443518</v>
      </c>
      <c r="R30" s="41"/>
      <c r="S30" s="39">
        <v>600.59</v>
      </c>
      <c r="T30" s="39">
        <v>575.42999999999995</v>
      </c>
      <c r="U30" s="39">
        <v>625.75</v>
      </c>
      <c r="V30" s="41">
        <v>2.1399999999999999E-2</v>
      </c>
      <c r="W30" s="398">
        <f t="shared" ref="W30:W31" si="62">S30/$H30*100</f>
        <v>23.15599131732256</v>
      </c>
      <c r="X30" s="41"/>
      <c r="Y30" s="39">
        <v>62.06</v>
      </c>
      <c r="Z30" s="39">
        <v>54.36</v>
      </c>
      <c r="AA30" s="39">
        <v>69.75</v>
      </c>
      <c r="AB30" s="41">
        <v>6.3299999999999995E-2</v>
      </c>
      <c r="AC30" s="398">
        <f t="shared" ref="AC30:AC31" si="63">Y30/$H30*100</f>
        <v>2.3927484992308194</v>
      </c>
      <c r="AD30" s="41"/>
      <c r="AE30" s="39">
        <v>6.12</v>
      </c>
      <c r="AF30" s="39">
        <v>4.0199999999999996</v>
      </c>
      <c r="AG30" s="39">
        <v>8.2200000000000006</v>
      </c>
      <c r="AH30" s="41">
        <v>0.1754</v>
      </c>
      <c r="AI30" s="398">
        <f t="shared" ref="AI30:AI31" si="64">AE30/$H30*100</f>
        <v>0.23595908500310372</v>
      </c>
      <c r="AJ30" s="41"/>
      <c r="AK30" s="39">
        <v>1730.52</v>
      </c>
      <c r="AL30" s="39">
        <v>1684</v>
      </c>
      <c r="AM30" s="39">
        <v>1777</v>
      </c>
      <c r="AN30" s="41">
        <v>1.37E-2</v>
      </c>
      <c r="AO30" s="39"/>
      <c r="AP30" s="39">
        <v>875.56</v>
      </c>
      <c r="AQ30" s="39">
        <v>833.41</v>
      </c>
      <c r="AR30" s="39">
        <v>917.7</v>
      </c>
      <c r="AS30" s="41">
        <v>2.46E-2</v>
      </c>
      <c r="AT30" s="398">
        <f t="shared" ref="AT30:AT31" si="65">AP30/$AK30*100</f>
        <v>50.595196819453115</v>
      </c>
      <c r="AU30" s="53"/>
      <c r="AV30" s="39">
        <v>702.16</v>
      </c>
      <c r="AW30" s="39">
        <v>679.25</v>
      </c>
      <c r="AX30" s="39">
        <v>725.07</v>
      </c>
      <c r="AY30" s="41">
        <v>1.66E-2</v>
      </c>
      <c r="AZ30" s="398">
        <f t="shared" ref="AZ30:AZ31" si="66">AV30/$AK30*100</f>
        <v>40.57508725700945</v>
      </c>
      <c r="BA30" s="53"/>
      <c r="BB30" s="39">
        <v>122.22</v>
      </c>
      <c r="BC30" s="39">
        <v>111.44</v>
      </c>
      <c r="BD30" s="39">
        <v>133.01</v>
      </c>
      <c r="BE30" s="41">
        <v>4.4999999999999998E-2</v>
      </c>
      <c r="BF30" s="398">
        <f t="shared" ref="BF30:BF31" si="67">BB30/$AK30*100</f>
        <v>7.0626170168504272</v>
      </c>
      <c r="BG30" s="53"/>
      <c r="BH30" s="39">
        <v>30.57</v>
      </c>
      <c r="BI30" s="39">
        <v>25.26</v>
      </c>
      <c r="BJ30" s="39">
        <v>35.89</v>
      </c>
      <c r="BK30" s="41">
        <v>8.8700000000000001E-2</v>
      </c>
      <c r="BL30" s="398">
        <f t="shared" ref="BL30:BL31" si="68">BH30/$AK30*100</f>
        <v>1.7665210456972471</v>
      </c>
      <c r="BN30" s="39">
        <v>3300.83</v>
      </c>
      <c r="BO30" s="39">
        <v>3282</v>
      </c>
      <c r="BP30" s="39">
        <v>3320</v>
      </c>
      <c r="BQ30" s="41">
        <v>2.8999999999999998E-3</v>
      </c>
      <c r="BR30" s="40"/>
      <c r="BS30" s="39">
        <v>2671.64</v>
      </c>
      <c r="BT30" s="39">
        <v>2642.44</v>
      </c>
      <c r="BU30" s="39">
        <v>2700.85</v>
      </c>
      <c r="BV30" s="41">
        <v>5.5999999999999999E-3</v>
      </c>
      <c r="BW30" s="398">
        <f t="shared" ref="BW30:BW31" si="69">BS30/BN30*100</f>
        <v>80.938430637142773</v>
      </c>
      <c r="BX30" s="41"/>
      <c r="BY30" s="39">
        <v>576.15</v>
      </c>
      <c r="BZ30" s="39">
        <v>553.59</v>
      </c>
      <c r="CA30" s="39">
        <v>598.71</v>
      </c>
      <c r="CB30" s="41">
        <v>0.02</v>
      </c>
      <c r="CC30" s="398">
        <f t="shared" ref="CC30:CC31" si="70">BY30/$BN30*100</f>
        <v>17.454700787377718</v>
      </c>
      <c r="CD30" s="41"/>
      <c r="CE30" s="39">
        <v>44.75</v>
      </c>
      <c r="CF30" s="39">
        <v>38.17</v>
      </c>
      <c r="CG30" s="39">
        <v>51.32</v>
      </c>
      <c r="CH30" s="41">
        <v>7.4999999999999997E-2</v>
      </c>
      <c r="CI30" s="398">
        <f t="shared" ref="CI30:CI31" si="71">CE30/$BN30*100</f>
        <v>1.3557196220344581</v>
      </c>
      <c r="CJ30" s="41"/>
      <c r="CK30" s="39">
        <v>8.2899999999999991</v>
      </c>
      <c r="CL30" s="39">
        <v>5.71</v>
      </c>
      <c r="CM30" s="39">
        <v>10.87</v>
      </c>
      <c r="CN30" s="41">
        <v>0.1588</v>
      </c>
      <c r="CO30" s="398">
        <f t="shared" ref="CO30:CO31" si="72">CK30/$BN30*100</f>
        <v>0.25114895344504257</v>
      </c>
      <c r="CQ30" s="39">
        <v>2142.52</v>
      </c>
      <c r="CR30" s="39">
        <v>2106</v>
      </c>
      <c r="CS30" s="39">
        <v>2179</v>
      </c>
      <c r="CT30" s="41">
        <v>8.6E-3</v>
      </c>
      <c r="CU30" s="40"/>
      <c r="CV30" s="39">
        <v>1386.23</v>
      </c>
      <c r="CW30" s="39">
        <v>1352.4</v>
      </c>
      <c r="CX30" s="39">
        <v>1420.07</v>
      </c>
      <c r="CY30" s="41">
        <v>1.2500000000000001E-2</v>
      </c>
      <c r="CZ30" s="398">
        <f t="shared" ref="CZ30:CZ31" si="73">CV30/$CQ30*100</f>
        <v>64.700912943636467</v>
      </c>
      <c r="DA30" s="41"/>
      <c r="DB30" s="39">
        <v>593.98</v>
      </c>
      <c r="DC30" s="39">
        <v>570.33000000000004</v>
      </c>
      <c r="DD30" s="39">
        <v>617.64</v>
      </c>
      <c r="DE30" s="41">
        <v>2.0299999999999999E-2</v>
      </c>
      <c r="DF30" s="398">
        <f t="shared" ref="DF30:DF31" si="74">DB30/$CQ30*100</f>
        <v>27.723428486081815</v>
      </c>
      <c r="DG30" s="41"/>
      <c r="DH30" s="39">
        <v>114.48</v>
      </c>
      <c r="DI30" s="39">
        <v>104.56</v>
      </c>
      <c r="DJ30" s="39">
        <v>124.4</v>
      </c>
      <c r="DK30" s="41">
        <v>4.4200000000000003E-2</v>
      </c>
      <c r="DL30" s="398">
        <f t="shared" si="0"/>
        <v>5.3432406698653923</v>
      </c>
      <c r="DM30" s="41"/>
      <c r="DN30" s="39">
        <v>47.83</v>
      </c>
      <c r="DO30" s="39">
        <v>39.869999999999997</v>
      </c>
      <c r="DP30" s="39">
        <v>55.78</v>
      </c>
      <c r="DQ30" s="41">
        <v>8.4900000000000003E-2</v>
      </c>
      <c r="DR30" s="408">
        <f t="shared" ref="DR30:DR31" si="75">DN30/$CQ30*100</f>
        <v>2.232417900416332</v>
      </c>
    </row>
    <row r="31" spans="1:122" s="185" customFormat="1" ht="12" customHeight="1" x14ac:dyDescent="0.25">
      <c r="A31" s="546"/>
      <c r="B31" s="183" t="s">
        <v>132</v>
      </c>
      <c r="C31" s="43">
        <v>1504.74</v>
      </c>
      <c r="D31" s="43">
        <v>1499</v>
      </c>
      <c r="E31" s="43">
        <v>1510</v>
      </c>
      <c r="F31" s="45">
        <v>1.9E-3</v>
      </c>
      <c r="G31" s="44"/>
      <c r="H31" s="43">
        <v>543.30999999999995</v>
      </c>
      <c r="I31" s="43">
        <v>525</v>
      </c>
      <c r="J31" s="43">
        <v>561</v>
      </c>
      <c r="K31" s="45">
        <v>1.7000000000000001E-2</v>
      </c>
      <c r="L31" s="44"/>
      <c r="M31" s="43">
        <v>179.27</v>
      </c>
      <c r="N31" s="43">
        <v>166.71</v>
      </c>
      <c r="O31" s="43">
        <v>191.83</v>
      </c>
      <c r="P31" s="45">
        <v>3.5700000000000003E-2</v>
      </c>
      <c r="Q31" s="399">
        <f t="shared" si="61"/>
        <v>32.995895529255861</v>
      </c>
      <c r="R31" s="45"/>
      <c r="S31" s="43">
        <v>294.66000000000003</v>
      </c>
      <c r="T31" s="43">
        <v>282.27999999999997</v>
      </c>
      <c r="U31" s="43">
        <v>307.05</v>
      </c>
      <c r="V31" s="45">
        <v>2.1399999999999999E-2</v>
      </c>
      <c r="W31" s="399">
        <f t="shared" si="62"/>
        <v>54.234230917892191</v>
      </c>
      <c r="X31" s="45"/>
      <c r="Y31" s="43">
        <v>61.79</v>
      </c>
      <c r="Z31" s="43">
        <v>55.76</v>
      </c>
      <c r="AA31" s="43">
        <v>67.819999999999993</v>
      </c>
      <c r="AB31" s="45">
        <v>4.9799999999999997E-2</v>
      </c>
      <c r="AC31" s="399">
        <f t="shared" si="63"/>
        <v>11.372881043971214</v>
      </c>
      <c r="AD31" s="45"/>
      <c r="AE31" s="43">
        <v>7.59</v>
      </c>
      <c r="AF31" s="43">
        <v>5.87</v>
      </c>
      <c r="AG31" s="43">
        <v>9.31</v>
      </c>
      <c r="AH31" s="45">
        <v>0.1154</v>
      </c>
      <c r="AI31" s="399">
        <f t="shared" si="64"/>
        <v>1.3969925088807496</v>
      </c>
      <c r="AJ31" s="45"/>
      <c r="AK31" s="43">
        <v>383.51</v>
      </c>
      <c r="AL31" s="43">
        <v>370</v>
      </c>
      <c r="AM31" s="43">
        <v>397</v>
      </c>
      <c r="AN31" s="45">
        <v>1.83E-2</v>
      </c>
      <c r="AO31" s="43"/>
      <c r="AP31" s="43">
        <v>52.74</v>
      </c>
      <c r="AQ31" s="43">
        <v>46.74</v>
      </c>
      <c r="AR31" s="43">
        <v>58.75</v>
      </c>
      <c r="AS31" s="45">
        <v>5.8099999999999999E-2</v>
      </c>
      <c r="AT31" s="399">
        <f t="shared" si="65"/>
        <v>13.751923026778964</v>
      </c>
      <c r="AU31" s="55"/>
      <c r="AV31" s="43">
        <v>264.85000000000002</v>
      </c>
      <c r="AW31" s="43">
        <v>253.04</v>
      </c>
      <c r="AX31" s="43">
        <v>276.66000000000003</v>
      </c>
      <c r="AY31" s="45">
        <v>2.2700000000000001E-2</v>
      </c>
      <c r="AZ31" s="399">
        <f t="shared" si="66"/>
        <v>69.059476936716123</v>
      </c>
      <c r="BA31" s="55"/>
      <c r="BB31" s="43">
        <v>50.67</v>
      </c>
      <c r="BC31" s="43">
        <v>45.41</v>
      </c>
      <c r="BD31" s="43">
        <v>55.92</v>
      </c>
      <c r="BE31" s="45">
        <v>5.2900000000000003E-2</v>
      </c>
      <c r="BF31" s="399">
        <f t="shared" si="67"/>
        <v>13.212171781700608</v>
      </c>
      <c r="BG31" s="55"/>
      <c r="BH31" s="43">
        <v>15.25</v>
      </c>
      <c r="BI31" s="43">
        <v>12.2</v>
      </c>
      <c r="BJ31" s="43">
        <v>18.3</v>
      </c>
      <c r="BK31" s="45">
        <v>0.1021</v>
      </c>
      <c r="BL31" s="399">
        <f t="shared" si="68"/>
        <v>3.9764282548043073</v>
      </c>
      <c r="BM31" s="115"/>
      <c r="BN31" s="43">
        <v>1218.0999999999999</v>
      </c>
      <c r="BO31" s="43">
        <v>1206</v>
      </c>
      <c r="BP31" s="43">
        <v>1230</v>
      </c>
      <c r="BQ31" s="45">
        <v>5.1000000000000004E-3</v>
      </c>
      <c r="BR31" s="44"/>
      <c r="BS31" s="43">
        <v>710.05</v>
      </c>
      <c r="BT31" s="43">
        <v>693.81</v>
      </c>
      <c r="BU31" s="43">
        <v>726.3</v>
      </c>
      <c r="BV31" s="45">
        <v>1.17E-2</v>
      </c>
      <c r="BW31" s="399">
        <f t="shared" si="69"/>
        <v>58.291601674739347</v>
      </c>
      <c r="BX31" s="45"/>
      <c r="BY31" s="43">
        <v>451.06</v>
      </c>
      <c r="BZ31" s="43">
        <v>437.76</v>
      </c>
      <c r="CA31" s="43">
        <v>464.35</v>
      </c>
      <c r="CB31" s="45">
        <v>1.4999999999999999E-2</v>
      </c>
      <c r="CC31" s="399">
        <f t="shared" si="70"/>
        <v>37.02980050898941</v>
      </c>
      <c r="CD31" s="45"/>
      <c r="CE31" s="43">
        <v>52.05</v>
      </c>
      <c r="CF31" s="43">
        <v>46.53</v>
      </c>
      <c r="CG31" s="43">
        <v>57.58</v>
      </c>
      <c r="CH31" s="45">
        <v>5.4199999999999998E-2</v>
      </c>
      <c r="CI31" s="399">
        <f t="shared" si="71"/>
        <v>4.2730481898037933</v>
      </c>
      <c r="CJ31" s="45"/>
      <c r="CK31" s="43">
        <v>4.9400000000000004</v>
      </c>
      <c r="CL31" s="43">
        <v>3.51</v>
      </c>
      <c r="CM31" s="43">
        <v>6.37</v>
      </c>
      <c r="CN31" s="45">
        <v>0.14749999999999999</v>
      </c>
      <c r="CO31" s="399">
        <f t="shared" si="72"/>
        <v>0.40554962646744935</v>
      </c>
      <c r="CP31" s="115"/>
      <c r="CQ31" s="43">
        <v>1047.78</v>
      </c>
      <c r="CR31" s="43">
        <v>1028</v>
      </c>
      <c r="CS31" s="43">
        <v>1068</v>
      </c>
      <c r="CT31" s="45">
        <v>9.5999999999999992E-3</v>
      </c>
      <c r="CU31" s="44"/>
      <c r="CV31" s="43">
        <v>674.74</v>
      </c>
      <c r="CW31" s="43">
        <v>653.73</v>
      </c>
      <c r="CX31" s="43">
        <v>695.74</v>
      </c>
      <c r="CY31" s="45">
        <v>1.5900000000000001E-2</v>
      </c>
      <c r="CZ31" s="399">
        <f t="shared" si="73"/>
        <v>64.397106262765092</v>
      </c>
      <c r="DA31" s="45"/>
      <c r="DB31" s="43">
        <v>319.54000000000002</v>
      </c>
      <c r="DC31" s="43">
        <v>304.35000000000002</v>
      </c>
      <c r="DD31" s="43">
        <v>334.73</v>
      </c>
      <c r="DE31" s="45">
        <v>2.4299999999999999E-2</v>
      </c>
      <c r="DF31" s="399">
        <f t="shared" si="74"/>
        <v>30.496860027868451</v>
      </c>
      <c r="DG31" s="45"/>
      <c r="DH31" s="43">
        <v>42.79</v>
      </c>
      <c r="DI31" s="43">
        <v>37.78</v>
      </c>
      <c r="DJ31" s="43">
        <v>47.79</v>
      </c>
      <c r="DK31" s="45">
        <v>5.9700000000000003E-2</v>
      </c>
      <c r="DL31" s="399">
        <f t="shared" si="0"/>
        <v>4.0838725686689958</v>
      </c>
      <c r="DM31" s="45"/>
      <c r="DN31" s="43">
        <v>10.72</v>
      </c>
      <c r="DO31" s="43">
        <v>8.82</v>
      </c>
      <c r="DP31" s="43">
        <v>12.62</v>
      </c>
      <c r="DQ31" s="45">
        <v>9.0499999999999997E-2</v>
      </c>
      <c r="DR31" s="409">
        <f t="shared" si="75"/>
        <v>1.0231155395216553</v>
      </c>
    </row>
    <row r="32" spans="1:122" s="185" customFormat="1" ht="12" customHeight="1" x14ac:dyDescent="0.25">
      <c r="A32" s="547" t="s">
        <v>232</v>
      </c>
      <c r="B32" s="170" t="s">
        <v>236</v>
      </c>
      <c r="C32" s="35">
        <v>7947.79</v>
      </c>
      <c r="D32" s="35">
        <v>7928</v>
      </c>
      <c r="E32" s="35">
        <v>7968</v>
      </c>
      <c r="F32" s="37">
        <v>1.2999999999999999E-3</v>
      </c>
      <c r="G32" s="36"/>
      <c r="H32" s="35">
        <v>5014.99</v>
      </c>
      <c r="I32" s="35">
        <v>4943</v>
      </c>
      <c r="J32" s="35">
        <v>5087</v>
      </c>
      <c r="K32" s="37">
        <v>7.3000000000000001E-3</v>
      </c>
      <c r="L32" s="36"/>
      <c r="M32" s="35">
        <v>3391.32</v>
      </c>
      <c r="N32" s="35">
        <v>3312.19</v>
      </c>
      <c r="O32" s="35">
        <v>3470.45</v>
      </c>
      <c r="P32" s="37">
        <v>1.1900000000000001E-2</v>
      </c>
      <c r="Q32" s="397">
        <f>M32/$H32*100</f>
        <v>67.623664254564815</v>
      </c>
      <c r="R32" s="37"/>
      <c r="S32" s="35">
        <v>1473.55</v>
      </c>
      <c r="T32" s="35">
        <v>1428.68</v>
      </c>
      <c r="U32" s="35">
        <v>1518.43</v>
      </c>
      <c r="V32" s="37">
        <v>1.55E-2</v>
      </c>
      <c r="W32" s="397">
        <f>S32/$H32*100</f>
        <v>29.382910035712932</v>
      </c>
      <c r="X32" s="37"/>
      <c r="Y32" s="35">
        <v>137.02000000000001</v>
      </c>
      <c r="Z32" s="35">
        <v>123.3</v>
      </c>
      <c r="AA32" s="35">
        <v>150.75</v>
      </c>
      <c r="AB32" s="37">
        <v>5.11E-2</v>
      </c>
      <c r="AC32" s="397">
        <f>Y32/$H32*100</f>
        <v>2.732208837903964</v>
      </c>
      <c r="AD32" s="37"/>
      <c r="AE32" s="35">
        <v>13.09</v>
      </c>
      <c r="AF32" s="35">
        <v>9.49</v>
      </c>
      <c r="AG32" s="35">
        <v>16.7</v>
      </c>
      <c r="AH32" s="37">
        <v>0.14050000000000001</v>
      </c>
      <c r="AI32" s="397">
        <f>AE32/$H32*100</f>
        <v>0.26101746962606104</v>
      </c>
      <c r="AJ32" s="37"/>
      <c r="AK32" s="35">
        <v>3298.14</v>
      </c>
      <c r="AL32" s="35">
        <v>3219</v>
      </c>
      <c r="AM32" s="35">
        <v>3378</v>
      </c>
      <c r="AN32" s="37">
        <v>1.23E-2</v>
      </c>
      <c r="AO32" s="35"/>
      <c r="AP32" s="35">
        <v>1478.98</v>
      </c>
      <c r="AQ32" s="35">
        <v>1411.35</v>
      </c>
      <c r="AR32" s="35">
        <v>1546.61</v>
      </c>
      <c r="AS32" s="37">
        <v>2.3300000000000001E-2</v>
      </c>
      <c r="AT32" s="397">
        <f>AP32/$AK32*100</f>
        <v>44.842850818946438</v>
      </c>
      <c r="AU32" s="50"/>
      <c r="AV32" s="35">
        <v>1572.12</v>
      </c>
      <c r="AW32" s="35">
        <v>1527.53</v>
      </c>
      <c r="AX32" s="35">
        <v>1616.7</v>
      </c>
      <c r="AY32" s="37">
        <v>1.4500000000000001E-2</v>
      </c>
      <c r="AZ32" s="397">
        <f>AV32/$AK32*100</f>
        <v>47.666866779457514</v>
      </c>
      <c r="BA32" s="50"/>
      <c r="BB32" s="35">
        <v>203.29</v>
      </c>
      <c r="BC32" s="35">
        <v>186.3</v>
      </c>
      <c r="BD32" s="35">
        <v>220.28</v>
      </c>
      <c r="BE32" s="37">
        <v>4.2599999999999999E-2</v>
      </c>
      <c r="BF32" s="397">
        <f>BB32/$AK32*100</f>
        <v>6.1637771592473332</v>
      </c>
      <c r="BG32" s="50"/>
      <c r="BH32" s="35">
        <v>43.75</v>
      </c>
      <c r="BI32" s="35">
        <v>35.49</v>
      </c>
      <c r="BJ32" s="35">
        <v>52.02</v>
      </c>
      <c r="BK32" s="37">
        <v>9.6299999999999997E-2</v>
      </c>
      <c r="BL32" s="397">
        <f>BH32/$AK32*100</f>
        <v>1.3265052423487178</v>
      </c>
      <c r="BM32" s="114"/>
      <c r="BN32" s="35">
        <v>6880.86</v>
      </c>
      <c r="BO32" s="35">
        <v>6841</v>
      </c>
      <c r="BP32" s="35">
        <v>6921</v>
      </c>
      <c r="BQ32" s="37">
        <v>2.8999999999999998E-3</v>
      </c>
      <c r="BR32" s="36"/>
      <c r="BS32" s="35">
        <v>5367.15</v>
      </c>
      <c r="BT32" s="35">
        <v>5310.27</v>
      </c>
      <c r="BU32" s="35">
        <v>5424.02</v>
      </c>
      <c r="BV32" s="37">
        <v>5.4000000000000003E-3</v>
      </c>
      <c r="BW32" s="397">
        <f>BS32/BN32*100</f>
        <v>78.001151018913333</v>
      </c>
      <c r="BX32" s="37"/>
      <c r="BY32" s="35">
        <v>1386.49</v>
      </c>
      <c r="BZ32" s="35">
        <v>1343.4</v>
      </c>
      <c r="CA32" s="35">
        <v>1429.57</v>
      </c>
      <c r="CB32" s="37">
        <v>1.5900000000000001E-2</v>
      </c>
      <c r="CC32" s="397">
        <f>BY32/$BN32*100</f>
        <v>20.149952186209283</v>
      </c>
      <c r="CD32" s="37"/>
      <c r="CE32" s="35">
        <v>105.11</v>
      </c>
      <c r="CF32" s="35">
        <v>93.77</v>
      </c>
      <c r="CG32" s="35">
        <v>116.45</v>
      </c>
      <c r="CH32" s="37">
        <v>5.5E-2</v>
      </c>
      <c r="CI32" s="397">
        <f>CE32/$BN32*100</f>
        <v>1.5275706815717804</v>
      </c>
      <c r="CJ32" s="37"/>
      <c r="CK32" s="35">
        <v>22.12</v>
      </c>
      <c r="CL32" s="35">
        <v>16.72</v>
      </c>
      <c r="CM32" s="35">
        <v>27.52</v>
      </c>
      <c r="CN32" s="37">
        <v>0.1246</v>
      </c>
      <c r="CO32" s="397">
        <f>CK32/$BN32*100</f>
        <v>0.3214714439764797</v>
      </c>
      <c r="CP32" s="114"/>
      <c r="CQ32" s="35">
        <v>4113.49</v>
      </c>
      <c r="CR32" s="35">
        <v>4036</v>
      </c>
      <c r="CS32" s="35">
        <v>4191</v>
      </c>
      <c r="CT32" s="37">
        <v>9.5999999999999992E-3</v>
      </c>
      <c r="CU32" s="36"/>
      <c r="CV32" s="35">
        <v>2393.71</v>
      </c>
      <c r="CW32" s="35">
        <v>2327.1999999999998</v>
      </c>
      <c r="CX32" s="35">
        <v>2460.2199999999998</v>
      </c>
      <c r="CY32" s="37">
        <v>1.4200000000000001E-2</v>
      </c>
      <c r="CZ32" s="397">
        <f>CV32/$CQ32*100</f>
        <v>58.191705826439353</v>
      </c>
      <c r="DA32" s="37"/>
      <c r="DB32" s="35">
        <v>1408.46</v>
      </c>
      <c r="DC32" s="35">
        <v>1359.25</v>
      </c>
      <c r="DD32" s="35">
        <v>1457.66</v>
      </c>
      <c r="DE32" s="37">
        <v>1.78E-2</v>
      </c>
      <c r="DF32" s="397">
        <f>DB32/$CQ32*100</f>
        <v>34.240024893703399</v>
      </c>
      <c r="DG32" s="37"/>
      <c r="DH32" s="35">
        <v>212.87</v>
      </c>
      <c r="DI32" s="35">
        <v>191.02</v>
      </c>
      <c r="DJ32" s="35">
        <v>234.72</v>
      </c>
      <c r="DK32" s="37">
        <v>5.2400000000000002E-2</v>
      </c>
      <c r="DL32" s="397">
        <f t="shared" si="0"/>
        <v>5.1749244558756677</v>
      </c>
      <c r="DM32" s="37"/>
      <c r="DN32" s="35">
        <v>98.46</v>
      </c>
      <c r="DO32" s="35">
        <v>82.15</v>
      </c>
      <c r="DP32" s="35">
        <v>114.77</v>
      </c>
      <c r="DQ32" s="37">
        <v>8.4500000000000006E-2</v>
      </c>
      <c r="DR32" s="407">
        <f>DN32/$CQ32*100</f>
        <v>2.3935879265538507</v>
      </c>
    </row>
    <row r="33" spans="1:122" s="185" customFormat="1" ht="12" customHeight="1" x14ac:dyDescent="0.25">
      <c r="A33" s="548"/>
      <c r="B33" s="181" t="s">
        <v>2</v>
      </c>
      <c r="C33" s="39">
        <v>5688.04</v>
      </c>
      <c r="D33" s="39">
        <v>5670</v>
      </c>
      <c r="E33" s="39">
        <v>5706</v>
      </c>
      <c r="F33" s="41">
        <v>1.6000000000000001E-3</v>
      </c>
      <c r="G33" s="40"/>
      <c r="H33" s="39">
        <v>4129.63</v>
      </c>
      <c r="I33" s="39">
        <v>4068</v>
      </c>
      <c r="J33" s="39">
        <v>4191</v>
      </c>
      <c r="K33" s="41">
        <v>7.6E-3</v>
      </c>
      <c r="L33" s="40"/>
      <c r="M33" s="39">
        <v>3047.03</v>
      </c>
      <c r="N33" s="39">
        <v>2971.91</v>
      </c>
      <c r="O33" s="39">
        <v>3122.15</v>
      </c>
      <c r="P33" s="41">
        <v>1.26E-2</v>
      </c>
      <c r="Q33" s="398">
        <f t="shared" ref="Q33:Q34" si="76">M33/$H33*100</f>
        <v>73.784576342190462</v>
      </c>
      <c r="R33" s="41"/>
      <c r="S33" s="39">
        <v>996.8</v>
      </c>
      <c r="T33" s="39">
        <v>955.83</v>
      </c>
      <c r="U33" s="39">
        <v>1037.76</v>
      </c>
      <c r="V33" s="41">
        <v>2.1000000000000001E-2</v>
      </c>
      <c r="W33" s="398">
        <f t="shared" ref="W33:W34" si="77">S33/$H33*100</f>
        <v>24.137755682712491</v>
      </c>
      <c r="X33" s="41"/>
      <c r="Y33" s="39">
        <v>78.33</v>
      </c>
      <c r="Z33" s="39">
        <v>66.2</v>
      </c>
      <c r="AA33" s="39">
        <v>90.45</v>
      </c>
      <c r="AB33" s="41">
        <v>7.9000000000000001E-2</v>
      </c>
      <c r="AC33" s="398">
        <f t="shared" ref="AC33:AC34" si="78">Y33/$H33*100</f>
        <v>1.8967800989434889</v>
      </c>
      <c r="AD33" s="41"/>
      <c r="AE33" s="39">
        <v>7.48</v>
      </c>
      <c r="AF33" s="39">
        <v>4.37</v>
      </c>
      <c r="AG33" s="39">
        <v>10.58</v>
      </c>
      <c r="AH33" s="41">
        <v>0.2117</v>
      </c>
      <c r="AI33" s="398">
        <f t="shared" ref="AI33:AI34" si="79">AE33/$H33*100</f>
        <v>0.18113002859820371</v>
      </c>
      <c r="AJ33" s="41"/>
      <c r="AK33" s="39">
        <v>2716.13</v>
      </c>
      <c r="AL33" s="39">
        <v>2641</v>
      </c>
      <c r="AM33" s="39">
        <v>2791</v>
      </c>
      <c r="AN33" s="41">
        <v>1.4E-2</v>
      </c>
      <c r="AO33" s="39"/>
      <c r="AP33" s="39">
        <v>1375.21</v>
      </c>
      <c r="AQ33" s="39">
        <v>1309.43</v>
      </c>
      <c r="AR33" s="39">
        <v>1440.99</v>
      </c>
      <c r="AS33" s="41">
        <v>2.4400000000000002E-2</v>
      </c>
      <c r="AT33" s="398">
        <f t="shared" ref="AT33:AT34" si="80">AP33/$AK33*100</f>
        <v>50.631228991248577</v>
      </c>
      <c r="AU33" s="53"/>
      <c r="AV33" s="39">
        <v>1159.1500000000001</v>
      </c>
      <c r="AW33" s="39">
        <v>1118.1400000000001</v>
      </c>
      <c r="AX33" s="39">
        <v>1200.1500000000001</v>
      </c>
      <c r="AY33" s="41">
        <v>1.7999999999999999E-2</v>
      </c>
      <c r="AZ33" s="398">
        <f t="shared" ref="AZ33:AZ34" si="81">AV33/$AK33*100</f>
        <v>42.676528737578835</v>
      </c>
      <c r="BA33" s="53"/>
      <c r="BB33" s="39">
        <v>151.18</v>
      </c>
      <c r="BC33" s="39">
        <v>135.72999999999999</v>
      </c>
      <c r="BD33" s="39">
        <v>166.62</v>
      </c>
      <c r="BE33" s="41">
        <v>5.21E-2</v>
      </c>
      <c r="BF33" s="398">
        <f t="shared" ref="BF33:BF34" si="82">BB33/$AK33*100</f>
        <v>5.5660075180495783</v>
      </c>
      <c r="BG33" s="53"/>
      <c r="BH33" s="39">
        <v>30.6</v>
      </c>
      <c r="BI33" s="39">
        <v>23.01</v>
      </c>
      <c r="BJ33" s="39">
        <v>38.19</v>
      </c>
      <c r="BK33" s="41">
        <v>0.12659999999999999</v>
      </c>
      <c r="BL33" s="398">
        <f t="shared" ref="BL33:BL34" si="83">BH33/$AK33*100</f>
        <v>1.12660292401321</v>
      </c>
      <c r="BN33" s="39">
        <v>5061.5600000000004</v>
      </c>
      <c r="BO33" s="39">
        <v>5027</v>
      </c>
      <c r="BP33" s="39">
        <v>5096</v>
      </c>
      <c r="BQ33" s="41">
        <v>3.5000000000000001E-3</v>
      </c>
      <c r="BR33" s="40"/>
      <c r="BS33" s="39">
        <v>4160.84</v>
      </c>
      <c r="BT33" s="39">
        <v>4109.1000000000004</v>
      </c>
      <c r="BU33" s="39">
        <v>4212.59</v>
      </c>
      <c r="BV33" s="41">
        <v>6.3E-3</v>
      </c>
      <c r="BW33" s="398">
        <f t="shared" ref="BW33:BW34" si="84">BS33/BN33*100</f>
        <v>82.204695785489051</v>
      </c>
      <c r="BX33" s="41"/>
      <c r="BY33" s="39">
        <v>825.69</v>
      </c>
      <c r="BZ33" s="39">
        <v>788.24</v>
      </c>
      <c r="CA33" s="39">
        <v>863.15</v>
      </c>
      <c r="CB33" s="41">
        <v>2.3099999999999999E-2</v>
      </c>
      <c r="CC33" s="398">
        <f t="shared" ref="CC33:CC34" si="85">BY33/$BN33*100</f>
        <v>16.312954899280065</v>
      </c>
      <c r="CD33" s="41"/>
      <c r="CE33" s="39">
        <v>61.22</v>
      </c>
      <c r="CF33" s="39">
        <v>51.51</v>
      </c>
      <c r="CG33" s="39">
        <v>70.94</v>
      </c>
      <c r="CH33" s="41">
        <v>8.1000000000000003E-2</v>
      </c>
      <c r="CI33" s="398">
        <f t="shared" ref="CI33:CI34" si="86">CE33/$BN33*100</f>
        <v>1.2095085309667373</v>
      </c>
      <c r="CJ33" s="41"/>
      <c r="CK33" s="39">
        <v>13.8</v>
      </c>
      <c r="CL33" s="39">
        <v>9.93</v>
      </c>
      <c r="CM33" s="39">
        <v>17.670000000000002</v>
      </c>
      <c r="CN33" s="41">
        <v>0.14319999999999999</v>
      </c>
      <c r="CO33" s="398">
        <f t="shared" ref="CO33:CO34" si="87">CK33/$BN33*100</f>
        <v>0.27264321671579511</v>
      </c>
      <c r="CQ33" s="39">
        <v>2686.89</v>
      </c>
      <c r="CR33" s="39">
        <v>2621</v>
      </c>
      <c r="CS33" s="39">
        <v>2752</v>
      </c>
      <c r="CT33" s="41">
        <v>1.24E-2</v>
      </c>
      <c r="CU33" s="40"/>
      <c r="CV33" s="39">
        <v>1495.94</v>
      </c>
      <c r="CW33" s="39">
        <v>1439.23</v>
      </c>
      <c r="CX33" s="39">
        <v>1552.64</v>
      </c>
      <c r="CY33" s="41">
        <v>1.9300000000000001E-2</v>
      </c>
      <c r="CZ33" s="398">
        <f t="shared" ref="CZ33:CZ34" si="88">CV33/$CQ33*100</f>
        <v>55.675520769365328</v>
      </c>
      <c r="DA33" s="41"/>
      <c r="DB33" s="39">
        <v>951.58</v>
      </c>
      <c r="DC33" s="39">
        <v>907.9</v>
      </c>
      <c r="DD33" s="39">
        <v>995.26</v>
      </c>
      <c r="DE33" s="41">
        <v>2.3400000000000001E-2</v>
      </c>
      <c r="DF33" s="398">
        <f t="shared" ref="DF33:DF34" si="89">DB33/$CQ33*100</f>
        <v>35.415666439638393</v>
      </c>
      <c r="DG33" s="41"/>
      <c r="DH33" s="39">
        <v>156.25</v>
      </c>
      <c r="DI33" s="39">
        <v>135.97</v>
      </c>
      <c r="DJ33" s="39">
        <v>176.52</v>
      </c>
      <c r="DK33" s="41">
        <v>6.6199999999999995E-2</v>
      </c>
      <c r="DL33" s="398">
        <f t="shared" si="0"/>
        <v>5.8152734201995617</v>
      </c>
      <c r="DM33" s="41"/>
      <c r="DN33" s="39">
        <v>83.12</v>
      </c>
      <c r="DO33" s="39">
        <v>67.540000000000006</v>
      </c>
      <c r="DP33" s="39">
        <v>98.7</v>
      </c>
      <c r="DQ33" s="41">
        <v>9.5600000000000004E-2</v>
      </c>
      <c r="DR33" s="408">
        <f t="shared" ref="DR33:DR34" si="90">DN33/$CQ33*100</f>
        <v>3.0935393707967207</v>
      </c>
    </row>
    <row r="34" spans="1:122" s="185" customFormat="1" ht="12" customHeight="1" x14ac:dyDescent="0.25">
      <c r="A34" s="549"/>
      <c r="B34" s="183" t="s">
        <v>132</v>
      </c>
      <c r="C34" s="43">
        <v>2259.75</v>
      </c>
      <c r="D34" s="43">
        <v>2251</v>
      </c>
      <c r="E34" s="43">
        <v>2269</v>
      </c>
      <c r="F34" s="45">
        <v>2.0999999999999999E-3</v>
      </c>
      <c r="G34" s="44"/>
      <c r="H34" s="43">
        <v>885.36</v>
      </c>
      <c r="I34" s="43">
        <v>859</v>
      </c>
      <c r="J34" s="43">
        <v>912</v>
      </c>
      <c r="K34" s="45">
        <v>1.5100000000000001E-2</v>
      </c>
      <c r="L34" s="44"/>
      <c r="M34" s="43">
        <v>344.29</v>
      </c>
      <c r="N34" s="43">
        <v>324.33</v>
      </c>
      <c r="O34" s="43">
        <v>364.24</v>
      </c>
      <c r="P34" s="45">
        <v>2.9600000000000001E-2</v>
      </c>
      <c r="Q34" s="399">
        <f t="shared" si="76"/>
        <v>38.887006415469415</v>
      </c>
      <c r="R34" s="45"/>
      <c r="S34" s="43">
        <v>476.76</v>
      </c>
      <c r="T34" s="43">
        <v>459.25</v>
      </c>
      <c r="U34" s="43">
        <v>494.26</v>
      </c>
      <c r="V34" s="45">
        <v>1.8700000000000001E-2</v>
      </c>
      <c r="W34" s="399">
        <f t="shared" si="77"/>
        <v>53.849281648143119</v>
      </c>
      <c r="X34" s="45"/>
      <c r="Y34" s="43">
        <v>58.7</v>
      </c>
      <c r="Z34" s="43">
        <v>52.22</v>
      </c>
      <c r="AA34" s="43">
        <v>65.180000000000007</v>
      </c>
      <c r="AB34" s="45">
        <v>5.6300000000000003E-2</v>
      </c>
      <c r="AC34" s="399">
        <f t="shared" si="78"/>
        <v>6.6300713833920666</v>
      </c>
      <c r="AD34" s="45"/>
      <c r="AE34" s="43">
        <v>5.61</v>
      </c>
      <c r="AF34" s="43">
        <v>3.76</v>
      </c>
      <c r="AG34" s="43">
        <v>7.47</v>
      </c>
      <c r="AH34" s="45">
        <v>0.16880000000000001</v>
      </c>
      <c r="AI34" s="399">
        <f t="shared" si="79"/>
        <v>0.63364055299539168</v>
      </c>
      <c r="AJ34" s="45"/>
      <c r="AK34" s="43">
        <v>582.01</v>
      </c>
      <c r="AL34" s="43">
        <v>561</v>
      </c>
      <c r="AM34" s="43">
        <v>603</v>
      </c>
      <c r="AN34" s="45">
        <v>1.84E-2</v>
      </c>
      <c r="AO34" s="43"/>
      <c r="AP34" s="43">
        <v>103.77</v>
      </c>
      <c r="AQ34" s="43">
        <v>94.26</v>
      </c>
      <c r="AR34" s="43">
        <v>113.28</v>
      </c>
      <c r="AS34" s="45">
        <v>4.6800000000000001E-2</v>
      </c>
      <c r="AT34" s="399">
        <f t="shared" si="80"/>
        <v>17.829590556863284</v>
      </c>
      <c r="AU34" s="55"/>
      <c r="AV34" s="43">
        <v>412.97</v>
      </c>
      <c r="AW34" s="43">
        <v>396.09</v>
      </c>
      <c r="AX34" s="43">
        <v>429.85</v>
      </c>
      <c r="AY34" s="45">
        <v>2.0899999999999998E-2</v>
      </c>
      <c r="AZ34" s="399">
        <f t="shared" si="81"/>
        <v>70.95582550128006</v>
      </c>
      <c r="BA34" s="55"/>
      <c r="BB34" s="43">
        <v>52.11</v>
      </c>
      <c r="BC34" s="43">
        <v>45.14</v>
      </c>
      <c r="BD34" s="43">
        <v>59.09</v>
      </c>
      <c r="BE34" s="45">
        <v>6.83E-2</v>
      </c>
      <c r="BF34" s="399">
        <f t="shared" si="82"/>
        <v>8.9534544079998621</v>
      </c>
      <c r="BG34" s="55"/>
      <c r="BH34" s="43">
        <v>13.15</v>
      </c>
      <c r="BI34" s="43">
        <v>9.9499999999999993</v>
      </c>
      <c r="BJ34" s="43">
        <v>16.36</v>
      </c>
      <c r="BK34" s="45">
        <v>0.1242</v>
      </c>
      <c r="BL34" s="399">
        <f t="shared" si="83"/>
        <v>2.2594113503204416</v>
      </c>
      <c r="BM34" s="115"/>
      <c r="BN34" s="43">
        <v>1819.31</v>
      </c>
      <c r="BO34" s="43">
        <v>1802</v>
      </c>
      <c r="BP34" s="43">
        <v>1837</v>
      </c>
      <c r="BQ34" s="45">
        <v>4.8999999999999998E-3</v>
      </c>
      <c r="BR34" s="44"/>
      <c r="BS34" s="43">
        <v>1206.31</v>
      </c>
      <c r="BT34" s="43">
        <v>1183.8</v>
      </c>
      <c r="BU34" s="43">
        <v>1228.81</v>
      </c>
      <c r="BV34" s="45">
        <v>9.4999999999999998E-3</v>
      </c>
      <c r="BW34" s="399">
        <f t="shared" si="84"/>
        <v>66.305907184591959</v>
      </c>
      <c r="BX34" s="45"/>
      <c r="BY34" s="43">
        <v>560.79</v>
      </c>
      <c r="BZ34" s="43">
        <v>540.64</v>
      </c>
      <c r="CA34" s="43">
        <v>580.95000000000005</v>
      </c>
      <c r="CB34" s="45">
        <v>1.83E-2</v>
      </c>
      <c r="CC34" s="399">
        <f t="shared" si="85"/>
        <v>30.824323507263742</v>
      </c>
      <c r="CD34" s="45"/>
      <c r="CE34" s="43">
        <v>43.88</v>
      </c>
      <c r="CF34" s="43">
        <v>38.020000000000003</v>
      </c>
      <c r="CG34" s="43">
        <v>49.75</v>
      </c>
      <c r="CH34" s="45">
        <v>6.8199999999999997E-2</v>
      </c>
      <c r="CI34" s="399">
        <f t="shared" si="86"/>
        <v>2.4119034139316557</v>
      </c>
      <c r="CJ34" s="45"/>
      <c r="CK34" s="43">
        <v>8.32</v>
      </c>
      <c r="CL34" s="43">
        <v>4.9000000000000004</v>
      </c>
      <c r="CM34" s="43">
        <v>11.74</v>
      </c>
      <c r="CN34" s="45">
        <v>0.20960000000000001</v>
      </c>
      <c r="CO34" s="399">
        <f t="shared" si="87"/>
        <v>0.45731623527601123</v>
      </c>
      <c r="CP34" s="115"/>
      <c r="CQ34" s="43">
        <v>1426.6</v>
      </c>
      <c r="CR34" s="43">
        <v>1393</v>
      </c>
      <c r="CS34" s="43">
        <v>1461</v>
      </c>
      <c r="CT34" s="45">
        <v>1.2200000000000001E-2</v>
      </c>
      <c r="CU34" s="44"/>
      <c r="CV34" s="43">
        <v>897.77</v>
      </c>
      <c r="CW34" s="43">
        <v>865.88</v>
      </c>
      <c r="CX34" s="43">
        <v>929.66</v>
      </c>
      <c r="CY34" s="45">
        <v>1.8100000000000002E-2</v>
      </c>
      <c r="CZ34" s="399">
        <f t="shared" si="88"/>
        <v>62.930744427309691</v>
      </c>
      <c r="DA34" s="45"/>
      <c r="DB34" s="43">
        <v>456.88</v>
      </c>
      <c r="DC34" s="43">
        <v>435.07</v>
      </c>
      <c r="DD34" s="43">
        <v>478.69</v>
      </c>
      <c r="DE34" s="45">
        <v>2.4400000000000002E-2</v>
      </c>
      <c r="DF34" s="399">
        <f t="shared" si="89"/>
        <v>32.025795597925139</v>
      </c>
      <c r="DG34" s="45"/>
      <c r="DH34" s="43">
        <v>56.62</v>
      </c>
      <c r="DI34" s="43">
        <v>48.94</v>
      </c>
      <c r="DJ34" s="43">
        <v>64.31</v>
      </c>
      <c r="DK34" s="45">
        <v>6.9199999999999998E-2</v>
      </c>
      <c r="DL34" s="399">
        <f t="shared" si="0"/>
        <v>3.9688770503294548</v>
      </c>
      <c r="DM34" s="45"/>
      <c r="DN34" s="43">
        <v>15.33</v>
      </c>
      <c r="DO34" s="43">
        <v>11.22</v>
      </c>
      <c r="DP34" s="43">
        <v>19.45</v>
      </c>
      <c r="DQ34" s="45">
        <v>0.1368</v>
      </c>
      <c r="DR34" s="409">
        <f t="shared" si="90"/>
        <v>1.0745829244357212</v>
      </c>
    </row>
    <row r="35" spans="1:122" s="185" customFormat="1" ht="12" customHeight="1" x14ac:dyDescent="0.25">
      <c r="A35" s="544" t="s">
        <v>233</v>
      </c>
      <c r="B35" s="170" t="s">
        <v>236</v>
      </c>
      <c r="C35" s="35">
        <v>1218.8499999999999</v>
      </c>
      <c r="D35" s="35">
        <v>1215</v>
      </c>
      <c r="E35" s="35">
        <v>1223</v>
      </c>
      <c r="F35" s="37">
        <v>1.8E-3</v>
      </c>
      <c r="G35" s="36"/>
      <c r="H35" s="35">
        <v>554.19000000000005</v>
      </c>
      <c r="I35" s="35">
        <v>540</v>
      </c>
      <c r="J35" s="35">
        <v>568</v>
      </c>
      <c r="K35" s="37">
        <v>1.29E-2</v>
      </c>
      <c r="L35" s="36"/>
      <c r="M35" s="35">
        <v>295.42</v>
      </c>
      <c r="N35" s="35">
        <v>285.02</v>
      </c>
      <c r="O35" s="35">
        <v>305.81</v>
      </c>
      <c r="P35" s="37">
        <v>1.7999999999999999E-2</v>
      </c>
      <c r="Q35" s="397">
        <f>M35/$H35*100</f>
        <v>53.30662769086414</v>
      </c>
      <c r="R35" s="37"/>
      <c r="S35" s="35">
        <v>229.32</v>
      </c>
      <c r="T35" s="35">
        <v>221.52</v>
      </c>
      <c r="U35" s="35">
        <v>237.12</v>
      </c>
      <c r="V35" s="37">
        <v>1.7399999999999999E-2</v>
      </c>
      <c r="W35" s="397">
        <f>S35/$H35*100</f>
        <v>41.37931034482758</v>
      </c>
      <c r="X35" s="37"/>
      <c r="Y35" s="35">
        <v>27.21</v>
      </c>
      <c r="Z35" s="35">
        <v>24.28</v>
      </c>
      <c r="AA35" s="35">
        <v>30.14</v>
      </c>
      <c r="AB35" s="37">
        <v>5.4899999999999997E-2</v>
      </c>
      <c r="AC35" s="397">
        <f>Y35/$H35*100</f>
        <v>4.9098684566664854</v>
      </c>
      <c r="AD35" s="37"/>
      <c r="AE35" s="35">
        <v>2.2400000000000002</v>
      </c>
      <c r="AF35" s="35">
        <v>1.55</v>
      </c>
      <c r="AG35" s="35">
        <v>2.93</v>
      </c>
      <c r="AH35" s="37">
        <v>0.157</v>
      </c>
      <c r="AI35" s="397">
        <f>AE35/$H35*100</f>
        <v>0.40419350764178347</v>
      </c>
      <c r="AJ35" s="37"/>
      <c r="AK35" s="35">
        <v>402.16</v>
      </c>
      <c r="AL35" s="35">
        <v>390</v>
      </c>
      <c r="AM35" s="35">
        <v>414</v>
      </c>
      <c r="AN35" s="37">
        <v>1.54E-2</v>
      </c>
      <c r="AO35" s="35"/>
      <c r="AP35" s="35">
        <v>133.86000000000001</v>
      </c>
      <c r="AQ35" s="35">
        <v>126.21</v>
      </c>
      <c r="AR35" s="35">
        <v>141.51</v>
      </c>
      <c r="AS35" s="37">
        <v>2.9100000000000001E-2</v>
      </c>
      <c r="AT35" s="397">
        <f>AP35/$AK35*100</f>
        <v>33.285259598169887</v>
      </c>
      <c r="AU35" s="50"/>
      <c r="AV35" s="35">
        <v>230.61</v>
      </c>
      <c r="AW35" s="35">
        <v>222.57</v>
      </c>
      <c r="AX35" s="35">
        <v>238.65</v>
      </c>
      <c r="AY35" s="37">
        <v>1.78E-2</v>
      </c>
      <c r="AZ35" s="397">
        <f>AV35/$AK35*100</f>
        <v>57.342848617465677</v>
      </c>
      <c r="BA35" s="50"/>
      <c r="BB35" s="35">
        <v>32.32</v>
      </c>
      <c r="BC35" s="35">
        <v>28.81</v>
      </c>
      <c r="BD35" s="35">
        <v>35.83</v>
      </c>
      <c r="BE35" s="37">
        <v>5.5399999999999998E-2</v>
      </c>
      <c r="BF35" s="397">
        <f>BB35/$AK35*100</f>
        <v>8.0366023473244486</v>
      </c>
      <c r="BG35" s="50"/>
      <c r="BH35" s="35">
        <v>5.37</v>
      </c>
      <c r="BI35" s="35">
        <v>4.22</v>
      </c>
      <c r="BJ35" s="35">
        <v>6.53</v>
      </c>
      <c r="BK35" s="37">
        <v>0.1099</v>
      </c>
      <c r="BL35" s="397">
        <f>BH35/$AK35*100</f>
        <v>1.3352894370399839</v>
      </c>
      <c r="BM35" s="114"/>
      <c r="BN35" s="35">
        <v>889.48</v>
      </c>
      <c r="BO35" s="35">
        <v>878</v>
      </c>
      <c r="BP35" s="35">
        <v>901</v>
      </c>
      <c r="BQ35" s="37">
        <v>6.4999999999999997E-3</v>
      </c>
      <c r="BR35" s="36"/>
      <c r="BS35" s="35">
        <v>628.34</v>
      </c>
      <c r="BT35" s="35">
        <v>618.29</v>
      </c>
      <c r="BU35" s="35">
        <v>638.39</v>
      </c>
      <c r="BV35" s="37">
        <v>8.2000000000000007E-3</v>
      </c>
      <c r="BW35" s="397">
        <f>BS35/BN35*100</f>
        <v>70.641273553087203</v>
      </c>
      <c r="BX35" s="37"/>
      <c r="BY35" s="35">
        <v>237.98</v>
      </c>
      <c r="BZ35" s="35">
        <v>228.89</v>
      </c>
      <c r="CA35" s="35">
        <v>247.06</v>
      </c>
      <c r="CB35" s="37">
        <v>1.95E-2</v>
      </c>
      <c r="CC35" s="397">
        <f>BY35/$BN35*100</f>
        <v>26.754957952961277</v>
      </c>
      <c r="CD35" s="37"/>
      <c r="CE35" s="35">
        <v>19.48</v>
      </c>
      <c r="CF35" s="35">
        <v>17</v>
      </c>
      <c r="CG35" s="35">
        <v>21.95</v>
      </c>
      <c r="CH35" s="37">
        <v>6.4799999999999996E-2</v>
      </c>
      <c r="CI35" s="397">
        <f>CE35/$BN35*100</f>
        <v>2.1900436209920402</v>
      </c>
      <c r="CJ35" s="37"/>
      <c r="CK35" s="35">
        <v>3.69</v>
      </c>
      <c r="CL35" s="35">
        <v>2.81</v>
      </c>
      <c r="CM35" s="35">
        <v>4.57</v>
      </c>
      <c r="CN35" s="37">
        <v>0.1217</v>
      </c>
      <c r="CO35" s="397">
        <f>CK35/$BN35*100</f>
        <v>0.41484912533165447</v>
      </c>
      <c r="CP35" s="114"/>
      <c r="CQ35" s="35">
        <v>558.71</v>
      </c>
      <c r="CR35" s="35">
        <v>544</v>
      </c>
      <c r="CS35" s="35">
        <v>573</v>
      </c>
      <c r="CT35" s="37">
        <v>1.35E-2</v>
      </c>
      <c r="CU35" s="36"/>
      <c r="CV35" s="35">
        <v>334.52</v>
      </c>
      <c r="CW35" s="35">
        <v>322.94</v>
      </c>
      <c r="CX35" s="35">
        <v>346.09</v>
      </c>
      <c r="CY35" s="37">
        <v>1.77E-2</v>
      </c>
      <c r="CZ35" s="397">
        <f>CV35/$CQ35*100</f>
        <v>59.873637486352479</v>
      </c>
      <c r="DA35" s="37"/>
      <c r="DB35" s="35">
        <v>187.9</v>
      </c>
      <c r="DC35" s="35">
        <v>179.24</v>
      </c>
      <c r="DD35" s="35">
        <v>196.55</v>
      </c>
      <c r="DE35" s="37">
        <v>2.35E-2</v>
      </c>
      <c r="DF35" s="397">
        <f>DB35/$CQ35*100</f>
        <v>33.631042938196913</v>
      </c>
      <c r="DG35" s="37"/>
      <c r="DH35" s="35">
        <v>26.11</v>
      </c>
      <c r="DI35" s="35">
        <v>23.34</v>
      </c>
      <c r="DJ35" s="35">
        <v>28.89</v>
      </c>
      <c r="DK35" s="37">
        <v>5.4199999999999998E-2</v>
      </c>
      <c r="DL35" s="397">
        <f t="shared" si="0"/>
        <v>4.6732652001933026</v>
      </c>
      <c r="DM35" s="37"/>
      <c r="DN35" s="35">
        <v>10.18</v>
      </c>
      <c r="DO35" s="35">
        <v>8.01</v>
      </c>
      <c r="DP35" s="35">
        <v>12.35</v>
      </c>
      <c r="DQ35" s="37">
        <v>0.10879999999999999</v>
      </c>
      <c r="DR35" s="407">
        <f>DN35/$CQ35*100</f>
        <v>1.8220543752572889</v>
      </c>
    </row>
    <row r="36" spans="1:122" s="185" customFormat="1" ht="12" customHeight="1" x14ac:dyDescent="0.25">
      <c r="A36" s="545"/>
      <c r="B36" s="181" t="s">
        <v>2</v>
      </c>
      <c r="C36" s="39">
        <v>719</v>
      </c>
      <c r="D36" s="39">
        <v>716</v>
      </c>
      <c r="E36" s="39">
        <v>722</v>
      </c>
      <c r="F36" s="41">
        <v>2.3E-3</v>
      </c>
      <c r="G36" s="40"/>
      <c r="H36" s="39">
        <v>426.6</v>
      </c>
      <c r="I36" s="39">
        <v>418</v>
      </c>
      <c r="J36" s="39">
        <v>435</v>
      </c>
      <c r="K36" s="41">
        <v>1.04E-2</v>
      </c>
      <c r="L36" s="40"/>
      <c r="M36" s="39">
        <v>256.06</v>
      </c>
      <c r="N36" s="39">
        <v>246.68</v>
      </c>
      <c r="O36" s="39">
        <v>265.43</v>
      </c>
      <c r="P36" s="41">
        <v>1.8700000000000001E-2</v>
      </c>
      <c r="Q36" s="398">
        <f t="shared" ref="Q36:Q37" si="91">M36/$H36*100</f>
        <v>60.023441162681671</v>
      </c>
      <c r="R36" s="41"/>
      <c r="S36" s="39">
        <v>154.79</v>
      </c>
      <c r="T36" s="39">
        <v>148.97</v>
      </c>
      <c r="U36" s="39">
        <v>160.62</v>
      </c>
      <c r="V36" s="41">
        <v>1.9199999999999998E-2</v>
      </c>
      <c r="W36" s="398">
        <f t="shared" ref="W36:W37" si="92">S36/$H36*100</f>
        <v>36.284575714955459</v>
      </c>
      <c r="X36" s="41"/>
      <c r="Y36" s="39">
        <v>14.73</v>
      </c>
      <c r="Z36" s="39">
        <v>12.66</v>
      </c>
      <c r="AA36" s="39">
        <v>16.8</v>
      </c>
      <c r="AB36" s="41">
        <v>7.1599999999999997E-2</v>
      </c>
      <c r="AC36" s="398">
        <f t="shared" ref="AC36:AC37" si="93">Y36/$H36*100</f>
        <v>3.4528832630098454</v>
      </c>
      <c r="AD36" s="41"/>
      <c r="AE36" s="39">
        <v>1.02</v>
      </c>
      <c r="AF36" s="39">
        <v>0.55000000000000004</v>
      </c>
      <c r="AG36" s="39">
        <v>1.49</v>
      </c>
      <c r="AH36" s="41">
        <v>0.23369999999999999</v>
      </c>
      <c r="AI36" s="398">
        <f t="shared" ref="AI36:AI37" si="94">AE36/$H36*100</f>
        <v>0.23909985935302389</v>
      </c>
      <c r="AJ36" s="41"/>
      <c r="AK36" s="39">
        <v>298.01</v>
      </c>
      <c r="AL36" s="39">
        <v>288</v>
      </c>
      <c r="AM36" s="39">
        <v>308</v>
      </c>
      <c r="AN36" s="41">
        <v>1.6500000000000001E-2</v>
      </c>
      <c r="AO36" s="39"/>
      <c r="AP36" s="39">
        <v>119.22</v>
      </c>
      <c r="AQ36" s="39">
        <v>111.84</v>
      </c>
      <c r="AR36" s="39">
        <v>126.6</v>
      </c>
      <c r="AS36" s="41">
        <v>3.1600000000000003E-2</v>
      </c>
      <c r="AT36" s="398">
        <f t="shared" ref="AT36:AT37" si="95">AP36/$AK36*100</f>
        <v>40.00536894735076</v>
      </c>
      <c r="AU36" s="53"/>
      <c r="AV36" s="39">
        <v>155.59</v>
      </c>
      <c r="AW36" s="39">
        <v>149.44999999999999</v>
      </c>
      <c r="AX36" s="39">
        <v>161.72999999999999</v>
      </c>
      <c r="AY36" s="41">
        <v>2.01E-2</v>
      </c>
      <c r="AZ36" s="398">
        <f t="shared" ref="AZ36:AZ37" si="96">AV36/$AK36*100</f>
        <v>52.209657394047184</v>
      </c>
      <c r="BA36" s="53"/>
      <c r="BB36" s="39">
        <v>20.16</v>
      </c>
      <c r="BC36" s="39">
        <v>17.260000000000002</v>
      </c>
      <c r="BD36" s="39">
        <v>23.06</v>
      </c>
      <c r="BE36" s="41">
        <v>7.3400000000000007E-2</v>
      </c>
      <c r="BF36" s="398">
        <f t="shared" ref="BF36:BF37" si="97">BB36/$AK36*100</f>
        <v>6.7648736619576528</v>
      </c>
      <c r="BG36" s="53"/>
      <c r="BH36" s="39">
        <v>3.04</v>
      </c>
      <c r="BI36" s="39">
        <v>2.12</v>
      </c>
      <c r="BJ36" s="39">
        <v>3.96</v>
      </c>
      <c r="BK36" s="41">
        <v>0.15359999999999999</v>
      </c>
      <c r="BL36" s="398">
        <f t="shared" ref="BL36:BL37" si="98">BH36/$AK36*100</f>
        <v>1.020099996644408</v>
      </c>
      <c r="BN36" s="39">
        <v>594.75</v>
      </c>
      <c r="BO36" s="39">
        <v>589</v>
      </c>
      <c r="BP36" s="39">
        <v>601</v>
      </c>
      <c r="BQ36" s="41">
        <v>5.0000000000000001E-3</v>
      </c>
      <c r="BR36" s="40"/>
      <c r="BS36" s="39">
        <v>460.71</v>
      </c>
      <c r="BT36" s="39">
        <v>453.61</v>
      </c>
      <c r="BU36" s="39">
        <v>467.81</v>
      </c>
      <c r="BV36" s="41">
        <v>7.9000000000000008E-3</v>
      </c>
      <c r="BW36" s="398">
        <f t="shared" ref="BW36:BW37" si="99">BS36/BN36*100</f>
        <v>77.462799495586381</v>
      </c>
      <c r="BX36" s="41"/>
      <c r="BY36" s="39">
        <v>123.22</v>
      </c>
      <c r="BZ36" s="39">
        <v>117.15</v>
      </c>
      <c r="CA36" s="39">
        <v>129.29</v>
      </c>
      <c r="CB36" s="41">
        <v>2.5100000000000001E-2</v>
      </c>
      <c r="CC36" s="398">
        <f t="shared" ref="CC36:CC37" si="100">BY36/$BN36*100</f>
        <v>20.717948717948715</v>
      </c>
      <c r="CD36" s="41"/>
      <c r="CE36" s="39">
        <v>8.56</v>
      </c>
      <c r="CF36" s="39">
        <v>7.17</v>
      </c>
      <c r="CG36" s="39">
        <v>9.9600000000000009</v>
      </c>
      <c r="CH36" s="41">
        <v>8.3000000000000004E-2</v>
      </c>
      <c r="CI36" s="398">
        <f t="shared" ref="CI36:CI37" si="101">CE36/$BN36*100</f>
        <v>1.439260193358554</v>
      </c>
      <c r="CJ36" s="41"/>
      <c r="CK36" s="39">
        <v>2.25</v>
      </c>
      <c r="CL36" s="39">
        <v>1.55</v>
      </c>
      <c r="CM36" s="39">
        <v>2.95</v>
      </c>
      <c r="CN36" s="41">
        <v>0.15859999999999999</v>
      </c>
      <c r="CO36" s="398">
        <f t="shared" ref="CO36:CO37" si="102">CK36/$BN36*100</f>
        <v>0.37831021437578816</v>
      </c>
      <c r="CQ36" s="39">
        <v>305.01</v>
      </c>
      <c r="CR36" s="39">
        <v>295</v>
      </c>
      <c r="CS36" s="39">
        <v>315</v>
      </c>
      <c r="CT36" s="41">
        <v>1.67E-2</v>
      </c>
      <c r="CU36" s="40"/>
      <c r="CV36" s="39">
        <v>180.34</v>
      </c>
      <c r="CW36" s="39">
        <v>172.25</v>
      </c>
      <c r="CX36" s="39">
        <v>188.43</v>
      </c>
      <c r="CY36" s="41">
        <v>2.29E-2</v>
      </c>
      <c r="CZ36" s="398">
        <f t="shared" ref="CZ36:CZ37" si="103">CV36/$CQ36*100</f>
        <v>59.125930297367304</v>
      </c>
      <c r="DA36" s="41"/>
      <c r="DB36" s="39">
        <v>102.31</v>
      </c>
      <c r="DC36" s="39">
        <v>96.62</v>
      </c>
      <c r="DD36" s="39">
        <v>108</v>
      </c>
      <c r="DE36" s="41">
        <v>2.8400000000000002E-2</v>
      </c>
      <c r="DF36" s="398">
        <f t="shared" ref="DF36:DF37" si="104">DB36/$CQ36*100</f>
        <v>33.543162519261664</v>
      </c>
      <c r="DG36" s="41"/>
      <c r="DH36" s="39">
        <v>16.05</v>
      </c>
      <c r="DI36" s="39">
        <v>13.93</v>
      </c>
      <c r="DJ36" s="39">
        <v>18.18</v>
      </c>
      <c r="DK36" s="41">
        <v>6.7500000000000004E-2</v>
      </c>
      <c r="DL36" s="398">
        <f t="shared" si="0"/>
        <v>5.2621225533589069</v>
      </c>
      <c r="DM36" s="41"/>
      <c r="DN36" s="39">
        <v>6.31</v>
      </c>
      <c r="DO36" s="39">
        <v>4.67</v>
      </c>
      <c r="DP36" s="39">
        <v>7.95</v>
      </c>
      <c r="DQ36" s="41">
        <v>0.13289999999999999</v>
      </c>
      <c r="DR36" s="408">
        <f t="shared" ref="DR36:DR37" si="105">DN36/$CQ36*100</f>
        <v>2.0687846300121304</v>
      </c>
    </row>
    <row r="37" spans="1:122" s="185" customFormat="1" ht="12" customHeight="1" x14ac:dyDescent="0.25">
      <c r="A37" s="546"/>
      <c r="B37" s="183" t="s">
        <v>132</v>
      </c>
      <c r="C37" s="43">
        <v>499.85</v>
      </c>
      <c r="D37" s="43">
        <v>497</v>
      </c>
      <c r="E37" s="43">
        <v>503</v>
      </c>
      <c r="F37" s="45">
        <v>2.8E-3</v>
      </c>
      <c r="G37" s="44"/>
      <c r="H37" s="43">
        <v>127.58</v>
      </c>
      <c r="I37" s="43">
        <v>119</v>
      </c>
      <c r="J37" s="43">
        <v>136</v>
      </c>
      <c r="K37" s="45">
        <v>3.2599999999999997E-2</v>
      </c>
      <c r="L37" s="44"/>
      <c r="M37" s="43">
        <v>39.36</v>
      </c>
      <c r="N37" s="43">
        <v>35.46</v>
      </c>
      <c r="O37" s="43">
        <v>43.26</v>
      </c>
      <c r="P37" s="45">
        <v>5.0599999999999999E-2</v>
      </c>
      <c r="Q37" s="399">
        <f t="shared" si="91"/>
        <v>30.851230600407586</v>
      </c>
      <c r="R37" s="45"/>
      <c r="S37" s="43">
        <v>74.52</v>
      </c>
      <c r="T37" s="43">
        <v>69.650000000000006</v>
      </c>
      <c r="U37" s="43">
        <v>79.400000000000006</v>
      </c>
      <c r="V37" s="45">
        <v>3.3399999999999999E-2</v>
      </c>
      <c r="W37" s="399">
        <f t="shared" si="92"/>
        <v>58.410409155039979</v>
      </c>
      <c r="X37" s="45"/>
      <c r="Y37" s="43">
        <v>12.48</v>
      </c>
      <c r="Z37" s="43">
        <v>10.44</v>
      </c>
      <c r="AA37" s="43">
        <v>14.53</v>
      </c>
      <c r="AB37" s="45">
        <v>8.3699999999999997E-2</v>
      </c>
      <c r="AC37" s="399">
        <f t="shared" si="93"/>
        <v>9.7820975074463092</v>
      </c>
      <c r="AD37" s="45"/>
      <c r="AE37" s="43">
        <v>1.22</v>
      </c>
      <c r="AF37" s="43">
        <v>0.72</v>
      </c>
      <c r="AG37" s="43">
        <v>1.72</v>
      </c>
      <c r="AH37" s="45">
        <v>0.2104</v>
      </c>
      <c r="AI37" s="399">
        <f t="shared" si="94"/>
        <v>0.95626273710612952</v>
      </c>
      <c r="AJ37" s="45"/>
      <c r="AK37" s="43">
        <v>104.15</v>
      </c>
      <c r="AL37" s="43">
        <v>98</v>
      </c>
      <c r="AM37" s="43">
        <v>110</v>
      </c>
      <c r="AN37" s="45">
        <v>3.0700000000000002E-2</v>
      </c>
      <c r="AO37" s="43"/>
      <c r="AP37" s="43">
        <v>14.64</v>
      </c>
      <c r="AQ37" s="43">
        <v>12.66</v>
      </c>
      <c r="AR37" s="43">
        <v>16.62</v>
      </c>
      <c r="AS37" s="45">
        <v>6.9000000000000006E-2</v>
      </c>
      <c r="AT37" s="399">
        <f t="shared" si="95"/>
        <v>14.056649063850216</v>
      </c>
      <c r="AU37" s="55"/>
      <c r="AV37" s="43">
        <v>75.02</v>
      </c>
      <c r="AW37" s="43">
        <v>70.05</v>
      </c>
      <c r="AX37" s="43">
        <v>79.989999999999995</v>
      </c>
      <c r="AY37" s="45">
        <v>3.3799999999999997E-2</v>
      </c>
      <c r="AZ37" s="399">
        <f t="shared" si="96"/>
        <v>72.030724915986553</v>
      </c>
      <c r="BA37" s="55"/>
      <c r="BB37" s="43">
        <v>12.15</v>
      </c>
      <c r="BC37" s="43">
        <v>10.24</v>
      </c>
      <c r="BD37" s="43">
        <v>14.07</v>
      </c>
      <c r="BE37" s="45">
        <v>8.0299999999999996E-2</v>
      </c>
      <c r="BF37" s="399">
        <f t="shared" si="97"/>
        <v>11.665866538646183</v>
      </c>
      <c r="BG37" s="55"/>
      <c r="BH37" s="43">
        <v>2.33</v>
      </c>
      <c r="BI37" s="43">
        <v>1.62</v>
      </c>
      <c r="BJ37" s="43">
        <v>3.05</v>
      </c>
      <c r="BK37" s="45">
        <v>0.15629999999999999</v>
      </c>
      <c r="BL37" s="399">
        <f t="shared" si="98"/>
        <v>2.2371579452712433</v>
      </c>
      <c r="BM37" s="115"/>
      <c r="BN37" s="43">
        <v>294.73</v>
      </c>
      <c r="BO37" s="43">
        <v>286</v>
      </c>
      <c r="BP37" s="43">
        <v>303</v>
      </c>
      <c r="BQ37" s="45">
        <v>1.47E-2</v>
      </c>
      <c r="BR37" s="44"/>
      <c r="BS37" s="43">
        <v>167.63</v>
      </c>
      <c r="BT37" s="43">
        <v>161.11000000000001</v>
      </c>
      <c r="BU37" s="43">
        <v>174.14</v>
      </c>
      <c r="BV37" s="45">
        <v>1.9800000000000002E-2</v>
      </c>
      <c r="BW37" s="399">
        <f t="shared" si="99"/>
        <v>56.875784616428589</v>
      </c>
      <c r="BX37" s="45"/>
      <c r="BY37" s="43">
        <v>114.75</v>
      </c>
      <c r="BZ37" s="43">
        <v>108.66</v>
      </c>
      <c r="CA37" s="43">
        <v>120.85</v>
      </c>
      <c r="CB37" s="45">
        <v>2.7099999999999999E-2</v>
      </c>
      <c r="CC37" s="399">
        <f t="shared" si="100"/>
        <v>38.933939537882125</v>
      </c>
      <c r="CD37" s="45"/>
      <c r="CE37" s="43">
        <v>10.91</v>
      </c>
      <c r="CF37" s="43">
        <v>8.9600000000000009</v>
      </c>
      <c r="CG37" s="43">
        <v>12.87</v>
      </c>
      <c r="CH37" s="45">
        <v>9.1600000000000001E-2</v>
      </c>
      <c r="CI37" s="399">
        <f t="shared" si="101"/>
        <v>3.7016930750178125</v>
      </c>
      <c r="CJ37" s="45"/>
      <c r="CK37" s="43">
        <v>1.43</v>
      </c>
      <c r="CL37" s="43">
        <v>0.91</v>
      </c>
      <c r="CM37" s="43">
        <v>1.96</v>
      </c>
      <c r="CN37" s="45">
        <v>0.18590000000000001</v>
      </c>
      <c r="CO37" s="399">
        <f t="shared" si="102"/>
        <v>0.48518983476402128</v>
      </c>
      <c r="CP37" s="115"/>
      <c r="CQ37" s="43">
        <v>253.7</v>
      </c>
      <c r="CR37" s="43">
        <v>244</v>
      </c>
      <c r="CS37" s="43">
        <v>263</v>
      </c>
      <c r="CT37" s="45">
        <v>1.9099999999999999E-2</v>
      </c>
      <c r="CU37" s="44"/>
      <c r="CV37" s="43">
        <v>154.18</v>
      </c>
      <c r="CW37" s="43">
        <v>146.77000000000001</v>
      </c>
      <c r="CX37" s="43">
        <v>161.59</v>
      </c>
      <c r="CY37" s="45">
        <v>2.4500000000000001E-2</v>
      </c>
      <c r="CZ37" s="399">
        <f t="shared" si="103"/>
        <v>60.772566022861653</v>
      </c>
      <c r="DA37" s="45"/>
      <c r="DB37" s="43">
        <v>85.59</v>
      </c>
      <c r="DC37" s="43">
        <v>79.569999999999993</v>
      </c>
      <c r="DD37" s="43">
        <v>91.61</v>
      </c>
      <c r="DE37" s="45">
        <v>3.5900000000000001E-2</v>
      </c>
      <c r="DF37" s="399">
        <f t="shared" si="104"/>
        <v>33.73669688608593</v>
      </c>
      <c r="DG37" s="45"/>
      <c r="DH37" s="43">
        <v>10.06</v>
      </c>
      <c r="DI37" s="43">
        <v>8.35</v>
      </c>
      <c r="DJ37" s="43">
        <v>11.77</v>
      </c>
      <c r="DK37" s="45">
        <v>8.6599999999999996E-2</v>
      </c>
      <c r="DL37" s="399">
        <f t="shared" si="0"/>
        <v>3.9653133622388657</v>
      </c>
      <c r="DM37" s="45"/>
      <c r="DN37" s="43">
        <v>3.87</v>
      </c>
      <c r="DO37" s="43">
        <v>2.44</v>
      </c>
      <c r="DP37" s="43">
        <v>5.3</v>
      </c>
      <c r="DQ37" s="45">
        <v>0.18840000000000001</v>
      </c>
      <c r="DR37" s="409">
        <f t="shared" si="105"/>
        <v>1.5254237288135595</v>
      </c>
    </row>
    <row r="38" spans="1:122" s="185" customFormat="1" ht="12" customHeight="1" x14ac:dyDescent="0.25">
      <c r="A38" s="547" t="s">
        <v>234</v>
      </c>
      <c r="B38" s="170" t="s">
        <v>236</v>
      </c>
      <c r="C38" s="35">
        <v>3408.45</v>
      </c>
      <c r="D38" s="35">
        <v>3398</v>
      </c>
      <c r="E38" s="35">
        <v>3419</v>
      </c>
      <c r="F38" s="37">
        <v>1.6000000000000001E-3</v>
      </c>
      <c r="G38" s="36"/>
      <c r="H38" s="35">
        <v>1658.31</v>
      </c>
      <c r="I38" s="35">
        <v>1619</v>
      </c>
      <c r="J38" s="35">
        <v>1698</v>
      </c>
      <c r="K38" s="37">
        <v>1.21E-2</v>
      </c>
      <c r="L38" s="36"/>
      <c r="M38" s="35">
        <v>750.83</v>
      </c>
      <c r="N38" s="35">
        <v>718.21</v>
      </c>
      <c r="O38" s="35">
        <v>783.45</v>
      </c>
      <c r="P38" s="37">
        <v>2.2200000000000001E-2</v>
      </c>
      <c r="Q38" s="397">
        <f>M38/$H38*100</f>
        <v>45.276817965277907</v>
      </c>
      <c r="R38" s="37"/>
      <c r="S38" s="35">
        <v>769.14</v>
      </c>
      <c r="T38" s="35">
        <v>742.47</v>
      </c>
      <c r="U38" s="35">
        <v>795.82</v>
      </c>
      <c r="V38" s="37">
        <v>1.77E-2</v>
      </c>
      <c r="W38" s="397">
        <f>S38/$H38*100</f>
        <v>46.380954103876839</v>
      </c>
      <c r="X38" s="37"/>
      <c r="Y38" s="35">
        <v>121.77</v>
      </c>
      <c r="Z38" s="35">
        <v>111.23</v>
      </c>
      <c r="AA38" s="35">
        <v>132.31</v>
      </c>
      <c r="AB38" s="37">
        <v>4.4200000000000003E-2</v>
      </c>
      <c r="AC38" s="397">
        <f>Y38/$H38*100</f>
        <v>7.343017891709029</v>
      </c>
      <c r="AD38" s="37"/>
      <c r="AE38" s="35">
        <v>16.57</v>
      </c>
      <c r="AF38" s="35">
        <v>12.55</v>
      </c>
      <c r="AG38" s="35">
        <v>20.59</v>
      </c>
      <c r="AH38" s="37">
        <v>0.1237</v>
      </c>
      <c r="AI38" s="397">
        <f>AE38/$H38*100</f>
        <v>0.99921003913622919</v>
      </c>
      <c r="AJ38" s="37"/>
      <c r="AK38" s="35">
        <v>1261.51</v>
      </c>
      <c r="AL38" s="35">
        <v>1225</v>
      </c>
      <c r="AM38" s="35">
        <v>1298</v>
      </c>
      <c r="AN38" s="37">
        <v>1.4800000000000001E-2</v>
      </c>
      <c r="AO38" s="35"/>
      <c r="AP38" s="35">
        <v>354.54</v>
      </c>
      <c r="AQ38" s="35">
        <v>329.86</v>
      </c>
      <c r="AR38" s="35">
        <v>379.22</v>
      </c>
      <c r="AS38" s="37">
        <v>3.5499999999999997E-2</v>
      </c>
      <c r="AT38" s="397">
        <f>AP38/$AK38*100</f>
        <v>28.104414550816088</v>
      </c>
      <c r="AU38" s="50"/>
      <c r="AV38" s="35">
        <v>759.21</v>
      </c>
      <c r="AW38" s="35">
        <v>735.57</v>
      </c>
      <c r="AX38" s="35">
        <v>782.84</v>
      </c>
      <c r="AY38" s="37">
        <v>1.5900000000000001E-2</v>
      </c>
      <c r="AZ38" s="397">
        <f>AV38/$AK38*100</f>
        <v>60.18263826683895</v>
      </c>
      <c r="BA38" s="50"/>
      <c r="BB38" s="35">
        <v>115.94</v>
      </c>
      <c r="BC38" s="35">
        <v>105.97</v>
      </c>
      <c r="BD38" s="35">
        <v>125.91</v>
      </c>
      <c r="BE38" s="37">
        <v>4.3900000000000002E-2</v>
      </c>
      <c r="BF38" s="397">
        <f>BB38/$AK38*100</f>
        <v>9.1905732019563846</v>
      </c>
      <c r="BG38" s="50"/>
      <c r="BH38" s="35">
        <v>31.83</v>
      </c>
      <c r="BI38" s="35">
        <v>26.27</v>
      </c>
      <c r="BJ38" s="35">
        <v>37.380000000000003</v>
      </c>
      <c r="BK38" s="37">
        <v>8.9099999999999999E-2</v>
      </c>
      <c r="BL38" s="397">
        <f>BH38/$AK38*100</f>
        <v>2.5231666811995148</v>
      </c>
      <c r="BM38" s="114"/>
      <c r="BN38" s="35">
        <v>2777.96</v>
      </c>
      <c r="BO38" s="35">
        <v>2748</v>
      </c>
      <c r="BP38" s="35">
        <v>2808</v>
      </c>
      <c r="BQ38" s="37">
        <v>5.4999999999999997E-3</v>
      </c>
      <c r="BR38" s="36"/>
      <c r="BS38" s="35">
        <v>1664.88</v>
      </c>
      <c r="BT38" s="35">
        <v>1627.46</v>
      </c>
      <c r="BU38" s="35">
        <v>1702.3</v>
      </c>
      <c r="BV38" s="37">
        <v>1.15E-2</v>
      </c>
      <c r="BW38" s="397">
        <f>BS38/BN38*100</f>
        <v>59.931748477299898</v>
      </c>
      <c r="BX38" s="37"/>
      <c r="BY38" s="35">
        <v>954.86</v>
      </c>
      <c r="BZ38" s="35">
        <v>924.98</v>
      </c>
      <c r="CA38" s="35">
        <v>984.74</v>
      </c>
      <c r="CB38" s="37">
        <v>1.6E-2</v>
      </c>
      <c r="CC38" s="397">
        <f>BY38/$BN38*100</f>
        <v>34.372705150542124</v>
      </c>
      <c r="CD38" s="37"/>
      <c r="CE38" s="35">
        <v>144.24</v>
      </c>
      <c r="CF38" s="35">
        <v>129.93</v>
      </c>
      <c r="CG38" s="35">
        <v>158.56</v>
      </c>
      <c r="CH38" s="37">
        <v>5.0599999999999999E-2</v>
      </c>
      <c r="CI38" s="397">
        <f>CE38/$BN38*100</f>
        <v>5.1922993851603341</v>
      </c>
      <c r="CJ38" s="37"/>
      <c r="CK38" s="35">
        <v>13.97</v>
      </c>
      <c r="CL38" s="35">
        <v>10.77</v>
      </c>
      <c r="CM38" s="35">
        <v>17.18</v>
      </c>
      <c r="CN38" s="37">
        <v>0.1171</v>
      </c>
      <c r="CO38" s="397">
        <f>CK38/$BN38*100</f>
        <v>0.50288701061210384</v>
      </c>
      <c r="CP38" s="114"/>
      <c r="CQ38" s="35">
        <v>1812.68</v>
      </c>
      <c r="CR38" s="35">
        <v>1770</v>
      </c>
      <c r="CS38" s="35">
        <v>1855</v>
      </c>
      <c r="CT38" s="37">
        <v>1.2E-2</v>
      </c>
      <c r="CU38" s="36"/>
      <c r="CV38" s="35">
        <v>1080.23</v>
      </c>
      <c r="CW38" s="35">
        <v>1044.43</v>
      </c>
      <c r="CX38" s="35">
        <v>1116.04</v>
      </c>
      <c r="CY38" s="37">
        <v>1.6899999999999998E-2</v>
      </c>
      <c r="CZ38" s="397">
        <f>CV38/$CQ38*100</f>
        <v>59.592978352494654</v>
      </c>
      <c r="DA38" s="37"/>
      <c r="DB38" s="35">
        <v>616.84</v>
      </c>
      <c r="DC38" s="35">
        <v>592.57000000000005</v>
      </c>
      <c r="DD38" s="35">
        <v>641.1</v>
      </c>
      <c r="DE38" s="37">
        <v>2.01E-2</v>
      </c>
      <c r="DF38" s="397">
        <f>DB38/$CQ38*100</f>
        <v>34.029172275305072</v>
      </c>
      <c r="DG38" s="37"/>
      <c r="DH38" s="35">
        <v>85.91</v>
      </c>
      <c r="DI38" s="35">
        <v>76.97</v>
      </c>
      <c r="DJ38" s="35">
        <v>94.85</v>
      </c>
      <c r="DK38" s="37">
        <v>5.3100000000000001E-2</v>
      </c>
      <c r="DL38" s="397">
        <f t="shared" si="0"/>
        <v>4.7393913983714713</v>
      </c>
      <c r="DM38" s="37"/>
      <c r="DN38" s="35">
        <v>29.71</v>
      </c>
      <c r="DO38" s="35">
        <v>24.55</v>
      </c>
      <c r="DP38" s="35">
        <v>34.86</v>
      </c>
      <c r="DQ38" s="37">
        <v>8.8599999999999998E-2</v>
      </c>
      <c r="DR38" s="407">
        <f>DN38/$CQ38*100</f>
        <v>1.6390096431802634</v>
      </c>
    </row>
    <row r="39" spans="1:122" s="185" customFormat="1" ht="12" customHeight="1" x14ac:dyDescent="0.25">
      <c r="A39" s="548"/>
      <c r="B39" s="181" t="s">
        <v>2</v>
      </c>
      <c r="C39" s="39">
        <v>1585.08</v>
      </c>
      <c r="D39" s="39">
        <v>1578</v>
      </c>
      <c r="E39" s="39">
        <v>1592</v>
      </c>
      <c r="F39" s="41">
        <v>2.2000000000000001E-3</v>
      </c>
      <c r="G39" s="40"/>
      <c r="H39" s="39">
        <v>1060.23</v>
      </c>
      <c r="I39" s="39">
        <v>1037</v>
      </c>
      <c r="J39" s="39">
        <v>1083</v>
      </c>
      <c r="K39" s="41">
        <v>1.11E-2</v>
      </c>
      <c r="L39" s="40"/>
      <c r="M39" s="39">
        <v>631.64</v>
      </c>
      <c r="N39" s="39">
        <v>603.15</v>
      </c>
      <c r="O39" s="39">
        <v>660.12</v>
      </c>
      <c r="P39" s="41">
        <v>2.3E-2</v>
      </c>
      <c r="Q39" s="398">
        <f t="shared" ref="Q39:Q40" si="106">M39/$H39*100</f>
        <v>59.575752431076282</v>
      </c>
      <c r="R39" s="41"/>
      <c r="S39" s="39">
        <v>382.24</v>
      </c>
      <c r="T39" s="39">
        <v>365.1</v>
      </c>
      <c r="U39" s="39">
        <v>399.37</v>
      </c>
      <c r="V39" s="41">
        <v>2.29E-2</v>
      </c>
      <c r="W39" s="398">
        <f t="shared" ref="W39:W40" si="107">S39/$H39*100</f>
        <v>36.052554634371788</v>
      </c>
      <c r="X39" s="41"/>
      <c r="Y39" s="39">
        <v>41.36</v>
      </c>
      <c r="Z39" s="39">
        <v>35.130000000000003</v>
      </c>
      <c r="AA39" s="39">
        <v>47.6</v>
      </c>
      <c r="AB39" s="41">
        <v>7.6899999999999996E-2</v>
      </c>
      <c r="AC39" s="398">
        <f t="shared" ref="AC39:AC40" si="108">Y39/$H39*100</f>
        <v>3.9010403403035188</v>
      </c>
      <c r="AD39" s="41"/>
      <c r="AE39" s="39">
        <v>4.99</v>
      </c>
      <c r="AF39" s="39">
        <v>3.25</v>
      </c>
      <c r="AG39" s="39">
        <v>6.72</v>
      </c>
      <c r="AH39" s="41">
        <v>0.1772</v>
      </c>
      <c r="AI39" s="398">
        <f t="shared" ref="AI39:AI40" si="109">AE39/$H39*100</f>
        <v>0.47065259424841782</v>
      </c>
      <c r="AJ39" s="41"/>
      <c r="AK39" s="39">
        <v>793.21</v>
      </c>
      <c r="AL39" s="39">
        <v>767</v>
      </c>
      <c r="AM39" s="39">
        <v>820</v>
      </c>
      <c r="AN39" s="41">
        <v>1.7000000000000001E-2</v>
      </c>
      <c r="AO39" s="39"/>
      <c r="AP39" s="39">
        <v>310.19</v>
      </c>
      <c r="AQ39" s="39">
        <v>287.10000000000002</v>
      </c>
      <c r="AR39" s="39">
        <v>333.29</v>
      </c>
      <c r="AS39" s="41">
        <v>3.7999999999999999E-2</v>
      </c>
      <c r="AT39" s="398">
        <f t="shared" ref="AT39:AT40" si="110">AP39/$AK39*100</f>
        <v>39.105659283165863</v>
      </c>
      <c r="AU39" s="53"/>
      <c r="AV39" s="39">
        <v>416.65</v>
      </c>
      <c r="AW39" s="39">
        <v>401.29</v>
      </c>
      <c r="AX39" s="39">
        <v>432</v>
      </c>
      <c r="AY39" s="41">
        <v>1.8800000000000001E-2</v>
      </c>
      <c r="AZ39" s="398">
        <f t="shared" ref="AZ39:AZ40" si="111">AV39/$AK39*100</f>
        <v>52.527073536642241</v>
      </c>
      <c r="BA39" s="53"/>
      <c r="BB39" s="39">
        <v>54.11</v>
      </c>
      <c r="BC39" s="39">
        <v>47.72</v>
      </c>
      <c r="BD39" s="39">
        <v>60.5</v>
      </c>
      <c r="BE39" s="41">
        <v>6.0299999999999999E-2</v>
      </c>
      <c r="BF39" s="398">
        <f t="shared" ref="BF39:BF40" si="112">BB39/$AK39*100</f>
        <v>6.8216487437122577</v>
      </c>
      <c r="BG39" s="53"/>
      <c r="BH39" s="39">
        <v>12.26</v>
      </c>
      <c r="BI39" s="39">
        <v>9.16</v>
      </c>
      <c r="BJ39" s="39">
        <v>15.35</v>
      </c>
      <c r="BK39" s="41">
        <v>0.1288</v>
      </c>
      <c r="BL39" s="398">
        <f t="shared" ref="BL39:BL40" si="113">BH39/$AK39*100</f>
        <v>1.5456184364796206</v>
      </c>
      <c r="BN39" s="39">
        <v>1414.32</v>
      </c>
      <c r="BO39" s="39">
        <v>1401</v>
      </c>
      <c r="BP39" s="39">
        <v>1428</v>
      </c>
      <c r="BQ39" s="41">
        <v>4.7999999999999996E-3</v>
      </c>
      <c r="BR39" s="40"/>
      <c r="BS39" s="39">
        <v>1036.0899999999999</v>
      </c>
      <c r="BT39" s="39">
        <v>1015.79</v>
      </c>
      <c r="BU39" s="39">
        <v>1056.3900000000001</v>
      </c>
      <c r="BV39" s="41">
        <v>0.01</v>
      </c>
      <c r="BW39" s="398">
        <f t="shared" ref="BW39:BW40" si="114">BS39/BN39*100</f>
        <v>73.257112958877755</v>
      </c>
      <c r="BX39" s="41"/>
      <c r="BY39" s="39">
        <v>343.6</v>
      </c>
      <c r="BZ39" s="39">
        <v>326.08999999999997</v>
      </c>
      <c r="CA39" s="39">
        <v>361.1</v>
      </c>
      <c r="CB39" s="41">
        <v>2.5999999999999999E-2</v>
      </c>
      <c r="CC39" s="398">
        <f t="shared" ref="CC39:CC40" si="115">BY39/$BN39*100</f>
        <v>24.294360540754571</v>
      </c>
      <c r="CD39" s="41"/>
      <c r="CE39" s="39">
        <v>30.11</v>
      </c>
      <c r="CF39" s="39">
        <v>25.1</v>
      </c>
      <c r="CG39" s="39">
        <v>35.119999999999997</v>
      </c>
      <c r="CH39" s="41">
        <v>8.4900000000000003E-2</v>
      </c>
      <c r="CI39" s="398">
        <f t="shared" ref="CI39:CI40" si="116">CE39/$BN39*100</f>
        <v>2.1289382883647265</v>
      </c>
      <c r="CJ39" s="41"/>
      <c r="CK39" s="39">
        <v>4.53</v>
      </c>
      <c r="CL39" s="39">
        <v>3.05</v>
      </c>
      <c r="CM39" s="39">
        <v>6.01</v>
      </c>
      <c r="CN39" s="41">
        <v>0.1666</v>
      </c>
      <c r="CO39" s="398">
        <f t="shared" ref="CO39:CO40" si="117">CK39/$BN39*100</f>
        <v>0.32029526556931959</v>
      </c>
      <c r="CQ39" s="39">
        <v>719.32</v>
      </c>
      <c r="CR39" s="39">
        <v>696</v>
      </c>
      <c r="CS39" s="39">
        <v>743</v>
      </c>
      <c r="CT39" s="41">
        <v>1.6899999999999998E-2</v>
      </c>
      <c r="CU39" s="40"/>
      <c r="CV39" s="39">
        <v>414.95</v>
      </c>
      <c r="CW39" s="39">
        <v>397.41</v>
      </c>
      <c r="CX39" s="39">
        <v>432.49</v>
      </c>
      <c r="CY39" s="41">
        <v>2.1600000000000001E-2</v>
      </c>
      <c r="CZ39" s="398">
        <f t="shared" ref="CZ39:CZ40" si="118">CV39/$CQ39*100</f>
        <v>57.68642606906522</v>
      </c>
      <c r="DA39" s="41"/>
      <c r="DB39" s="39">
        <v>248.85</v>
      </c>
      <c r="DC39" s="39">
        <v>234.72</v>
      </c>
      <c r="DD39" s="39">
        <v>262.98</v>
      </c>
      <c r="DE39" s="41">
        <v>2.9000000000000001E-2</v>
      </c>
      <c r="DF39" s="398">
        <f t="shared" ref="DF39:DF40" si="119">DB39/$CQ39*100</f>
        <v>34.595173219151413</v>
      </c>
      <c r="DG39" s="41"/>
      <c r="DH39" s="39">
        <v>41.65</v>
      </c>
      <c r="DI39" s="39">
        <v>35.57</v>
      </c>
      <c r="DJ39" s="39">
        <v>47.73</v>
      </c>
      <c r="DK39" s="41">
        <v>7.4499999999999997E-2</v>
      </c>
      <c r="DL39" s="398">
        <f t="shared" si="0"/>
        <v>5.7901907356948223</v>
      </c>
      <c r="DM39" s="41"/>
      <c r="DN39" s="39">
        <v>13.87</v>
      </c>
      <c r="DO39" s="39">
        <v>10.62</v>
      </c>
      <c r="DP39" s="39">
        <v>17.11</v>
      </c>
      <c r="DQ39" s="41">
        <v>0.11940000000000001</v>
      </c>
      <c r="DR39" s="408">
        <f t="shared" ref="DR39:DR40" si="120">DN39/$CQ39*100</f>
        <v>1.9282099760885278</v>
      </c>
    </row>
    <row r="40" spans="1:122" s="185" customFormat="1" ht="12" customHeight="1" x14ac:dyDescent="0.25">
      <c r="A40" s="549"/>
      <c r="B40" s="183" t="s">
        <v>132</v>
      </c>
      <c r="C40" s="43">
        <v>1823.37</v>
      </c>
      <c r="D40" s="43">
        <v>1815</v>
      </c>
      <c r="E40" s="43">
        <v>1832</v>
      </c>
      <c r="F40" s="45">
        <v>2.3E-3</v>
      </c>
      <c r="G40" s="44"/>
      <c r="H40" s="43">
        <v>598.09</v>
      </c>
      <c r="I40" s="43">
        <v>572</v>
      </c>
      <c r="J40" s="43">
        <v>624</v>
      </c>
      <c r="K40" s="45">
        <v>2.1999999999999999E-2</v>
      </c>
      <c r="L40" s="44"/>
      <c r="M40" s="43">
        <v>119.19</v>
      </c>
      <c r="N40" s="43">
        <v>104.99</v>
      </c>
      <c r="O40" s="43">
        <v>133.38999999999999</v>
      </c>
      <c r="P40" s="45">
        <v>6.08E-2</v>
      </c>
      <c r="Q40" s="399">
        <f t="shared" si="106"/>
        <v>19.92843886371616</v>
      </c>
      <c r="R40" s="45"/>
      <c r="S40" s="43">
        <v>386.91</v>
      </c>
      <c r="T40" s="43">
        <v>367.25</v>
      </c>
      <c r="U40" s="43">
        <v>406.56</v>
      </c>
      <c r="V40" s="45">
        <v>2.5899999999999999E-2</v>
      </c>
      <c r="W40" s="399">
        <f t="shared" si="107"/>
        <v>64.690932802755441</v>
      </c>
      <c r="X40" s="45"/>
      <c r="Y40" s="43">
        <v>80.41</v>
      </c>
      <c r="Z40" s="43">
        <v>72.03</v>
      </c>
      <c r="AA40" s="43">
        <v>88.79</v>
      </c>
      <c r="AB40" s="45">
        <v>5.3100000000000001E-2</v>
      </c>
      <c r="AC40" s="399">
        <f t="shared" si="108"/>
        <v>13.444464879867576</v>
      </c>
      <c r="AD40" s="45"/>
      <c r="AE40" s="43">
        <v>11.58</v>
      </c>
      <c r="AF40" s="43">
        <v>8.02</v>
      </c>
      <c r="AG40" s="43">
        <v>15.15</v>
      </c>
      <c r="AH40" s="45">
        <v>0.15709999999999999</v>
      </c>
      <c r="AI40" s="399">
        <f t="shared" si="109"/>
        <v>1.9361634536608201</v>
      </c>
      <c r="AJ40" s="45"/>
      <c r="AK40" s="43">
        <v>468.3</v>
      </c>
      <c r="AL40" s="43">
        <v>446</v>
      </c>
      <c r="AM40" s="43">
        <v>490</v>
      </c>
      <c r="AN40" s="45">
        <v>2.4E-2</v>
      </c>
      <c r="AO40" s="43"/>
      <c r="AP40" s="43">
        <v>44.35</v>
      </c>
      <c r="AQ40" s="43">
        <v>36.630000000000003</v>
      </c>
      <c r="AR40" s="43">
        <v>52.06</v>
      </c>
      <c r="AS40" s="45">
        <v>8.8800000000000004E-2</v>
      </c>
      <c r="AT40" s="399">
        <f t="shared" si="110"/>
        <v>9.4704249412769581</v>
      </c>
      <c r="AU40" s="55"/>
      <c r="AV40" s="43">
        <v>342.56</v>
      </c>
      <c r="AW40" s="43">
        <v>324.86</v>
      </c>
      <c r="AX40" s="43">
        <v>360.26</v>
      </c>
      <c r="AY40" s="45">
        <v>2.64E-2</v>
      </c>
      <c r="AZ40" s="399">
        <f t="shared" si="111"/>
        <v>73.149690369421307</v>
      </c>
      <c r="BA40" s="55"/>
      <c r="BB40" s="43">
        <v>61.83</v>
      </c>
      <c r="BC40" s="43">
        <v>54.17</v>
      </c>
      <c r="BD40" s="43">
        <v>69.489999999999995</v>
      </c>
      <c r="BE40" s="45">
        <v>6.3200000000000006E-2</v>
      </c>
      <c r="BF40" s="399">
        <f t="shared" si="112"/>
        <v>13.203074951953875</v>
      </c>
      <c r="BG40" s="55"/>
      <c r="BH40" s="43">
        <v>19.57</v>
      </c>
      <c r="BI40" s="43">
        <v>15.12</v>
      </c>
      <c r="BJ40" s="43">
        <v>24.01</v>
      </c>
      <c r="BK40" s="45">
        <v>0.1159</v>
      </c>
      <c r="BL40" s="399">
        <f t="shared" si="113"/>
        <v>4.1789451206491561</v>
      </c>
      <c r="BM40" s="115"/>
      <c r="BN40" s="43">
        <v>1363.64</v>
      </c>
      <c r="BO40" s="43">
        <v>1340</v>
      </c>
      <c r="BP40" s="43">
        <v>1388</v>
      </c>
      <c r="BQ40" s="45">
        <v>8.9999999999999993E-3</v>
      </c>
      <c r="BR40" s="44"/>
      <c r="BS40" s="43">
        <v>628.79</v>
      </c>
      <c r="BT40" s="43">
        <v>599.96</v>
      </c>
      <c r="BU40" s="43">
        <v>657.62</v>
      </c>
      <c r="BV40" s="45">
        <v>2.3400000000000001E-2</v>
      </c>
      <c r="BW40" s="399">
        <f t="shared" si="114"/>
        <v>46.111143703616783</v>
      </c>
      <c r="BX40" s="45"/>
      <c r="BY40" s="43">
        <v>611.26</v>
      </c>
      <c r="BZ40" s="43">
        <v>587.72</v>
      </c>
      <c r="CA40" s="43">
        <v>634.80999999999995</v>
      </c>
      <c r="CB40" s="45">
        <v>1.9699999999999999E-2</v>
      </c>
      <c r="CC40" s="399">
        <f t="shared" si="115"/>
        <v>44.8256137983632</v>
      </c>
      <c r="CD40" s="45"/>
      <c r="CE40" s="43">
        <v>114.13</v>
      </c>
      <c r="CF40" s="43">
        <v>100.84</v>
      </c>
      <c r="CG40" s="43">
        <v>127.43</v>
      </c>
      <c r="CH40" s="45">
        <v>5.9400000000000001E-2</v>
      </c>
      <c r="CI40" s="399">
        <f t="shared" si="116"/>
        <v>8.3695110146372933</v>
      </c>
      <c r="CJ40" s="45"/>
      <c r="CK40" s="43">
        <v>9.4499999999999993</v>
      </c>
      <c r="CL40" s="43">
        <v>6.57</v>
      </c>
      <c r="CM40" s="43">
        <v>12.32</v>
      </c>
      <c r="CN40" s="45">
        <v>0.15509999999999999</v>
      </c>
      <c r="CO40" s="399">
        <f t="shared" si="117"/>
        <v>0.69299815200492787</v>
      </c>
      <c r="CP40" s="115"/>
      <c r="CQ40" s="43">
        <v>1093.3599999999999</v>
      </c>
      <c r="CR40" s="43">
        <v>1062</v>
      </c>
      <c r="CS40" s="43">
        <v>1125</v>
      </c>
      <c r="CT40" s="45">
        <v>1.46E-2</v>
      </c>
      <c r="CU40" s="44"/>
      <c r="CV40" s="43">
        <v>665.28</v>
      </c>
      <c r="CW40" s="43">
        <v>636.02</v>
      </c>
      <c r="CX40" s="43">
        <v>694.55</v>
      </c>
      <c r="CY40" s="45">
        <v>2.24E-2</v>
      </c>
      <c r="CZ40" s="399">
        <f t="shared" si="118"/>
        <v>60.847296407404706</v>
      </c>
      <c r="DA40" s="45"/>
      <c r="DB40" s="43">
        <v>367.98</v>
      </c>
      <c r="DC40" s="43">
        <v>348.42</v>
      </c>
      <c r="DD40" s="43">
        <v>387.55</v>
      </c>
      <c r="DE40" s="45">
        <v>2.7099999999999999E-2</v>
      </c>
      <c r="DF40" s="399">
        <f t="shared" si="119"/>
        <v>33.655886441794109</v>
      </c>
      <c r="DG40" s="45"/>
      <c r="DH40" s="43">
        <v>44.25</v>
      </c>
      <c r="DI40" s="43">
        <v>37.85</v>
      </c>
      <c r="DJ40" s="43">
        <v>50.66</v>
      </c>
      <c r="DK40" s="45">
        <v>7.3800000000000004E-2</v>
      </c>
      <c r="DL40" s="399">
        <f t="shared" si="0"/>
        <v>4.0471573864052095</v>
      </c>
      <c r="DM40" s="45"/>
      <c r="DN40" s="43">
        <v>15.84</v>
      </c>
      <c r="DO40" s="43">
        <v>11.95</v>
      </c>
      <c r="DP40" s="43">
        <v>19.73</v>
      </c>
      <c r="DQ40" s="45">
        <v>0.12529999999999999</v>
      </c>
      <c r="DR40" s="409">
        <f t="shared" si="120"/>
        <v>1.4487451525572548</v>
      </c>
    </row>
    <row r="41" spans="1:122" s="185" customFormat="1" ht="12" customHeight="1" x14ac:dyDescent="0.25">
      <c r="A41" s="544" t="s">
        <v>260</v>
      </c>
      <c r="B41" s="170" t="s">
        <v>236</v>
      </c>
      <c r="C41" s="35">
        <v>49.59</v>
      </c>
      <c r="D41" s="35">
        <v>49</v>
      </c>
      <c r="E41" s="35">
        <v>50</v>
      </c>
      <c r="F41" s="37">
        <v>4.7000000000000002E-3</v>
      </c>
      <c r="G41" s="36"/>
      <c r="H41" s="35">
        <v>35.11</v>
      </c>
      <c r="I41" s="35">
        <v>34</v>
      </c>
      <c r="J41" s="35">
        <v>37</v>
      </c>
      <c r="K41" s="37">
        <v>2.1000000000000001E-2</v>
      </c>
      <c r="L41" s="36"/>
      <c r="M41" s="35">
        <v>24.43</v>
      </c>
      <c r="N41" s="35">
        <v>22.58</v>
      </c>
      <c r="O41" s="35">
        <v>26.29</v>
      </c>
      <c r="P41" s="37">
        <v>3.8800000000000001E-2</v>
      </c>
      <c r="Q41" s="397">
        <f>M41/$H41*100</f>
        <v>69.581315864426088</v>
      </c>
      <c r="R41" s="37"/>
      <c r="S41" s="35">
        <v>10.18</v>
      </c>
      <c r="T41" s="35">
        <v>8.4700000000000006</v>
      </c>
      <c r="U41" s="35">
        <v>11.88</v>
      </c>
      <c r="V41" s="37">
        <v>8.5500000000000007E-2</v>
      </c>
      <c r="W41" s="397">
        <f>S41/$H41*100</f>
        <v>28.994588436342923</v>
      </c>
      <c r="X41" s="37"/>
      <c r="Y41" s="35">
        <v>0.35</v>
      </c>
      <c r="Z41" s="35">
        <v>0.19</v>
      </c>
      <c r="AA41" s="35">
        <v>0.52</v>
      </c>
      <c r="AB41" s="37">
        <v>0.23400000000000001</v>
      </c>
      <c r="AC41" s="397">
        <f>Y41/$H41*100</f>
        <v>0.99686698946169183</v>
      </c>
      <c r="AD41" s="37"/>
      <c r="AE41" s="165">
        <v>0.15</v>
      </c>
      <c r="AF41" s="35">
        <v>0</v>
      </c>
      <c r="AG41" s="165">
        <v>0.28999999999999998</v>
      </c>
      <c r="AH41" s="37">
        <v>0.50209999999999999</v>
      </c>
      <c r="AI41" s="397">
        <f>AE41/$H41*100</f>
        <v>0.42722870976929656</v>
      </c>
      <c r="AJ41" s="37"/>
      <c r="AK41" s="35">
        <v>24.87</v>
      </c>
      <c r="AL41" s="35">
        <v>23</v>
      </c>
      <c r="AM41" s="35">
        <v>27</v>
      </c>
      <c r="AN41" s="37">
        <v>3.9E-2</v>
      </c>
      <c r="AO41" s="35"/>
      <c r="AP41" s="35">
        <v>13.91</v>
      </c>
      <c r="AQ41" s="35">
        <v>12.15</v>
      </c>
      <c r="AR41" s="35">
        <v>15.67</v>
      </c>
      <c r="AS41" s="37">
        <v>6.4500000000000002E-2</v>
      </c>
      <c r="AT41" s="397">
        <f>AP41/$AK41*100</f>
        <v>55.930840369923594</v>
      </c>
      <c r="AU41" s="50"/>
      <c r="AV41" s="35">
        <v>10.119999999999999</v>
      </c>
      <c r="AW41" s="35">
        <v>8.7799999999999994</v>
      </c>
      <c r="AX41" s="35">
        <v>11.46</v>
      </c>
      <c r="AY41" s="37">
        <v>6.7500000000000004E-2</v>
      </c>
      <c r="AZ41" s="397">
        <f>AV41/$AK41*100</f>
        <v>40.691596300763969</v>
      </c>
      <c r="BA41" s="50"/>
      <c r="BB41" s="35">
        <v>0.77</v>
      </c>
      <c r="BC41" s="35">
        <v>0.49</v>
      </c>
      <c r="BD41" s="35">
        <v>1.06</v>
      </c>
      <c r="BE41" s="37">
        <v>0.1893</v>
      </c>
      <c r="BF41" s="397">
        <f>BB41/$AK41*100</f>
        <v>3.0960997185363892</v>
      </c>
      <c r="BG41" s="50"/>
      <c r="BH41" s="35">
        <v>7.0000000000000007E-2</v>
      </c>
      <c r="BI41" s="35">
        <v>0</v>
      </c>
      <c r="BJ41" s="35">
        <v>0.19</v>
      </c>
      <c r="BK41" s="37">
        <v>0.81630000000000003</v>
      </c>
      <c r="BL41" s="397">
        <f>BH41/$AK41*100</f>
        <v>0.28146361077603543</v>
      </c>
      <c r="BM41" s="114"/>
      <c r="BN41" s="35">
        <v>42.26</v>
      </c>
      <c r="BO41" s="35">
        <v>41</v>
      </c>
      <c r="BP41" s="35">
        <v>43</v>
      </c>
      <c r="BQ41" s="37">
        <v>1.0500000000000001E-2</v>
      </c>
      <c r="BR41" s="36"/>
      <c r="BS41" s="35">
        <v>39.56</v>
      </c>
      <c r="BT41" s="35">
        <v>38.619999999999997</v>
      </c>
      <c r="BU41" s="35">
        <v>40.49</v>
      </c>
      <c r="BV41" s="37">
        <v>1.21E-2</v>
      </c>
      <c r="BW41" s="397">
        <f>BS41/BN41*100</f>
        <v>93.610979649787041</v>
      </c>
      <c r="BX41" s="37"/>
      <c r="BY41" s="35">
        <v>2.46</v>
      </c>
      <c r="BZ41" s="35">
        <v>1.87</v>
      </c>
      <c r="CA41" s="35">
        <v>3.06</v>
      </c>
      <c r="CB41" s="37">
        <v>0.1234</v>
      </c>
      <c r="CC41" s="397">
        <f>BY41/$BN41*100</f>
        <v>5.8211074301940373</v>
      </c>
      <c r="CD41" s="37"/>
      <c r="CE41" s="35">
        <v>0.16</v>
      </c>
      <c r="CF41" s="35">
        <v>0.04</v>
      </c>
      <c r="CG41" s="35">
        <v>0.27</v>
      </c>
      <c r="CH41" s="37">
        <v>0.38069999999999998</v>
      </c>
      <c r="CI41" s="397">
        <f>CE41/$BN41*100</f>
        <v>0.37860861334595364</v>
      </c>
      <c r="CJ41" s="37"/>
      <c r="CK41" s="35">
        <v>0.08</v>
      </c>
      <c r="CL41" s="35">
        <v>0.01</v>
      </c>
      <c r="CM41" s="35">
        <v>0.15</v>
      </c>
      <c r="CN41" s="37">
        <v>0.44379999999999997</v>
      </c>
      <c r="CO41" s="397">
        <f>CK41/$BN41*100</f>
        <v>0.18930430667297682</v>
      </c>
      <c r="CP41" s="114"/>
      <c r="CQ41" s="35">
        <v>24.26</v>
      </c>
      <c r="CR41" s="35">
        <v>23</v>
      </c>
      <c r="CS41" s="35">
        <v>26</v>
      </c>
      <c r="CT41" s="37">
        <v>3.3000000000000002E-2</v>
      </c>
      <c r="CU41" s="36"/>
      <c r="CV41" s="35">
        <v>18.86</v>
      </c>
      <c r="CW41" s="35">
        <v>17.21</v>
      </c>
      <c r="CX41" s="35">
        <v>20.51</v>
      </c>
      <c r="CY41" s="37">
        <v>4.4499999999999998E-2</v>
      </c>
      <c r="CZ41" s="397">
        <f>CV41/$CQ41*100</f>
        <v>77.741137675185485</v>
      </c>
      <c r="DA41" s="37"/>
      <c r="DB41" s="35">
        <v>3.99</v>
      </c>
      <c r="DC41" s="35">
        <v>3.13</v>
      </c>
      <c r="DD41" s="35">
        <v>4.8499999999999996</v>
      </c>
      <c r="DE41" s="37">
        <v>0.10979999999999999</v>
      </c>
      <c r="DF41" s="397">
        <f>DB41/$CQ41*100</f>
        <v>16.446826051112943</v>
      </c>
      <c r="DG41" s="37"/>
      <c r="DH41" s="163">
        <v>1.1200000000000001</v>
      </c>
      <c r="DI41" s="163">
        <v>0.83</v>
      </c>
      <c r="DJ41" s="163">
        <v>1.42</v>
      </c>
      <c r="DK41" s="37">
        <v>0.13289999999999999</v>
      </c>
      <c r="DL41" s="397">
        <f t="shared" si="0"/>
        <v>4.6166529266281948</v>
      </c>
      <c r="DM41" s="37"/>
      <c r="DN41" s="35">
        <v>0.28000000000000003</v>
      </c>
      <c r="DO41" s="35">
        <v>0.13</v>
      </c>
      <c r="DP41" s="35">
        <v>0.44</v>
      </c>
      <c r="DQ41" s="37">
        <v>0.27839999999999998</v>
      </c>
      <c r="DR41" s="407">
        <f>DN41/$CQ41*100</f>
        <v>1.1541632316570487</v>
      </c>
    </row>
    <row r="42" spans="1:122" s="185" customFormat="1" ht="12" customHeight="1" x14ac:dyDescent="0.25">
      <c r="A42" s="546"/>
      <c r="B42" s="182" t="s">
        <v>2</v>
      </c>
      <c r="C42" s="160">
        <v>49.59</v>
      </c>
      <c r="D42" s="160">
        <v>49</v>
      </c>
      <c r="E42" s="160">
        <v>50</v>
      </c>
      <c r="F42" s="161">
        <v>4.7000000000000002E-3</v>
      </c>
      <c r="G42" s="162"/>
      <c r="H42" s="160">
        <v>35.11</v>
      </c>
      <c r="I42" s="160">
        <v>34</v>
      </c>
      <c r="J42" s="160">
        <v>37</v>
      </c>
      <c r="K42" s="161">
        <v>2.1000000000000001E-2</v>
      </c>
      <c r="L42" s="162"/>
      <c r="M42" s="160">
        <v>24.43</v>
      </c>
      <c r="N42" s="160">
        <v>22.58</v>
      </c>
      <c r="O42" s="160">
        <v>26.29</v>
      </c>
      <c r="P42" s="161">
        <v>3.8800000000000001E-2</v>
      </c>
      <c r="Q42" s="400">
        <f t="shared" ref="Q42" si="121">M42/$H42*100</f>
        <v>69.581315864426088</v>
      </c>
      <c r="R42" s="161"/>
      <c r="S42" s="160">
        <v>10.18</v>
      </c>
      <c r="T42" s="160">
        <v>8.4700000000000006</v>
      </c>
      <c r="U42" s="160">
        <v>11.88</v>
      </c>
      <c r="V42" s="161">
        <v>8.5500000000000007E-2</v>
      </c>
      <c r="W42" s="400">
        <f t="shared" ref="W42" si="122">S42/$H42*100</f>
        <v>28.994588436342923</v>
      </c>
      <c r="X42" s="161"/>
      <c r="Y42" s="160">
        <v>0.35</v>
      </c>
      <c r="Z42" s="160">
        <v>0.19</v>
      </c>
      <c r="AA42" s="160">
        <v>0.52</v>
      </c>
      <c r="AB42" s="161">
        <v>0.23400000000000001</v>
      </c>
      <c r="AC42" s="400">
        <f t="shared" ref="AC42" si="123">Y42/$H42*100</f>
        <v>0.99686698946169183</v>
      </c>
      <c r="AD42" s="161"/>
      <c r="AE42" s="166">
        <v>0.15</v>
      </c>
      <c r="AF42" s="160">
        <v>0</v>
      </c>
      <c r="AG42" s="166">
        <v>0.28999999999999998</v>
      </c>
      <c r="AH42" s="161">
        <v>0.50209999999999999</v>
      </c>
      <c r="AI42" s="400">
        <f t="shared" ref="AI42" si="124">AE42/$H42*100</f>
        <v>0.42722870976929656</v>
      </c>
      <c r="AJ42" s="161"/>
      <c r="AK42" s="160">
        <v>24.87</v>
      </c>
      <c r="AL42" s="160">
        <v>23</v>
      </c>
      <c r="AM42" s="160">
        <v>27</v>
      </c>
      <c r="AN42" s="161">
        <v>3.9E-2</v>
      </c>
      <c r="AO42" s="160"/>
      <c r="AP42" s="160">
        <v>13.91</v>
      </c>
      <c r="AQ42" s="160">
        <v>12.15</v>
      </c>
      <c r="AR42" s="160">
        <v>15.67</v>
      </c>
      <c r="AS42" s="161">
        <v>6.4500000000000002E-2</v>
      </c>
      <c r="AT42" s="400">
        <f t="shared" ref="AT42" si="125">AP42/$AK42*100</f>
        <v>55.930840369923594</v>
      </c>
      <c r="AU42" s="167"/>
      <c r="AV42" s="160">
        <v>10.119999999999999</v>
      </c>
      <c r="AW42" s="160">
        <v>8.7799999999999994</v>
      </c>
      <c r="AX42" s="160">
        <v>11.46</v>
      </c>
      <c r="AY42" s="161">
        <v>6.7500000000000004E-2</v>
      </c>
      <c r="AZ42" s="400">
        <f t="shared" ref="AZ42" si="126">AV42/$AK42*100</f>
        <v>40.691596300763969</v>
      </c>
      <c r="BA42" s="167"/>
      <c r="BB42" s="160">
        <v>0.77</v>
      </c>
      <c r="BC42" s="160">
        <v>0.49</v>
      </c>
      <c r="BD42" s="160">
        <v>1.06</v>
      </c>
      <c r="BE42" s="161">
        <v>0.1893</v>
      </c>
      <c r="BF42" s="400">
        <f t="shared" ref="BF42" si="127">BB42/$AK42*100</f>
        <v>3.0960997185363892</v>
      </c>
      <c r="BG42" s="167"/>
      <c r="BH42" s="160">
        <v>7.0000000000000007E-2</v>
      </c>
      <c r="BI42" s="160">
        <v>0</v>
      </c>
      <c r="BJ42" s="160">
        <v>0.19</v>
      </c>
      <c r="BK42" s="161">
        <v>0.81630000000000003</v>
      </c>
      <c r="BL42" s="400">
        <f t="shared" ref="BL42" si="128">BH42/$AK42*100</f>
        <v>0.28146361077603543</v>
      </c>
      <c r="BM42" s="63"/>
      <c r="BN42" s="160">
        <v>42.26</v>
      </c>
      <c r="BO42" s="160">
        <v>41</v>
      </c>
      <c r="BP42" s="160">
        <v>43</v>
      </c>
      <c r="BQ42" s="161">
        <v>1.0500000000000001E-2</v>
      </c>
      <c r="BR42" s="162"/>
      <c r="BS42" s="160">
        <v>39.56</v>
      </c>
      <c r="BT42" s="160">
        <v>38.619999999999997</v>
      </c>
      <c r="BU42" s="160">
        <v>40.49</v>
      </c>
      <c r="BV42" s="161">
        <v>1.21E-2</v>
      </c>
      <c r="BW42" s="400">
        <f t="shared" ref="BW42" si="129">BS42/BN42*100</f>
        <v>93.610979649787041</v>
      </c>
      <c r="BX42" s="161"/>
      <c r="BY42" s="160">
        <v>2.46</v>
      </c>
      <c r="BZ42" s="160">
        <v>1.87</v>
      </c>
      <c r="CA42" s="160">
        <v>3.06</v>
      </c>
      <c r="CB42" s="161">
        <v>0.1234</v>
      </c>
      <c r="CC42" s="400">
        <f t="shared" ref="CC42" si="130">BY42/$BN42*100</f>
        <v>5.8211074301940373</v>
      </c>
      <c r="CD42" s="161"/>
      <c r="CE42" s="160">
        <v>0.16</v>
      </c>
      <c r="CF42" s="160">
        <v>0.04</v>
      </c>
      <c r="CG42" s="160">
        <v>0.27</v>
      </c>
      <c r="CH42" s="161">
        <v>0.38069999999999998</v>
      </c>
      <c r="CI42" s="400">
        <f t="shared" ref="CI42" si="131">CE42/$BN42*100</f>
        <v>0.37860861334595364</v>
      </c>
      <c r="CJ42" s="161"/>
      <c r="CK42" s="160">
        <v>0.08</v>
      </c>
      <c r="CL42" s="160">
        <v>0.01</v>
      </c>
      <c r="CM42" s="160">
        <v>0.15</v>
      </c>
      <c r="CN42" s="161">
        <v>0.44379999999999997</v>
      </c>
      <c r="CO42" s="400">
        <f t="shared" ref="CO42" si="132">CK42/$BN42*100</f>
        <v>0.18930430667297682</v>
      </c>
      <c r="CP42" s="63"/>
      <c r="CQ42" s="160">
        <v>24.26</v>
      </c>
      <c r="CR42" s="160">
        <v>23</v>
      </c>
      <c r="CS42" s="160">
        <v>26</v>
      </c>
      <c r="CT42" s="161">
        <v>3.3000000000000002E-2</v>
      </c>
      <c r="CU42" s="162"/>
      <c r="CV42" s="160">
        <v>18.86</v>
      </c>
      <c r="CW42" s="160">
        <v>17.21</v>
      </c>
      <c r="CX42" s="160">
        <v>20.51</v>
      </c>
      <c r="CY42" s="161">
        <v>4.4499999999999998E-2</v>
      </c>
      <c r="CZ42" s="400">
        <f t="shared" ref="CZ42" si="133">CV42/$CQ42*100</f>
        <v>77.741137675185485</v>
      </c>
      <c r="DA42" s="161"/>
      <c r="DB42" s="160">
        <v>3.99</v>
      </c>
      <c r="DC42" s="160">
        <v>3.13</v>
      </c>
      <c r="DD42" s="160">
        <v>4.8499999999999996</v>
      </c>
      <c r="DE42" s="161">
        <v>0.10979999999999999</v>
      </c>
      <c r="DF42" s="400">
        <f t="shared" ref="DF42" si="134">DB42/$CQ42*100</f>
        <v>16.446826051112943</v>
      </c>
      <c r="DG42" s="161"/>
      <c r="DH42" s="164">
        <v>1.1200000000000001</v>
      </c>
      <c r="DI42" s="164">
        <v>0.83</v>
      </c>
      <c r="DJ42" s="164">
        <v>1.42</v>
      </c>
      <c r="DK42" s="161">
        <v>0.13289999999999999</v>
      </c>
      <c r="DL42" s="400">
        <f t="shared" si="0"/>
        <v>4.6166529266281948</v>
      </c>
      <c r="DM42" s="161"/>
      <c r="DN42" s="160">
        <v>0.28000000000000003</v>
      </c>
      <c r="DO42" s="160">
        <v>0.13</v>
      </c>
      <c r="DP42" s="160">
        <v>0.44</v>
      </c>
      <c r="DQ42" s="161">
        <v>0.27839999999999998</v>
      </c>
      <c r="DR42" s="410">
        <f t="shared" ref="DR42" si="135">DN42/$CQ42*100</f>
        <v>1.1541632316570487</v>
      </c>
    </row>
    <row r="43" spans="1:122" s="185" customFormat="1" ht="12" customHeight="1" x14ac:dyDescent="0.25">
      <c r="A43" s="579" t="s">
        <v>235</v>
      </c>
      <c r="B43" s="170" t="s">
        <v>236</v>
      </c>
      <c r="C43" s="35">
        <v>4405.71</v>
      </c>
      <c r="D43" s="35">
        <v>4373</v>
      </c>
      <c r="E43" s="35">
        <v>4438</v>
      </c>
      <c r="F43" s="37">
        <v>3.7000000000000002E-3</v>
      </c>
      <c r="G43" s="36"/>
      <c r="H43" s="35">
        <v>3297.38</v>
      </c>
      <c r="I43" s="35">
        <v>3197</v>
      </c>
      <c r="J43" s="35">
        <v>3398</v>
      </c>
      <c r="K43" s="37">
        <v>1.5599999999999999E-2</v>
      </c>
      <c r="L43" s="36"/>
      <c r="M43" s="35">
        <v>2535.1999999999998</v>
      </c>
      <c r="N43" s="35">
        <v>2418.65</v>
      </c>
      <c r="O43" s="35">
        <v>2651.75</v>
      </c>
      <c r="P43" s="37">
        <v>2.35E-2</v>
      </c>
      <c r="Q43" s="397">
        <f>M43/$H43*100</f>
        <v>76.885284680564553</v>
      </c>
      <c r="R43" s="37"/>
      <c r="S43" s="35">
        <v>682.02</v>
      </c>
      <c r="T43" s="35">
        <v>624.20000000000005</v>
      </c>
      <c r="U43" s="35">
        <v>739.83</v>
      </c>
      <c r="V43" s="37">
        <v>4.3200000000000002E-2</v>
      </c>
      <c r="W43" s="397">
        <f>S43/$H43*100</f>
        <v>20.683694327011139</v>
      </c>
      <c r="X43" s="37"/>
      <c r="Y43" s="35">
        <v>74.819999999999993</v>
      </c>
      <c r="Z43" s="35">
        <v>56.7</v>
      </c>
      <c r="AA43" s="35">
        <v>92.94</v>
      </c>
      <c r="AB43" s="37">
        <v>0.1236</v>
      </c>
      <c r="AC43" s="397">
        <f>Y43/$H43*100</f>
        <v>2.2690742346954247</v>
      </c>
      <c r="AD43" s="37"/>
      <c r="AE43" s="35">
        <v>5.35</v>
      </c>
      <c r="AF43" s="35">
        <v>1.76</v>
      </c>
      <c r="AG43" s="35">
        <v>8.93</v>
      </c>
      <c r="AH43" s="37">
        <v>0.3422</v>
      </c>
      <c r="AI43" s="397">
        <f>AE43/$H43*100</f>
        <v>0.16225002881075276</v>
      </c>
      <c r="AJ43" s="37"/>
      <c r="AK43" s="35">
        <v>2168.06</v>
      </c>
      <c r="AL43" s="35">
        <v>2041</v>
      </c>
      <c r="AM43" s="35">
        <v>2295</v>
      </c>
      <c r="AN43" s="37">
        <v>2.98E-2</v>
      </c>
      <c r="AO43" s="35"/>
      <c r="AP43" s="35">
        <v>1142</v>
      </c>
      <c r="AQ43" s="35">
        <v>1026.73</v>
      </c>
      <c r="AR43" s="35">
        <v>1257.26</v>
      </c>
      <c r="AS43" s="37">
        <v>5.1499999999999997E-2</v>
      </c>
      <c r="AT43" s="397">
        <f>AP43/$AK43*100</f>
        <v>52.673818990249345</v>
      </c>
      <c r="AU43" s="50"/>
      <c r="AV43" s="35">
        <v>870.7</v>
      </c>
      <c r="AW43" s="35">
        <v>811.4</v>
      </c>
      <c r="AX43" s="35">
        <v>930</v>
      </c>
      <c r="AY43" s="37">
        <v>3.4700000000000002E-2</v>
      </c>
      <c r="AZ43" s="397">
        <f>AV43/$AK43*100</f>
        <v>40.160327666208502</v>
      </c>
      <c r="BA43" s="50"/>
      <c r="BB43" s="35">
        <v>131.85</v>
      </c>
      <c r="BC43" s="35">
        <v>108.4</v>
      </c>
      <c r="BD43" s="35">
        <v>155.30000000000001</v>
      </c>
      <c r="BE43" s="37">
        <v>9.0700000000000003E-2</v>
      </c>
      <c r="BF43" s="397">
        <f>BB43/$AK43*100</f>
        <v>6.0814737599512929</v>
      </c>
      <c r="BG43" s="50"/>
      <c r="BH43" s="35">
        <v>23.52</v>
      </c>
      <c r="BI43" s="35">
        <v>14.94</v>
      </c>
      <c r="BJ43" s="35">
        <v>32.090000000000003</v>
      </c>
      <c r="BK43" s="37">
        <v>0.186</v>
      </c>
      <c r="BL43" s="397">
        <f>BH43/$AK43*100</f>
        <v>1.0848408254384105</v>
      </c>
      <c r="BM43" s="114"/>
      <c r="BN43" s="35">
        <v>4050.86</v>
      </c>
      <c r="BO43" s="35">
        <v>3994</v>
      </c>
      <c r="BP43" s="35">
        <v>4108</v>
      </c>
      <c r="BQ43" s="37">
        <v>7.1999999999999998E-3</v>
      </c>
      <c r="BR43" s="36"/>
      <c r="BS43" s="35">
        <v>3232.89</v>
      </c>
      <c r="BT43" s="35">
        <v>3154.94</v>
      </c>
      <c r="BU43" s="35">
        <v>3310.84</v>
      </c>
      <c r="BV43" s="37">
        <v>1.23E-2</v>
      </c>
      <c r="BW43" s="397">
        <f>BS43/BN43*100</f>
        <v>79.807497667162025</v>
      </c>
      <c r="BX43" s="37"/>
      <c r="BY43" s="35">
        <v>750.44</v>
      </c>
      <c r="BZ43" s="35">
        <v>691.53</v>
      </c>
      <c r="CA43" s="35">
        <v>809.35</v>
      </c>
      <c r="CB43" s="37">
        <v>0.04</v>
      </c>
      <c r="CC43" s="397">
        <f>BY43/$BN43*100</f>
        <v>18.525448917020089</v>
      </c>
      <c r="CD43" s="37"/>
      <c r="CE43" s="35">
        <v>61.63</v>
      </c>
      <c r="CF43" s="35">
        <v>47.74</v>
      </c>
      <c r="CG43" s="35">
        <v>75.53</v>
      </c>
      <c r="CH43" s="37">
        <v>0.115</v>
      </c>
      <c r="CI43" s="397">
        <f>CE43/$BN43*100</f>
        <v>1.5214053312136189</v>
      </c>
      <c r="CJ43" s="37"/>
      <c r="CK43" s="35">
        <v>5.9</v>
      </c>
      <c r="CL43" s="35">
        <v>0.86</v>
      </c>
      <c r="CM43" s="35">
        <v>10.94</v>
      </c>
      <c r="CN43" s="37">
        <v>0.43580000000000002</v>
      </c>
      <c r="CO43" s="397">
        <f>CK43/$BN43*100</f>
        <v>0.14564808460425688</v>
      </c>
      <c r="CP43" s="114"/>
      <c r="CQ43" s="35">
        <v>2211.83</v>
      </c>
      <c r="CR43" s="35">
        <v>2117</v>
      </c>
      <c r="CS43" s="35">
        <v>2307</v>
      </c>
      <c r="CT43" s="37">
        <v>2.1899999999999999E-2</v>
      </c>
      <c r="CU43" s="36"/>
      <c r="CV43" s="35">
        <v>1292.48</v>
      </c>
      <c r="CW43" s="35">
        <v>1206.96</v>
      </c>
      <c r="CX43" s="35">
        <v>1377.99</v>
      </c>
      <c r="CY43" s="37">
        <v>3.3799999999999997E-2</v>
      </c>
      <c r="CZ43" s="397">
        <f>CV43/$CQ43*100</f>
        <v>58.434870672700889</v>
      </c>
      <c r="DA43" s="37"/>
      <c r="DB43" s="35">
        <v>751.4</v>
      </c>
      <c r="DC43" s="35">
        <v>691.7</v>
      </c>
      <c r="DD43" s="35">
        <v>811.09</v>
      </c>
      <c r="DE43" s="37">
        <v>4.0500000000000001E-2</v>
      </c>
      <c r="DF43" s="397">
        <f>DB43/$CQ43*100</f>
        <v>33.9718694474711</v>
      </c>
      <c r="DG43" s="37"/>
      <c r="DH43" s="35">
        <v>134.71</v>
      </c>
      <c r="DI43" s="35">
        <v>111.84</v>
      </c>
      <c r="DJ43" s="35">
        <v>157.58000000000001</v>
      </c>
      <c r="DK43" s="37">
        <v>8.6599999999999996E-2</v>
      </c>
      <c r="DL43" s="397">
        <f t="shared" si="0"/>
        <v>6.090431904802811</v>
      </c>
      <c r="DM43" s="37"/>
      <c r="DN43" s="35">
        <v>33.25</v>
      </c>
      <c r="DO43" s="35">
        <v>22.44</v>
      </c>
      <c r="DP43" s="35">
        <v>44.05</v>
      </c>
      <c r="DQ43" s="37">
        <v>0.1658</v>
      </c>
      <c r="DR43" s="407">
        <f>DN43/$CQ43*100</f>
        <v>1.5032800893377882</v>
      </c>
    </row>
    <row r="44" spans="1:122" s="116" customFormat="1" ht="12" customHeight="1" x14ac:dyDescent="0.25">
      <c r="A44" s="579"/>
      <c r="B44" s="181" t="s">
        <v>2</v>
      </c>
      <c r="C44" s="39">
        <v>3872.01</v>
      </c>
      <c r="D44" s="39">
        <v>3840</v>
      </c>
      <c r="E44" s="39">
        <v>3904</v>
      </c>
      <c r="F44" s="41">
        <v>4.1999999999999997E-3</v>
      </c>
      <c r="G44" s="40"/>
      <c r="H44" s="39">
        <v>2987.76</v>
      </c>
      <c r="I44" s="39">
        <v>2909</v>
      </c>
      <c r="J44" s="39">
        <v>3067</v>
      </c>
      <c r="K44" s="41">
        <v>1.35E-2</v>
      </c>
      <c r="L44" s="40"/>
      <c r="M44" s="39">
        <v>2365.94</v>
      </c>
      <c r="N44" s="39">
        <v>2251.3200000000002</v>
      </c>
      <c r="O44" s="39">
        <v>2480.56</v>
      </c>
      <c r="P44" s="41">
        <v>2.47E-2</v>
      </c>
      <c r="Q44" s="398">
        <f t="shared" ref="Q44:Q45" si="136">M44/$H44*100</f>
        <v>79.187752697673162</v>
      </c>
      <c r="R44" s="41"/>
      <c r="S44" s="39">
        <v>560.35</v>
      </c>
      <c r="T44" s="39">
        <v>503.84</v>
      </c>
      <c r="U44" s="39">
        <v>616.87</v>
      </c>
      <c r="V44" s="41">
        <v>5.1499999999999997E-2</v>
      </c>
      <c r="W44" s="398">
        <f t="shared" ref="W44:W45" si="137">S44/$H44*100</f>
        <v>18.754853134120545</v>
      </c>
      <c r="X44" s="41"/>
      <c r="Y44" s="39">
        <v>58.14</v>
      </c>
      <c r="Z44" s="39">
        <v>40.53</v>
      </c>
      <c r="AA44" s="39">
        <v>75.75</v>
      </c>
      <c r="AB44" s="41">
        <v>0.1545</v>
      </c>
      <c r="AC44" s="398">
        <f t="shared" ref="AC44:AC45" si="138">Y44/$H44*100</f>
        <v>1.9459394328861754</v>
      </c>
      <c r="AD44" s="41"/>
      <c r="AE44" s="39">
        <v>3.33</v>
      </c>
      <c r="AF44" s="39">
        <v>0</v>
      </c>
      <c r="AG44" s="39">
        <v>6.79</v>
      </c>
      <c r="AH44" s="41">
        <v>0.5302</v>
      </c>
      <c r="AI44" s="398">
        <f t="shared" ref="AI44:AI45" si="139">AE44/$H44*100</f>
        <v>0.11145473532010602</v>
      </c>
      <c r="AJ44" s="41"/>
      <c r="AK44" s="39">
        <v>1993.23</v>
      </c>
      <c r="AL44" s="39">
        <v>1872</v>
      </c>
      <c r="AM44" s="39">
        <v>2115</v>
      </c>
      <c r="AN44" s="41">
        <v>3.1099999999999999E-2</v>
      </c>
      <c r="AO44" s="39"/>
      <c r="AP44" s="39">
        <v>1098.6600000000001</v>
      </c>
      <c r="AQ44" s="39">
        <v>984.94</v>
      </c>
      <c r="AR44" s="39">
        <v>1212.3699999999999</v>
      </c>
      <c r="AS44" s="41">
        <v>5.28E-2</v>
      </c>
      <c r="AT44" s="398">
        <f t="shared" ref="AT44:AT45" si="140">AP44/$AK44*100</f>
        <v>55.119579777547003</v>
      </c>
      <c r="AU44" s="53"/>
      <c r="AV44" s="39">
        <v>761.07</v>
      </c>
      <c r="AW44" s="39">
        <v>701.72</v>
      </c>
      <c r="AX44" s="39">
        <v>820.41</v>
      </c>
      <c r="AY44" s="41">
        <v>3.9800000000000002E-2</v>
      </c>
      <c r="AZ44" s="398">
        <f t="shared" ref="AZ44:AZ45" si="141">AV44/$AK44*100</f>
        <v>38.182748604024624</v>
      </c>
      <c r="BA44" s="53"/>
      <c r="BB44" s="39">
        <v>116.19</v>
      </c>
      <c r="BC44" s="39">
        <v>93.01</v>
      </c>
      <c r="BD44" s="39">
        <v>139.37</v>
      </c>
      <c r="BE44" s="41">
        <v>0.1018</v>
      </c>
      <c r="BF44" s="398">
        <f t="shared" ref="BF44:BF45" si="142">BB44/$AK44*100</f>
        <v>5.8292319501512617</v>
      </c>
      <c r="BG44" s="53"/>
      <c r="BH44" s="39">
        <v>17.309999999999999</v>
      </c>
      <c r="BI44" s="39">
        <v>9.01</v>
      </c>
      <c r="BJ44" s="39">
        <v>25.61</v>
      </c>
      <c r="BK44" s="41">
        <v>0.2445</v>
      </c>
      <c r="BL44" s="398">
        <f t="shared" ref="BL44:BL45" si="143">BH44/$AK44*100</f>
        <v>0.86843966827711805</v>
      </c>
      <c r="BM44" s="185"/>
      <c r="BN44" s="39">
        <v>3576.5</v>
      </c>
      <c r="BO44" s="39">
        <v>3525</v>
      </c>
      <c r="BP44" s="39">
        <v>3628</v>
      </c>
      <c r="BQ44" s="41">
        <v>7.3000000000000001E-3</v>
      </c>
      <c r="BR44" s="40"/>
      <c r="BS44" s="39">
        <v>2930.64</v>
      </c>
      <c r="BT44" s="39">
        <v>2853.55</v>
      </c>
      <c r="BU44" s="39">
        <v>3007.74</v>
      </c>
      <c r="BV44" s="41">
        <v>1.34E-2</v>
      </c>
      <c r="BW44" s="398">
        <f t="shared" ref="BW44:BW45" si="144">BS44/BN44*100</f>
        <v>81.941562980567596</v>
      </c>
      <c r="BX44" s="41"/>
      <c r="BY44" s="39">
        <v>596.19000000000005</v>
      </c>
      <c r="BZ44" s="39">
        <v>538.20000000000005</v>
      </c>
      <c r="CA44" s="39">
        <v>654.16999999999996</v>
      </c>
      <c r="CB44" s="41">
        <v>4.9599999999999998E-2</v>
      </c>
      <c r="CC44" s="398">
        <f t="shared" ref="CC44:CC45" si="145">BY44/$BN44*100</f>
        <v>16.669649098280441</v>
      </c>
      <c r="CD44" s="41"/>
      <c r="CE44" s="39">
        <v>44.51</v>
      </c>
      <c r="CF44" s="39">
        <v>30.99</v>
      </c>
      <c r="CG44" s="39">
        <v>58.03</v>
      </c>
      <c r="CH44" s="41">
        <v>0.15490000000000001</v>
      </c>
      <c r="CI44" s="398">
        <f t="shared" ref="CI44:CI45" si="146">CE44/$BN44*100</f>
        <v>1.2445127918355934</v>
      </c>
      <c r="CJ44" s="41"/>
      <c r="CK44" s="39">
        <v>5.15</v>
      </c>
      <c r="CL44" s="39">
        <v>0.16</v>
      </c>
      <c r="CM44" s="39">
        <v>10.15</v>
      </c>
      <c r="CN44" s="41">
        <v>0.49469999999999997</v>
      </c>
      <c r="CO44" s="398">
        <f t="shared" ref="CO44:CO45" si="147">CK44/$BN44*100</f>
        <v>0.14399552635257937</v>
      </c>
      <c r="CP44" s="185"/>
      <c r="CQ44" s="39">
        <v>1933.94</v>
      </c>
      <c r="CR44" s="39">
        <v>1842</v>
      </c>
      <c r="CS44" s="39">
        <v>2025</v>
      </c>
      <c r="CT44" s="41">
        <v>2.41E-2</v>
      </c>
      <c r="CU44" s="40"/>
      <c r="CV44" s="39">
        <v>1128.3900000000001</v>
      </c>
      <c r="CW44" s="39">
        <v>1044.26</v>
      </c>
      <c r="CX44" s="39">
        <v>1212.53</v>
      </c>
      <c r="CY44" s="41">
        <v>3.7999999999999999E-2</v>
      </c>
      <c r="CZ44" s="398">
        <f t="shared" ref="CZ44:CZ45" si="148">CV44/$CQ44*100</f>
        <v>58.346691210689059</v>
      </c>
      <c r="DA44" s="41"/>
      <c r="DB44" s="39">
        <v>654.99</v>
      </c>
      <c r="DC44" s="39">
        <v>595.58000000000004</v>
      </c>
      <c r="DD44" s="39">
        <v>714.4</v>
      </c>
      <c r="DE44" s="41">
        <v>4.6300000000000001E-2</v>
      </c>
      <c r="DF44" s="398">
        <f t="shared" ref="DF44:DF45" si="149">DB44/$CQ44*100</f>
        <v>33.868165506685834</v>
      </c>
      <c r="DG44" s="41"/>
      <c r="DH44" s="39">
        <v>122.42</v>
      </c>
      <c r="DI44" s="39">
        <v>100.1</v>
      </c>
      <c r="DJ44" s="39">
        <v>144.75</v>
      </c>
      <c r="DK44" s="41">
        <v>9.2999999999999999E-2</v>
      </c>
      <c r="DL44" s="398">
        <f t="shared" si="0"/>
        <v>6.3300826292439272</v>
      </c>
      <c r="DM44" s="41"/>
      <c r="DN44" s="39">
        <v>28.14</v>
      </c>
      <c r="DO44" s="39">
        <v>17.54</v>
      </c>
      <c r="DP44" s="39">
        <v>38.729999999999997</v>
      </c>
      <c r="DQ44" s="41">
        <v>0.19209999999999999</v>
      </c>
      <c r="DR44" s="408">
        <f t="shared" ref="DR44:DR45" si="150">DN44/$CQ44*100</f>
        <v>1.4550606533811805</v>
      </c>
    </row>
    <row r="45" spans="1:122" s="116" customFormat="1" ht="11.25" customHeight="1" x14ac:dyDescent="0.25">
      <c r="A45" s="580"/>
      <c r="B45" s="183" t="s">
        <v>132</v>
      </c>
      <c r="C45" s="43">
        <v>533.70000000000005</v>
      </c>
      <c r="D45" s="43">
        <v>530</v>
      </c>
      <c r="E45" s="43">
        <v>537</v>
      </c>
      <c r="F45" s="45">
        <v>3.5999999999999999E-3</v>
      </c>
      <c r="G45" s="44"/>
      <c r="H45" s="43">
        <v>309.63</v>
      </c>
      <c r="I45" s="43">
        <v>298</v>
      </c>
      <c r="J45" s="43">
        <v>322</v>
      </c>
      <c r="K45" s="45">
        <v>1.9599999999999999E-2</v>
      </c>
      <c r="L45" s="44"/>
      <c r="M45" s="43">
        <v>169.26</v>
      </c>
      <c r="N45" s="43">
        <v>156.19999999999999</v>
      </c>
      <c r="O45" s="43">
        <v>182.33</v>
      </c>
      <c r="P45" s="45">
        <v>3.9399999999999998E-2</v>
      </c>
      <c r="Q45" s="399">
        <f t="shared" si="136"/>
        <v>54.665245615734904</v>
      </c>
      <c r="R45" s="45"/>
      <c r="S45" s="43">
        <v>121.66</v>
      </c>
      <c r="T45" s="43">
        <v>113.32</v>
      </c>
      <c r="U45" s="43">
        <v>130</v>
      </c>
      <c r="V45" s="45">
        <v>3.5000000000000003E-2</v>
      </c>
      <c r="W45" s="399">
        <f t="shared" si="137"/>
        <v>39.292058263088201</v>
      </c>
      <c r="X45" s="45"/>
      <c r="Y45" s="43">
        <v>16.68</v>
      </c>
      <c r="Z45" s="43">
        <v>13.17</v>
      </c>
      <c r="AA45" s="43">
        <v>20.2</v>
      </c>
      <c r="AB45" s="45">
        <v>0.1074</v>
      </c>
      <c r="AC45" s="399">
        <f t="shared" si="138"/>
        <v>5.3870748958434262</v>
      </c>
      <c r="AD45" s="45"/>
      <c r="AE45" s="43">
        <v>2.02</v>
      </c>
      <c r="AF45" s="43">
        <v>0.94</v>
      </c>
      <c r="AG45" s="43">
        <v>3.1</v>
      </c>
      <c r="AH45" s="45">
        <v>0.27250000000000002</v>
      </c>
      <c r="AI45" s="399">
        <f t="shared" si="139"/>
        <v>0.65239156412492338</v>
      </c>
      <c r="AJ45" s="45"/>
      <c r="AK45" s="43">
        <v>174.83</v>
      </c>
      <c r="AL45" s="43">
        <v>165</v>
      </c>
      <c r="AM45" s="43">
        <v>185</v>
      </c>
      <c r="AN45" s="45">
        <v>2.93E-2</v>
      </c>
      <c r="AO45" s="43"/>
      <c r="AP45" s="43">
        <v>43.34</v>
      </c>
      <c r="AQ45" s="43">
        <v>37.450000000000003</v>
      </c>
      <c r="AR45" s="43">
        <v>49.22</v>
      </c>
      <c r="AS45" s="45">
        <v>6.93E-2</v>
      </c>
      <c r="AT45" s="399">
        <f t="shared" si="140"/>
        <v>24.789795801635876</v>
      </c>
      <c r="AU45" s="55"/>
      <c r="AV45" s="43">
        <v>109.63</v>
      </c>
      <c r="AW45" s="43">
        <v>102.44</v>
      </c>
      <c r="AX45" s="43">
        <v>116.82</v>
      </c>
      <c r="AY45" s="45">
        <v>3.3500000000000002E-2</v>
      </c>
      <c r="AZ45" s="399">
        <f t="shared" si="141"/>
        <v>62.706629297031391</v>
      </c>
      <c r="BA45" s="55"/>
      <c r="BB45" s="43">
        <v>15.66</v>
      </c>
      <c r="BC45" s="43">
        <v>12.5</v>
      </c>
      <c r="BD45" s="43">
        <v>18.82</v>
      </c>
      <c r="BE45" s="45">
        <v>0.10299999999999999</v>
      </c>
      <c r="BF45" s="399">
        <f t="shared" si="142"/>
        <v>8.9572727792712907</v>
      </c>
      <c r="BG45" s="55"/>
      <c r="BH45" s="43">
        <v>6.2</v>
      </c>
      <c r="BI45" s="43">
        <v>3.87</v>
      </c>
      <c r="BJ45" s="43">
        <v>8.5399999999999991</v>
      </c>
      <c r="BK45" s="45">
        <v>0.19220000000000001</v>
      </c>
      <c r="BL45" s="399">
        <f t="shared" si="143"/>
        <v>3.546302122061431</v>
      </c>
      <c r="BM45" s="115"/>
      <c r="BN45" s="43">
        <v>474.37</v>
      </c>
      <c r="BO45" s="43">
        <v>466</v>
      </c>
      <c r="BP45" s="43">
        <v>482</v>
      </c>
      <c r="BQ45" s="45">
        <v>8.6999999999999994E-3</v>
      </c>
      <c r="BR45" s="44"/>
      <c r="BS45" s="43">
        <v>302.24</v>
      </c>
      <c r="BT45" s="43">
        <v>290.31</v>
      </c>
      <c r="BU45" s="43">
        <v>314.18</v>
      </c>
      <c r="BV45" s="45">
        <v>2.01E-2</v>
      </c>
      <c r="BW45" s="399">
        <f t="shared" si="144"/>
        <v>63.713978539958262</v>
      </c>
      <c r="BX45" s="45"/>
      <c r="BY45" s="43">
        <v>154.25</v>
      </c>
      <c r="BZ45" s="43">
        <v>145.24</v>
      </c>
      <c r="CA45" s="43">
        <v>163.27000000000001</v>
      </c>
      <c r="CB45" s="45">
        <v>2.98E-2</v>
      </c>
      <c r="CC45" s="399">
        <f t="shared" si="145"/>
        <v>32.516811771402068</v>
      </c>
      <c r="CD45" s="45"/>
      <c r="CE45" s="43">
        <v>17.12</v>
      </c>
      <c r="CF45" s="43">
        <v>13.68</v>
      </c>
      <c r="CG45" s="43">
        <v>20.56</v>
      </c>
      <c r="CH45" s="45">
        <v>0.1026</v>
      </c>
      <c r="CI45" s="399">
        <f t="shared" si="146"/>
        <v>3.608997196281384</v>
      </c>
      <c r="CJ45" s="45"/>
      <c r="CK45" s="43">
        <v>0.75</v>
      </c>
      <c r="CL45" s="43">
        <v>0.17</v>
      </c>
      <c r="CM45" s="43">
        <v>1.32</v>
      </c>
      <c r="CN45" s="45">
        <v>0.39200000000000002</v>
      </c>
      <c r="CO45" s="399">
        <f t="shared" si="147"/>
        <v>0.15810443324830828</v>
      </c>
      <c r="CP45" s="115"/>
      <c r="CQ45" s="43">
        <v>277.89</v>
      </c>
      <c r="CR45" s="43">
        <v>265</v>
      </c>
      <c r="CS45" s="43">
        <v>291</v>
      </c>
      <c r="CT45" s="45">
        <v>2.3699999999999999E-2</v>
      </c>
      <c r="CU45" s="44"/>
      <c r="CV45" s="43">
        <v>164.08</v>
      </c>
      <c r="CW45" s="43">
        <v>152.16</v>
      </c>
      <c r="CX45" s="43">
        <v>176.01</v>
      </c>
      <c r="CY45" s="45">
        <v>3.7100000000000001E-2</v>
      </c>
      <c r="CZ45" s="399">
        <f t="shared" si="148"/>
        <v>59.044945841879894</v>
      </c>
      <c r="DA45" s="45"/>
      <c r="DB45" s="43">
        <v>96.41</v>
      </c>
      <c r="DC45" s="43">
        <v>88.59</v>
      </c>
      <c r="DD45" s="43">
        <v>104.23</v>
      </c>
      <c r="DE45" s="45">
        <v>4.1399999999999999E-2</v>
      </c>
      <c r="DF45" s="399">
        <f t="shared" si="149"/>
        <v>34.693583792147976</v>
      </c>
      <c r="DG45" s="45"/>
      <c r="DH45" s="43">
        <v>12.29</v>
      </c>
      <c r="DI45" s="43">
        <v>9.5399999999999991</v>
      </c>
      <c r="DJ45" s="43">
        <v>15.03</v>
      </c>
      <c r="DK45" s="45">
        <v>0.1139</v>
      </c>
      <c r="DL45" s="399">
        <f t="shared" si="0"/>
        <v>4.4226132642412468</v>
      </c>
      <c r="DM45" s="45"/>
      <c r="DN45" s="43">
        <v>5.1100000000000003</v>
      </c>
      <c r="DO45" s="43">
        <v>3.41</v>
      </c>
      <c r="DP45" s="43">
        <v>6.81</v>
      </c>
      <c r="DQ45" s="45">
        <v>0.1701</v>
      </c>
      <c r="DR45" s="409">
        <f t="shared" si="150"/>
        <v>1.8388571017309008</v>
      </c>
    </row>
    <row r="46" spans="1:122" s="116" customFormat="1" ht="12" customHeight="1" x14ac:dyDescent="0.25">
      <c r="A46" s="246"/>
      <c r="B46" s="38"/>
      <c r="C46" s="39"/>
      <c r="D46" s="39"/>
      <c r="E46" s="39"/>
      <c r="F46" s="41"/>
      <c r="G46" s="40"/>
      <c r="H46" s="39"/>
      <c r="I46" s="39"/>
      <c r="J46" s="39"/>
      <c r="K46" s="41"/>
      <c r="L46" s="40"/>
      <c r="M46" s="39"/>
      <c r="N46" s="39"/>
      <c r="O46" s="39"/>
      <c r="P46" s="41"/>
      <c r="Q46" s="398"/>
      <c r="R46" s="41"/>
      <c r="S46" s="39"/>
      <c r="T46" s="39"/>
      <c r="U46" s="39"/>
      <c r="V46" s="41"/>
      <c r="W46" s="398"/>
      <c r="X46" s="41"/>
      <c r="Y46" s="39"/>
      <c r="Z46" s="39"/>
      <c r="AA46" s="39"/>
      <c r="AB46" s="41"/>
      <c r="AC46" s="398"/>
      <c r="AD46" s="41"/>
      <c r="AE46" s="39"/>
      <c r="AF46" s="39"/>
      <c r="AG46" s="39"/>
      <c r="AH46" s="41"/>
      <c r="AI46" s="398"/>
      <c r="AJ46" s="41"/>
      <c r="AK46" s="39"/>
      <c r="AL46" s="39"/>
      <c r="AM46" s="39"/>
      <c r="AN46" s="41"/>
      <c r="AO46" s="39"/>
      <c r="AP46" s="39"/>
      <c r="AQ46" s="39"/>
      <c r="AR46" s="39"/>
      <c r="AS46" s="41"/>
      <c r="AT46" s="398"/>
      <c r="AU46" s="53"/>
      <c r="AV46" s="39"/>
      <c r="AW46" s="39"/>
      <c r="AX46" s="39"/>
      <c r="AY46" s="41"/>
      <c r="AZ46" s="398"/>
      <c r="BA46" s="53"/>
      <c r="BB46" s="39"/>
      <c r="BC46" s="39"/>
      <c r="BD46" s="39"/>
      <c r="BE46" s="41"/>
      <c r="BF46" s="398"/>
      <c r="BG46" s="53"/>
      <c r="BH46" s="39"/>
      <c r="BI46" s="39"/>
      <c r="BJ46" s="39"/>
      <c r="BK46" s="41"/>
      <c r="BL46" s="398"/>
      <c r="BM46" s="185"/>
      <c r="BN46" s="39"/>
      <c r="BO46" s="39"/>
      <c r="BP46" s="39"/>
      <c r="BQ46" s="41"/>
      <c r="BR46" s="40"/>
      <c r="BS46" s="39"/>
      <c r="BT46" s="39"/>
      <c r="BU46" s="39"/>
      <c r="BV46" s="41"/>
      <c r="BW46" s="398"/>
      <c r="BX46" s="41"/>
      <c r="BY46" s="39"/>
      <c r="BZ46" s="39"/>
      <c r="CA46" s="39"/>
      <c r="CB46" s="41"/>
      <c r="CC46" s="398"/>
      <c r="CD46" s="41"/>
      <c r="CE46" s="39"/>
      <c r="CF46" s="39"/>
      <c r="CG46" s="39"/>
      <c r="CH46" s="41"/>
      <c r="CI46" s="398"/>
      <c r="CJ46" s="41"/>
      <c r="CK46" s="39"/>
      <c r="CL46" s="39"/>
      <c r="CM46" s="39"/>
      <c r="CN46" s="41"/>
      <c r="CO46" s="398"/>
      <c r="CP46" s="185"/>
      <c r="CQ46" s="39"/>
      <c r="CR46" s="39"/>
      <c r="CS46" s="39"/>
      <c r="CT46" s="41"/>
      <c r="CU46" s="40"/>
      <c r="CV46" s="39"/>
      <c r="CW46" s="39"/>
      <c r="CX46" s="39"/>
      <c r="CY46" s="41"/>
      <c r="CZ46" s="398"/>
      <c r="DA46" s="41"/>
      <c r="DB46" s="39"/>
      <c r="DC46" s="39"/>
      <c r="DD46" s="39"/>
      <c r="DE46" s="41"/>
      <c r="DF46" s="398"/>
      <c r="DG46" s="41"/>
      <c r="DH46" s="39"/>
      <c r="DI46" s="39"/>
      <c r="DJ46" s="39"/>
      <c r="DK46" s="41"/>
      <c r="DL46" s="398"/>
      <c r="DM46" s="41"/>
      <c r="DN46" s="39"/>
      <c r="DO46" s="39"/>
      <c r="DP46" s="39"/>
      <c r="DQ46" s="41"/>
      <c r="DR46" s="398"/>
    </row>
    <row r="47" spans="1:122" s="116" customFormat="1" ht="12" customHeight="1" x14ac:dyDescent="0.25">
      <c r="A47" s="678"/>
      <c r="B47" s="679"/>
      <c r="C47" s="679"/>
      <c r="D47" s="679"/>
      <c r="E47" s="679"/>
      <c r="F47" s="680"/>
      <c r="G47" s="40"/>
      <c r="H47" s="39"/>
      <c r="I47" s="39"/>
      <c r="J47" s="39"/>
      <c r="K47" s="41"/>
      <c r="L47" s="40"/>
      <c r="M47" s="39"/>
      <c r="N47" s="39"/>
      <c r="O47" s="39"/>
      <c r="P47" s="41"/>
      <c r="Q47" s="398"/>
      <c r="R47" s="41"/>
      <c r="S47" s="39"/>
      <c r="T47" s="39"/>
      <c r="U47" s="39"/>
      <c r="V47" s="41"/>
      <c r="W47" s="398"/>
      <c r="X47" s="41"/>
      <c r="Y47" s="39"/>
      <c r="Z47" s="39"/>
      <c r="AA47" s="39"/>
      <c r="AB47" s="41"/>
      <c r="AC47" s="398"/>
      <c r="AD47" s="41"/>
      <c r="AE47" s="39"/>
      <c r="AF47" s="39"/>
      <c r="AG47" s="39"/>
      <c r="AH47" s="41"/>
      <c r="AI47" s="398"/>
      <c r="AJ47" s="41"/>
      <c r="AK47" s="39"/>
      <c r="AL47" s="39"/>
      <c r="AM47" s="39"/>
      <c r="AN47" s="41"/>
      <c r="AO47" s="39"/>
      <c r="AP47" s="39"/>
      <c r="AQ47" s="39"/>
      <c r="AR47" s="39"/>
      <c r="AS47" s="41"/>
      <c r="AT47" s="398"/>
      <c r="AU47" s="53"/>
      <c r="AV47" s="39"/>
      <c r="AW47" s="39"/>
      <c r="AX47" s="39"/>
      <c r="AY47" s="41"/>
      <c r="AZ47" s="398"/>
      <c r="BA47" s="53"/>
      <c r="BB47" s="39"/>
      <c r="BC47" s="39"/>
      <c r="BD47" s="39"/>
      <c r="BE47" s="41"/>
      <c r="BF47" s="398"/>
      <c r="BG47" s="53"/>
      <c r="BH47" s="39"/>
      <c r="BI47" s="39"/>
      <c r="BJ47" s="39"/>
      <c r="BK47" s="41"/>
      <c r="BL47" s="398"/>
      <c r="BM47" s="185"/>
      <c r="BN47" s="39"/>
      <c r="BO47" s="39"/>
      <c r="BP47" s="39"/>
      <c r="BQ47" s="41"/>
      <c r="BR47" s="40"/>
      <c r="BS47" s="39"/>
      <c r="BT47" s="39"/>
      <c r="BU47" s="39"/>
      <c r="BV47" s="41"/>
      <c r="BW47" s="398"/>
      <c r="BX47" s="41"/>
      <c r="BY47" s="39"/>
      <c r="BZ47" s="39"/>
      <c r="CA47" s="39"/>
      <c r="CB47" s="41"/>
      <c r="CC47" s="398"/>
      <c r="CD47" s="41"/>
      <c r="CE47" s="39"/>
      <c r="CF47" s="39"/>
      <c r="CG47" s="39"/>
      <c r="CH47" s="41"/>
      <c r="CI47" s="398"/>
      <c r="CJ47" s="41"/>
      <c r="CK47" s="39"/>
      <c r="CL47" s="39"/>
      <c r="CM47" s="39"/>
      <c r="CN47" s="41"/>
      <c r="CO47" s="398"/>
      <c r="CP47" s="185"/>
      <c r="CQ47" s="39"/>
      <c r="CR47" s="39"/>
      <c r="CS47" s="39"/>
      <c r="CT47" s="41"/>
      <c r="CU47" s="40"/>
      <c r="CV47" s="39"/>
      <c r="CW47" s="39"/>
      <c r="CX47" s="39"/>
      <c r="CY47" s="41"/>
      <c r="CZ47" s="398"/>
      <c r="DA47" s="41"/>
      <c r="DB47" s="39"/>
      <c r="DC47" s="39"/>
      <c r="DD47" s="39"/>
      <c r="DE47" s="41"/>
      <c r="DF47" s="398"/>
      <c r="DG47" s="41"/>
      <c r="DH47" s="39"/>
      <c r="DI47" s="39"/>
      <c r="DJ47" s="39"/>
      <c r="DK47" s="41"/>
      <c r="DL47" s="398"/>
      <c r="DM47" s="41"/>
      <c r="DN47" s="39"/>
      <c r="DO47" s="39"/>
      <c r="DP47" s="39"/>
      <c r="DQ47" s="41"/>
      <c r="DR47" s="398"/>
    </row>
    <row r="48" spans="1:122" s="116" customFormat="1" ht="12" customHeight="1" x14ac:dyDescent="0.25">
      <c r="A48" s="660" t="s">
        <v>226</v>
      </c>
      <c r="B48" s="661"/>
      <c r="C48" s="661"/>
      <c r="D48" s="661"/>
      <c r="E48" s="661"/>
      <c r="F48" s="662"/>
      <c r="G48" s="185"/>
      <c r="H48" s="185"/>
      <c r="I48" s="185"/>
      <c r="J48" s="185"/>
      <c r="K48" s="41"/>
      <c r="L48" s="185"/>
      <c r="M48" s="185"/>
      <c r="N48" s="185"/>
      <c r="O48" s="185"/>
      <c r="P48" s="41"/>
      <c r="Q48" s="435"/>
      <c r="R48" s="185"/>
      <c r="S48" s="185"/>
      <c r="T48" s="185"/>
      <c r="U48" s="185"/>
      <c r="V48" s="41"/>
      <c r="W48" s="435"/>
      <c r="X48" s="185"/>
      <c r="Y48" s="185"/>
      <c r="Z48" s="185"/>
      <c r="AA48" s="185"/>
      <c r="AB48" s="41"/>
      <c r="AC48" s="435"/>
      <c r="AD48" s="185"/>
      <c r="AE48" s="185"/>
      <c r="AF48" s="185"/>
      <c r="AG48" s="185"/>
      <c r="AH48" s="41"/>
      <c r="AI48" s="435"/>
      <c r="AJ48" s="185"/>
      <c r="AK48" s="185"/>
      <c r="AL48" s="185"/>
      <c r="AM48" s="185"/>
      <c r="AN48" s="41"/>
      <c r="AO48" s="185"/>
      <c r="AP48" s="185"/>
      <c r="AQ48" s="185"/>
      <c r="AR48" s="185"/>
      <c r="AS48" s="41"/>
      <c r="AT48" s="435"/>
      <c r="AU48" s="185"/>
      <c r="AV48" s="185"/>
      <c r="AW48" s="185"/>
      <c r="AX48" s="185"/>
      <c r="AY48" s="41"/>
      <c r="AZ48" s="435"/>
      <c r="BA48" s="185"/>
      <c r="BB48" s="185"/>
      <c r="BC48" s="185"/>
      <c r="BD48" s="185"/>
      <c r="BE48" s="41"/>
      <c r="BF48" s="435"/>
      <c r="BG48" s="185"/>
      <c r="BH48" s="185"/>
      <c r="BI48" s="185"/>
      <c r="BJ48" s="185"/>
      <c r="BK48" s="41"/>
      <c r="BL48" s="435"/>
      <c r="BM48" s="185"/>
      <c r="BN48" s="185"/>
      <c r="BO48" s="185"/>
      <c r="BP48" s="185"/>
      <c r="BQ48" s="41"/>
      <c r="BR48" s="185"/>
      <c r="BS48" s="185"/>
      <c r="BT48" s="185"/>
      <c r="BU48" s="185"/>
      <c r="BV48" s="41"/>
      <c r="BW48" s="435"/>
      <c r="BX48" s="185"/>
      <c r="BY48" s="185"/>
      <c r="BZ48" s="185"/>
      <c r="CA48" s="185"/>
      <c r="CB48" s="41"/>
      <c r="CC48" s="435"/>
      <c r="CD48" s="185"/>
      <c r="CE48" s="185"/>
      <c r="CF48" s="185"/>
      <c r="CG48" s="185"/>
      <c r="CH48" s="41"/>
      <c r="CI48" s="435"/>
      <c r="CJ48" s="185"/>
      <c r="CK48" s="185"/>
      <c r="CL48" s="185"/>
      <c r="CM48" s="185"/>
      <c r="CN48" s="41"/>
      <c r="CO48" s="435"/>
      <c r="CP48" s="185"/>
      <c r="CQ48" s="185"/>
      <c r="CR48" s="185"/>
      <c r="CS48" s="185"/>
      <c r="CT48" s="41"/>
      <c r="CU48" s="185"/>
      <c r="CV48" s="185"/>
      <c r="CW48" s="185"/>
      <c r="CX48" s="185"/>
      <c r="CY48" s="41"/>
      <c r="CZ48" s="435"/>
      <c r="DA48" s="185"/>
      <c r="DB48" s="185"/>
      <c r="DC48" s="185"/>
      <c r="DD48" s="185"/>
      <c r="DE48" s="41"/>
      <c r="DF48" s="435"/>
      <c r="DG48" s="185"/>
      <c r="DH48" s="185"/>
      <c r="DI48" s="185"/>
      <c r="DJ48" s="185"/>
      <c r="DK48" s="41"/>
      <c r="DL48" s="435"/>
      <c r="DM48" s="185"/>
      <c r="DN48" s="185"/>
      <c r="DO48" s="185"/>
      <c r="DP48" s="185"/>
      <c r="DQ48" s="41"/>
      <c r="DR48" s="435"/>
    </row>
    <row r="49" spans="1:122" s="116" customFormat="1" ht="12" customHeight="1" x14ac:dyDescent="0.25">
      <c r="A49" s="660" t="s">
        <v>156</v>
      </c>
      <c r="B49" s="661"/>
      <c r="C49" s="661"/>
      <c r="D49" s="661"/>
      <c r="E49" s="661"/>
      <c r="F49" s="662"/>
      <c r="G49" s="185"/>
      <c r="H49" s="185"/>
      <c r="I49" s="185"/>
      <c r="J49" s="185"/>
      <c r="K49" s="41"/>
      <c r="L49" s="185"/>
      <c r="M49" s="185"/>
      <c r="N49" s="185"/>
      <c r="O49" s="185"/>
      <c r="P49" s="41"/>
      <c r="Q49" s="435"/>
      <c r="R49" s="185"/>
      <c r="S49" s="185"/>
      <c r="T49" s="185"/>
      <c r="U49" s="185"/>
      <c r="V49" s="41"/>
      <c r="W49" s="435"/>
      <c r="X49" s="185"/>
      <c r="Y49" s="185"/>
      <c r="Z49" s="185"/>
      <c r="AA49" s="185"/>
      <c r="AB49" s="41"/>
      <c r="AC49" s="435"/>
      <c r="AD49" s="185"/>
      <c r="AE49" s="185"/>
      <c r="AF49" s="185"/>
      <c r="AG49" s="185"/>
      <c r="AH49" s="41"/>
      <c r="AI49" s="435"/>
      <c r="AJ49" s="185"/>
      <c r="AK49" s="185"/>
      <c r="AL49" s="185"/>
      <c r="AM49" s="185"/>
      <c r="AN49" s="41"/>
      <c r="AO49" s="185"/>
      <c r="AP49" s="185"/>
      <c r="AQ49" s="185"/>
      <c r="AR49" s="185"/>
      <c r="AS49" s="41"/>
      <c r="AT49" s="435"/>
      <c r="AU49" s="185"/>
      <c r="AV49" s="185"/>
      <c r="AW49" s="185"/>
      <c r="AX49" s="185"/>
      <c r="AY49" s="41"/>
      <c r="AZ49" s="435"/>
      <c r="BA49" s="185"/>
      <c r="BB49" s="185"/>
      <c r="BC49" s="185"/>
      <c r="BD49" s="185"/>
      <c r="BE49" s="41"/>
      <c r="BF49" s="435"/>
      <c r="BG49" s="185"/>
      <c r="BH49" s="185"/>
      <c r="BI49" s="185"/>
      <c r="BJ49" s="185"/>
      <c r="BK49" s="41"/>
      <c r="BL49" s="435"/>
      <c r="BM49" s="185"/>
      <c r="BN49" s="185"/>
      <c r="BO49" s="185"/>
      <c r="BP49" s="185"/>
      <c r="BQ49" s="41"/>
      <c r="BR49" s="185"/>
      <c r="BS49" s="185"/>
      <c r="BT49" s="185"/>
      <c r="BU49" s="185"/>
      <c r="BV49" s="41"/>
      <c r="BW49" s="435"/>
      <c r="BX49" s="185"/>
      <c r="BY49" s="185"/>
      <c r="BZ49" s="185"/>
      <c r="CA49" s="185"/>
      <c r="CB49" s="41"/>
      <c r="CC49" s="435"/>
      <c r="CD49" s="185"/>
      <c r="CE49" s="185"/>
      <c r="CF49" s="185"/>
      <c r="CG49" s="185"/>
      <c r="CH49" s="41"/>
      <c r="CI49" s="435"/>
      <c r="CJ49" s="185"/>
      <c r="CK49" s="185"/>
      <c r="CL49" s="185"/>
      <c r="CM49" s="185"/>
      <c r="CN49" s="41"/>
      <c r="CO49" s="435"/>
      <c r="CP49" s="185"/>
      <c r="CQ49" s="185"/>
      <c r="CR49" s="185"/>
      <c r="CS49" s="185"/>
      <c r="CT49" s="41"/>
      <c r="CU49" s="185"/>
      <c r="CV49" s="185"/>
      <c r="CW49" s="185"/>
      <c r="CX49" s="185"/>
      <c r="CY49" s="41"/>
      <c r="CZ49" s="435"/>
      <c r="DA49" s="185"/>
      <c r="DB49" s="185"/>
      <c r="DC49" s="185"/>
      <c r="DD49" s="185"/>
      <c r="DE49" s="41"/>
      <c r="DF49" s="435"/>
      <c r="DG49" s="185"/>
      <c r="DH49" s="185"/>
      <c r="DI49" s="185"/>
      <c r="DJ49" s="185"/>
      <c r="DK49" s="41"/>
      <c r="DL49" s="435"/>
      <c r="DM49" s="185"/>
      <c r="DN49" s="185"/>
      <c r="DO49" s="185"/>
      <c r="DP49" s="185"/>
      <c r="DQ49" s="41"/>
      <c r="DR49" s="435"/>
    </row>
    <row r="50" spans="1:122" s="116" customFormat="1" ht="12" customHeight="1" x14ac:dyDescent="0.25">
      <c r="A50" s="660" t="s">
        <v>29</v>
      </c>
      <c r="B50" s="661"/>
      <c r="C50" s="661"/>
      <c r="D50" s="661"/>
      <c r="E50" s="661"/>
      <c r="F50" s="662"/>
      <c r="G50" s="60"/>
      <c r="H50" s="60"/>
      <c r="I50" s="60"/>
      <c r="K50" s="343"/>
      <c r="P50" s="343"/>
      <c r="Q50" s="440"/>
      <c r="V50" s="343"/>
      <c r="W50" s="440"/>
      <c r="AB50" s="343"/>
      <c r="AC50" s="440"/>
      <c r="AH50" s="343"/>
      <c r="AI50" s="440"/>
      <c r="AN50" s="343"/>
      <c r="AS50" s="343"/>
      <c r="AT50" s="440"/>
      <c r="AY50" s="343"/>
      <c r="AZ50" s="440"/>
      <c r="BE50" s="343"/>
      <c r="BF50" s="440"/>
      <c r="BK50" s="343"/>
      <c r="BL50" s="440"/>
      <c r="BQ50" s="343"/>
      <c r="BV50" s="343"/>
      <c r="BW50" s="440"/>
      <c r="CB50" s="343"/>
      <c r="CC50" s="440"/>
      <c r="CH50" s="343"/>
      <c r="CI50" s="440"/>
      <c r="CN50" s="343"/>
      <c r="CO50" s="440"/>
      <c r="CT50" s="343"/>
      <c r="CY50" s="343"/>
      <c r="CZ50" s="440"/>
      <c r="DE50" s="343"/>
      <c r="DF50" s="440"/>
      <c r="DK50" s="343"/>
      <c r="DL50" s="440"/>
      <c r="DQ50" s="343"/>
      <c r="DR50" s="440"/>
    </row>
    <row r="51" spans="1:122" s="116" customFormat="1" ht="12" customHeight="1" x14ac:dyDescent="0.25">
      <c r="A51" s="660" t="s">
        <v>30</v>
      </c>
      <c r="B51" s="661"/>
      <c r="C51" s="661"/>
      <c r="D51" s="661"/>
      <c r="E51" s="661"/>
      <c r="F51" s="662"/>
      <c r="G51" s="60"/>
      <c r="H51" s="60"/>
      <c r="K51" s="343"/>
      <c r="P51" s="343"/>
      <c r="Q51" s="440"/>
      <c r="V51" s="343"/>
      <c r="W51" s="440"/>
      <c r="AB51" s="343"/>
      <c r="AC51" s="440"/>
      <c r="AH51" s="343"/>
      <c r="AI51" s="440"/>
      <c r="AN51" s="343"/>
      <c r="AS51" s="343"/>
      <c r="AT51" s="440"/>
      <c r="AY51" s="343"/>
      <c r="AZ51" s="440"/>
      <c r="BE51" s="343"/>
      <c r="BF51" s="440"/>
      <c r="BK51" s="343"/>
      <c r="BL51" s="440"/>
      <c r="BQ51" s="343"/>
      <c r="BV51" s="343"/>
      <c r="BW51" s="440"/>
      <c r="CB51" s="343"/>
      <c r="CC51" s="440"/>
      <c r="CH51" s="343"/>
      <c r="CI51" s="440"/>
      <c r="CN51" s="343"/>
      <c r="CO51" s="440"/>
      <c r="CT51" s="343"/>
      <c r="CY51" s="343"/>
      <c r="CZ51" s="440"/>
      <c r="DE51" s="343"/>
      <c r="DF51" s="440"/>
      <c r="DK51" s="343"/>
      <c r="DL51" s="440"/>
      <c r="DQ51" s="343"/>
      <c r="DR51" s="440"/>
    </row>
    <row r="52" spans="1:122" s="116" customFormat="1" ht="27" customHeight="1" x14ac:dyDescent="0.25">
      <c r="A52" s="660" t="s">
        <v>154</v>
      </c>
      <c r="B52" s="661"/>
      <c r="C52" s="661"/>
      <c r="D52" s="661"/>
      <c r="E52" s="661"/>
      <c r="F52" s="662"/>
      <c r="K52" s="343"/>
      <c r="P52" s="343"/>
      <c r="Q52" s="440"/>
      <c r="V52" s="343"/>
      <c r="W52" s="440"/>
      <c r="AB52" s="343"/>
      <c r="AC52" s="440"/>
      <c r="AH52" s="343"/>
      <c r="AI52" s="440"/>
      <c r="AN52" s="343"/>
      <c r="AS52" s="343"/>
      <c r="AT52" s="440"/>
      <c r="AY52" s="343"/>
      <c r="AZ52" s="440"/>
      <c r="BE52" s="343"/>
      <c r="BF52" s="440"/>
      <c r="BK52" s="343"/>
      <c r="BL52" s="440"/>
      <c r="BQ52" s="343"/>
      <c r="BV52" s="343"/>
      <c r="BW52" s="440"/>
      <c r="CB52" s="343"/>
      <c r="CC52" s="440"/>
      <c r="CH52" s="343"/>
      <c r="CI52" s="440"/>
      <c r="CN52" s="343"/>
      <c r="CO52" s="440"/>
      <c r="CT52" s="343"/>
      <c r="CY52" s="343"/>
      <c r="CZ52" s="440"/>
      <c r="DE52" s="343"/>
      <c r="DF52" s="440"/>
      <c r="DK52" s="343"/>
      <c r="DL52" s="440"/>
      <c r="DQ52" s="343"/>
      <c r="DR52" s="440"/>
    </row>
    <row r="53" spans="1:122" s="116" customFormat="1" ht="12" customHeight="1" x14ac:dyDescent="0.25">
      <c r="A53" s="660" t="s">
        <v>147</v>
      </c>
      <c r="B53" s="661"/>
      <c r="C53" s="661"/>
      <c r="D53" s="661"/>
      <c r="E53" s="661"/>
      <c r="F53" s="662"/>
      <c r="K53" s="343"/>
      <c r="P53" s="343"/>
      <c r="Q53" s="440"/>
      <c r="V53" s="343"/>
      <c r="W53" s="440"/>
      <c r="AB53" s="343"/>
      <c r="AC53" s="440"/>
      <c r="AH53" s="343"/>
      <c r="AI53" s="440"/>
      <c r="AN53" s="343"/>
      <c r="AS53" s="343"/>
      <c r="AT53" s="440"/>
      <c r="AY53" s="343"/>
      <c r="AZ53" s="440"/>
      <c r="BE53" s="343"/>
      <c r="BF53" s="440"/>
      <c r="BK53" s="343"/>
      <c r="BL53" s="440"/>
      <c r="BQ53" s="343"/>
      <c r="BV53" s="343"/>
      <c r="BW53" s="440"/>
      <c r="CB53" s="343"/>
      <c r="CC53" s="440"/>
      <c r="CH53" s="343"/>
      <c r="CI53" s="440"/>
      <c r="CN53" s="343"/>
      <c r="CO53" s="440"/>
      <c r="CT53" s="343"/>
      <c r="CY53" s="343"/>
      <c r="CZ53" s="440"/>
      <c r="DE53" s="343"/>
      <c r="DF53" s="440"/>
      <c r="DK53" s="343"/>
      <c r="DL53" s="440"/>
      <c r="DQ53" s="343"/>
      <c r="DR53" s="440"/>
    </row>
    <row r="54" spans="1:122" ht="12" customHeight="1" x14ac:dyDescent="0.25">
      <c r="A54" s="660" t="s">
        <v>222</v>
      </c>
      <c r="B54" s="661"/>
      <c r="C54" s="661"/>
      <c r="D54" s="661"/>
      <c r="E54" s="661"/>
      <c r="F54" s="662"/>
      <c r="G54" s="60"/>
      <c r="H54" s="60"/>
      <c r="I54" s="60"/>
      <c r="J54" s="60"/>
      <c r="K54" s="345"/>
      <c r="L54" s="60"/>
      <c r="M54" s="60"/>
      <c r="N54" s="60"/>
      <c r="O54" s="60"/>
      <c r="P54" s="343"/>
      <c r="Q54" s="440"/>
      <c r="R54" s="116"/>
      <c r="S54" s="116"/>
      <c r="T54" s="116"/>
      <c r="U54" s="116"/>
      <c r="V54" s="343"/>
      <c r="W54" s="440"/>
      <c r="X54" s="116"/>
      <c r="Y54" s="116"/>
      <c r="Z54" s="116"/>
      <c r="AA54" s="116"/>
      <c r="AB54" s="343"/>
      <c r="AC54" s="440"/>
      <c r="AD54" s="116"/>
      <c r="AE54" s="116"/>
      <c r="AF54" s="116"/>
      <c r="AG54" s="116"/>
      <c r="AH54" s="343"/>
      <c r="AI54" s="440"/>
      <c r="AJ54" s="116"/>
      <c r="AK54" s="116"/>
      <c r="AL54" s="116"/>
      <c r="AM54" s="116"/>
      <c r="AN54" s="343"/>
      <c r="AO54" s="116"/>
      <c r="AP54" s="116"/>
      <c r="AQ54" s="116"/>
      <c r="AR54" s="116"/>
      <c r="AS54" s="343"/>
      <c r="AT54" s="440"/>
      <c r="AU54" s="116"/>
      <c r="AV54" s="116"/>
      <c r="AW54" s="116"/>
      <c r="AX54" s="116"/>
      <c r="AY54" s="343"/>
      <c r="AZ54" s="440"/>
      <c r="BA54" s="116"/>
      <c r="BB54" s="116"/>
      <c r="BC54" s="116"/>
      <c r="BD54" s="116"/>
      <c r="BE54" s="343"/>
      <c r="BF54" s="440"/>
      <c r="BG54" s="116"/>
      <c r="BH54" s="116"/>
      <c r="BI54" s="116"/>
      <c r="BJ54" s="116"/>
      <c r="BK54" s="343"/>
      <c r="BL54" s="440"/>
      <c r="BM54" s="116"/>
      <c r="BN54" s="116"/>
      <c r="BO54" s="116"/>
      <c r="BP54" s="116"/>
      <c r="BQ54" s="343"/>
      <c r="BR54" s="116"/>
      <c r="BS54" s="116"/>
      <c r="BT54" s="116"/>
      <c r="BU54" s="116"/>
      <c r="BV54" s="343"/>
      <c r="BW54" s="440"/>
      <c r="BX54" s="116"/>
      <c r="BY54" s="116"/>
      <c r="BZ54" s="116"/>
      <c r="CA54" s="116"/>
      <c r="CB54" s="343"/>
      <c r="CC54" s="440"/>
      <c r="CD54" s="116"/>
      <c r="CE54" s="116"/>
      <c r="CF54" s="116"/>
      <c r="CG54" s="116"/>
      <c r="CH54" s="343"/>
      <c r="CI54" s="440"/>
      <c r="CJ54" s="116"/>
      <c r="CK54" s="116"/>
      <c r="CL54" s="116"/>
      <c r="CM54" s="116"/>
      <c r="CN54" s="343"/>
      <c r="CO54" s="440"/>
      <c r="CP54" s="116"/>
      <c r="CQ54" s="116"/>
      <c r="CR54" s="116"/>
      <c r="CS54" s="116"/>
      <c r="CT54" s="343"/>
      <c r="CU54" s="116"/>
      <c r="CV54" s="116"/>
      <c r="CW54" s="116"/>
      <c r="CX54" s="116"/>
      <c r="CY54" s="343"/>
      <c r="CZ54" s="440"/>
      <c r="DA54" s="116"/>
      <c r="DB54" s="116"/>
      <c r="DC54" s="116"/>
      <c r="DD54" s="116"/>
      <c r="DE54" s="343"/>
      <c r="DF54" s="440"/>
      <c r="DG54" s="116"/>
      <c r="DH54" s="116"/>
      <c r="DI54" s="116"/>
      <c r="DJ54" s="116"/>
      <c r="DK54" s="343"/>
      <c r="DL54" s="440"/>
      <c r="DM54" s="116"/>
      <c r="DN54" s="116"/>
      <c r="DO54" s="116"/>
      <c r="DP54" s="116"/>
      <c r="DQ54" s="343"/>
      <c r="DR54" s="440"/>
    </row>
    <row r="55" spans="1:122" ht="12" customHeight="1" x14ac:dyDescent="0.25">
      <c r="A55" s="675" t="s">
        <v>272</v>
      </c>
      <c r="B55" s="676"/>
      <c r="C55" s="676"/>
      <c r="D55" s="676"/>
      <c r="E55" s="676"/>
      <c r="F55" s="677"/>
      <c r="G55" s="116"/>
      <c r="H55" s="116"/>
      <c r="I55" s="116"/>
      <c r="J55" s="116"/>
      <c r="K55" s="343"/>
      <c r="L55" s="116"/>
      <c r="M55" s="116"/>
      <c r="N55" s="116"/>
      <c r="O55" s="116"/>
      <c r="P55" s="343"/>
      <c r="Q55" s="440"/>
      <c r="R55" s="116"/>
      <c r="S55" s="116"/>
      <c r="T55" s="116"/>
      <c r="U55" s="116"/>
      <c r="V55" s="343"/>
      <c r="W55" s="440"/>
      <c r="X55" s="116"/>
      <c r="Y55" s="116"/>
      <c r="Z55" s="116"/>
      <c r="AA55" s="116"/>
      <c r="AB55" s="343"/>
      <c r="AC55" s="440"/>
      <c r="AD55" s="116"/>
      <c r="AE55" s="116"/>
      <c r="AF55" s="116"/>
      <c r="AG55" s="116"/>
      <c r="AH55" s="343"/>
      <c r="AI55" s="440"/>
      <c r="AJ55" s="116"/>
      <c r="AK55" s="116"/>
      <c r="AL55" s="116"/>
      <c r="AM55" s="116"/>
      <c r="AN55" s="343"/>
      <c r="AO55" s="116"/>
      <c r="AP55" s="116"/>
      <c r="AQ55" s="116"/>
      <c r="AR55" s="116"/>
      <c r="AS55" s="343"/>
      <c r="AT55" s="440"/>
      <c r="AU55" s="116"/>
      <c r="AV55" s="116"/>
      <c r="AW55" s="116"/>
      <c r="AX55" s="116"/>
      <c r="AY55" s="343"/>
      <c r="AZ55" s="440"/>
      <c r="BA55" s="116"/>
      <c r="BB55" s="116"/>
      <c r="BC55" s="116"/>
      <c r="BD55" s="116"/>
      <c r="BE55" s="343"/>
      <c r="BF55" s="440"/>
      <c r="BG55" s="116"/>
      <c r="BH55" s="116"/>
      <c r="BI55" s="116"/>
      <c r="BJ55" s="116"/>
      <c r="BK55" s="343"/>
      <c r="BL55" s="440"/>
      <c r="BM55" s="116"/>
      <c r="BN55" s="116"/>
      <c r="BO55" s="116"/>
      <c r="BP55" s="116"/>
      <c r="BQ55" s="343"/>
      <c r="BR55" s="116"/>
      <c r="BS55" s="116"/>
      <c r="BT55" s="116"/>
      <c r="BU55" s="116"/>
      <c r="BV55" s="343"/>
      <c r="BW55" s="440"/>
      <c r="BX55" s="116"/>
      <c r="BY55" s="116"/>
      <c r="BZ55" s="116"/>
      <c r="CA55" s="116"/>
      <c r="CB55" s="343"/>
      <c r="CC55" s="440"/>
      <c r="CD55" s="116"/>
      <c r="CE55" s="116"/>
      <c r="CF55" s="116"/>
      <c r="CG55" s="116"/>
      <c r="CH55" s="343"/>
      <c r="CI55" s="440"/>
      <c r="CJ55" s="116"/>
      <c r="CK55" s="116"/>
      <c r="CL55" s="116"/>
      <c r="CM55" s="116"/>
      <c r="CN55" s="343"/>
      <c r="CO55" s="440"/>
      <c r="CP55" s="116"/>
      <c r="CQ55" s="116"/>
      <c r="CR55" s="116"/>
      <c r="CS55" s="116"/>
      <c r="CT55" s="343"/>
      <c r="CU55" s="116"/>
      <c r="CV55" s="116"/>
      <c r="CW55" s="116"/>
      <c r="CX55" s="116"/>
      <c r="CY55" s="343"/>
      <c r="CZ55" s="440"/>
      <c r="DA55" s="116"/>
      <c r="DB55" s="116"/>
      <c r="DC55" s="116"/>
      <c r="DD55" s="116"/>
      <c r="DE55" s="343"/>
      <c r="DF55" s="440"/>
      <c r="DG55" s="116"/>
      <c r="DH55" s="116"/>
      <c r="DI55" s="116"/>
      <c r="DJ55" s="116"/>
      <c r="DK55" s="343"/>
      <c r="DL55" s="440"/>
      <c r="DM55" s="116"/>
      <c r="DN55" s="116"/>
      <c r="DO55" s="116"/>
      <c r="DP55" s="116"/>
      <c r="DQ55" s="343"/>
      <c r="DR55" s="440"/>
    </row>
    <row r="56" spans="1:122" ht="12" customHeight="1" x14ac:dyDescent="0.25">
      <c r="A56" s="672"/>
      <c r="B56" s="673"/>
      <c r="C56" s="673"/>
      <c r="D56" s="673"/>
      <c r="E56" s="673"/>
      <c r="F56" s="674"/>
      <c r="G56" s="116"/>
      <c r="H56" s="116"/>
      <c r="I56" s="116"/>
      <c r="J56" s="116"/>
      <c r="K56" s="343"/>
      <c r="L56" s="116"/>
      <c r="M56" s="116"/>
      <c r="N56" s="116"/>
      <c r="O56" s="116"/>
      <c r="P56" s="343"/>
      <c r="Q56" s="440"/>
      <c r="R56" s="116"/>
      <c r="S56" s="116"/>
      <c r="T56" s="116"/>
      <c r="U56" s="116"/>
      <c r="V56" s="343"/>
      <c r="W56" s="440"/>
      <c r="X56" s="116"/>
      <c r="Y56" s="116"/>
      <c r="Z56" s="116"/>
      <c r="AA56" s="116"/>
      <c r="AB56" s="343"/>
      <c r="AC56" s="440"/>
      <c r="AD56" s="116"/>
      <c r="AE56" s="116"/>
      <c r="AF56" s="116"/>
      <c r="AG56" s="116"/>
      <c r="AH56" s="343"/>
      <c r="AI56" s="440"/>
      <c r="AJ56" s="116"/>
      <c r="AK56" s="116"/>
      <c r="AL56" s="116"/>
      <c r="AM56" s="116"/>
      <c r="AN56" s="343"/>
      <c r="AO56" s="116"/>
      <c r="AP56" s="116"/>
      <c r="AQ56" s="116"/>
      <c r="AR56" s="116"/>
      <c r="AS56" s="343"/>
      <c r="AT56" s="440"/>
      <c r="AU56" s="116"/>
      <c r="AV56" s="116"/>
      <c r="AW56" s="116"/>
      <c r="AX56" s="116"/>
      <c r="AY56" s="343"/>
      <c r="AZ56" s="440"/>
      <c r="BA56" s="116"/>
      <c r="BB56" s="116"/>
      <c r="BC56" s="116"/>
      <c r="BD56" s="116"/>
      <c r="BE56" s="343"/>
      <c r="BF56" s="440"/>
      <c r="BG56" s="116"/>
      <c r="BH56" s="116"/>
      <c r="BI56" s="116"/>
      <c r="BJ56" s="116"/>
      <c r="BK56" s="343"/>
      <c r="BL56" s="440"/>
      <c r="BM56" s="116"/>
      <c r="BN56" s="116"/>
      <c r="BO56" s="116"/>
      <c r="BP56" s="116"/>
      <c r="BQ56" s="343"/>
      <c r="BR56" s="116"/>
      <c r="BS56" s="116"/>
      <c r="BT56" s="116"/>
      <c r="BU56" s="116"/>
      <c r="BV56" s="343"/>
      <c r="BW56" s="440"/>
      <c r="BX56" s="116"/>
      <c r="BY56" s="116"/>
      <c r="BZ56" s="116"/>
      <c r="CA56" s="116"/>
      <c r="CB56" s="343"/>
      <c r="CC56" s="440"/>
      <c r="CD56" s="116"/>
      <c r="CE56" s="116"/>
      <c r="CF56" s="116"/>
      <c r="CG56" s="116"/>
      <c r="CH56" s="343"/>
      <c r="CI56" s="440"/>
      <c r="CJ56" s="116"/>
      <c r="CK56" s="116"/>
      <c r="CL56" s="116"/>
      <c r="CM56" s="116"/>
      <c r="CN56" s="343"/>
      <c r="CO56" s="440"/>
      <c r="CP56" s="116"/>
      <c r="CQ56" s="116"/>
      <c r="CR56" s="116"/>
      <c r="CS56" s="116"/>
      <c r="CT56" s="343"/>
      <c r="CU56" s="116"/>
      <c r="CV56" s="116"/>
      <c r="CW56" s="116"/>
      <c r="CX56" s="116"/>
      <c r="CY56" s="343"/>
      <c r="CZ56" s="440"/>
      <c r="DA56" s="116"/>
      <c r="DB56" s="116"/>
      <c r="DC56" s="116"/>
      <c r="DD56" s="116"/>
      <c r="DE56" s="343"/>
      <c r="DF56" s="440"/>
      <c r="DG56" s="116"/>
      <c r="DH56" s="116"/>
      <c r="DI56" s="116"/>
      <c r="DJ56" s="116"/>
      <c r="DK56" s="343"/>
      <c r="DL56" s="440"/>
      <c r="DM56" s="116"/>
      <c r="DN56" s="116"/>
      <c r="DO56" s="116"/>
      <c r="DP56" s="116"/>
      <c r="DQ56" s="343"/>
      <c r="DR56" s="440"/>
    </row>
    <row r="57" spans="1:122" ht="12" customHeight="1" x14ac:dyDescent="0.25">
      <c r="B57" s="184"/>
      <c r="C57" s="184"/>
      <c r="D57" s="184"/>
      <c r="E57" s="184"/>
      <c r="F57" s="343"/>
      <c r="G57" s="116"/>
      <c r="H57" s="116"/>
      <c r="I57" s="116"/>
      <c r="J57" s="116"/>
      <c r="K57" s="343"/>
      <c r="L57" s="116"/>
      <c r="M57" s="116"/>
      <c r="N57" s="116"/>
      <c r="O57" s="116"/>
      <c r="P57" s="343"/>
      <c r="Q57" s="440"/>
      <c r="R57" s="116"/>
      <c r="S57" s="116"/>
      <c r="T57" s="116"/>
      <c r="U57" s="116"/>
      <c r="V57" s="343"/>
      <c r="W57" s="440"/>
      <c r="X57" s="116"/>
      <c r="Y57" s="116"/>
      <c r="Z57" s="116"/>
      <c r="AA57" s="116"/>
      <c r="AB57" s="343"/>
      <c r="AC57" s="440"/>
      <c r="AD57" s="116"/>
      <c r="AE57" s="116"/>
      <c r="AF57" s="116"/>
      <c r="AG57" s="116"/>
      <c r="AH57" s="343"/>
      <c r="AI57" s="440"/>
      <c r="AJ57" s="116"/>
      <c r="AK57" s="116"/>
      <c r="AL57" s="116"/>
      <c r="AM57" s="116"/>
      <c r="AN57" s="343"/>
      <c r="AO57" s="116"/>
      <c r="AP57" s="116"/>
      <c r="AQ57" s="116"/>
      <c r="AR57" s="116"/>
      <c r="AS57" s="343"/>
      <c r="AT57" s="440"/>
      <c r="AU57" s="116"/>
      <c r="AV57" s="116"/>
      <c r="AW57" s="116"/>
      <c r="AX57" s="116"/>
      <c r="AY57" s="343"/>
      <c r="AZ57" s="440"/>
      <c r="BA57" s="116"/>
      <c r="BB57" s="116"/>
      <c r="BC57" s="116"/>
      <c r="BD57" s="116"/>
      <c r="BE57" s="343"/>
      <c r="BF57" s="440"/>
      <c r="BG57" s="116"/>
      <c r="BH57" s="116"/>
      <c r="BI57" s="116"/>
      <c r="BJ57" s="116"/>
      <c r="BK57" s="343"/>
      <c r="BL57" s="440"/>
      <c r="BM57" s="116"/>
      <c r="BN57" s="116"/>
      <c r="BO57" s="116"/>
      <c r="BP57" s="116"/>
      <c r="BQ57" s="343"/>
      <c r="BR57" s="116"/>
      <c r="BS57" s="116"/>
      <c r="BT57" s="116"/>
      <c r="BU57" s="116"/>
      <c r="BV57" s="343"/>
      <c r="BW57" s="440"/>
      <c r="BX57" s="116"/>
      <c r="BY57" s="116"/>
      <c r="BZ57" s="116"/>
      <c r="CA57" s="116"/>
      <c r="CB57" s="343"/>
      <c r="CC57" s="440"/>
      <c r="CD57" s="116"/>
      <c r="CE57" s="116"/>
      <c r="CF57" s="116"/>
      <c r="CG57" s="116"/>
      <c r="CH57" s="343"/>
      <c r="CI57" s="440"/>
      <c r="CJ57" s="116"/>
      <c r="CK57" s="116"/>
      <c r="CL57" s="116"/>
      <c r="CM57" s="116"/>
      <c r="CN57" s="343"/>
      <c r="CO57" s="440"/>
      <c r="CP57" s="116"/>
      <c r="CQ57" s="116"/>
      <c r="CR57" s="116"/>
      <c r="CS57" s="116"/>
      <c r="CT57" s="343"/>
      <c r="CU57" s="116"/>
      <c r="CV57" s="116"/>
      <c r="CW57" s="116"/>
      <c r="CX57" s="116"/>
      <c r="CY57" s="343"/>
      <c r="CZ57" s="440"/>
      <c r="DA57" s="116"/>
      <c r="DB57" s="116"/>
      <c r="DC57" s="116"/>
      <c r="DD57" s="116"/>
      <c r="DE57" s="343"/>
      <c r="DF57" s="440"/>
      <c r="DG57" s="116"/>
      <c r="DH57" s="116"/>
      <c r="DI57" s="116"/>
      <c r="DJ57" s="116"/>
      <c r="DK57" s="343"/>
      <c r="DL57" s="440"/>
      <c r="DM57" s="116"/>
      <c r="DN57" s="116"/>
      <c r="DO57" s="116"/>
      <c r="DP57" s="116"/>
      <c r="DQ57" s="343"/>
      <c r="DR57" s="440"/>
    </row>
  </sheetData>
  <mergeCells count="61">
    <mergeCell ref="H15:K16"/>
    <mergeCell ref="A32:A34"/>
    <mergeCell ref="A35:A37"/>
    <mergeCell ref="A38:A40"/>
    <mergeCell ref="A41:A42"/>
    <mergeCell ref="A18:A20"/>
    <mergeCell ref="A21:A23"/>
    <mergeCell ref="A24:A26"/>
    <mergeCell ref="A27:A28"/>
    <mergeCell ref="A29:A31"/>
    <mergeCell ref="A11:F11"/>
    <mergeCell ref="A12:F12"/>
    <mergeCell ref="A43:A45"/>
    <mergeCell ref="B15:B17"/>
    <mergeCell ref="C15:F16"/>
    <mergeCell ref="A13:F13"/>
    <mergeCell ref="AE16:AI16"/>
    <mergeCell ref="AK15:AN16"/>
    <mergeCell ref="M15:AI15"/>
    <mergeCell ref="Y16:AC16"/>
    <mergeCell ref="S16:W16"/>
    <mergeCell ref="M16:Q16"/>
    <mergeCell ref="DN16:DR16"/>
    <mergeCell ref="DH16:DL16"/>
    <mergeCell ref="DB16:DF16"/>
    <mergeCell ref="CV16:CZ16"/>
    <mergeCell ref="CQ15:CT16"/>
    <mergeCell ref="CV15:DR15"/>
    <mergeCell ref="BZ1:CM6"/>
    <mergeCell ref="AV16:AZ16"/>
    <mergeCell ref="AP16:AT16"/>
    <mergeCell ref="CK16:CO16"/>
    <mergeCell ref="AP15:BL15"/>
    <mergeCell ref="BS15:CO15"/>
    <mergeCell ref="BS16:BW16"/>
    <mergeCell ref="BH16:BL16"/>
    <mergeCell ref="BB16:BF16"/>
    <mergeCell ref="CE16:CI16"/>
    <mergeCell ref="BY16:CC16"/>
    <mergeCell ref="BN15:BQ16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47:F47"/>
    <mergeCell ref="A48:F48"/>
    <mergeCell ref="A49:F49"/>
    <mergeCell ref="A50:F50"/>
    <mergeCell ref="A15:A17"/>
    <mergeCell ref="A56:F56"/>
    <mergeCell ref="A51:F51"/>
    <mergeCell ref="A52:F52"/>
    <mergeCell ref="A53:F53"/>
    <mergeCell ref="A54:F54"/>
    <mergeCell ref="A55:F55"/>
  </mergeCells>
  <hyperlinks>
    <hyperlink ref="DR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S54"/>
  <sheetViews>
    <sheetView zoomScaleNormal="100" workbookViewId="0">
      <pane ySplit="16" topLeftCell="A17" activePane="bottomLeft" state="frozen"/>
      <selection pane="bottomLeft" activeCell="A6" sqref="A6:R6"/>
    </sheetView>
  </sheetViews>
  <sheetFormatPr baseColWidth="10" defaultColWidth="10.7109375" defaultRowHeight="12" customHeight="1" x14ac:dyDescent="0.25"/>
  <cols>
    <col min="1" max="1" width="23.7109375" style="10" customWidth="1"/>
    <col min="2" max="2" width="32.7109375" style="10" customWidth="1"/>
    <col min="3" max="5" width="6.7109375" style="10" customWidth="1"/>
    <col min="6" max="6" width="6.7109375" style="340" customWidth="1"/>
    <col min="7" max="7" width="2.7109375" style="10" customWidth="1"/>
    <col min="8" max="10" width="9.7109375" style="10" customWidth="1"/>
    <col min="11" max="11" width="9.7109375" style="340" customWidth="1"/>
    <col min="12" max="12" width="9.7109375" style="392" customWidth="1"/>
    <col min="13" max="13" width="2.7109375" style="10" customWidth="1"/>
    <col min="14" max="16" width="9.7109375" style="10" customWidth="1"/>
    <col min="17" max="17" width="9.7109375" style="340" customWidth="1"/>
    <col min="18" max="18" width="9.7109375" style="392" customWidth="1"/>
    <col min="19" max="16384" width="10.7109375" style="10"/>
  </cols>
  <sheetData>
    <row r="1" spans="1:19" ht="15" customHeight="1" x14ac:dyDescent="0.25">
      <c r="A1" s="562"/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4"/>
      <c r="S1" s="15"/>
    </row>
    <row r="2" spans="1:19" ht="15" customHeight="1" x14ac:dyDescent="0.25">
      <c r="A2" s="565"/>
      <c r="B2" s="566"/>
      <c r="C2" s="566"/>
      <c r="D2" s="566"/>
      <c r="E2" s="566"/>
      <c r="F2" s="566"/>
      <c r="G2" s="566"/>
      <c r="H2" s="566"/>
      <c r="I2" s="566"/>
      <c r="J2" s="566"/>
      <c r="K2" s="566"/>
      <c r="L2" s="566"/>
      <c r="M2" s="566"/>
      <c r="N2" s="566"/>
      <c r="O2" s="566"/>
      <c r="P2" s="566"/>
      <c r="Q2" s="566"/>
      <c r="R2" s="567"/>
      <c r="S2" s="15"/>
    </row>
    <row r="3" spans="1:19" ht="15" customHeight="1" x14ac:dyDescent="0.25">
      <c r="A3" s="565"/>
      <c r="B3" s="566"/>
      <c r="C3" s="566"/>
      <c r="D3" s="566"/>
      <c r="E3" s="566"/>
      <c r="F3" s="566"/>
      <c r="G3" s="566"/>
      <c r="H3" s="566"/>
      <c r="I3" s="566"/>
      <c r="J3" s="566"/>
      <c r="K3" s="566"/>
      <c r="L3" s="566"/>
      <c r="M3" s="566"/>
      <c r="N3" s="566"/>
      <c r="O3" s="566"/>
      <c r="P3" s="566"/>
      <c r="Q3" s="566"/>
      <c r="R3" s="567"/>
      <c r="S3" s="15"/>
    </row>
    <row r="4" spans="1:19" ht="15" customHeight="1" x14ac:dyDescent="0.25">
      <c r="A4" s="565"/>
      <c r="B4" s="566"/>
      <c r="C4" s="566"/>
      <c r="D4" s="566"/>
      <c r="E4" s="566"/>
      <c r="F4" s="566"/>
      <c r="G4" s="566"/>
      <c r="H4" s="566"/>
      <c r="I4" s="566"/>
      <c r="J4" s="566"/>
      <c r="K4" s="566"/>
      <c r="L4" s="566"/>
      <c r="M4" s="566"/>
      <c r="N4" s="566"/>
      <c r="O4" s="566"/>
      <c r="P4" s="566"/>
      <c r="Q4" s="566"/>
      <c r="R4" s="567"/>
      <c r="S4" s="15"/>
    </row>
    <row r="5" spans="1:19" ht="15" customHeight="1" x14ac:dyDescent="0.25">
      <c r="A5" s="565"/>
      <c r="B5" s="566"/>
      <c r="C5" s="566"/>
      <c r="D5" s="566"/>
      <c r="E5" s="566"/>
      <c r="F5" s="566"/>
      <c r="G5" s="566"/>
      <c r="H5" s="566"/>
      <c r="I5" s="566"/>
      <c r="J5" s="566"/>
      <c r="K5" s="566"/>
      <c r="L5" s="566"/>
      <c r="M5" s="566"/>
      <c r="N5" s="566"/>
      <c r="O5" s="566"/>
      <c r="P5" s="566"/>
      <c r="Q5" s="566"/>
      <c r="R5" s="567"/>
      <c r="S5" s="230"/>
    </row>
    <row r="6" spans="1:19" ht="47.25" customHeight="1" x14ac:dyDescent="0.25">
      <c r="A6" s="556" t="s">
        <v>202</v>
      </c>
      <c r="B6" s="557"/>
      <c r="C6" s="557"/>
      <c r="D6" s="557"/>
      <c r="E6" s="557"/>
      <c r="F6" s="557"/>
      <c r="G6" s="557"/>
      <c r="H6" s="557"/>
      <c r="I6" s="557"/>
      <c r="J6" s="557"/>
      <c r="K6" s="557"/>
      <c r="L6" s="557"/>
      <c r="M6" s="557"/>
      <c r="N6" s="557"/>
      <c r="O6" s="557"/>
      <c r="P6" s="557"/>
      <c r="Q6" s="557"/>
      <c r="R6" s="558"/>
      <c r="S6" s="230"/>
    </row>
    <row r="7" spans="1:19" s="109" customFormat="1" ht="12" customHeight="1" x14ac:dyDescent="0.25">
      <c r="A7" s="553"/>
      <c r="B7" s="554"/>
      <c r="C7" s="554"/>
      <c r="D7" s="554"/>
      <c r="E7" s="554"/>
      <c r="F7" s="554"/>
      <c r="G7" s="554"/>
      <c r="H7" s="554"/>
      <c r="I7" s="554"/>
      <c r="J7" s="554"/>
      <c r="K7" s="554"/>
      <c r="L7" s="554"/>
      <c r="M7" s="554"/>
      <c r="N7" s="554"/>
      <c r="O7" s="554"/>
      <c r="P7" s="554"/>
      <c r="Q7" s="554"/>
      <c r="R7" s="555"/>
    </row>
    <row r="8" spans="1:19" s="109" customFormat="1" ht="12" customHeight="1" x14ac:dyDescent="0.25">
      <c r="A8" s="553" t="s">
        <v>221</v>
      </c>
      <c r="B8" s="554"/>
      <c r="C8" s="554"/>
      <c r="D8" s="554"/>
      <c r="E8" s="554"/>
      <c r="F8" s="554"/>
      <c r="G8" s="554"/>
      <c r="H8" s="554"/>
      <c r="I8" s="554"/>
      <c r="J8" s="554"/>
      <c r="K8" s="554"/>
      <c r="L8" s="554"/>
      <c r="M8" s="554"/>
      <c r="N8" s="554"/>
      <c r="O8" s="554"/>
      <c r="P8" s="554"/>
      <c r="Q8" s="554"/>
      <c r="R8" s="555"/>
    </row>
    <row r="9" spans="1:19" s="109" customFormat="1" ht="12" customHeight="1" x14ac:dyDescent="0.25">
      <c r="A9" s="553" t="s">
        <v>38</v>
      </c>
      <c r="B9" s="554"/>
      <c r="C9" s="554"/>
      <c r="D9" s="554"/>
      <c r="E9" s="554"/>
      <c r="F9" s="554"/>
      <c r="G9" s="554"/>
      <c r="H9" s="554"/>
      <c r="I9" s="554"/>
      <c r="J9" s="554"/>
      <c r="K9" s="554"/>
      <c r="L9" s="554"/>
      <c r="M9" s="554"/>
      <c r="N9" s="554"/>
      <c r="O9" s="554"/>
      <c r="P9" s="554"/>
      <c r="Q9" s="554"/>
      <c r="R9" s="555"/>
    </row>
    <row r="10" spans="1:19" s="109" customFormat="1" x14ac:dyDescent="0.25">
      <c r="A10" s="553" t="s">
        <v>246</v>
      </c>
      <c r="B10" s="554"/>
      <c r="C10" s="554"/>
      <c r="D10" s="554"/>
      <c r="E10" s="554"/>
      <c r="F10" s="554"/>
      <c r="G10" s="554"/>
      <c r="H10" s="554"/>
      <c r="I10" s="554"/>
      <c r="J10" s="554"/>
      <c r="K10" s="554"/>
      <c r="L10" s="554"/>
      <c r="M10" s="554"/>
      <c r="N10" s="554"/>
      <c r="O10" s="554"/>
      <c r="P10" s="554"/>
      <c r="Q10" s="554"/>
      <c r="R10" s="555"/>
    </row>
    <row r="11" spans="1:19" s="109" customFormat="1" ht="12" customHeight="1" x14ac:dyDescent="0.25">
      <c r="A11" s="553" t="s">
        <v>34</v>
      </c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5"/>
    </row>
    <row r="12" spans="1:19" s="109" customFormat="1" ht="12" customHeight="1" x14ac:dyDescent="0.25">
      <c r="A12" s="553" t="s">
        <v>146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L12" s="554"/>
      <c r="M12" s="554"/>
      <c r="N12" s="554"/>
      <c r="O12" s="554"/>
      <c r="P12" s="554"/>
      <c r="Q12" s="554"/>
      <c r="R12" s="555"/>
    </row>
    <row r="13" spans="1:19" s="111" customFormat="1" ht="12" customHeight="1" x14ac:dyDescent="0.25">
      <c r="A13" s="559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1"/>
    </row>
    <row r="14" spans="1:19" s="111" customFormat="1" ht="12" customHeight="1" x14ac:dyDescent="0.25">
      <c r="B14" s="231"/>
      <c r="F14" s="203"/>
      <c r="K14" s="203"/>
      <c r="L14" s="395"/>
      <c r="Q14" s="203"/>
      <c r="R14" s="405" t="s">
        <v>153</v>
      </c>
    </row>
    <row r="15" spans="1:19" s="185" customFormat="1" ht="24" customHeight="1" x14ac:dyDescent="0.25">
      <c r="A15" s="572" t="s">
        <v>237</v>
      </c>
      <c r="B15" s="611" t="s">
        <v>159</v>
      </c>
      <c r="C15" s="552" t="s">
        <v>142</v>
      </c>
      <c r="D15" s="552"/>
      <c r="E15" s="552"/>
      <c r="F15" s="552"/>
      <c r="G15" s="171"/>
      <c r="H15" s="552" t="s">
        <v>6</v>
      </c>
      <c r="I15" s="552"/>
      <c r="J15" s="552"/>
      <c r="K15" s="552"/>
      <c r="L15" s="552"/>
      <c r="M15" s="171"/>
      <c r="N15" s="552" t="s">
        <v>19</v>
      </c>
      <c r="O15" s="552"/>
      <c r="P15" s="552"/>
      <c r="Q15" s="552"/>
      <c r="R15" s="586"/>
    </row>
    <row r="16" spans="1:19" s="185" customFormat="1" ht="12" customHeight="1" x14ac:dyDescent="0.25">
      <c r="A16" s="574"/>
      <c r="B16" s="613"/>
      <c r="C16" s="178" t="s">
        <v>0</v>
      </c>
      <c r="D16" s="178" t="s">
        <v>223</v>
      </c>
      <c r="E16" s="178" t="s">
        <v>224</v>
      </c>
      <c r="F16" s="326" t="s">
        <v>225</v>
      </c>
      <c r="G16" s="177"/>
      <c r="H16" s="173" t="s">
        <v>0</v>
      </c>
      <c r="I16" s="173" t="s">
        <v>23</v>
      </c>
      <c r="J16" s="173" t="s">
        <v>24</v>
      </c>
      <c r="K16" s="371" t="s">
        <v>25</v>
      </c>
      <c r="L16" s="414" t="s">
        <v>139</v>
      </c>
      <c r="M16" s="177"/>
      <c r="N16" s="173" t="s">
        <v>0</v>
      </c>
      <c r="O16" s="173" t="s">
        <v>23</v>
      </c>
      <c r="P16" s="173" t="s">
        <v>24</v>
      </c>
      <c r="Q16" s="371" t="s">
        <v>25</v>
      </c>
      <c r="R16" s="443" t="s">
        <v>139</v>
      </c>
    </row>
    <row r="17" spans="1:18" s="185" customFormat="1" ht="12" customHeight="1" x14ac:dyDescent="0.25">
      <c r="A17" s="614" t="s">
        <v>3</v>
      </c>
      <c r="B17" s="170" t="s">
        <v>236</v>
      </c>
      <c r="C17" s="35">
        <v>5981.79</v>
      </c>
      <c r="D17" s="35">
        <v>5857.69</v>
      </c>
      <c r="E17" s="35">
        <v>6105.88</v>
      </c>
      <c r="F17" s="37">
        <v>1.06E-2</v>
      </c>
      <c r="G17" s="36"/>
      <c r="H17" s="35">
        <v>1157.1199999999999</v>
      </c>
      <c r="I17" s="35">
        <v>1094.8599999999999</v>
      </c>
      <c r="J17" s="35">
        <v>1219.3900000000001</v>
      </c>
      <c r="K17" s="37">
        <v>2.75E-2</v>
      </c>
      <c r="L17" s="397">
        <f>H17/$C17*100</f>
        <v>19.344042502327895</v>
      </c>
      <c r="M17" s="37"/>
      <c r="N17" s="35">
        <v>5458.83</v>
      </c>
      <c r="O17" s="35">
        <v>5341.8</v>
      </c>
      <c r="P17" s="35">
        <v>5575.86</v>
      </c>
      <c r="Q17" s="37">
        <v>1.09E-2</v>
      </c>
      <c r="R17" s="407">
        <f>N17/$C17*100</f>
        <v>91.257466410556034</v>
      </c>
    </row>
    <row r="18" spans="1:18" s="185" customFormat="1" ht="12" customHeight="1" x14ac:dyDescent="0.25">
      <c r="A18" s="615"/>
      <c r="B18" s="181" t="s">
        <v>2</v>
      </c>
      <c r="C18" s="39">
        <v>4099.3100000000004</v>
      </c>
      <c r="D18" s="39">
        <v>3982.63</v>
      </c>
      <c r="E18" s="39">
        <v>4216</v>
      </c>
      <c r="F18" s="41">
        <v>1.4500000000000001E-2</v>
      </c>
      <c r="G18" s="40"/>
      <c r="H18" s="39">
        <v>742.59</v>
      </c>
      <c r="I18" s="39">
        <v>685.69</v>
      </c>
      <c r="J18" s="39">
        <v>799.49</v>
      </c>
      <c r="K18" s="41">
        <v>3.9100000000000003E-2</v>
      </c>
      <c r="L18" s="398">
        <f t="shared" ref="L18:L19" si="0">H18/$C18*100</f>
        <v>18.114999841436731</v>
      </c>
      <c r="M18" s="41"/>
      <c r="N18" s="39">
        <v>3770.96</v>
      </c>
      <c r="O18" s="39">
        <v>3660.76</v>
      </c>
      <c r="P18" s="39">
        <v>3881.17</v>
      </c>
      <c r="Q18" s="41">
        <v>1.49E-2</v>
      </c>
      <c r="R18" s="408">
        <f t="shared" ref="R18:R19" si="1">N18/$C18*100</f>
        <v>91.990115409666501</v>
      </c>
    </row>
    <row r="19" spans="1:18" s="185" customFormat="1" ht="12" customHeight="1" x14ac:dyDescent="0.25">
      <c r="A19" s="616"/>
      <c r="B19" s="183" t="s">
        <v>132</v>
      </c>
      <c r="C19" s="43">
        <v>1882.47</v>
      </c>
      <c r="D19" s="43">
        <v>1844.19</v>
      </c>
      <c r="E19" s="43">
        <v>1920.76</v>
      </c>
      <c r="F19" s="45">
        <v>1.04E-2</v>
      </c>
      <c r="G19" s="44"/>
      <c r="H19" s="43">
        <v>414.53</v>
      </c>
      <c r="I19" s="43">
        <v>391.47</v>
      </c>
      <c r="J19" s="43">
        <v>437.59</v>
      </c>
      <c r="K19" s="45">
        <v>2.8400000000000002E-2</v>
      </c>
      <c r="L19" s="399">
        <f t="shared" si="0"/>
        <v>22.020536847864772</v>
      </c>
      <c r="M19" s="45"/>
      <c r="N19" s="43">
        <v>1687.87</v>
      </c>
      <c r="O19" s="43">
        <v>1652.24</v>
      </c>
      <c r="P19" s="43">
        <v>1723.49</v>
      </c>
      <c r="Q19" s="45">
        <v>1.0800000000000001E-2</v>
      </c>
      <c r="R19" s="409">
        <f t="shared" si="1"/>
        <v>89.662517862170446</v>
      </c>
    </row>
    <row r="20" spans="1:18" s="111" customFormat="1" ht="12" customHeight="1" x14ac:dyDescent="0.25">
      <c r="A20" s="547" t="s">
        <v>228</v>
      </c>
      <c r="B20" s="170" t="s">
        <v>236</v>
      </c>
      <c r="C20" s="35">
        <v>548.53</v>
      </c>
      <c r="D20" s="35">
        <v>494.1</v>
      </c>
      <c r="E20" s="35">
        <v>602.96</v>
      </c>
      <c r="F20" s="37">
        <v>5.0599999999999999E-2</v>
      </c>
      <c r="G20" s="36"/>
      <c r="H20" s="35">
        <v>114.3</v>
      </c>
      <c r="I20" s="35">
        <v>89.05</v>
      </c>
      <c r="J20" s="35">
        <v>139.55000000000001</v>
      </c>
      <c r="K20" s="37">
        <v>0.11269999999999999</v>
      </c>
      <c r="L20" s="397">
        <f>H20/$C20*100</f>
        <v>20.837511166207864</v>
      </c>
      <c r="M20" s="37"/>
      <c r="N20" s="35">
        <v>477.73</v>
      </c>
      <c r="O20" s="35">
        <v>427.9</v>
      </c>
      <c r="P20" s="35">
        <v>527.55999999999995</v>
      </c>
      <c r="Q20" s="37">
        <v>5.3199999999999997E-2</v>
      </c>
      <c r="R20" s="407">
        <f>N20/$C20*100</f>
        <v>87.092775235629787</v>
      </c>
    </row>
    <row r="21" spans="1:18" s="111" customFormat="1" ht="12" customHeight="1" x14ac:dyDescent="0.25">
      <c r="A21" s="548"/>
      <c r="B21" s="181" t="s">
        <v>2</v>
      </c>
      <c r="C21" s="39">
        <v>393.62</v>
      </c>
      <c r="D21" s="39">
        <v>341.42</v>
      </c>
      <c r="E21" s="39">
        <v>445.82</v>
      </c>
      <c r="F21" s="41">
        <v>6.7699999999999996E-2</v>
      </c>
      <c r="G21" s="40"/>
      <c r="H21" s="39">
        <v>81.319999999999993</v>
      </c>
      <c r="I21" s="39">
        <v>57.49</v>
      </c>
      <c r="J21" s="39">
        <v>105.14</v>
      </c>
      <c r="K21" s="41">
        <v>0.14949999999999999</v>
      </c>
      <c r="L21" s="398">
        <f t="shared" ref="L21:L22" si="2">H21/$C21*100</f>
        <v>20.659519333367204</v>
      </c>
      <c r="M21" s="41"/>
      <c r="N21" s="39">
        <v>348.74</v>
      </c>
      <c r="O21" s="39">
        <v>300.79000000000002</v>
      </c>
      <c r="P21" s="39">
        <v>396.69</v>
      </c>
      <c r="Q21" s="41">
        <v>7.0199999999999999E-2</v>
      </c>
      <c r="R21" s="408">
        <f t="shared" ref="R21:R22" si="3">N21/$C21*100</f>
        <v>88.598140338397428</v>
      </c>
    </row>
    <row r="22" spans="1:18" s="58" customFormat="1" ht="12" customHeight="1" x14ac:dyDescent="0.25">
      <c r="A22" s="549"/>
      <c r="B22" s="183" t="s">
        <v>132</v>
      </c>
      <c r="C22" s="43">
        <v>154.91</v>
      </c>
      <c r="D22" s="43">
        <v>141.29</v>
      </c>
      <c r="E22" s="43">
        <v>168.54</v>
      </c>
      <c r="F22" s="45">
        <v>4.4900000000000002E-2</v>
      </c>
      <c r="G22" s="44"/>
      <c r="H22" s="43">
        <v>32.99</v>
      </c>
      <c r="I22" s="43">
        <v>25.6</v>
      </c>
      <c r="J22" s="43">
        <v>40.369999999999997</v>
      </c>
      <c r="K22" s="45">
        <v>0.1142</v>
      </c>
      <c r="L22" s="399">
        <f t="shared" si="2"/>
        <v>21.296236524433542</v>
      </c>
      <c r="M22" s="45"/>
      <c r="N22" s="43">
        <v>128.99</v>
      </c>
      <c r="O22" s="43">
        <v>116.31</v>
      </c>
      <c r="P22" s="43">
        <v>141.66999999999999</v>
      </c>
      <c r="Q22" s="45">
        <v>5.0200000000000002E-2</v>
      </c>
      <c r="R22" s="409">
        <f t="shared" si="3"/>
        <v>83.267703828029184</v>
      </c>
    </row>
    <row r="23" spans="1:18" s="58" customFormat="1" ht="12" customHeight="1" x14ac:dyDescent="0.25">
      <c r="A23" s="544" t="s">
        <v>229</v>
      </c>
      <c r="B23" s="170" t="s">
        <v>236</v>
      </c>
      <c r="C23" s="35">
        <v>1957.53</v>
      </c>
      <c r="D23" s="35">
        <v>1904.92</v>
      </c>
      <c r="E23" s="35">
        <v>2010.13</v>
      </c>
      <c r="F23" s="37">
        <v>1.37E-2</v>
      </c>
      <c r="G23" s="36"/>
      <c r="H23" s="35">
        <v>422.8</v>
      </c>
      <c r="I23" s="35">
        <v>389.3</v>
      </c>
      <c r="J23" s="35">
        <v>456.29</v>
      </c>
      <c r="K23" s="37">
        <v>4.0399999999999998E-2</v>
      </c>
      <c r="L23" s="397">
        <f>H23/$C23*100</f>
        <v>21.598647274882126</v>
      </c>
      <c r="M23" s="37"/>
      <c r="N23" s="35">
        <v>1800.35</v>
      </c>
      <c r="O23" s="35">
        <v>1751.61</v>
      </c>
      <c r="P23" s="35">
        <v>1849.08</v>
      </c>
      <c r="Q23" s="37">
        <v>1.38E-2</v>
      </c>
      <c r="R23" s="407">
        <f>N23/$C23*100</f>
        <v>91.970493427942358</v>
      </c>
    </row>
    <row r="24" spans="1:18" s="58" customFormat="1" ht="12" customHeight="1" x14ac:dyDescent="0.25">
      <c r="A24" s="545"/>
      <c r="B24" s="181" t="s">
        <v>2</v>
      </c>
      <c r="C24" s="39">
        <v>1374.3</v>
      </c>
      <c r="D24" s="39">
        <v>1327.22</v>
      </c>
      <c r="E24" s="39">
        <v>1421.38</v>
      </c>
      <c r="F24" s="41">
        <v>1.7500000000000002E-2</v>
      </c>
      <c r="G24" s="40"/>
      <c r="H24" s="39">
        <v>322.3</v>
      </c>
      <c r="I24" s="39">
        <v>290.89</v>
      </c>
      <c r="J24" s="39">
        <v>353.7</v>
      </c>
      <c r="K24" s="41">
        <v>4.9700000000000001E-2</v>
      </c>
      <c r="L24" s="398">
        <f t="shared" ref="L24:L25" si="4">H24/$C24*100</f>
        <v>23.451939169031508</v>
      </c>
      <c r="M24" s="41"/>
      <c r="N24" s="39">
        <v>1247.3699999999999</v>
      </c>
      <c r="O24" s="39">
        <v>1204.43</v>
      </c>
      <c r="P24" s="39">
        <v>1290.3</v>
      </c>
      <c r="Q24" s="41">
        <v>1.7600000000000001E-2</v>
      </c>
      <c r="R24" s="408">
        <f t="shared" ref="R24:R25" si="5">N24/$C24*100</f>
        <v>90.764025321982103</v>
      </c>
    </row>
    <row r="25" spans="1:18" s="58" customFormat="1" ht="12" customHeight="1" x14ac:dyDescent="0.25">
      <c r="A25" s="546"/>
      <c r="B25" s="183" t="s">
        <v>132</v>
      </c>
      <c r="C25" s="43">
        <v>583.22</v>
      </c>
      <c r="D25" s="43">
        <v>565.03</v>
      </c>
      <c r="E25" s="43">
        <v>601.41999999999996</v>
      </c>
      <c r="F25" s="45">
        <v>1.5900000000000001E-2</v>
      </c>
      <c r="G25" s="44"/>
      <c r="H25" s="43">
        <v>100.5</v>
      </c>
      <c r="I25" s="43">
        <v>91.03</v>
      </c>
      <c r="J25" s="43">
        <v>109.97</v>
      </c>
      <c r="K25" s="45">
        <v>4.8099999999999997E-2</v>
      </c>
      <c r="L25" s="399">
        <f t="shared" si="4"/>
        <v>17.231919344329754</v>
      </c>
      <c r="M25" s="45"/>
      <c r="N25" s="43">
        <v>552.98</v>
      </c>
      <c r="O25" s="43">
        <v>535.14</v>
      </c>
      <c r="P25" s="43">
        <v>570.82000000000005</v>
      </c>
      <c r="Q25" s="45">
        <v>1.6500000000000001E-2</v>
      </c>
      <c r="R25" s="409">
        <f t="shared" si="5"/>
        <v>94.814992627138977</v>
      </c>
    </row>
    <row r="26" spans="1:18" s="58" customFormat="1" ht="12" customHeight="1" x14ac:dyDescent="0.25">
      <c r="A26" s="547" t="s">
        <v>230</v>
      </c>
      <c r="B26" s="170" t="s">
        <v>236</v>
      </c>
      <c r="C26" s="35">
        <v>391.11</v>
      </c>
      <c r="D26" s="35">
        <v>324.61</v>
      </c>
      <c r="E26" s="35">
        <v>457.61</v>
      </c>
      <c r="F26" s="37">
        <v>8.6699999999999999E-2</v>
      </c>
      <c r="G26" s="36"/>
      <c r="H26" s="35">
        <v>30.49</v>
      </c>
      <c r="I26" s="35">
        <v>8.3000000000000007</v>
      </c>
      <c r="J26" s="35">
        <v>52.67</v>
      </c>
      <c r="K26" s="37">
        <v>0.37130000000000002</v>
      </c>
      <c r="L26" s="397">
        <f>H26/$C26*100</f>
        <v>7.795760783411315</v>
      </c>
      <c r="M26" s="37"/>
      <c r="N26" s="35">
        <v>373.68</v>
      </c>
      <c r="O26" s="35">
        <v>308.7</v>
      </c>
      <c r="P26" s="35">
        <v>438.66</v>
      </c>
      <c r="Q26" s="37">
        <v>8.8700000000000001E-2</v>
      </c>
      <c r="R26" s="407">
        <f>N26/$C26*100</f>
        <v>95.543453248446724</v>
      </c>
    </row>
    <row r="27" spans="1:18" s="58" customFormat="1" ht="12" customHeight="1" x14ac:dyDescent="0.25">
      <c r="A27" s="549"/>
      <c r="B27" s="182" t="s">
        <v>2</v>
      </c>
      <c r="C27" s="160">
        <v>391.11</v>
      </c>
      <c r="D27" s="160">
        <v>324.61</v>
      </c>
      <c r="E27" s="160">
        <v>457.61</v>
      </c>
      <c r="F27" s="161">
        <v>8.6699999999999999E-2</v>
      </c>
      <c r="G27" s="162"/>
      <c r="H27" s="160">
        <v>30.49</v>
      </c>
      <c r="I27" s="160">
        <v>8.3000000000000007</v>
      </c>
      <c r="J27" s="160">
        <v>52.67</v>
      </c>
      <c r="K27" s="161">
        <v>0.37130000000000002</v>
      </c>
      <c r="L27" s="400">
        <f t="shared" ref="L27" si="6">H27/$C27*100</f>
        <v>7.795760783411315</v>
      </c>
      <c r="M27" s="161"/>
      <c r="N27" s="160">
        <v>373.68</v>
      </c>
      <c r="O27" s="160">
        <v>308.7</v>
      </c>
      <c r="P27" s="160">
        <v>438.66</v>
      </c>
      <c r="Q27" s="161">
        <v>8.8700000000000001E-2</v>
      </c>
      <c r="R27" s="410">
        <f t="shared" ref="R27" si="7">N27/$C27*100</f>
        <v>95.543453248446724</v>
      </c>
    </row>
    <row r="28" spans="1:18" s="58" customFormat="1" ht="12" customHeight="1" x14ac:dyDescent="0.25">
      <c r="A28" s="544" t="s">
        <v>231</v>
      </c>
      <c r="B28" s="170" t="s">
        <v>236</v>
      </c>
      <c r="C28" s="35">
        <v>634.5</v>
      </c>
      <c r="D28" s="35">
        <v>613.17999999999995</v>
      </c>
      <c r="E28" s="35">
        <v>655.81</v>
      </c>
      <c r="F28" s="37">
        <v>1.7100000000000001E-2</v>
      </c>
      <c r="G28" s="36"/>
      <c r="H28" s="35">
        <v>84.88</v>
      </c>
      <c r="I28" s="35">
        <v>76.989999999999995</v>
      </c>
      <c r="J28" s="35">
        <v>92.76</v>
      </c>
      <c r="K28" s="37">
        <v>4.7399999999999998E-2</v>
      </c>
      <c r="L28" s="397">
        <f>H28/$C28*100</f>
        <v>13.37746256895193</v>
      </c>
      <c r="M28" s="37"/>
      <c r="N28" s="35">
        <v>594.78</v>
      </c>
      <c r="O28" s="35">
        <v>574.29</v>
      </c>
      <c r="P28" s="35">
        <v>615.27</v>
      </c>
      <c r="Q28" s="37">
        <v>1.7600000000000001E-2</v>
      </c>
      <c r="R28" s="407">
        <f>N28/$C28*100</f>
        <v>93.739952718676122</v>
      </c>
    </row>
    <row r="29" spans="1:18" ht="12" customHeight="1" x14ac:dyDescent="0.25">
      <c r="A29" s="545"/>
      <c r="B29" s="181" t="s">
        <v>2</v>
      </c>
      <c r="C29" s="39">
        <v>387.14</v>
      </c>
      <c r="D29" s="39">
        <v>368.96</v>
      </c>
      <c r="E29" s="39">
        <v>405.32</v>
      </c>
      <c r="F29" s="41">
        <v>2.4E-2</v>
      </c>
      <c r="G29" s="40"/>
      <c r="H29" s="39">
        <v>44.4</v>
      </c>
      <c r="I29" s="39">
        <v>38.380000000000003</v>
      </c>
      <c r="J29" s="39">
        <v>50.43</v>
      </c>
      <c r="K29" s="41">
        <v>6.9199999999999998E-2</v>
      </c>
      <c r="L29" s="398">
        <f t="shared" ref="L29:L30" si="8">H29/$C29*100</f>
        <v>11.468719326341892</v>
      </c>
      <c r="M29" s="41"/>
      <c r="N29" s="39">
        <v>365.31</v>
      </c>
      <c r="O29" s="39">
        <v>347.73</v>
      </c>
      <c r="P29" s="39">
        <v>382.89</v>
      </c>
      <c r="Q29" s="41">
        <v>2.46E-2</v>
      </c>
      <c r="R29" s="408">
        <f t="shared" ref="R29:R30" si="9">N29/$C29*100</f>
        <v>94.361212997881907</v>
      </c>
    </row>
    <row r="30" spans="1:18" ht="12" customHeight="1" x14ac:dyDescent="0.25">
      <c r="A30" s="546"/>
      <c r="B30" s="183" t="s">
        <v>132</v>
      </c>
      <c r="C30" s="43">
        <v>247.35</v>
      </c>
      <c r="D30" s="43">
        <v>237.1</v>
      </c>
      <c r="E30" s="43">
        <v>257.61</v>
      </c>
      <c r="F30" s="45">
        <v>2.12E-2</v>
      </c>
      <c r="G30" s="44"/>
      <c r="H30" s="43">
        <v>40.479999999999997</v>
      </c>
      <c r="I30" s="43">
        <v>35.880000000000003</v>
      </c>
      <c r="J30" s="43">
        <v>45.08</v>
      </c>
      <c r="K30" s="45">
        <v>5.8000000000000003E-2</v>
      </c>
      <c r="L30" s="399">
        <f t="shared" si="8"/>
        <v>16.36547402466141</v>
      </c>
      <c r="M30" s="45"/>
      <c r="N30" s="43">
        <v>229.47</v>
      </c>
      <c r="O30" s="43">
        <v>219.45</v>
      </c>
      <c r="P30" s="43">
        <v>239.48</v>
      </c>
      <c r="Q30" s="45">
        <v>2.23E-2</v>
      </c>
      <c r="R30" s="409">
        <f t="shared" si="9"/>
        <v>92.77137659187386</v>
      </c>
    </row>
    <row r="31" spans="1:18" ht="12" customHeight="1" x14ac:dyDescent="0.25">
      <c r="A31" s="547" t="s">
        <v>232</v>
      </c>
      <c r="B31" s="170" t="s">
        <v>236</v>
      </c>
      <c r="C31" s="35">
        <v>948.63</v>
      </c>
      <c r="D31" s="35">
        <v>914.63</v>
      </c>
      <c r="E31" s="35">
        <v>982.63</v>
      </c>
      <c r="F31" s="37">
        <v>1.83E-2</v>
      </c>
      <c r="G31" s="36"/>
      <c r="H31" s="35">
        <v>117.02</v>
      </c>
      <c r="I31" s="35">
        <v>104.08</v>
      </c>
      <c r="J31" s="35">
        <v>129.96</v>
      </c>
      <c r="K31" s="37">
        <v>5.6399999999999999E-2</v>
      </c>
      <c r="L31" s="397">
        <f>H31/$C31*100</f>
        <v>12.335684091795535</v>
      </c>
      <c r="M31" s="37"/>
      <c r="N31" s="35">
        <v>894.21</v>
      </c>
      <c r="O31" s="35">
        <v>861.5</v>
      </c>
      <c r="P31" s="35">
        <v>926.91</v>
      </c>
      <c r="Q31" s="37">
        <v>1.8700000000000001E-2</v>
      </c>
      <c r="R31" s="407">
        <f>N31/$C31*100</f>
        <v>94.263306030802312</v>
      </c>
    </row>
    <row r="32" spans="1:18" ht="12" customHeight="1" x14ac:dyDescent="0.25">
      <c r="A32" s="548"/>
      <c r="B32" s="181" t="s">
        <v>2</v>
      </c>
      <c r="C32" s="39">
        <v>653.48</v>
      </c>
      <c r="D32" s="39">
        <v>623.78</v>
      </c>
      <c r="E32" s="39">
        <v>683.18</v>
      </c>
      <c r="F32" s="41">
        <v>2.3199999999999998E-2</v>
      </c>
      <c r="G32" s="40"/>
      <c r="H32" s="39">
        <v>86.54</v>
      </c>
      <c r="I32" s="39">
        <v>74.91</v>
      </c>
      <c r="J32" s="39">
        <v>98.16</v>
      </c>
      <c r="K32" s="41">
        <v>6.8599999999999994E-2</v>
      </c>
      <c r="L32" s="398">
        <f t="shared" ref="L32:L33" si="10">H32/$C32*100</f>
        <v>13.242945461222991</v>
      </c>
      <c r="M32" s="41"/>
      <c r="N32" s="39">
        <v>615.29</v>
      </c>
      <c r="O32" s="39">
        <v>586.74</v>
      </c>
      <c r="P32" s="39">
        <v>643.83000000000004</v>
      </c>
      <c r="Q32" s="41">
        <v>2.3699999999999999E-2</v>
      </c>
      <c r="R32" s="408">
        <f t="shared" ref="R32:R33" si="11">N32/$C32*100</f>
        <v>94.15590377670317</v>
      </c>
    </row>
    <row r="33" spans="1:18" ht="12" customHeight="1" x14ac:dyDescent="0.25">
      <c r="A33" s="549"/>
      <c r="B33" s="183" t="s">
        <v>132</v>
      </c>
      <c r="C33" s="43">
        <v>295.14999999999998</v>
      </c>
      <c r="D33" s="43">
        <v>279.63</v>
      </c>
      <c r="E33" s="43">
        <v>310.67</v>
      </c>
      <c r="F33" s="45">
        <v>2.6800000000000001E-2</v>
      </c>
      <c r="G33" s="44"/>
      <c r="H33" s="43">
        <v>30.48</v>
      </c>
      <c r="I33" s="43">
        <v>25</v>
      </c>
      <c r="J33" s="43">
        <v>35.97</v>
      </c>
      <c r="K33" s="45">
        <v>9.1800000000000007E-2</v>
      </c>
      <c r="L33" s="399">
        <f t="shared" si="10"/>
        <v>10.326952397086227</v>
      </c>
      <c r="M33" s="45"/>
      <c r="N33" s="43">
        <v>278.92</v>
      </c>
      <c r="O33" s="43">
        <v>263.92</v>
      </c>
      <c r="P33" s="43">
        <v>293.92</v>
      </c>
      <c r="Q33" s="45">
        <v>2.7400000000000001E-2</v>
      </c>
      <c r="R33" s="409">
        <f t="shared" si="11"/>
        <v>94.501101135016114</v>
      </c>
    </row>
    <row r="34" spans="1:18" ht="12" customHeight="1" x14ac:dyDescent="0.25">
      <c r="A34" s="544" t="s">
        <v>233</v>
      </c>
      <c r="B34" s="170" t="s">
        <v>236</v>
      </c>
      <c r="C34" s="35">
        <v>182.58</v>
      </c>
      <c r="D34" s="35">
        <v>175.23</v>
      </c>
      <c r="E34" s="35">
        <v>189.93</v>
      </c>
      <c r="F34" s="37">
        <v>2.0500000000000001E-2</v>
      </c>
      <c r="G34" s="36"/>
      <c r="H34" s="35">
        <v>36.049999999999997</v>
      </c>
      <c r="I34" s="35">
        <v>31.71</v>
      </c>
      <c r="J34" s="35">
        <v>40.4</v>
      </c>
      <c r="K34" s="37">
        <v>6.1499999999999999E-2</v>
      </c>
      <c r="L34" s="397">
        <f>H34/$C34*100</f>
        <v>19.744769416146344</v>
      </c>
      <c r="M34" s="37"/>
      <c r="N34" s="35">
        <v>165.86</v>
      </c>
      <c r="O34" s="35">
        <v>159.02000000000001</v>
      </c>
      <c r="P34" s="35">
        <v>172.71</v>
      </c>
      <c r="Q34" s="37">
        <v>2.1100000000000001E-2</v>
      </c>
      <c r="R34" s="407">
        <f>N34/$C34*100</f>
        <v>90.842370467740182</v>
      </c>
    </row>
    <row r="35" spans="1:18" ht="12" customHeight="1" x14ac:dyDescent="0.25">
      <c r="A35" s="545"/>
      <c r="B35" s="181" t="s">
        <v>2</v>
      </c>
      <c r="C35" s="39">
        <v>107.31</v>
      </c>
      <c r="D35" s="39">
        <v>102.14</v>
      </c>
      <c r="E35" s="39">
        <v>112.48</v>
      </c>
      <c r="F35" s="41">
        <v>2.46E-2</v>
      </c>
      <c r="G35" s="40"/>
      <c r="H35" s="39">
        <v>17.829999999999998</v>
      </c>
      <c r="I35" s="39">
        <v>14.95</v>
      </c>
      <c r="J35" s="39">
        <v>20.71</v>
      </c>
      <c r="K35" s="41">
        <v>8.2299999999999998E-2</v>
      </c>
      <c r="L35" s="398">
        <f t="shared" ref="L35:L36" si="12">H35/$C35*100</f>
        <v>16.615413288603108</v>
      </c>
      <c r="M35" s="41"/>
      <c r="N35" s="39">
        <v>100.89</v>
      </c>
      <c r="O35" s="39">
        <v>95.82</v>
      </c>
      <c r="P35" s="39">
        <v>105.95</v>
      </c>
      <c r="Q35" s="41">
        <v>2.5600000000000001E-2</v>
      </c>
      <c r="R35" s="408">
        <f t="shared" ref="R35:R36" si="13">N35/$C35*100</f>
        <v>94.017332960581484</v>
      </c>
    </row>
    <row r="36" spans="1:18" ht="12" customHeight="1" x14ac:dyDescent="0.25">
      <c r="A36" s="546"/>
      <c r="B36" s="183" t="s">
        <v>132</v>
      </c>
      <c r="C36" s="43">
        <v>75.27</v>
      </c>
      <c r="D36" s="43">
        <v>70.37</v>
      </c>
      <c r="E36" s="43">
        <v>80.16</v>
      </c>
      <c r="F36" s="45">
        <v>3.32E-2</v>
      </c>
      <c r="G36" s="44"/>
      <c r="H36" s="43">
        <v>18.22</v>
      </c>
      <c r="I36" s="43">
        <v>15.05</v>
      </c>
      <c r="J36" s="43">
        <v>21.39</v>
      </c>
      <c r="K36" s="45">
        <v>8.8700000000000001E-2</v>
      </c>
      <c r="L36" s="399">
        <f t="shared" si="12"/>
        <v>24.206191045569284</v>
      </c>
      <c r="M36" s="45"/>
      <c r="N36" s="43">
        <v>64.97</v>
      </c>
      <c r="O36" s="43">
        <v>60.64</v>
      </c>
      <c r="P36" s="43">
        <v>69.31</v>
      </c>
      <c r="Q36" s="45">
        <v>3.4000000000000002E-2</v>
      </c>
      <c r="R36" s="409">
        <f t="shared" si="13"/>
        <v>86.315929321110673</v>
      </c>
    </row>
    <row r="37" spans="1:18" ht="12" customHeight="1" x14ac:dyDescent="0.25">
      <c r="A37" s="547" t="s">
        <v>234</v>
      </c>
      <c r="B37" s="170" t="s">
        <v>236</v>
      </c>
      <c r="C37" s="35">
        <v>703.67</v>
      </c>
      <c r="D37" s="35">
        <v>676.55</v>
      </c>
      <c r="E37" s="35">
        <v>730.79</v>
      </c>
      <c r="F37" s="37">
        <v>1.9699999999999999E-2</v>
      </c>
      <c r="G37" s="36"/>
      <c r="H37" s="35">
        <v>238.82</v>
      </c>
      <c r="I37" s="35">
        <v>219.26</v>
      </c>
      <c r="J37" s="35">
        <v>258.39</v>
      </c>
      <c r="K37" s="37">
        <v>4.1799999999999997E-2</v>
      </c>
      <c r="L37" s="397">
        <f>H37/$C37*100</f>
        <v>33.939204456634506</v>
      </c>
      <c r="M37" s="37"/>
      <c r="N37" s="35">
        <v>591.82000000000005</v>
      </c>
      <c r="O37" s="35">
        <v>567.55999999999995</v>
      </c>
      <c r="P37" s="35">
        <v>616.08000000000004</v>
      </c>
      <c r="Q37" s="37">
        <v>2.0899999999999998E-2</v>
      </c>
      <c r="R37" s="407">
        <f>N37/$C37*100</f>
        <v>84.104765017692955</v>
      </c>
    </row>
    <row r="38" spans="1:18" ht="12" customHeight="1" x14ac:dyDescent="0.25">
      <c r="A38" s="548"/>
      <c r="B38" s="181" t="s">
        <v>2</v>
      </c>
      <c r="C38" s="39">
        <v>270.73</v>
      </c>
      <c r="D38" s="39">
        <v>256.60000000000002</v>
      </c>
      <c r="E38" s="39">
        <v>284.85000000000002</v>
      </c>
      <c r="F38" s="41">
        <v>2.6599999999999999E-2</v>
      </c>
      <c r="G38" s="40"/>
      <c r="H38" s="39">
        <v>62.97</v>
      </c>
      <c r="I38" s="39">
        <v>55.26</v>
      </c>
      <c r="J38" s="39">
        <v>70.67</v>
      </c>
      <c r="K38" s="41">
        <v>6.25E-2</v>
      </c>
      <c r="L38" s="398">
        <f t="shared" ref="L38:L39" si="14">H38/$C38*100</f>
        <v>23.259335869685664</v>
      </c>
      <c r="M38" s="41"/>
      <c r="N38" s="39">
        <v>243.13</v>
      </c>
      <c r="O38" s="39">
        <v>229.8</v>
      </c>
      <c r="P38" s="39">
        <v>256.45999999999998</v>
      </c>
      <c r="Q38" s="41">
        <v>2.8000000000000001E-2</v>
      </c>
      <c r="R38" s="408">
        <f t="shared" ref="R38:R39" si="15">N38/$C38*100</f>
        <v>89.805341114763777</v>
      </c>
    </row>
    <row r="39" spans="1:18" ht="12" customHeight="1" x14ac:dyDescent="0.25">
      <c r="A39" s="549"/>
      <c r="B39" s="183" t="s">
        <v>132</v>
      </c>
      <c r="C39" s="43">
        <v>432.94</v>
      </c>
      <c r="D39" s="43">
        <v>409.9</v>
      </c>
      <c r="E39" s="43">
        <v>455.98</v>
      </c>
      <c r="F39" s="45">
        <v>2.7199999999999998E-2</v>
      </c>
      <c r="G39" s="44"/>
      <c r="H39" s="43">
        <v>175.86</v>
      </c>
      <c r="I39" s="43">
        <v>158.13</v>
      </c>
      <c r="J39" s="43">
        <v>193.58</v>
      </c>
      <c r="K39" s="45">
        <v>5.1400000000000001E-2</v>
      </c>
      <c r="L39" s="399">
        <f t="shared" si="14"/>
        <v>40.619947336813418</v>
      </c>
      <c r="M39" s="45"/>
      <c r="N39" s="43">
        <v>348.69</v>
      </c>
      <c r="O39" s="43">
        <v>328.65</v>
      </c>
      <c r="P39" s="43">
        <v>368.72</v>
      </c>
      <c r="Q39" s="45">
        <v>2.93E-2</v>
      </c>
      <c r="R39" s="409">
        <f t="shared" si="15"/>
        <v>80.540028641382179</v>
      </c>
    </row>
    <row r="40" spans="1:18" ht="12" customHeight="1" x14ac:dyDescent="0.25">
      <c r="A40" s="544" t="s">
        <v>260</v>
      </c>
      <c r="B40" s="170" t="s">
        <v>236</v>
      </c>
      <c r="C40" s="35">
        <v>2.2599999999999998</v>
      </c>
      <c r="D40" s="35">
        <v>1.7</v>
      </c>
      <c r="E40" s="35">
        <v>2.82</v>
      </c>
      <c r="F40" s="37">
        <v>0.12640000000000001</v>
      </c>
      <c r="G40" s="36"/>
      <c r="H40" s="163">
        <v>0.12</v>
      </c>
      <c r="I40" s="35">
        <v>0</v>
      </c>
      <c r="J40" s="163">
        <v>0.25</v>
      </c>
      <c r="K40" s="37">
        <v>0.5343</v>
      </c>
      <c r="L40" s="397">
        <f>H40/$C40*100</f>
        <v>5.3097345132743365</v>
      </c>
      <c r="M40" s="37"/>
      <c r="N40" s="35">
        <v>2.16</v>
      </c>
      <c r="O40" s="35">
        <v>1.61</v>
      </c>
      <c r="P40" s="35">
        <v>2.7</v>
      </c>
      <c r="Q40" s="37">
        <v>0.12870000000000001</v>
      </c>
      <c r="R40" s="407">
        <f>N40/$C40*100</f>
        <v>95.57522123893807</v>
      </c>
    </row>
    <row r="41" spans="1:18" ht="12" customHeight="1" x14ac:dyDescent="0.25">
      <c r="A41" s="546"/>
      <c r="B41" s="182" t="s">
        <v>2</v>
      </c>
      <c r="C41" s="160">
        <v>2.2599999999999998</v>
      </c>
      <c r="D41" s="160">
        <v>1.7</v>
      </c>
      <c r="E41" s="160">
        <v>2.82</v>
      </c>
      <c r="F41" s="161">
        <v>0.12640000000000001</v>
      </c>
      <c r="G41" s="162"/>
      <c r="H41" s="164">
        <v>0.12</v>
      </c>
      <c r="I41" s="160">
        <v>0</v>
      </c>
      <c r="J41" s="164">
        <v>0.25</v>
      </c>
      <c r="K41" s="161">
        <v>0.5343</v>
      </c>
      <c r="L41" s="400">
        <f t="shared" ref="L41" si="16">H41/$C41*100</f>
        <v>5.3097345132743365</v>
      </c>
      <c r="M41" s="161"/>
      <c r="N41" s="160">
        <v>2.16</v>
      </c>
      <c r="O41" s="160">
        <v>1.61</v>
      </c>
      <c r="P41" s="160">
        <v>2.7</v>
      </c>
      <c r="Q41" s="161">
        <v>0.12870000000000001</v>
      </c>
      <c r="R41" s="410">
        <f t="shared" ref="R41" si="17">N41/$C41*100</f>
        <v>95.57522123893807</v>
      </c>
    </row>
    <row r="42" spans="1:18" ht="12" customHeight="1" x14ac:dyDescent="0.25">
      <c r="A42" s="579" t="s">
        <v>235</v>
      </c>
      <c r="B42" s="170" t="s">
        <v>236</v>
      </c>
      <c r="C42" s="35">
        <v>612.98</v>
      </c>
      <c r="D42" s="35">
        <v>559.5</v>
      </c>
      <c r="E42" s="35">
        <v>666.46</v>
      </c>
      <c r="F42" s="37">
        <v>4.4499999999999998E-2</v>
      </c>
      <c r="G42" s="36"/>
      <c r="H42" s="35">
        <v>112.64</v>
      </c>
      <c r="I42" s="35">
        <v>81.09</v>
      </c>
      <c r="J42" s="35">
        <v>144.19</v>
      </c>
      <c r="K42" s="37">
        <v>0.1429</v>
      </c>
      <c r="L42" s="397">
        <f>H42/$C42*100</f>
        <v>18.375803451988645</v>
      </c>
      <c r="M42" s="37"/>
      <c r="N42" s="35">
        <v>558.24</v>
      </c>
      <c r="O42" s="35">
        <v>508.24</v>
      </c>
      <c r="P42" s="35">
        <v>608.25</v>
      </c>
      <c r="Q42" s="37">
        <v>4.5699999999999998E-2</v>
      </c>
      <c r="R42" s="407">
        <f>N42/$C42*100</f>
        <v>91.069855460210775</v>
      </c>
    </row>
    <row r="43" spans="1:18" ht="12" customHeight="1" x14ac:dyDescent="0.25">
      <c r="A43" s="579"/>
      <c r="B43" s="181" t="s">
        <v>2</v>
      </c>
      <c r="C43" s="39">
        <v>519.36</v>
      </c>
      <c r="D43" s="39">
        <v>466.32</v>
      </c>
      <c r="E43" s="39">
        <v>572.39</v>
      </c>
      <c r="F43" s="41">
        <v>5.21E-2</v>
      </c>
      <c r="G43" s="40"/>
      <c r="H43" s="39">
        <v>96.64</v>
      </c>
      <c r="I43" s="39">
        <v>65.78</v>
      </c>
      <c r="J43" s="39">
        <v>127.5</v>
      </c>
      <c r="K43" s="41">
        <v>0.16289999999999999</v>
      </c>
      <c r="L43" s="398">
        <f t="shared" ref="L43:L44" si="18">H43/$C43*100</f>
        <v>18.607516943930989</v>
      </c>
      <c r="M43" s="41"/>
      <c r="N43" s="39">
        <v>474.4</v>
      </c>
      <c r="O43" s="39">
        <v>424.88</v>
      </c>
      <c r="P43" s="39">
        <v>523.91999999999996</v>
      </c>
      <c r="Q43" s="41">
        <v>5.33E-2</v>
      </c>
      <c r="R43" s="408">
        <f t="shared" ref="R43:R44" si="19">N43/$C43*100</f>
        <v>91.34319162045594</v>
      </c>
    </row>
    <row r="44" spans="1:18" ht="12" customHeight="1" x14ac:dyDescent="0.25">
      <c r="A44" s="580"/>
      <c r="B44" s="183" t="s">
        <v>132</v>
      </c>
      <c r="C44" s="43">
        <v>93.62</v>
      </c>
      <c r="D44" s="43">
        <v>86.69</v>
      </c>
      <c r="E44" s="43">
        <v>100.56</v>
      </c>
      <c r="F44" s="45">
        <v>3.78E-2</v>
      </c>
      <c r="G44" s="44"/>
      <c r="H44" s="43">
        <v>16</v>
      </c>
      <c r="I44" s="43">
        <v>12.49</v>
      </c>
      <c r="J44" s="43">
        <v>19.52</v>
      </c>
      <c r="K44" s="45">
        <v>0.112</v>
      </c>
      <c r="L44" s="399">
        <f t="shared" si="18"/>
        <v>17.090365306558429</v>
      </c>
      <c r="M44" s="45"/>
      <c r="N44" s="43">
        <v>83.84</v>
      </c>
      <c r="O44" s="43">
        <v>77.19</v>
      </c>
      <c r="P44" s="43">
        <v>90.49</v>
      </c>
      <c r="Q44" s="45">
        <v>4.0500000000000001E-2</v>
      </c>
      <c r="R44" s="409">
        <f t="shared" si="19"/>
        <v>89.55351420636616</v>
      </c>
    </row>
    <row r="46" spans="1:18" ht="12" customHeight="1" x14ac:dyDescent="0.25">
      <c r="A46" s="685"/>
      <c r="B46" s="686"/>
      <c r="C46" s="686"/>
      <c r="D46" s="686"/>
      <c r="E46" s="686"/>
      <c r="F46" s="686"/>
      <c r="G46" s="686"/>
      <c r="H46" s="686"/>
      <c r="I46" s="686"/>
      <c r="J46" s="686"/>
      <c r="K46" s="686"/>
      <c r="L46" s="686"/>
      <c r="M46" s="686"/>
      <c r="N46" s="686"/>
      <c r="O46" s="686"/>
      <c r="P46" s="686"/>
      <c r="Q46" s="686"/>
      <c r="R46" s="687"/>
    </row>
    <row r="47" spans="1:18" ht="12" customHeight="1" x14ac:dyDescent="0.25">
      <c r="A47" s="682" t="s">
        <v>226</v>
      </c>
      <c r="B47" s="683"/>
      <c r="C47" s="683"/>
      <c r="D47" s="683"/>
      <c r="E47" s="683"/>
      <c r="F47" s="683"/>
      <c r="G47" s="683"/>
      <c r="H47" s="683"/>
      <c r="I47" s="683"/>
      <c r="J47" s="683"/>
      <c r="K47" s="683"/>
      <c r="L47" s="683"/>
      <c r="M47" s="683"/>
      <c r="N47" s="683"/>
      <c r="O47" s="683"/>
      <c r="P47" s="683"/>
      <c r="Q47" s="683"/>
      <c r="R47" s="684"/>
    </row>
    <row r="48" spans="1:18" ht="12" customHeight="1" x14ac:dyDescent="0.25">
      <c r="A48" s="682" t="s">
        <v>156</v>
      </c>
      <c r="B48" s="683"/>
      <c r="C48" s="683"/>
      <c r="D48" s="683"/>
      <c r="E48" s="683"/>
      <c r="F48" s="683"/>
      <c r="G48" s="683"/>
      <c r="H48" s="683"/>
      <c r="I48" s="683"/>
      <c r="J48" s="683"/>
      <c r="K48" s="683"/>
      <c r="L48" s="683"/>
      <c r="M48" s="683"/>
      <c r="N48" s="683"/>
      <c r="O48" s="683"/>
      <c r="P48" s="683"/>
      <c r="Q48" s="683"/>
      <c r="R48" s="684"/>
    </row>
    <row r="49" spans="1:18" ht="12" customHeight="1" x14ac:dyDescent="0.25">
      <c r="A49" s="682" t="s">
        <v>29</v>
      </c>
      <c r="B49" s="683"/>
      <c r="C49" s="683"/>
      <c r="D49" s="683"/>
      <c r="E49" s="683"/>
      <c r="F49" s="683"/>
      <c r="G49" s="683"/>
      <c r="H49" s="683"/>
      <c r="I49" s="683"/>
      <c r="J49" s="683"/>
      <c r="K49" s="683"/>
      <c r="L49" s="683"/>
      <c r="M49" s="683"/>
      <c r="N49" s="683"/>
      <c r="O49" s="683"/>
      <c r="P49" s="683"/>
      <c r="Q49" s="683"/>
      <c r="R49" s="684"/>
    </row>
    <row r="50" spans="1:18" ht="12" customHeight="1" x14ac:dyDescent="0.25">
      <c r="A50" s="682" t="s">
        <v>30</v>
      </c>
      <c r="B50" s="683"/>
      <c r="C50" s="683"/>
      <c r="D50" s="683"/>
      <c r="E50" s="683"/>
      <c r="F50" s="683"/>
      <c r="G50" s="683"/>
      <c r="H50" s="683"/>
      <c r="I50" s="683"/>
      <c r="J50" s="683"/>
      <c r="K50" s="683"/>
      <c r="L50" s="683"/>
      <c r="M50" s="683"/>
      <c r="N50" s="683"/>
      <c r="O50" s="683"/>
      <c r="P50" s="683"/>
      <c r="Q50" s="683"/>
      <c r="R50" s="684"/>
    </row>
    <row r="51" spans="1:18" ht="24" customHeight="1" x14ac:dyDescent="0.25">
      <c r="A51" s="657" t="s">
        <v>154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9"/>
    </row>
    <row r="52" spans="1:18" ht="12" customHeight="1" x14ac:dyDescent="0.25">
      <c r="A52" s="682" t="s">
        <v>147</v>
      </c>
      <c r="B52" s="683"/>
      <c r="C52" s="683"/>
      <c r="D52" s="683"/>
      <c r="E52" s="683"/>
      <c r="F52" s="683"/>
      <c r="G52" s="683"/>
      <c r="H52" s="683"/>
      <c r="I52" s="683"/>
      <c r="J52" s="683"/>
      <c r="K52" s="683"/>
      <c r="L52" s="683"/>
      <c r="M52" s="683"/>
      <c r="N52" s="683"/>
      <c r="O52" s="683"/>
      <c r="P52" s="683"/>
      <c r="Q52" s="683"/>
      <c r="R52" s="684"/>
    </row>
    <row r="53" spans="1:18" ht="12" customHeight="1" x14ac:dyDescent="0.25">
      <c r="A53" s="169" t="s">
        <v>272</v>
      </c>
      <c r="B53" s="197"/>
      <c r="C53" s="197"/>
      <c r="D53" s="197"/>
      <c r="E53" s="197"/>
      <c r="F53" s="390"/>
      <c r="G53" s="197"/>
      <c r="H53" s="197"/>
      <c r="I53" s="197"/>
      <c r="J53" s="197"/>
      <c r="K53" s="390"/>
      <c r="L53" s="452"/>
      <c r="M53" s="197"/>
      <c r="N53" s="197"/>
      <c r="O53" s="197"/>
      <c r="P53" s="197"/>
      <c r="Q53" s="390"/>
      <c r="R53" s="454"/>
    </row>
    <row r="54" spans="1:18" ht="12" customHeight="1" x14ac:dyDescent="0.25">
      <c r="A54" s="4"/>
      <c r="B54" s="232"/>
      <c r="C54" s="232"/>
      <c r="D54" s="232"/>
      <c r="E54" s="232"/>
      <c r="F54" s="391"/>
      <c r="G54" s="232"/>
      <c r="H54" s="232"/>
      <c r="I54" s="232"/>
      <c r="J54" s="232"/>
      <c r="K54" s="391"/>
      <c r="L54" s="453"/>
      <c r="M54" s="232"/>
      <c r="N54" s="232"/>
      <c r="O54" s="232"/>
      <c r="P54" s="232"/>
      <c r="Q54" s="456"/>
      <c r="R54" s="455"/>
    </row>
  </sheetData>
  <mergeCells count="35">
    <mergeCell ref="A31:A33"/>
    <mergeCell ref="A34:A36"/>
    <mergeCell ref="A37:A39"/>
    <mergeCell ref="A40:A41"/>
    <mergeCell ref="A42:A44"/>
    <mergeCell ref="A17:A19"/>
    <mergeCell ref="A20:A22"/>
    <mergeCell ref="A23:A25"/>
    <mergeCell ref="A26:A27"/>
    <mergeCell ref="A28:A30"/>
    <mergeCell ref="A6:R6"/>
    <mergeCell ref="A7:R7"/>
    <mergeCell ref="A8:R8"/>
    <mergeCell ref="A1:R1"/>
    <mergeCell ref="A2:R2"/>
    <mergeCell ref="A3:R3"/>
    <mergeCell ref="A4:R4"/>
    <mergeCell ref="A5:R5"/>
    <mergeCell ref="N15:R15"/>
    <mergeCell ref="H15:L15"/>
    <mergeCell ref="C15:F15"/>
    <mergeCell ref="B15:B16"/>
    <mergeCell ref="A15:A16"/>
    <mergeCell ref="A9:R9"/>
    <mergeCell ref="A10:R10"/>
    <mergeCell ref="A11:R11"/>
    <mergeCell ref="A12:R12"/>
    <mergeCell ref="A13:R13"/>
    <mergeCell ref="A51:R51"/>
    <mergeCell ref="A52:R52"/>
    <mergeCell ref="A46:R46"/>
    <mergeCell ref="A47:R47"/>
    <mergeCell ref="A48:R48"/>
    <mergeCell ref="A49:R49"/>
    <mergeCell ref="A50:R50"/>
  </mergeCells>
  <hyperlinks>
    <hyperlink ref="R14" location="Contenido!A1" display="Volver al contenido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P56"/>
  <sheetViews>
    <sheetView zoomScaleNormal="100" workbookViewId="0">
      <pane xSplit="6" ySplit="17" topLeftCell="G18" activePane="bottomRight" state="frozen"/>
      <selection pane="topRight" activeCell="G1" sqref="G1"/>
      <selection pane="bottomLeft" activeCell="A18" sqref="A18"/>
      <selection pane="bottomRight" activeCell="A6" sqref="A6:F6"/>
    </sheetView>
  </sheetViews>
  <sheetFormatPr baseColWidth="10" defaultColWidth="10.7109375" defaultRowHeight="12" customHeight="1" x14ac:dyDescent="0.25"/>
  <cols>
    <col min="1" max="2" width="40.7109375" style="10" customWidth="1"/>
    <col min="3" max="5" width="15.7109375" style="10" customWidth="1"/>
    <col min="6" max="6" width="15.7109375" style="340" customWidth="1"/>
    <col min="7" max="7" width="2.7109375" style="10" customWidth="1"/>
    <col min="8" max="10" width="10.7109375" style="10"/>
    <col min="11" max="11" width="10.7109375" style="340"/>
    <col min="12" max="12" width="10.7109375" style="392" customWidth="1"/>
    <col min="13" max="13" width="2.7109375" style="10" customWidth="1"/>
    <col min="14" max="16" width="10.7109375" style="10"/>
    <col min="17" max="17" width="10.7109375" style="340"/>
    <col min="18" max="18" width="10.7109375" style="392" customWidth="1"/>
    <col min="19" max="19" width="2.7109375" style="10" customWidth="1"/>
    <col min="20" max="22" width="10.7109375" style="10"/>
    <col min="23" max="23" width="10.7109375" style="340"/>
    <col min="24" max="24" width="10.7109375" style="392" customWidth="1"/>
    <col min="25" max="25" width="2.7109375" style="10" customWidth="1"/>
    <col min="26" max="28" width="10.7109375" style="10"/>
    <col min="29" max="29" width="10.7109375" style="340"/>
    <col min="30" max="30" width="10.7109375" style="392" customWidth="1"/>
    <col min="31" max="31" width="2.7109375" style="10" customWidth="1"/>
    <col min="32" max="34" width="10.7109375" style="10"/>
    <col min="35" max="35" width="10.7109375" style="340"/>
    <col min="36" max="36" width="10.7109375" style="392" customWidth="1"/>
    <col min="37" max="37" width="2.7109375" style="10" customWidth="1"/>
    <col min="38" max="40" width="10.7109375" style="10"/>
    <col min="41" max="41" width="10.7109375" style="340"/>
    <col min="42" max="42" width="10.7109375" style="392"/>
    <col min="43" max="16384" width="10.7109375" style="10"/>
  </cols>
  <sheetData>
    <row r="1" spans="1:42" ht="15" customHeight="1" x14ac:dyDescent="0.25">
      <c r="A1" s="562"/>
      <c r="B1" s="563"/>
      <c r="C1" s="563"/>
      <c r="D1" s="563"/>
      <c r="E1" s="563"/>
      <c r="F1" s="564"/>
      <c r="Y1" s="15"/>
      <c r="Z1" s="15"/>
      <c r="AA1" s="15"/>
      <c r="AB1" s="15"/>
      <c r="AC1" s="346"/>
      <c r="AD1" s="403"/>
      <c r="AE1" s="15"/>
      <c r="AF1" s="581"/>
      <c r="AG1" s="581"/>
      <c r="AH1" s="581"/>
      <c r="AI1" s="581"/>
      <c r="AJ1" s="581"/>
      <c r="AK1" s="581"/>
      <c r="AL1" s="581"/>
      <c r="AM1" s="581"/>
      <c r="AN1" s="581"/>
      <c r="AO1" s="581"/>
    </row>
    <row r="2" spans="1:42" ht="15" customHeight="1" x14ac:dyDescent="0.25">
      <c r="A2" s="565"/>
      <c r="B2" s="566"/>
      <c r="C2" s="566"/>
      <c r="D2" s="566"/>
      <c r="E2" s="566"/>
      <c r="F2" s="567"/>
      <c r="X2" s="403"/>
      <c r="Y2" s="15"/>
      <c r="Z2" s="15"/>
      <c r="AA2" s="15"/>
      <c r="AB2" s="15"/>
      <c r="AC2" s="346"/>
      <c r="AD2" s="403"/>
      <c r="AE2" s="15"/>
      <c r="AF2" s="581"/>
      <c r="AG2" s="581"/>
      <c r="AH2" s="581"/>
      <c r="AI2" s="581"/>
      <c r="AJ2" s="581"/>
      <c r="AK2" s="581"/>
      <c r="AL2" s="581"/>
      <c r="AM2" s="581"/>
      <c r="AN2" s="581"/>
      <c r="AO2" s="581"/>
    </row>
    <row r="3" spans="1:42" ht="15" customHeight="1" x14ac:dyDescent="0.25">
      <c r="A3" s="565"/>
      <c r="B3" s="566"/>
      <c r="C3" s="566"/>
      <c r="D3" s="566"/>
      <c r="E3" s="566"/>
      <c r="F3" s="567"/>
      <c r="X3" s="403"/>
      <c r="Y3" s="15"/>
      <c r="Z3" s="15"/>
      <c r="AA3" s="15"/>
      <c r="AB3" s="15"/>
      <c r="AC3" s="346"/>
      <c r="AD3" s="403"/>
      <c r="AE3" s="15"/>
      <c r="AF3" s="581"/>
      <c r="AG3" s="581"/>
      <c r="AH3" s="581"/>
      <c r="AI3" s="581"/>
      <c r="AJ3" s="581"/>
      <c r="AK3" s="581"/>
      <c r="AL3" s="581"/>
      <c r="AM3" s="581"/>
      <c r="AN3" s="581"/>
      <c r="AO3" s="581"/>
    </row>
    <row r="4" spans="1:42" ht="15" customHeight="1" x14ac:dyDescent="0.25">
      <c r="A4" s="565"/>
      <c r="B4" s="566"/>
      <c r="C4" s="566"/>
      <c r="D4" s="566"/>
      <c r="E4" s="566"/>
      <c r="F4" s="567"/>
      <c r="X4" s="403"/>
      <c r="Y4" s="15"/>
      <c r="Z4" s="15"/>
      <c r="AA4" s="15"/>
      <c r="AB4" s="15"/>
      <c r="AC4" s="346"/>
      <c r="AD4" s="403"/>
      <c r="AE4" s="15"/>
      <c r="AF4" s="581"/>
      <c r="AG4" s="581"/>
      <c r="AH4" s="581"/>
      <c r="AI4" s="581"/>
      <c r="AJ4" s="581"/>
      <c r="AK4" s="581"/>
      <c r="AL4" s="581"/>
      <c r="AM4" s="581"/>
      <c r="AN4" s="581"/>
      <c r="AO4" s="581"/>
    </row>
    <row r="5" spans="1:42" ht="15" customHeight="1" x14ac:dyDescent="0.25">
      <c r="A5" s="565"/>
      <c r="B5" s="566"/>
      <c r="C5" s="566"/>
      <c r="D5" s="566"/>
      <c r="E5" s="566"/>
      <c r="F5" s="567"/>
      <c r="X5" s="403"/>
      <c r="Y5" s="15"/>
      <c r="Z5" s="15"/>
      <c r="AA5" s="15"/>
      <c r="AB5" s="15"/>
      <c r="AC5" s="346"/>
      <c r="AD5" s="403"/>
      <c r="AE5" s="15"/>
      <c r="AF5" s="581"/>
      <c r="AG5" s="581"/>
      <c r="AH5" s="581"/>
      <c r="AI5" s="581"/>
      <c r="AJ5" s="581"/>
      <c r="AK5" s="581"/>
      <c r="AL5" s="581"/>
      <c r="AM5" s="581"/>
      <c r="AN5" s="581"/>
      <c r="AO5" s="581"/>
    </row>
    <row r="6" spans="1:42" ht="60.95" customHeight="1" x14ac:dyDescent="0.25">
      <c r="A6" s="556" t="s">
        <v>202</v>
      </c>
      <c r="B6" s="557"/>
      <c r="C6" s="557"/>
      <c r="D6" s="557"/>
      <c r="E6" s="557"/>
      <c r="F6" s="558"/>
      <c r="G6" s="62"/>
      <c r="H6" s="62"/>
      <c r="I6" s="62"/>
      <c r="J6" s="62"/>
      <c r="K6" s="341"/>
      <c r="L6" s="393"/>
      <c r="M6" s="62"/>
      <c r="N6" s="62"/>
      <c r="O6" s="62"/>
      <c r="X6" s="403"/>
      <c r="Y6" s="15"/>
      <c r="Z6" s="15"/>
      <c r="AA6" s="15"/>
      <c r="AB6" s="15"/>
      <c r="AC6" s="346"/>
      <c r="AD6" s="403"/>
      <c r="AE6" s="15"/>
      <c r="AF6" s="581"/>
      <c r="AG6" s="581"/>
      <c r="AH6" s="581"/>
      <c r="AI6" s="581"/>
      <c r="AJ6" s="581"/>
      <c r="AK6" s="581"/>
      <c r="AL6" s="581"/>
      <c r="AM6" s="581"/>
      <c r="AN6" s="581"/>
      <c r="AO6" s="581"/>
    </row>
    <row r="7" spans="1:42" s="264" customFormat="1" ht="12" customHeight="1" x14ac:dyDescent="0.25">
      <c r="A7" s="553"/>
      <c r="B7" s="554"/>
      <c r="C7" s="554"/>
      <c r="D7" s="554"/>
      <c r="E7" s="554"/>
      <c r="F7" s="555"/>
      <c r="K7" s="342"/>
      <c r="L7" s="394"/>
      <c r="Q7" s="342"/>
      <c r="R7" s="394"/>
      <c r="W7" s="342"/>
      <c r="X7" s="394"/>
      <c r="AC7" s="342"/>
      <c r="AD7" s="394"/>
      <c r="AI7" s="342"/>
      <c r="AJ7" s="394"/>
      <c r="AO7" s="342"/>
      <c r="AP7" s="394"/>
    </row>
    <row r="8" spans="1:42" s="264" customFormat="1" ht="12" customHeight="1" x14ac:dyDescent="0.25">
      <c r="A8" s="553" t="s">
        <v>221</v>
      </c>
      <c r="B8" s="554"/>
      <c r="C8" s="554"/>
      <c r="D8" s="554"/>
      <c r="E8" s="554"/>
      <c r="F8" s="555"/>
      <c r="K8" s="342"/>
      <c r="L8" s="394"/>
      <c r="Q8" s="342"/>
      <c r="R8" s="394"/>
      <c r="W8" s="342"/>
      <c r="X8" s="394"/>
      <c r="AC8" s="342"/>
      <c r="AD8" s="394"/>
      <c r="AI8" s="342"/>
      <c r="AJ8" s="394"/>
      <c r="AO8" s="342"/>
      <c r="AP8" s="394"/>
    </row>
    <row r="9" spans="1:42" s="264" customFormat="1" ht="12" customHeight="1" x14ac:dyDescent="0.25">
      <c r="A9" s="553" t="s">
        <v>39</v>
      </c>
      <c r="B9" s="554"/>
      <c r="C9" s="554"/>
      <c r="D9" s="554"/>
      <c r="E9" s="554"/>
      <c r="F9" s="555"/>
      <c r="K9" s="342"/>
      <c r="L9" s="394"/>
      <c r="Q9" s="342"/>
      <c r="R9" s="394"/>
      <c r="W9" s="342"/>
      <c r="X9" s="394"/>
      <c r="AC9" s="342"/>
      <c r="AD9" s="394"/>
      <c r="AI9" s="342"/>
      <c r="AJ9" s="394"/>
      <c r="AO9" s="342"/>
      <c r="AP9" s="394"/>
    </row>
    <row r="10" spans="1:42" s="264" customFormat="1" ht="12" customHeight="1" x14ac:dyDescent="0.25">
      <c r="A10" s="553" t="s">
        <v>247</v>
      </c>
      <c r="B10" s="554"/>
      <c r="C10" s="554"/>
      <c r="D10" s="554"/>
      <c r="E10" s="554"/>
      <c r="F10" s="555"/>
      <c r="K10" s="342"/>
      <c r="L10" s="394"/>
      <c r="Q10" s="342"/>
      <c r="R10" s="394"/>
      <c r="W10" s="342"/>
      <c r="X10" s="394"/>
      <c r="AC10" s="342"/>
      <c r="AD10" s="394"/>
      <c r="AI10" s="342"/>
      <c r="AJ10" s="394"/>
      <c r="AO10" s="342"/>
      <c r="AP10" s="394"/>
    </row>
    <row r="11" spans="1:42" s="264" customFormat="1" ht="12" customHeight="1" x14ac:dyDescent="0.25">
      <c r="A11" s="553" t="s">
        <v>34</v>
      </c>
      <c r="B11" s="554"/>
      <c r="C11" s="554"/>
      <c r="D11" s="554"/>
      <c r="E11" s="554"/>
      <c r="F11" s="555"/>
      <c r="K11" s="342"/>
      <c r="L11" s="394"/>
      <c r="Q11" s="342"/>
      <c r="R11" s="394"/>
      <c r="W11" s="342"/>
      <c r="X11" s="394"/>
      <c r="AC11" s="342"/>
      <c r="AD11" s="394"/>
      <c r="AI11" s="342"/>
      <c r="AJ11" s="394"/>
      <c r="AO11" s="342"/>
      <c r="AP11" s="394"/>
    </row>
    <row r="12" spans="1:42" s="264" customFormat="1" ht="12" customHeight="1" x14ac:dyDescent="0.25">
      <c r="A12" s="553" t="s">
        <v>146</v>
      </c>
      <c r="B12" s="554"/>
      <c r="C12" s="554"/>
      <c r="D12" s="554"/>
      <c r="E12" s="554"/>
      <c r="F12" s="555"/>
      <c r="K12" s="342"/>
      <c r="L12" s="394"/>
      <c r="Q12" s="342"/>
      <c r="R12" s="394"/>
      <c r="W12" s="342"/>
      <c r="X12" s="394"/>
      <c r="AC12" s="342"/>
      <c r="AD12" s="394"/>
      <c r="AI12" s="342"/>
      <c r="AJ12" s="394"/>
      <c r="AO12" s="342"/>
      <c r="AP12" s="394"/>
    </row>
    <row r="13" spans="1:42" s="111" customFormat="1" ht="12" customHeight="1" x14ac:dyDescent="0.25">
      <c r="A13" s="559"/>
      <c r="B13" s="560"/>
      <c r="C13" s="560"/>
      <c r="D13" s="560"/>
      <c r="E13" s="560"/>
      <c r="F13" s="561"/>
      <c r="K13" s="203"/>
      <c r="L13" s="395"/>
      <c r="Q13" s="203"/>
      <c r="R13" s="395"/>
      <c r="W13" s="203"/>
      <c r="X13" s="395"/>
      <c r="AC13" s="203"/>
      <c r="AD13" s="395"/>
      <c r="AI13" s="203"/>
      <c r="AJ13" s="395"/>
      <c r="AO13" s="203"/>
      <c r="AP13" s="395"/>
    </row>
    <row r="14" spans="1:42" s="111" customFormat="1" ht="12" customHeight="1" x14ac:dyDescent="0.25">
      <c r="F14" s="203"/>
      <c r="K14" s="203"/>
      <c r="L14" s="395"/>
      <c r="Q14" s="203"/>
      <c r="R14" s="395"/>
      <c r="W14" s="203"/>
      <c r="X14" s="395"/>
      <c r="AC14" s="203"/>
      <c r="AD14" s="395"/>
      <c r="AI14" s="203"/>
      <c r="AJ14" s="395"/>
      <c r="AO14" s="203"/>
      <c r="AP14" s="405" t="s">
        <v>153</v>
      </c>
    </row>
    <row r="15" spans="1:42" s="111" customFormat="1" ht="12" customHeight="1" x14ac:dyDescent="0.25">
      <c r="A15" s="572" t="s">
        <v>237</v>
      </c>
      <c r="B15" s="611" t="s">
        <v>159</v>
      </c>
      <c r="C15" s="550" t="s">
        <v>168</v>
      </c>
      <c r="D15" s="550"/>
      <c r="E15" s="550"/>
      <c r="F15" s="550"/>
      <c r="G15" s="200"/>
      <c r="H15" s="571" t="s">
        <v>169</v>
      </c>
      <c r="I15" s="571"/>
      <c r="J15" s="571"/>
      <c r="K15" s="571"/>
      <c r="L15" s="571"/>
      <c r="M15" s="571"/>
      <c r="N15" s="571"/>
      <c r="O15" s="571"/>
      <c r="P15" s="571"/>
      <c r="Q15" s="571"/>
      <c r="R15" s="571"/>
      <c r="S15" s="571"/>
      <c r="T15" s="571"/>
      <c r="U15" s="571"/>
      <c r="V15" s="571"/>
      <c r="W15" s="571"/>
      <c r="X15" s="571"/>
      <c r="Y15" s="571"/>
      <c r="Z15" s="571"/>
      <c r="AA15" s="571"/>
      <c r="AB15" s="571"/>
      <c r="AC15" s="571"/>
      <c r="AD15" s="571"/>
      <c r="AE15" s="571"/>
      <c r="AF15" s="571"/>
      <c r="AG15" s="571"/>
      <c r="AH15" s="571"/>
      <c r="AI15" s="571"/>
      <c r="AJ15" s="404"/>
      <c r="AK15" s="200"/>
      <c r="AL15" s="550" t="s">
        <v>10</v>
      </c>
      <c r="AM15" s="550"/>
      <c r="AN15" s="550"/>
      <c r="AO15" s="550"/>
      <c r="AP15" s="575"/>
    </row>
    <row r="16" spans="1:42" s="185" customFormat="1" ht="12" customHeight="1" x14ac:dyDescent="0.25">
      <c r="A16" s="573"/>
      <c r="B16" s="612"/>
      <c r="C16" s="551"/>
      <c r="D16" s="551"/>
      <c r="E16" s="551"/>
      <c r="F16" s="551"/>
      <c r="G16" s="362"/>
      <c r="H16" s="552" t="s">
        <v>7</v>
      </c>
      <c r="I16" s="552"/>
      <c r="J16" s="552"/>
      <c r="K16" s="552"/>
      <c r="L16" s="552"/>
      <c r="M16" s="359"/>
      <c r="N16" s="552" t="s">
        <v>8</v>
      </c>
      <c r="O16" s="552"/>
      <c r="P16" s="552"/>
      <c r="Q16" s="552"/>
      <c r="R16" s="552"/>
      <c r="S16" s="359"/>
      <c r="T16" s="552" t="s">
        <v>99</v>
      </c>
      <c r="U16" s="552"/>
      <c r="V16" s="552"/>
      <c r="W16" s="552"/>
      <c r="X16" s="552"/>
      <c r="Y16" s="359"/>
      <c r="Z16" s="552" t="s">
        <v>140</v>
      </c>
      <c r="AA16" s="552"/>
      <c r="AB16" s="552"/>
      <c r="AC16" s="552"/>
      <c r="AD16" s="552"/>
      <c r="AE16" s="359"/>
      <c r="AF16" s="552" t="s">
        <v>9</v>
      </c>
      <c r="AG16" s="552"/>
      <c r="AH16" s="552"/>
      <c r="AI16" s="552"/>
      <c r="AJ16" s="552"/>
      <c r="AK16" s="362"/>
      <c r="AL16" s="551"/>
      <c r="AM16" s="551"/>
      <c r="AN16" s="551"/>
      <c r="AO16" s="551"/>
      <c r="AP16" s="576"/>
    </row>
    <row r="17" spans="1:42" s="185" customFormat="1" ht="12" customHeight="1" x14ac:dyDescent="0.25">
      <c r="A17" s="574"/>
      <c r="B17" s="613"/>
      <c r="C17" s="368" t="s">
        <v>0</v>
      </c>
      <c r="D17" s="368" t="s">
        <v>223</v>
      </c>
      <c r="E17" s="368" t="s">
        <v>224</v>
      </c>
      <c r="F17" s="326" t="s">
        <v>225</v>
      </c>
      <c r="G17" s="369"/>
      <c r="H17" s="368" t="s">
        <v>0</v>
      </c>
      <c r="I17" s="368" t="s">
        <v>23</v>
      </c>
      <c r="J17" s="368" t="s">
        <v>24</v>
      </c>
      <c r="K17" s="326" t="s">
        <v>25</v>
      </c>
      <c r="L17" s="396" t="s">
        <v>139</v>
      </c>
      <c r="M17" s="369"/>
      <c r="N17" s="368" t="s">
        <v>0</v>
      </c>
      <c r="O17" s="368" t="s">
        <v>23</v>
      </c>
      <c r="P17" s="368" t="s">
        <v>24</v>
      </c>
      <c r="Q17" s="326" t="s">
        <v>25</v>
      </c>
      <c r="R17" s="396" t="s">
        <v>139</v>
      </c>
      <c r="S17" s="369"/>
      <c r="T17" s="368" t="s">
        <v>0</v>
      </c>
      <c r="U17" s="368" t="s">
        <v>23</v>
      </c>
      <c r="V17" s="368" t="s">
        <v>24</v>
      </c>
      <c r="W17" s="326" t="s">
        <v>25</v>
      </c>
      <c r="X17" s="396" t="s">
        <v>139</v>
      </c>
      <c r="Y17" s="369"/>
      <c r="Z17" s="368" t="s">
        <v>0</v>
      </c>
      <c r="AA17" s="368" t="s">
        <v>23</v>
      </c>
      <c r="AB17" s="368" t="s">
        <v>24</v>
      </c>
      <c r="AC17" s="326" t="s">
        <v>25</v>
      </c>
      <c r="AD17" s="396" t="s">
        <v>139</v>
      </c>
      <c r="AE17" s="369"/>
      <c r="AF17" s="368" t="s">
        <v>0</v>
      </c>
      <c r="AG17" s="368" t="s">
        <v>23</v>
      </c>
      <c r="AH17" s="368" t="s">
        <v>24</v>
      </c>
      <c r="AI17" s="326" t="s">
        <v>25</v>
      </c>
      <c r="AJ17" s="396" t="s">
        <v>139</v>
      </c>
      <c r="AK17" s="369"/>
      <c r="AL17" s="368" t="s">
        <v>0</v>
      </c>
      <c r="AM17" s="368" t="s">
        <v>23</v>
      </c>
      <c r="AN17" s="368" t="s">
        <v>24</v>
      </c>
      <c r="AO17" s="371" t="s">
        <v>25</v>
      </c>
      <c r="AP17" s="406" t="s">
        <v>139</v>
      </c>
    </row>
    <row r="18" spans="1:42" s="185" customFormat="1" ht="12" customHeight="1" x14ac:dyDescent="0.25">
      <c r="A18" s="614" t="s">
        <v>3</v>
      </c>
      <c r="B18" s="363" t="s">
        <v>236</v>
      </c>
      <c r="C18" s="35">
        <v>39061.51</v>
      </c>
      <c r="D18" s="35">
        <v>38906</v>
      </c>
      <c r="E18" s="35">
        <v>39217</v>
      </c>
      <c r="F18" s="37">
        <v>2E-3</v>
      </c>
      <c r="G18" s="36"/>
      <c r="H18" s="35">
        <v>36925.18</v>
      </c>
      <c r="I18" s="35">
        <v>36777.47</v>
      </c>
      <c r="J18" s="35">
        <v>37072.89</v>
      </c>
      <c r="K18" s="37">
        <v>2E-3</v>
      </c>
      <c r="L18" s="397">
        <f t="shared" ref="L18:L42" si="0">H18/$C18*100</f>
        <v>94.530856590029416</v>
      </c>
      <c r="M18" s="37"/>
      <c r="N18" s="35">
        <v>17260.490000000002</v>
      </c>
      <c r="O18" s="35">
        <v>17058.38</v>
      </c>
      <c r="P18" s="35">
        <v>17462.59</v>
      </c>
      <c r="Q18" s="37">
        <v>6.0000000000000001E-3</v>
      </c>
      <c r="R18" s="397">
        <f t="shared" ref="R18:R42" si="1">N18/$C18*100</f>
        <v>44.187974300020663</v>
      </c>
      <c r="S18" s="37"/>
      <c r="T18" s="35">
        <v>19149.169999999998</v>
      </c>
      <c r="U18" s="35">
        <v>18811.09</v>
      </c>
      <c r="V18" s="35">
        <v>19487.259999999998</v>
      </c>
      <c r="W18" s="37">
        <v>8.9999999999999993E-3</v>
      </c>
      <c r="X18" s="397">
        <f t="shared" ref="X18:X42" si="2">T18/$C18*100</f>
        <v>49.023117641893506</v>
      </c>
      <c r="Y18" s="37"/>
      <c r="Z18" s="35">
        <v>24947.18</v>
      </c>
      <c r="AA18" s="35">
        <v>24642.240000000002</v>
      </c>
      <c r="AB18" s="35">
        <v>25252.13</v>
      </c>
      <c r="AC18" s="37">
        <v>6.1999999999999998E-3</v>
      </c>
      <c r="AD18" s="397">
        <f t="shared" ref="AD18:AD42" si="3">Z18/$C18*100</f>
        <v>63.866399430027151</v>
      </c>
      <c r="AE18" s="37"/>
      <c r="AF18" s="35">
        <v>100.15</v>
      </c>
      <c r="AG18" s="35">
        <v>81.37</v>
      </c>
      <c r="AH18" s="35">
        <v>118.93</v>
      </c>
      <c r="AI18" s="37">
        <v>9.5699999999999993E-2</v>
      </c>
      <c r="AJ18" s="397">
        <f t="shared" ref="AJ18:AJ42" si="4">AF18/$C18*100</f>
        <v>0.25639049796078034</v>
      </c>
      <c r="AK18" s="37"/>
      <c r="AL18" s="35">
        <v>1873.98</v>
      </c>
      <c r="AM18" s="35">
        <v>1731.41</v>
      </c>
      <c r="AN18" s="35">
        <v>2016.56</v>
      </c>
      <c r="AO18" s="37">
        <v>3.8800000000000001E-2</v>
      </c>
      <c r="AP18" s="407">
        <f>AL18/$C18*100</f>
        <v>4.7975103881032757</v>
      </c>
    </row>
    <row r="19" spans="1:42" s="185" customFormat="1" ht="12" customHeight="1" x14ac:dyDescent="0.25">
      <c r="A19" s="615"/>
      <c r="B19" s="360" t="s">
        <v>2</v>
      </c>
      <c r="C19" s="39">
        <v>31192.11</v>
      </c>
      <c r="D19" s="39">
        <v>31047</v>
      </c>
      <c r="E19" s="39">
        <v>31337</v>
      </c>
      <c r="F19" s="41">
        <v>2.3999999999999998E-3</v>
      </c>
      <c r="G19" s="40"/>
      <c r="H19" s="39">
        <v>29465.53</v>
      </c>
      <c r="I19" s="39">
        <v>29324.95</v>
      </c>
      <c r="J19" s="39">
        <v>29606.11</v>
      </c>
      <c r="K19" s="41">
        <v>2.3999999999999998E-3</v>
      </c>
      <c r="L19" s="398">
        <f t="shared" si="0"/>
        <v>94.464689948836408</v>
      </c>
      <c r="M19" s="41"/>
      <c r="N19" s="39">
        <v>14692.7</v>
      </c>
      <c r="O19" s="39">
        <v>14496.64</v>
      </c>
      <c r="P19" s="39">
        <v>14888.75</v>
      </c>
      <c r="Q19" s="41">
        <v>6.7999999999999996E-3</v>
      </c>
      <c r="R19" s="398">
        <f t="shared" si="1"/>
        <v>47.103899030876725</v>
      </c>
      <c r="S19" s="41"/>
      <c r="T19" s="39">
        <v>17214.22</v>
      </c>
      <c r="U19" s="39">
        <v>16881.89</v>
      </c>
      <c r="V19" s="39">
        <v>17546.560000000001</v>
      </c>
      <c r="W19" s="41">
        <v>9.7999999999999997E-3</v>
      </c>
      <c r="X19" s="398">
        <f t="shared" si="2"/>
        <v>55.187738181225967</v>
      </c>
      <c r="Y19" s="41"/>
      <c r="Z19" s="39">
        <v>22231.29</v>
      </c>
      <c r="AA19" s="39">
        <v>21934.43</v>
      </c>
      <c r="AB19" s="39">
        <v>22528.14</v>
      </c>
      <c r="AC19" s="41">
        <v>6.7999999999999996E-3</v>
      </c>
      <c r="AD19" s="398">
        <f t="shared" si="3"/>
        <v>71.272158247710721</v>
      </c>
      <c r="AE19" s="41"/>
      <c r="AF19" s="39">
        <v>90.83</v>
      </c>
      <c r="AG19" s="39">
        <v>72.17</v>
      </c>
      <c r="AH19" s="39">
        <v>109.5</v>
      </c>
      <c r="AI19" s="41">
        <v>0.1048</v>
      </c>
      <c r="AJ19" s="398">
        <f t="shared" si="4"/>
        <v>0.29119543371705214</v>
      </c>
      <c r="AK19" s="41"/>
      <c r="AL19" s="39">
        <v>1443.66</v>
      </c>
      <c r="AM19" s="39">
        <v>1304.99</v>
      </c>
      <c r="AN19" s="39">
        <v>1582.32</v>
      </c>
      <c r="AO19" s="41">
        <v>4.9000000000000002E-2</v>
      </c>
      <c r="AP19" s="408">
        <f t="shared" ref="AP19:AP20" si="5">AL19/$C19*100</f>
        <v>4.6282858068915509</v>
      </c>
    </row>
    <row r="20" spans="1:42" s="185" customFormat="1" ht="12" customHeight="1" x14ac:dyDescent="0.25">
      <c r="A20" s="616"/>
      <c r="B20" s="364" t="s">
        <v>132</v>
      </c>
      <c r="C20" s="43">
        <v>7869.41</v>
      </c>
      <c r="D20" s="43">
        <v>7823</v>
      </c>
      <c r="E20" s="43">
        <v>7916</v>
      </c>
      <c r="F20" s="45">
        <v>3.0000000000000001E-3</v>
      </c>
      <c r="G20" s="44"/>
      <c r="H20" s="43">
        <v>7459.65</v>
      </c>
      <c r="I20" s="43">
        <v>7417.06</v>
      </c>
      <c r="J20" s="43">
        <v>7502.24</v>
      </c>
      <c r="K20" s="45">
        <v>2.8999999999999998E-3</v>
      </c>
      <c r="L20" s="399">
        <f t="shared" si="0"/>
        <v>94.793002270818278</v>
      </c>
      <c r="M20" s="45"/>
      <c r="N20" s="43">
        <v>2567.79</v>
      </c>
      <c r="O20" s="43">
        <v>2528.9299999999998</v>
      </c>
      <c r="P20" s="43">
        <v>2606.65</v>
      </c>
      <c r="Q20" s="45">
        <v>7.7000000000000002E-3</v>
      </c>
      <c r="R20" s="399">
        <f t="shared" si="1"/>
        <v>32.630019277175798</v>
      </c>
      <c r="S20" s="45"/>
      <c r="T20" s="43">
        <v>1934.95</v>
      </c>
      <c r="U20" s="43">
        <v>1886.33</v>
      </c>
      <c r="V20" s="43">
        <v>1983.57</v>
      </c>
      <c r="W20" s="45">
        <v>1.2800000000000001E-2</v>
      </c>
      <c r="X20" s="399">
        <f t="shared" si="2"/>
        <v>24.588247403553762</v>
      </c>
      <c r="Y20" s="45"/>
      <c r="Z20" s="43">
        <v>2715.89</v>
      </c>
      <c r="AA20" s="43">
        <v>2659.33</v>
      </c>
      <c r="AB20" s="43">
        <v>2772.45</v>
      </c>
      <c r="AC20" s="45">
        <v>1.06E-2</v>
      </c>
      <c r="AD20" s="399">
        <f t="shared" si="3"/>
        <v>34.511990098368237</v>
      </c>
      <c r="AE20" s="45"/>
      <c r="AF20" s="43">
        <v>9.32</v>
      </c>
      <c r="AG20" s="43">
        <v>7.02</v>
      </c>
      <c r="AH20" s="43">
        <v>11.61</v>
      </c>
      <c r="AI20" s="45">
        <v>0.1255</v>
      </c>
      <c r="AJ20" s="399">
        <f t="shared" si="4"/>
        <v>0.1184332751756485</v>
      </c>
      <c r="AK20" s="45"/>
      <c r="AL20" s="43">
        <v>430.33</v>
      </c>
      <c r="AM20" s="43">
        <v>409.17</v>
      </c>
      <c r="AN20" s="43">
        <v>451.49</v>
      </c>
      <c r="AO20" s="45">
        <v>2.5100000000000001E-2</v>
      </c>
      <c r="AP20" s="409">
        <f t="shared" si="5"/>
        <v>5.468389625143435</v>
      </c>
    </row>
    <row r="21" spans="1:42" s="111" customFormat="1" ht="12" customHeight="1" x14ac:dyDescent="0.25">
      <c r="A21" s="547" t="s">
        <v>228</v>
      </c>
      <c r="B21" s="363" t="s">
        <v>236</v>
      </c>
      <c r="C21" s="35">
        <v>5292.73</v>
      </c>
      <c r="D21" s="35">
        <v>5228</v>
      </c>
      <c r="E21" s="35">
        <v>5358</v>
      </c>
      <c r="F21" s="37">
        <v>6.3E-3</v>
      </c>
      <c r="G21" s="36"/>
      <c r="H21" s="35">
        <v>5066.55</v>
      </c>
      <c r="I21" s="35">
        <v>5009.57</v>
      </c>
      <c r="J21" s="35">
        <v>5123.5200000000004</v>
      </c>
      <c r="K21" s="37">
        <v>5.7000000000000002E-3</v>
      </c>
      <c r="L21" s="397">
        <f t="shared" si="0"/>
        <v>95.726591003130721</v>
      </c>
      <c r="M21" s="37"/>
      <c r="N21" s="35">
        <v>2308.39</v>
      </c>
      <c r="O21" s="35">
        <v>2221.35</v>
      </c>
      <c r="P21" s="35">
        <v>2395.44</v>
      </c>
      <c r="Q21" s="37">
        <v>1.9199999999999998E-2</v>
      </c>
      <c r="R21" s="397">
        <f t="shared" si="1"/>
        <v>43.614354029017157</v>
      </c>
      <c r="S21" s="37"/>
      <c r="T21" s="35">
        <v>3029.51</v>
      </c>
      <c r="U21" s="35">
        <v>2914.27</v>
      </c>
      <c r="V21" s="35">
        <v>3144.75</v>
      </c>
      <c r="W21" s="37">
        <v>1.9400000000000001E-2</v>
      </c>
      <c r="X21" s="397">
        <f t="shared" si="2"/>
        <v>57.239080776839181</v>
      </c>
      <c r="Y21" s="37"/>
      <c r="Z21" s="35">
        <v>3653.03</v>
      </c>
      <c r="AA21" s="35">
        <v>3537.18</v>
      </c>
      <c r="AB21" s="35">
        <v>3768.88</v>
      </c>
      <c r="AC21" s="37">
        <v>1.6199999999999999E-2</v>
      </c>
      <c r="AD21" s="397">
        <f t="shared" si="3"/>
        <v>69.019768626020976</v>
      </c>
      <c r="AE21" s="37"/>
      <c r="AF21" s="35">
        <v>9.19</v>
      </c>
      <c r="AG21" s="35">
        <v>4.2699999999999996</v>
      </c>
      <c r="AH21" s="35">
        <v>14.11</v>
      </c>
      <c r="AI21" s="37">
        <v>0.2732</v>
      </c>
      <c r="AJ21" s="397">
        <f t="shared" si="4"/>
        <v>0.1736344003945034</v>
      </c>
      <c r="AK21" s="37"/>
      <c r="AL21" s="35">
        <v>308.2</v>
      </c>
      <c r="AM21" s="35">
        <v>256.94</v>
      </c>
      <c r="AN21" s="35">
        <v>359.47</v>
      </c>
      <c r="AO21" s="37">
        <v>8.4900000000000003E-2</v>
      </c>
      <c r="AP21" s="407">
        <f>AL21/$C21*100</f>
        <v>5.8230818500093529</v>
      </c>
    </row>
    <row r="22" spans="1:42" s="111" customFormat="1" ht="12" customHeight="1" x14ac:dyDescent="0.25">
      <c r="A22" s="548"/>
      <c r="B22" s="360" t="s">
        <v>2</v>
      </c>
      <c r="C22" s="39">
        <v>4278.47</v>
      </c>
      <c r="D22" s="39">
        <v>4217</v>
      </c>
      <c r="E22" s="39">
        <v>4340</v>
      </c>
      <c r="F22" s="41">
        <v>7.3000000000000001E-3</v>
      </c>
      <c r="G22" s="40"/>
      <c r="H22" s="39">
        <v>4091.37</v>
      </c>
      <c r="I22" s="39">
        <v>4037.61</v>
      </c>
      <c r="J22" s="39">
        <v>4145.13</v>
      </c>
      <c r="K22" s="41">
        <v>6.7000000000000002E-3</v>
      </c>
      <c r="L22" s="398">
        <f t="shared" si="0"/>
        <v>95.626941406624326</v>
      </c>
      <c r="M22" s="41"/>
      <c r="N22" s="39">
        <v>2010.95</v>
      </c>
      <c r="O22" s="39">
        <v>1929.26</v>
      </c>
      <c r="P22" s="39">
        <v>2092.64</v>
      </c>
      <c r="Q22" s="41">
        <v>2.07E-2</v>
      </c>
      <c r="R22" s="398">
        <f t="shared" si="1"/>
        <v>47.001615063328714</v>
      </c>
      <c r="S22" s="41"/>
      <c r="T22" s="39">
        <v>2725.09</v>
      </c>
      <c r="U22" s="39">
        <v>2614.6999999999998</v>
      </c>
      <c r="V22" s="39">
        <v>2835.48</v>
      </c>
      <c r="W22" s="41">
        <v>2.07E-2</v>
      </c>
      <c r="X22" s="398">
        <f t="shared" si="2"/>
        <v>63.693095896430265</v>
      </c>
      <c r="Y22" s="41"/>
      <c r="Z22" s="39">
        <v>3263.18</v>
      </c>
      <c r="AA22" s="39">
        <v>3155.48</v>
      </c>
      <c r="AB22" s="39">
        <v>3370.88</v>
      </c>
      <c r="AC22" s="41">
        <v>1.6799999999999999E-2</v>
      </c>
      <c r="AD22" s="398">
        <f t="shared" si="3"/>
        <v>76.269788031702916</v>
      </c>
      <c r="AE22" s="41"/>
      <c r="AF22" s="39">
        <v>7.45</v>
      </c>
      <c r="AG22" s="39">
        <v>2.64</v>
      </c>
      <c r="AH22" s="39">
        <v>12.25</v>
      </c>
      <c r="AI22" s="41">
        <v>0.32900000000000001</v>
      </c>
      <c r="AJ22" s="398">
        <f t="shared" si="4"/>
        <v>0.17412766713334438</v>
      </c>
      <c r="AK22" s="41"/>
      <c r="AL22" s="39">
        <v>278</v>
      </c>
      <c r="AM22" s="39">
        <v>232.56</v>
      </c>
      <c r="AN22" s="39">
        <v>323.44</v>
      </c>
      <c r="AO22" s="41">
        <v>8.3400000000000002E-2</v>
      </c>
      <c r="AP22" s="408">
        <f t="shared" ref="AP22:AP23" si="6">AL22/$C22*100</f>
        <v>6.4976498608147306</v>
      </c>
    </row>
    <row r="23" spans="1:42" s="58" customFormat="1" ht="12" customHeight="1" x14ac:dyDescent="0.25">
      <c r="A23" s="549"/>
      <c r="B23" s="364" t="s">
        <v>132</v>
      </c>
      <c r="C23" s="43">
        <v>1014.26</v>
      </c>
      <c r="D23" s="43">
        <v>994</v>
      </c>
      <c r="E23" s="43">
        <v>1034</v>
      </c>
      <c r="F23" s="45">
        <v>1.0200000000000001E-2</v>
      </c>
      <c r="G23" s="44"/>
      <c r="H23" s="43">
        <v>975.18</v>
      </c>
      <c r="I23" s="43">
        <v>957.34</v>
      </c>
      <c r="J23" s="43">
        <v>993.02</v>
      </c>
      <c r="K23" s="45">
        <v>9.2999999999999992E-3</v>
      </c>
      <c r="L23" s="399">
        <f t="shared" si="0"/>
        <v>96.146944570425731</v>
      </c>
      <c r="M23" s="45"/>
      <c r="N23" s="43">
        <v>297.44</v>
      </c>
      <c r="O23" s="43">
        <v>277.61</v>
      </c>
      <c r="P23" s="43">
        <v>317.27</v>
      </c>
      <c r="Q23" s="45">
        <v>3.4000000000000002E-2</v>
      </c>
      <c r="R23" s="399">
        <f t="shared" si="1"/>
        <v>29.325813893873367</v>
      </c>
      <c r="S23" s="45"/>
      <c r="T23" s="43">
        <v>304.42</v>
      </c>
      <c r="U23" s="43">
        <v>276.58999999999997</v>
      </c>
      <c r="V23" s="43">
        <v>332.26</v>
      </c>
      <c r="W23" s="45">
        <v>4.6600000000000003E-2</v>
      </c>
      <c r="X23" s="399">
        <f t="shared" si="2"/>
        <v>30.014000354938581</v>
      </c>
      <c r="Y23" s="45"/>
      <c r="Z23" s="43">
        <v>389.85</v>
      </c>
      <c r="AA23" s="43">
        <v>361.82</v>
      </c>
      <c r="AB23" s="43">
        <v>417.88</v>
      </c>
      <c r="AC23" s="45">
        <v>3.6700000000000003E-2</v>
      </c>
      <c r="AD23" s="399">
        <f t="shared" si="3"/>
        <v>38.436889949322662</v>
      </c>
      <c r="AE23" s="45"/>
      <c r="AF23" s="43">
        <v>1.75</v>
      </c>
      <c r="AG23" s="43">
        <v>0.53</v>
      </c>
      <c r="AH23" s="43">
        <v>2.96</v>
      </c>
      <c r="AI23" s="45">
        <v>0.3553</v>
      </c>
      <c r="AJ23" s="399">
        <f t="shared" si="4"/>
        <v>0.17253958551061857</v>
      </c>
      <c r="AK23" s="45"/>
      <c r="AL23" s="43">
        <v>30.21</v>
      </c>
      <c r="AM23" s="43">
        <v>23.27</v>
      </c>
      <c r="AN23" s="43">
        <v>37.15</v>
      </c>
      <c r="AO23" s="45">
        <v>0.1172</v>
      </c>
      <c r="AP23" s="409">
        <f t="shared" si="6"/>
        <v>2.9785262161575932</v>
      </c>
    </row>
    <row r="24" spans="1:42" s="58" customFormat="1" ht="12" customHeight="1" x14ac:dyDescent="0.25">
      <c r="A24" s="544" t="s">
        <v>229</v>
      </c>
      <c r="B24" s="363" t="s">
        <v>236</v>
      </c>
      <c r="C24" s="35">
        <v>7779.85</v>
      </c>
      <c r="D24" s="35">
        <v>7725</v>
      </c>
      <c r="E24" s="35">
        <v>7834</v>
      </c>
      <c r="F24" s="37">
        <v>3.5999999999999999E-3</v>
      </c>
      <c r="G24" s="36"/>
      <c r="H24" s="35">
        <v>7227.19</v>
      </c>
      <c r="I24" s="35">
        <v>7175.93</v>
      </c>
      <c r="J24" s="35">
        <v>7278.45</v>
      </c>
      <c r="K24" s="37">
        <v>3.5999999999999999E-3</v>
      </c>
      <c r="L24" s="397">
        <f t="shared" si="0"/>
        <v>92.896264066787921</v>
      </c>
      <c r="M24" s="37"/>
      <c r="N24" s="35">
        <v>3003.45</v>
      </c>
      <c r="O24" s="35">
        <v>2942.16</v>
      </c>
      <c r="P24" s="35">
        <v>3064.73</v>
      </c>
      <c r="Q24" s="37">
        <v>1.04E-2</v>
      </c>
      <c r="R24" s="397">
        <f t="shared" si="1"/>
        <v>38.605500106043174</v>
      </c>
      <c r="S24" s="37"/>
      <c r="T24" s="35">
        <v>3012.56</v>
      </c>
      <c r="U24" s="35">
        <v>2928.69</v>
      </c>
      <c r="V24" s="35">
        <v>3096.43</v>
      </c>
      <c r="W24" s="37">
        <v>1.4200000000000001E-2</v>
      </c>
      <c r="X24" s="397">
        <f t="shared" si="2"/>
        <v>38.722597479385847</v>
      </c>
      <c r="Y24" s="37"/>
      <c r="Z24" s="35">
        <v>4394.92</v>
      </c>
      <c r="AA24" s="35">
        <v>4300.42</v>
      </c>
      <c r="AB24" s="35">
        <v>4489.43</v>
      </c>
      <c r="AC24" s="37">
        <v>1.0999999999999999E-2</v>
      </c>
      <c r="AD24" s="397">
        <f t="shared" si="3"/>
        <v>56.491063452380189</v>
      </c>
      <c r="AE24" s="37"/>
      <c r="AF24" s="35">
        <v>23.8</v>
      </c>
      <c r="AG24" s="35">
        <v>16.41</v>
      </c>
      <c r="AH24" s="35">
        <v>31.19</v>
      </c>
      <c r="AI24" s="37">
        <v>0.15840000000000001</v>
      </c>
      <c r="AJ24" s="397">
        <f t="shared" si="4"/>
        <v>0.30591849457251746</v>
      </c>
      <c r="AK24" s="37"/>
      <c r="AL24" s="35">
        <v>351.4</v>
      </c>
      <c r="AM24" s="35">
        <v>328</v>
      </c>
      <c r="AN24" s="35">
        <v>374.79</v>
      </c>
      <c r="AO24" s="37">
        <v>3.4000000000000002E-2</v>
      </c>
      <c r="AP24" s="407">
        <f>AL24/$C24*100</f>
        <v>4.5167965963354044</v>
      </c>
    </row>
    <row r="25" spans="1:42" s="58" customFormat="1" ht="12" customHeight="1" x14ac:dyDescent="0.25">
      <c r="A25" s="545"/>
      <c r="B25" s="360" t="s">
        <v>2</v>
      </c>
      <c r="C25" s="39">
        <v>6094.84</v>
      </c>
      <c r="D25" s="39">
        <v>6049</v>
      </c>
      <c r="E25" s="39">
        <v>6141</v>
      </c>
      <c r="F25" s="41">
        <v>3.8999999999999998E-3</v>
      </c>
      <c r="G25" s="40"/>
      <c r="H25" s="39">
        <v>5643.9</v>
      </c>
      <c r="I25" s="39">
        <v>5599.02</v>
      </c>
      <c r="J25" s="39">
        <v>5688.78</v>
      </c>
      <c r="K25" s="41">
        <v>4.1000000000000003E-3</v>
      </c>
      <c r="L25" s="398">
        <f t="shared" si="0"/>
        <v>92.601282396256508</v>
      </c>
      <c r="M25" s="41"/>
      <c r="N25" s="39">
        <v>2443.86</v>
      </c>
      <c r="O25" s="39">
        <v>2387.1999999999998</v>
      </c>
      <c r="P25" s="39">
        <v>2500.52</v>
      </c>
      <c r="Q25" s="41">
        <v>1.18E-2</v>
      </c>
      <c r="R25" s="398">
        <f t="shared" si="1"/>
        <v>40.097196973177311</v>
      </c>
      <c r="S25" s="41"/>
      <c r="T25" s="39">
        <v>2672.24</v>
      </c>
      <c r="U25" s="39">
        <v>2591.85</v>
      </c>
      <c r="V25" s="39">
        <v>2752.63</v>
      </c>
      <c r="W25" s="41">
        <v>1.5299999999999999E-2</v>
      </c>
      <c r="X25" s="398">
        <f t="shared" si="2"/>
        <v>43.844301080914342</v>
      </c>
      <c r="Y25" s="41"/>
      <c r="Z25" s="39">
        <v>3872.28</v>
      </c>
      <c r="AA25" s="39">
        <v>3783.2</v>
      </c>
      <c r="AB25" s="39">
        <v>3961.35</v>
      </c>
      <c r="AC25" s="41">
        <v>1.17E-2</v>
      </c>
      <c r="AD25" s="398">
        <f t="shared" si="3"/>
        <v>63.533743297609121</v>
      </c>
      <c r="AE25" s="41"/>
      <c r="AF25" s="39">
        <v>21.59</v>
      </c>
      <c r="AG25" s="39">
        <v>14.28</v>
      </c>
      <c r="AH25" s="39">
        <v>28.91</v>
      </c>
      <c r="AI25" s="41">
        <v>0.17269999999999999</v>
      </c>
      <c r="AJ25" s="398">
        <f t="shared" si="4"/>
        <v>0.35423407341291979</v>
      </c>
      <c r="AK25" s="41"/>
      <c r="AL25" s="39">
        <v>231.76</v>
      </c>
      <c r="AM25" s="39">
        <v>213.31</v>
      </c>
      <c r="AN25" s="39">
        <v>250.21</v>
      </c>
      <c r="AO25" s="41">
        <v>4.0599999999999997E-2</v>
      </c>
      <c r="AP25" s="408">
        <f t="shared" ref="AP25:AP26" si="7">AL25/$C25*100</f>
        <v>3.8025608547558258</v>
      </c>
    </row>
    <row r="26" spans="1:42" s="58" customFormat="1" ht="12" customHeight="1" x14ac:dyDescent="0.25">
      <c r="A26" s="546"/>
      <c r="B26" s="364" t="s">
        <v>132</v>
      </c>
      <c r="C26" s="43">
        <v>1685.01</v>
      </c>
      <c r="D26" s="43">
        <v>1661</v>
      </c>
      <c r="E26" s="43">
        <v>1709</v>
      </c>
      <c r="F26" s="45">
        <v>7.1999999999999998E-3</v>
      </c>
      <c r="G26" s="44"/>
      <c r="H26" s="43">
        <v>1583.29</v>
      </c>
      <c r="I26" s="43">
        <v>1561.21</v>
      </c>
      <c r="J26" s="43">
        <v>1605.36</v>
      </c>
      <c r="K26" s="45">
        <v>7.1000000000000004E-3</v>
      </c>
      <c r="L26" s="399">
        <f t="shared" si="0"/>
        <v>93.963240574239919</v>
      </c>
      <c r="M26" s="45"/>
      <c r="N26" s="43">
        <v>559.59</v>
      </c>
      <c r="O26" s="43">
        <v>542.94000000000005</v>
      </c>
      <c r="P26" s="43">
        <v>576.23</v>
      </c>
      <c r="Q26" s="45">
        <v>1.52E-2</v>
      </c>
      <c r="R26" s="399">
        <f t="shared" si="1"/>
        <v>33.209891929424749</v>
      </c>
      <c r="S26" s="45"/>
      <c r="T26" s="43">
        <v>340.32</v>
      </c>
      <c r="U26" s="43">
        <v>320.8</v>
      </c>
      <c r="V26" s="43">
        <v>359.84</v>
      </c>
      <c r="W26" s="45">
        <v>2.93E-2</v>
      </c>
      <c r="X26" s="399">
        <f t="shared" si="2"/>
        <v>20.196912777965707</v>
      </c>
      <c r="Y26" s="45"/>
      <c r="Z26" s="43">
        <v>522.64</v>
      </c>
      <c r="AA26" s="43">
        <v>498.36</v>
      </c>
      <c r="AB26" s="43">
        <v>546.92999999999995</v>
      </c>
      <c r="AC26" s="45">
        <v>2.3699999999999999E-2</v>
      </c>
      <c r="AD26" s="399">
        <f t="shared" si="3"/>
        <v>31.01702660518335</v>
      </c>
      <c r="AE26" s="45"/>
      <c r="AF26" s="43">
        <v>2.21</v>
      </c>
      <c r="AG26" s="43">
        <v>1.31</v>
      </c>
      <c r="AH26" s="43">
        <v>3.1</v>
      </c>
      <c r="AI26" s="45">
        <v>0.20710000000000001</v>
      </c>
      <c r="AJ26" s="399">
        <f t="shared" si="4"/>
        <v>0.13115649165286852</v>
      </c>
      <c r="AK26" s="45"/>
      <c r="AL26" s="43">
        <v>119.64</v>
      </c>
      <c r="AM26" s="43">
        <v>108.32</v>
      </c>
      <c r="AN26" s="43">
        <v>130.94999999999999</v>
      </c>
      <c r="AO26" s="45">
        <v>4.8300000000000003E-2</v>
      </c>
      <c r="AP26" s="409">
        <f t="shared" si="7"/>
        <v>7.1002545978955611</v>
      </c>
    </row>
    <row r="27" spans="1:42" s="58" customFormat="1" ht="13.5" customHeight="1" x14ac:dyDescent="0.25">
      <c r="A27" s="547" t="s">
        <v>230</v>
      </c>
      <c r="B27" s="363" t="s">
        <v>236</v>
      </c>
      <c r="C27" s="35">
        <v>6828.58</v>
      </c>
      <c r="D27" s="35">
        <v>6725</v>
      </c>
      <c r="E27" s="35">
        <v>6932</v>
      </c>
      <c r="F27" s="37">
        <v>7.7000000000000002E-3</v>
      </c>
      <c r="G27" s="36"/>
      <c r="H27" s="35">
        <v>6614.54</v>
      </c>
      <c r="I27" s="35">
        <v>6517.13</v>
      </c>
      <c r="J27" s="35">
        <v>6711.94</v>
      </c>
      <c r="K27" s="37">
        <v>7.4999999999999997E-3</v>
      </c>
      <c r="L27" s="397">
        <f t="shared" si="0"/>
        <v>96.86552694703731</v>
      </c>
      <c r="M27" s="37"/>
      <c r="N27" s="35">
        <v>3930.04</v>
      </c>
      <c r="O27" s="35">
        <v>3787.27</v>
      </c>
      <c r="P27" s="35">
        <v>4072.82</v>
      </c>
      <c r="Q27" s="37">
        <v>1.8499999999999999E-2</v>
      </c>
      <c r="R27" s="397">
        <f t="shared" si="1"/>
        <v>57.552814787261774</v>
      </c>
      <c r="S27" s="37"/>
      <c r="T27" s="35">
        <v>4653.99</v>
      </c>
      <c r="U27" s="35">
        <v>4386.92</v>
      </c>
      <c r="V27" s="35">
        <v>4921.0600000000004</v>
      </c>
      <c r="W27" s="37">
        <v>2.93E-2</v>
      </c>
      <c r="X27" s="397">
        <f t="shared" si="2"/>
        <v>68.154579722284865</v>
      </c>
      <c r="Y27" s="37"/>
      <c r="Z27" s="35">
        <v>5223.01</v>
      </c>
      <c r="AA27" s="35">
        <v>4990.96</v>
      </c>
      <c r="AB27" s="35">
        <v>5455.05</v>
      </c>
      <c r="AC27" s="37">
        <v>2.2700000000000001E-2</v>
      </c>
      <c r="AD27" s="397">
        <f t="shared" si="3"/>
        <v>76.487498132847534</v>
      </c>
      <c r="AE27" s="37"/>
      <c r="AF27" s="35">
        <v>20.67</v>
      </c>
      <c r="AG27" s="35">
        <v>7.38</v>
      </c>
      <c r="AH27" s="35">
        <v>33.96</v>
      </c>
      <c r="AI27" s="37">
        <v>0.3281</v>
      </c>
      <c r="AJ27" s="397">
        <f t="shared" si="4"/>
        <v>0.30269836481376805</v>
      </c>
      <c r="AK27" s="37"/>
      <c r="AL27" s="35">
        <v>417.41</v>
      </c>
      <c r="AM27" s="35">
        <v>293.77999999999997</v>
      </c>
      <c r="AN27" s="35">
        <v>541.04999999999995</v>
      </c>
      <c r="AO27" s="37">
        <v>0.15110000000000001</v>
      </c>
      <c r="AP27" s="407">
        <f>AL27/$C27*100</f>
        <v>6.1126910719358936</v>
      </c>
    </row>
    <row r="28" spans="1:42" s="58" customFormat="1" ht="12" customHeight="1" x14ac:dyDescent="0.25">
      <c r="A28" s="549"/>
      <c r="B28" s="361" t="s">
        <v>2</v>
      </c>
      <c r="C28" s="160">
        <v>6828.58</v>
      </c>
      <c r="D28" s="160">
        <v>6725</v>
      </c>
      <c r="E28" s="160">
        <v>6932</v>
      </c>
      <c r="F28" s="161">
        <v>7.7000000000000002E-3</v>
      </c>
      <c r="G28" s="162"/>
      <c r="H28" s="160">
        <v>6614.54</v>
      </c>
      <c r="I28" s="160">
        <v>6517.13</v>
      </c>
      <c r="J28" s="160">
        <v>6711.94</v>
      </c>
      <c r="K28" s="161">
        <v>7.4999999999999997E-3</v>
      </c>
      <c r="L28" s="400">
        <f t="shared" si="0"/>
        <v>96.86552694703731</v>
      </c>
      <c r="M28" s="161"/>
      <c r="N28" s="160">
        <v>3930.04</v>
      </c>
      <c r="O28" s="160">
        <v>3787.27</v>
      </c>
      <c r="P28" s="160">
        <v>4072.82</v>
      </c>
      <c r="Q28" s="161">
        <v>1.8499999999999999E-2</v>
      </c>
      <c r="R28" s="400">
        <f t="shared" si="1"/>
        <v>57.552814787261774</v>
      </c>
      <c r="S28" s="161"/>
      <c r="T28" s="160">
        <v>4653.99</v>
      </c>
      <c r="U28" s="160">
        <v>4386.92</v>
      </c>
      <c r="V28" s="160">
        <v>4921.0600000000004</v>
      </c>
      <c r="W28" s="161">
        <v>2.93E-2</v>
      </c>
      <c r="X28" s="400">
        <f t="shared" si="2"/>
        <v>68.154579722284865</v>
      </c>
      <c r="Y28" s="161"/>
      <c r="Z28" s="160">
        <v>5223.01</v>
      </c>
      <c r="AA28" s="160">
        <v>4990.96</v>
      </c>
      <c r="AB28" s="160">
        <v>5455.05</v>
      </c>
      <c r="AC28" s="161">
        <v>2.2700000000000001E-2</v>
      </c>
      <c r="AD28" s="400">
        <f t="shared" si="3"/>
        <v>76.487498132847534</v>
      </c>
      <c r="AE28" s="161"/>
      <c r="AF28" s="160">
        <v>20.67</v>
      </c>
      <c r="AG28" s="160">
        <v>7.38</v>
      </c>
      <c r="AH28" s="160">
        <v>33.96</v>
      </c>
      <c r="AI28" s="161">
        <v>0.3281</v>
      </c>
      <c r="AJ28" s="400">
        <f t="shared" si="4"/>
        <v>0.30269836481376805</v>
      </c>
      <c r="AK28" s="161"/>
      <c r="AL28" s="160">
        <v>417.41</v>
      </c>
      <c r="AM28" s="160">
        <v>293.77999999999997</v>
      </c>
      <c r="AN28" s="160">
        <v>541.04999999999995</v>
      </c>
      <c r="AO28" s="161">
        <v>0.15110000000000001</v>
      </c>
      <c r="AP28" s="410">
        <f t="shared" ref="AP28" si="8">AL28/$C28*100</f>
        <v>6.1126910719358936</v>
      </c>
    </row>
    <row r="29" spans="1:42" s="58" customFormat="1" ht="12" customHeight="1" x14ac:dyDescent="0.25">
      <c r="A29" s="544" t="s">
        <v>231</v>
      </c>
      <c r="B29" s="363" t="s">
        <v>236</v>
      </c>
      <c r="C29" s="35">
        <v>4518.93</v>
      </c>
      <c r="D29" s="35">
        <v>4495</v>
      </c>
      <c r="E29" s="35">
        <v>4543</v>
      </c>
      <c r="F29" s="37">
        <v>2.7000000000000001E-3</v>
      </c>
      <c r="G29" s="36"/>
      <c r="H29" s="35">
        <v>4288.58</v>
      </c>
      <c r="I29" s="35">
        <v>4264.32</v>
      </c>
      <c r="J29" s="35">
        <v>4312.84</v>
      </c>
      <c r="K29" s="37">
        <v>2.8999999999999998E-3</v>
      </c>
      <c r="L29" s="397">
        <f t="shared" si="0"/>
        <v>94.902554365745857</v>
      </c>
      <c r="M29" s="37"/>
      <c r="N29" s="35">
        <v>1744.25</v>
      </c>
      <c r="O29" s="35">
        <v>1712.52</v>
      </c>
      <c r="P29" s="35">
        <v>1775.97</v>
      </c>
      <c r="Q29" s="37">
        <v>9.2999999999999992E-3</v>
      </c>
      <c r="R29" s="397">
        <f t="shared" si="1"/>
        <v>38.59873908203933</v>
      </c>
      <c r="S29" s="37"/>
      <c r="T29" s="35">
        <v>1968.4</v>
      </c>
      <c r="U29" s="35">
        <v>1920.06</v>
      </c>
      <c r="V29" s="35">
        <v>2016.74</v>
      </c>
      <c r="W29" s="37">
        <v>1.2500000000000001E-2</v>
      </c>
      <c r="X29" s="397">
        <f t="shared" si="2"/>
        <v>43.558984095792589</v>
      </c>
      <c r="Y29" s="37"/>
      <c r="Z29" s="35">
        <v>2725.92</v>
      </c>
      <c r="AA29" s="35">
        <v>2680.5</v>
      </c>
      <c r="AB29" s="35">
        <v>2771.33</v>
      </c>
      <c r="AC29" s="37">
        <v>8.5000000000000006E-3</v>
      </c>
      <c r="AD29" s="397">
        <f t="shared" si="3"/>
        <v>60.322244425118335</v>
      </c>
      <c r="AE29" s="37"/>
      <c r="AF29" s="35">
        <v>9.42</v>
      </c>
      <c r="AG29" s="35">
        <v>6.95</v>
      </c>
      <c r="AH29" s="35">
        <v>11.89</v>
      </c>
      <c r="AI29" s="37">
        <v>0.13370000000000001</v>
      </c>
      <c r="AJ29" s="397">
        <f t="shared" si="4"/>
        <v>0.20845642663196817</v>
      </c>
      <c r="AK29" s="37"/>
      <c r="AL29" s="35">
        <v>159.91</v>
      </c>
      <c r="AM29" s="35">
        <v>145.79</v>
      </c>
      <c r="AN29" s="35">
        <v>174.04</v>
      </c>
      <c r="AO29" s="37">
        <v>4.5100000000000001E-2</v>
      </c>
      <c r="AP29" s="407">
        <f>AL29/$C29*100</f>
        <v>3.5386695523055236</v>
      </c>
    </row>
    <row r="30" spans="1:42" s="58" customFormat="1" ht="12" customHeight="1" x14ac:dyDescent="0.25">
      <c r="A30" s="545"/>
      <c r="B30" s="360" t="s">
        <v>2</v>
      </c>
      <c r="C30" s="39">
        <v>3300.83</v>
      </c>
      <c r="D30" s="39">
        <v>3282</v>
      </c>
      <c r="E30" s="39">
        <v>3320</v>
      </c>
      <c r="F30" s="41">
        <v>2.8999999999999998E-3</v>
      </c>
      <c r="G30" s="40"/>
      <c r="H30" s="39">
        <v>3126.37</v>
      </c>
      <c r="I30" s="39">
        <v>3105.69</v>
      </c>
      <c r="J30" s="39">
        <v>3147.04</v>
      </c>
      <c r="K30" s="41">
        <v>3.3999999999999998E-3</v>
      </c>
      <c r="L30" s="398">
        <f t="shared" si="0"/>
        <v>94.714662675751242</v>
      </c>
      <c r="M30" s="41"/>
      <c r="N30" s="39">
        <v>1345.93</v>
      </c>
      <c r="O30" s="39">
        <v>1316.61</v>
      </c>
      <c r="P30" s="39">
        <v>1375.26</v>
      </c>
      <c r="Q30" s="41">
        <v>1.11E-2</v>
      </c>
      <c r="R30" s="398">
        <f t="shared" si="1"/>
        <v>40.775501919214264</v>
      </c>
      <c r="S30" s="41"/>
      <c r="T30" s="39">
        <v>1657.4</v>
      </c>
      <c r="U30" s="39">
        <v>1612.34</v>
      </c>
      <c r="V30" s="39">
        <v>1702.45</v>
      </c>
      <c r="W30" s="41">
        <v>1.3899999999999999E-2</v>
      </c>
      <c r="X30" s="398">
        <f t="shared" si="2"/>
        <v>50.211613442679571</v>
      </c>
      <c r="Y30" s="41"/>
      <c r="Z30" s="39">
        <v>2313.25</v>
      </c>
      <c r="AA30" s="39">
        <v>2272.84</v>
      </c>
      <c r="AB30" s="39">
        <v>2353.66</v>
      </c>
      <c r="AC30" s="41">
        <v>8.8999999999999999E-3</v>
      </c>
      <c r="AD30" s="398">
        <f t="shared" si="3"/>
        <v>70.080858450753297</v>
      </c>
      <c r="AE30" s="41"/>
      <c r="AF30" s="39">
        <v>7.49</v>
      </c>
      <c r="AG30" s="39">
        <v>5.17</v>
      </c>
      <c r="AH30" s="39">
        <v>9.8000000000000007</v>
      </c>
      <c r="AI30" s="41">
        <v>0.15759999999999999</v>
      </c>
      <c r="AJ30" s="398">
        <f t="shared" si="4"/>
        <v>0.22691262500643777</v>
      </c>
      <c r="AK30" s="41"/>
      <c r="AL30" s="39">
        <v>96.77</v>
      </c>
      <c r="AM30" s="39">
        <v>84.67</v>
      </c>
      <c r="AN30" s="39">
        <v>108.87</v>
      </c>
      <c r="AO30" s="41">
        <v>6.3799999999999996E-2</v>
      </c>
      <c r="AP30" s="408">
        <f t="shared" ref="AP30:AP31" si="9">AL30/$C30*100</f>
        <v>2.9316868787547374</v>
      </c>
    </row>
    <row r="31" spans="1:42" ht="12" customHeight="1" x14ac:dyDescent="0.25">
      <c r="A31" s="546"/>
      <c r="B31" s="364" t="s">
        <v>132</v>
      </c>
      <c r="C31" s="43">
        <v>1218.0999999999999</v>
      </c>
      <c r="D31" s="43">
        <v>1206</v>
      </c>
      <c r="E31" s="43">
        <v>1230</v>
      </c>
      <c r="F31" s="45">
        <v>5.1000000000000004E-3</v>
      </c>
      <c r="G31" s="44"/>
      <c r="H31" s="43">
        <v>1162.21</v>
      </c>
      <c r="I31" s="43">
        <v>1150.06</v>
      </c>
      <c r="J31" s="43">
        <v>1174.3699999999999</v>
      </c>
      <c r="K31" s="45">
        <v>5.3E-3</v>
      </c>
      <c r="L31" s="399">
        <f t="shared" si="0"/>
        <v>95.411706756423953</v>
      </c>
      <c r="M31" s="45"/>
      <c r="N31" s="43">
        <v>398.31</v>
      </c>
      <c r="O31" s="43">
        <v>387.57</v>
      </c>
      <c r="P31" s="43">
        <v>409.05</v>
      </c>
      <c r="Q31" s="45">
        <v>1.38E-2</v>
      </c>
      <c r="R31" s="399">
        <f t="shared" si="1"/>
        <v>32.699285772925052</v>
      </c>
      <c r="S31" s="45"/>
      <c r="T31" s="43">
        <v>311</v>
      </c>
      <c r="U31" s="43">
        <v>297.77999999999997</v>
      </c>
      <c r="V31" s="43">
        <v>324.23</v>
      </c>
      <c r="W31" s="45">
        <v>2.1700000000000001E-2</v>
      </c>
      <c r="X31" s="399">
        <f t="shared" si="2"/>
        <v>25.531565552910273</v>
      </c>
      <c r="Y31" s="45"/>
      <c r="Z31" s="43">
        <v>412.67</v>
      </c>
      <c r="AA31" s="43">
        <v>394.19</v>
      </c>
      <c r="AB31" s="43">
        <v>431.15</v>
      </c>
      <c r="AC31" s="45">
        <v>2.29E-2</v>
      </c>
      <c r="AD31" s="399">
        <f t="shared" si="3"/>
        <v>33.878170921927598</v>
      </c>
      <c r="AE31" s="45"/>
      <c r="AF31" s="43">
        <v>1.93</v>
      </c>
      <c r="AG31" s="43">
        <v>1.06</v>
      </c>
      <c r="AH31" s="43">
        <v>2.8</v>
      </c>
      <c r="AI31" s="45">
        <v>0.2296</v>
      </c>
      <c r="AJ31" s="399">
        <f t="shared" si="4"/>
        <v>0.15844347754699942</v>
      </c>
      <c r="AK31" s="45"/>
      <c r="AL31" s="43">
        <v>63.14</v>
      </c>
      <c r="AM31" s="43">
        <v>57.36</v>
      </c>
      <c r="AN31" s="43">
        <v>68.92</v>
      </c>
      <c r="AO31" s="45">
        <v>4.6699999999999998E-2</v>
      </c>
      <c r="AP31" s="409">
        <f t="shared" si="9"/>
        <v>5.1834824727033908</v>
      </c>
    </row>
    <row r="32" spans="1:42" ht="12" customHeight="1" x14ac:dyDescent="0.25">
      <c r="A32" s="547" t="s">
        <v>232</v>
      </c>
      <c r="B32" s="363" t="s">
        <v>236</v>
      </c>
      <c r="C32" s="35">
        <v>6880.86</v>
      </c>
      <c r="D32" s="35">
        <v>6841</v>
      </c>
      <c r="E32" s="35">
        <v>6921</v>
      </c>
      <c r="F32" s="37">
        <v>2.8999999999999998E-3</v>
      </c>
      <c r="G32" s="36"/>
      <c r="H32" s="35">
        <v>6463.52</v>
      </c>
      <c r="I32" s="35">
        <v>6423.43</v>
      </c>
      <c r="J32" s="35">
        <v>6503.62</v>
      </c>
      <c r="K32" s="37">
        <v>3.2000000000000002E-3</v>
      </c>
      <c r="L32" s="397">
        <f t="shared" si="0"/>
        <v>93.934769781684281</v>
      </c>
      <c r="M32" s="37"/>
      <c r="N32" s="35">
        <v>3058.6</v>
      </c>
      <c r="O32" s="35">
        <v>3010.06</v>
      </c>
      <c r="P32" s="35">
        <v>3107.15</v>
      </c>
      <c r="Q32" s="37">
        <v>8.0999999999999996E-3</v>
      </c>
      <c r="R32" s="397">
        <f t="shared" si="1"/>
        <v>44.450838993962968</v>
      </c>
      <c r="S32" s="37"/>
      <c r="T32" s="35">
        <v>3223.78</v>
      </c>
      <c r="U32" s="35">
        <v>3146.76</v>
      </c>
      <c r="V32" s="35">
        <v>3300.79</v>
      </c>
      <c r="W32" s="37">
        <v>1.2200000000000001E-2</v>
      </c>
      <c r="X32" s="397">
        <f t="shared" si="2"/>
        <v>46.851411015483535</v>
      </c>
      <c r="Y32" s="37"/>
      <c r="Z32" s="35">
        <v>4222.47</v>
      </c>
      <c r="AA32" s="35">
        <v>4151.7700000000004</v>
      </c>
      <c r="AB32" s="35">
        <v>4293.17</v>
      </c>
      <c r="AC32" s="37">
        <v>8.5000000000000006E-3</v>
      </c>
      <c r="AD32" s="397">
        <f t="shared" si="3"/>
        <v>61.365439785143138</v>
      </c>
      <c r="AE32" s="37"/>
      <c r="AF32" s="35">
        <v>14.17</v>
      </c>
      <c r="AG32" s="35">
        <v>9.99</v>
      </c>
      <c r="AH32" s="35">
        <v>18.34</v>
      </c>
      <c r="AI32" s="37">
        <v>0.15049999999999999</v>
      </c>
      <c r="AJ32" s="397">
        <f t="shared" si="4"/>
        <v>0.20593356063050261</v>
      </c>
      <c r="AK32" s="37"/>
      <c r="AL32" s="35">
        <v>224.88</v>
      </c>
      <c r="AM32" s="35">
        <v>206.15</v>
      </c>
      <c r="AN32" s="35">
        <v>243.61</v>
      </c>
      <c r="AO32" s="37">
        <v>4.2500000000000003E-2</v>
      </c>
      <c r="AP32" s="407">
        <f>AL32/$C32*100</f>
        <v>3.2681961266469597</v>
      </c>
    </row>
    <row r="33" spans="1:42" ht="12" customHeight="1" x14ac:dyDescent="0.25">
      <c r="A33" s="548"/>
      <c r="B33" s="360" t="s">
        <v>2</v>
      </c>
      <c r="C33" s="39">
        <v>5061.5600000000004</v>
      </c>
      <c r="D33" s="39">
        <v>5027</v>
      </c>
      <c r="E33" s="39">
        <v>5096</v>
      </c>
      <c r="F33" s="41">
        <v>3.5000000000000001E-3</v>
      </c>
      <c r="G33" s="40"/>
      <c r="H33" s="39">
        <v>4728.29</v>
      </c>
      <c r="I33" s="39">
        <v>4692.16</v>
      </c>
      <c r="J33" s="39">
        <v>4764.42</v>
      </c>
      <c r="K33" s="41">
        <v>3.8999999999999998E-3</v>
      </c>
      <c r="L33" s="398">
        <f t="shared" si="0"/>
        <v>93.415666316313533</v>
      </c>
      <c r="M33" s="41"/>
      <c r="N33" s="39">
        <v>2379.64</v>
      </c>
      <c r="O33" s="39">
        <v>2335.2199999999998</v>
      </c>
      <c r="P33" s="39">
        <v>2424.0500000000002</v>
      </c>
      <c r="Q33" s="41">
        <v>9.4999999999999998E-3</v>
      </c>
      <c r="R33" s="398">
        <f t="shared" si="1"/>
        <v>47.013964074317002</v>
      </c>
      <c r="S33" s="41"/>
      <c r="T33" s="39">
        <v>2737.6</v>
      </c>
      <c r="U33" s="39">
        <v>2666.36</v>
      </c>
      <c r="V33" s="39">
        <v>2808.84</v>
      </c>
      <c r="W33" s="41">
        <v>1.3299999999999999E-2</v>
      </c>
      <c r="X33" s="398">
        <f t="shared" si="2"/>
        <v>54.086092034866716</v>
      </c>
      <c r="Y33" s="41"/>
      <c r="Z33" s="39">
        <v>3579.08</v>
      </c>
      <c r="AA33" s="39">
        <v>3514.4</v>
      </c>
      <c r="AB33" s="39">
        <v>3643.75</v>
      </c>
      <c r="AC33" s="41">
        <v>9.1999999999999998E-3</v>
      </c>
      <c r="AD33" s="398">
        <f t="shared" si="3"/>
        <v>70.711006092983183</v>
      </c>
      <c r="AE33" s="41"/>
      <c r="AF33" s="39">
        <v>12.78</v>
      </c>
      <c r="AG33" s="39">
        <v>8.67</v>
      </c>
      <c r="AH33" s="39">
        <v>16.89</v>
      </c>
      <c r="AI33" s="41">
        <v>0.16400000000000001</v>
      </c>
      <c r="AJ33" s="398">
        <f t="shared" si="4"/>
        <v>0.2524913267846276</v>
      </c>
      <c r="AK33" s="41"/>
      <c r="AL33" s="39">
        <v>153.94999999999999</v>
      </c>
      <c r="AM33" s="39">
        <v>138.43</v>
      </c>
      <c r="AN33" s="39">
        <v>169.47</v>
      </c>
      <c r="AO33" s="41">
        <v>5.1400000000000001E-2</v>
      </c>
      <c r="AP33" s="408">
        <f t="shared" ref="AP33:AP34" si="10">AL33/$C33*100</f>
        <v>3.0415524067678734</v>
      </c>
    </row>
    <row r="34" spans="1:42" ht="12" customHeight="1" x14ac:dyDescent="0.25">
      <c r="A34" s="549"/>
      <c r="B34" s="364" t="s">
        <v>132</v>
      </c>
      <c r="C34" s="43">
        <v>1819.31</v>
      </c>
      <c r="D34" s="43">
        <v>1802</v>
      </c>
      <c r="E34" s="43">
        <v>1837</v>
      </c>
      <c r="F34" s="45">
        <v>4.8999999999999998E-3</v>
      </c>
      <c r="G34" s="44"/>
      <c r="H34" s="43">
        <v>1735.23</v>
      </c>
      <c r="I34" s="43">
        <v>1718.41</v>
      </c>
      <c r="J34" s="43">
        <v>1752.06</v>
      </c>
      <c r="K34" s="45">
        <v>4.8999999999999998E-3</v>
      </c>
      <c r="L34" s="399">
        <f t="shared" si="0"/>
        <v>95.378467660816469</v>
      </c>
      <c r="M34" s="45"/>
      <c r="N34" s="43">
        <v>678.97</v>
      </c>
      <c r="O34" s="43">
        <v>661.01</v>
      </c>
      <c r="P34" s="43">
        <v>696.93</v>
      </c>
      <c r="Q34" s="45">
        <v>1.35E-2</v>
      </c>
      <c r="R34" s="399">
        <f t="shared" si="1"/>
        <v>37.320192820354976</v>
      </c>
      <c r="S34" s="45"/>
      <c r="T34" s="43">
        <v>486.18</v>
      </c>
      <c r="U34" s="43">
        <v>463.97</v>
      </c>
      <c r="V34" s="43">
        <v>508.39</v>
      </c>
      <c r="W34" s="45">
        <v>2.3300000000000001E-2</v>
      </c>
      <c r="X34" s="399">
        <f t="shared" si="2"/>
        <v>26.723318181068649</v>
      </c>
      <c r="Y34" s="45"/>
      <c r="Z34" s="43">
        <v>643.39</v>
      </c>
      <c r="AA34" s="43">
        <v>617.08000000000004</v>
      </c>
      <c r="AB34" s="43">
        <v>669.71</v>
      </c>
      <c r="AC34" s="45">
        <v>2.0899999999999998E-2</v>
      </c>
      <c r="AD34" s="399">
        <f t="shared" si="3"/>
        <v>35.36450632382607</v>
      </c>
      <c r="AE34" s="45"/>
      <c r="AF34" s="43">
        <v>1.39</v>
      </c>
      <c r="AG34" s="43">
        <v>0.56999999999999995</v>
      </c>
      <c r="AH34" s="43">
        <v>2.2000000000000002</v>
      </c>
      <c r="AI34" s="45">
        <v>0.30020000000000002</v>
      </c>
      <c r="AJ34" s="399">
        <f t="shared" si="4"/>
        <v>7.6402592191545146E-2</v>
      </c>
      <c r="AK34" s="45"/>
      <c r="AL34" s="43">
        <v>70.930000000000007</v>
      </c>
      <c r="AM34" s="43">
        <v>62.82</v>
      </c>
      <c r="AN34" s="43">
        <v>79.040000000000006</v>
      </c>
      <c r="AO34" s="45">
        <v>5.8400000000000001E-2</v>
      </c>
      <c r="AP34" s="409">
        <f t="shared" si="10"/>
        <v>3.898730837515322</v>
      </c>
    </row>
    <row r="35" spans="1:42" ht="12" customHeight="1" x14ac:dyDescent="0.25">
      <c r="A35" s="544" t="s">
        <v>233</v>
      </c>
      <c r="B35" s="363" t="s">
        <v>236</v>
      </c>
      <c r="C35" s="35">
        <v>889.48</v>
      </c>
      <c r="D35" s="35">
        <v>878</v>
      </c>
      <c r="E35" s="35">
        <v>901</v>
      </c>
      <c r="F35" s="37">
        <v>6.4999999999999997E-3</v>
      </c>
      <c r="G35" s="36"/>
      <c r="H35" s="35">
        <v>843.05</v>
      </c>
      <c r="I35" s="35">
        <v>833.33</v>
      </c>
      <c r="J35" s="35">
        <v>852.78</v>
      </c>
      <c r="K35" s="37">
        <v>5.8999999999999999E-3</v>
      </c>
      <c r="L35" s="397">
        <f t="shared" si="0"/>
        <v>94.780096236003047</v>
      </c>
      <c r="M35" s="37"/>
      <c r="N35" s="35">
        <v>399.75</v>
      </c>
      <c r="O35" s="35">
        <v>391.02</v>
      </c>
      <c r="P35" s="35">
        <v>408.48</v>
      </c>
      <c r="Q35" s="37">
        <v>1.11E-2</v>
      </c>
      <c r="R35" s="397">
        <f t="shared" si="1"/>
        <v>44.9419885775959</v>
      </c>
      <c r="S35" s="37"/>
      <c r="T35" s="35">
        <v>345.08</v>
      </c>
      <c r="U35" s="35">
        <v>334.84</v>
      </c>
      <c r="V35" s="35">
        <v>355.32</v>
      </c>
      <c r="W35" s="37">
        <v>1.5100000000000001E-2</v>
      </c>
      <c r="X35" s="397">
        <f t="shared" si="2"/>
        <v>38.795700858928811</v>
      </c>
      <c r="Y35" s="37"/>
      <c r="Z35" s="35">
        <v>415.54</v>
      </c>
      <c r="AA35" s="35">
        <v>404.58</v>
      </c>
      <c r="AB35" s="35">
        <v>426.5</v>
      </c>
      <c r="AC35" s="37">
        <v>1.35E-2</v>
      </c>
      <c r="AD35" s="397">
        <f t="shared" si="3"/>
        <v>46.717183073256287</v>
      </c>
      <c r="AE35" s="37"/>
      <c r="AF35" s="35">
        <v>1.31</v>
      </c>
      <c r="AG35" s="35">
        <v>0.75</v>
      </c>
      <c r="AH35" s="35">
        <v>1.87</v>
      </c>
      <c r="AI35" s="37">
        <v>0.217</v>
      </c>
      <c r="AJ35" s="397">
        <f t="shared" si="4"/>
        <v>0.1472770607545982</v>
      </c>
      <c r="AK35" s="37"/>
      <c r="AL35" s="35">
        <v>46.67</v>
      </c>
      <c r="AM35" s="35">
        <v>41.9</v>
      </c>
      <c r="AN35" s="35">
        <v>51.45</v>
      </c>
      <c r="AO35" s="37">
        <v>5.2200000000000003E-2</v>
      </c>
      <c r="AP35" s="407">
        <f>AL35/$C35*100</f>
        <v>5.2468858209290818</v>
      </c>
    </row>
    <row r="36" spans="1:42" ht="12" customHeight="1" x14ac:dyDescent="0.25">
      <c r="A36" s="545"/>
      <c r="B36" s="360" t="s">
        <v>2</v>
      </c>
      <c r="C36" s="39">
        <v>594.75</v>
      </c>
      <c r="D36" s="39">
        <v>589</v>
      </c>
      <c r="E36" s="39">
        <v>601</v>
      </c>
      <c r="F36" s="41">
        <v>5.0000000000000001E-3</v>
      </c>
      <c r="G36" s="40"/>
      <c r="H36" s="39">
        <v>560.71</v>
      </c>
      <c r="I36" s="39">
        <v>555.27</v>
      </c>
      <c r="J36" s="39">
        <v>566.16</v>
      </c>
      <c r="K36" s="41">
        <v>5.0000000000000001E-3</v>
      </c>
      <c r="L36" s="398">
        <f t="shared" si="0"/>
        <v>94.276586801176975</v>
      </c>
      <c r="M36" s="41"/>
      <c r="N36" s="39">
        <v>288.60000000000002</v>
      </c>
      <c r="O36" s="39">
        <v>281.83999999999997</v>
      </c>
      <c r="P36" s="39">
        <v>295.37</v>
      </c>
      <c r="Q36" s="41">
        <v>1.2E-2</v>
      </c>
      <c r="R36" s="398">
        <f t="shared" si="1"/>
        <v>48.524590163934427</v>
      </c>
      <c r="S36" s="41"/>
      <c r="T36" s="39">
        <v>275.42</v>
      </c>
      <c r="U36" s="39">
        <v>266.93</v>
      </c>
      <c r="V36" s="39">
        <v>283.91000000000003</v>
      </c>
      <c r="W36" s="41">
        <v>1.5699999999999999E-2</v>
      </c>
      <c r="X36" s="398">
        <f t="shared" si="2"/>
        <v>46.30853299705759</v>
      </c>
      <c r="Y36" s="41"/>
      <c r="Z36" s="39">
        <v>340</v>
      </c>
      <c r="AA36" s="39">
        <v>331.03</v>
      </c>
      <c r="AB36" s="39">
        <v>348.98</v>
      </c>
      <c r="AC36" s="41">
        <v>1.35E-2</v>
      </c>
      <c r="AD36" s="398">
        <f t="shared" si="3"/>
        <v>57.166876839007983</v>
      </c>
      <c r="AE36" s="41"/>
      <c r="AF36" s="39">
        <v>1.18</v>
      </c>
      <c r="AG36" s="39">
        <v>0.63</v>
      </c>
      <c r="AH36" s="39">
        <v>1.73</v>
      </c>
      <c r="AI36" s="41">
        <v>0.23830000000000001</v>
      </c>
      <c r="AJ36" s="398">
        <f t="shared" si="4"/>
        <v>0.1984026902059689</v>
      </c>
      <c r="AK36" s="41"/>
      <c r="AL36" s="39">
        <v>29.99</v>
      </c>
      <c r="AM36" s="39">
        <v>26.28</v>
      </c>
      <c r="AN36" s="39">
        <v>33.700000000000003</v>
      </c>
      <c r="AO36" s="41">
        <v>6.3100000000000003E-2</v>
      </c>
      <c r="AP36" s="408">
        <f t="shared" ref="AP36:AP37" si="11">AL36/$C36*100</f>
        <v>5.042454812946616</v>
      </c>
    </row>
    <row r="37" spans="1:42" ht="12" customHeight="1" x14ac:dyDescent="0.25">
      <c r="A37" s="546"/>
      <c r="B37" s="364" t="s">
        <v>132</v>
      </c>
      <c r="C37" s="43">
        <v>294.73</v>
      </c>
      <c r="D37" s="43">
        <v>286</v>
      </c>
      <c r="E37" s="43">
        <v>303</v>
      </c>
      <c r="F37" s="45">
        <v>1.47E-2</v>
      </c>
      <c r="G37" s="44"/>
      <c r="H37" s="43">
        <v>282.33999999999997</v>
      </c>
      <c r="I37" s="43">
        <v>275.24</v>
      </c>
      <c r="J37" s="43">
        <v>289.44</v>
      </c>
      <c r="K37" s="45">
        <v>1.2800000000000001E-2</v>
      </c>
      <c r="L37" s="399">
        <f t="shared" si="0"/>
        <v>95.796152410680946</v>
      </c>
      <c r="M37" s="45"/>
      <c r="N37" s="43">
        <v>111.14</v>
      </c>
      <c r="O37" s="43">
        <v>106.33</v>
      </c>
      <c r="P37" s="43">
        <v>115.96</v>
      </c>
      <c r="Q37" s="45">
        <v>2.2100000000000002E-2</v>
      </c>
      <c r="R37" s="399">
        <f t="shared" si="1"/>
        <v>37.709089675296035</v>
      </c>
      <c r="S37" s="45"/>
      <c r="T37" s="43">
        <v>69.66</v>
      </c>
      <c r="U37" s="43">
        <v>64.53</v>
      </c>
      <c r="V37" s="43">
        <v>74.790000000000006</v>
      </c>
      <c r="W37" s="45">
        <v>3.7600000000000001E-2</v>
      </c>
      <c r="X37" s="399">
        <f t="shared" si="2"/>
        <v>23.635191531231971</v>
      </c>
      <c r="Y37" s="45"/>
      <c r="Z37" s="43">
        <v>75.53</v>
      </c>
      <c r="AA37" s="43">
        <v>69.900000000000006</v>
      </c>
      <c r="AB37" s="43">
        <v>81.17</v>
      </c>
      <c r="AC37" s="45">
        <v>3.7999999999999999E-2</v>
      </c>
      <c r="AD37" s="399">
        <f t="shared" si="3"/>
        <v>25.62684490889967</v>
      </c>
      <c r="AE37" s="45"/>
      <c r="AF37" s="43">
        <v>0.13</v>
      </c>
      <c r="AG37" s="43">
        <v>0.02</v>
      </c>
      <c r="AH37" s="43">
        <v>0.24</v>
      </c>
      <c r="AI37" s="45">
        <v>0.42799999999999999</v>
      </c>
      <c r="AJ37" s="399">
        <f t="shared" si="4"/>
        <v>4.4108166796729208E-2</v>
      </c>
      <c r="AK37" s="45"/>
      <c r="AL37" s="43">
        <v>16.68</v>
      </c>
      <c r="AM37" s="43">
        <v>13.71</v>
      </c>
      <c r="AN37" s="43">
        <v>19.66</v>
      </c>
      <c r="AO37" s="45">
        <v>9.0999999999999998E-2</v>
      </c>
      <c r="AP37" s="409">
        <f t="shared" si="11"/>
        <v>5.6594170936111015</v>
      </c>
    </row>
    <row r="38" spans="1:42" ht="12" customHeight="1" x14ac:dyDescent="0.25">
      <c r="A38" s="547" t="s">
        <v>234</v>
      </c>
      <c r="B38" s="363" t="s">
        <v>236</v>
      </c>
      <c r="C38" s="35">
        <v>2777.96</v>
      </c>
      <c r="D38" s="35">
        <v>2748</v>
      </c>
      <c r="E38" s="35">
        <v>2808</v>
      </c>
      <c r="F38" s="37">
        <v>5.4999999999999997E-3</v>
      </c>
      <c r="G38" s="36"/>
      <c r="H38" s="35">
        <v>2602.58</v>
      </c>
      <c r="I38" s="35">
        <v>2576.2600000000002</v>
      </c>
      <c r="J38" s="35">
        <v>2628.9</v>
      </c>
      <c r="K38" s="37">
        <v>5.1999999999999998E-3</v>
      </c>
      <c r="L38" s="397">
        <f t="shared" si="0"/>
        <v>93.686734150239744</v>
      </c>
      <c r="M38" s="37"/>
      <c r="N38" s="35">
        <v>918.8</v>
      </c>
      <c r="O38" s="35">
        <v>892.18</v>
      </c>
      <c r="P38" s="35">
        <v>945.43</v>
      </c>
      <c r="Q38" s="37">
        <v>1.4800000000000001E-2</v>
      </c>
      <c r="R38" s="397">
        <f t="shared" si="1"/>
        <v>33.07463030425204</v>
      </c>
      <c r="S38" s="37"/>
      <c r="T38" s="35">
        <v>771.53</v>
      </c>
      <c r="U38" s="35">
        <v>738.97</v>
      </c>
      <c r="V38" s="35">
        <v>804.09</v>
      </c>
      <c r="W38" s="37">
        <v>2.1499999999999998E-2</v>
      </c>
      <c r="X38" s="397">
        <f t="shared" si="2"/>
        <v>27.773258074270323</v>
      </c>
      <c r="Y38" s="37"/>
      <c r="Z38" s="35">
        <v>1264.68</v>
      </c>
      <c r="AA38" s="35">
        <v>1226.99</v>
      </c>
      <c r="AB38" s="35">
        <v>1302.3699999999999</v>
      </c>
      <c r="AC38" s="37">
        <v>1.52E-2</v>
      </c>
      <c r="AD38" s="397">
        <f t="shared" si="3"/>
        <v>45.52549352762459</v>
      </c>
      <c r="AE38" s="37"/>
      <c r="AF38" s="35">
        <v>6.07</v>
      </c>
      <c r="AG38" s="35">
        <v>3.95</v>
      </c>
      <c r="AH38" s="35">
        <v>8.19</v>
      </c>
      <c r="AI38" s="37">
        <v>0.17829999999999999</v>
      </c>
      <c r="AJ38" s="397">
        <f t="shared" si="4"/>
        <v>0.21850566602830854</v>
      </c>
      <c r="AK38" s="37"/>
      <c r="AL38" s="35">
        <v>204.16</v>
      </c>
      <c r="AM38" s="35">
        <v>187.43</v>
      </c>
      <c r="AN38" s="35">
        <v>220.9</v>
      </c>
      <c r="AO38" s="37">
        <v>4.1799999999999997E-2</v>
      </c>
      <c r="AP38" s="407">
        <f>AL38/$C38*100</f>
        <v>7.3492778873705884</v>
      </c>
    </row>
    <row r="39" spans="1:42" ht="12" customHeight="1" x14ac:dyDescent="0.25">
      <c r="A39" s="548"/>
      <c r="B39" s="360" t="s">
        <v>2</v>
      </c>
      <c r="C39" s="39">
        <v>1414.32</v>
      </c>
      <c r="D39" s="39">
        <v>1401</v>
      </c>
      <c r="E39" s="39">
        <v>1428</v>
      </c>
      <c r="F39" s="41">
        <v>4.7999999999999996E-3</v>
      </c>
      <c r="G39" s="40"/>
      <c r="H39" s="39">
        <v>1318.27</v>
      </c>
      <c r="I39" s="39">
        <v>1305.95</v>
      </c>
      <c r="J39" s="39">
        <v>1330.59</v>
      </c>
      <c r="K39" s="41">
        <v>4.7999999999999996E-3</v>
      </c>
      <c r="L39" s="398">
        <f t="shared" si="0"/>
        <v>93.208750494937505</v>
      </c>
      <c r="M39" s="41"/>
      <c r="N39" s="39">
        <v>560.29999999999995</v>
      </c>
      <c r="O39" s="39">
        <v>542.96</v>
      </c>
      <c r="P39" s="39">
        <v>577.64</v>
      </c>
      <c r="Q39" s="41">
        <v>1.5800000000000002E-2</v>
      </c>
      <c r="R39" s="398">
        <f t="shared" si="1"/>
        <v>39.616211324169917</v>
      </c>
      <c r="S39" s="41"/>
      <c r="T39" s="39">
        <v>502.97</v>
      </c>
      <c r="U39" s="39">
        <v>478.53</v>
      </c>
      <c r="V39" s="39">
        <v>527.4</v>
      </c>
      <c r="W39" s="41">
        <v>2.4799999999999999E-2</v>
      </c>
      <c r="X39" s="398">
        <f t="shared" si="2"/>
        <v>35.562673228123764</v>
      </c>
      <c r="Y39" s="41"/>
      <c r="Z39" s="39">
        <v>872.25</v>
      </c>
      <c r="AA39" s="39">
        <v>844.88</v>
      </c>
      <c r="AB39" s="39">
        <v>899.61</v>
      </c>
      <c r="AC39" s="41">
        <v>1.6E-2</v>
      </c>
      <c r="AD39" s="398">
        <f t="shared" si="3"/>
        <v>61.672747327337518</v>
      </c>
      <c r="AE39" s="41"/>
      <c r="AF39" s="39">
        <v>4.4000000000000004</v>
      </c>
      <c r="AG39" s="39">
        <v>2.65</v>
      </c>
      <c r="AH39" s="39">
        <v>6.14</v>
      </c>
      <c r="AI39" s="41">
        <v>0.2024</v>
      </c>
      <c r="AJ39" s="398">
        <f t="shared" si="4"/>
        <v>0.31110356920640314</v>
      </c>
      <c r="AK39" s="41"/>
      <c r="AL39" s="39">
        <v>102.52</v>
      </c>
      <c r="AM39" s="39">
        <v>91.05</v>
      </c>
      <c r="AN39" s="39">
        <v>114</v>
      </c>
      <c r="AO39" s="41">
        <v>5.7099999999999998E-2</v>
      </c>
      <c r="AP39" s="408">
        <f t="shared" ref="AP39:AP40" si="12">AL39/$C39*100</f>
        <v>7.2487131625091923</v>
      </c>
    </row>
    <row r="40" spans="1:42" ht="12" customHeight="1" x14ac:dyDescent="0.25">
      <c r="A40" s="549"/>
      <c r="B40" s="364" t="s">
        <v>132</v>
      </c>
      <c r="C40" s="43">
        <v>1363.64</v>
      </c>
      <c r="D40" s="43">
        <v>1340</v>
      </c>
      <c r="E40" s="43">
        <v>1388</v>
      </c>
      <c r="F40" s="45">
        <v>8.9999999999999993E-3</v>
      </c>
      <c r="G40" s="44"/>
      <c r="H40" s="43">
        <v>1284.3</v>
      </c>
      <c r="I40" s="43">
        <v>1262.69</v>
      </c>
      <c r="J40" s="43">
        <v>1305.92</v>
      </c>
      <c r="K40" s="45">
        <v>8.6E-3</v>
      </c>
      <c r="L40" s="399">
        <f t="shared" si="0"/>
        <v>94.181748848669727</v>
      </c>
      <c r="M40" s="45"/>
      <c r="N40" s="43">
        <v>358.51</v>
      </c>
      <c r="O40" s="43">
        <v>341.04</v>
      </c>
      <c r="P40" s="43">
        <v>375.97</v>
      </c>
      <c r="Q40" s="45">
        <v>2.4899999999999999E-2</v>
      </c>
      <c r="R40" s="399">
        <f t="shared" si="1"/>
        <v>26.290663224898065</v>
      </c>
      <c r="S40" s="45"/>
      <c r="T40" s="43">
        <v>268.56</v>
      </c>
      <c r="U40" s="43">
        <v>249.64</v>
      </c>
      <c r="V40" s="43">
        <v>287.48</v>
      </c>
      <c r="W40" s="45">
        <v>3.5900000000000001E-2</v>
      </c>
      <c r="X40" s="399">
        <f t="shared" si="2"/>
        <v>19.694347481740049</v>
      </c>
      <c r="Y40" s="45"/>
      <c r="Z40" s="43">
        <v>392.43</v>
      </c>
      <c r="AA40" s="43">
        <v>368.26</v>
      </c>
      <c r="AB40" s="43">
        <v>416.61</v>
      </c>
      <c r="AC40" s="45">
        <v>3.1399999999999997E-2</v>
      </c>
      <c r="AD40" s="399">
        <f t="shared" si="3"/>
        <v>28.778123258337978</v>
      </c>
      <c r="AE40" s="45"/>
      <c r="AF40" s="43">
        <v>1.67</v>
      </c>
      <c r="AG40" s="43">
        <v>0.47</v>
      </c>
      <c r="AH40" s="43">
        <v>2.88</v>
      </c>
      <c r="AI40" s="45">
        <v>0.36759999999999998</v>
      </c>
      <c r="AJ40" s="399">
        <f t="shared" si="4"/>
        <v>0.12246634008975975</v>
      </c>
      <c r="AK40" s="45"/>
      <c r="AL40" s="43">
        <v>101.64</v>
      </c>
      <c r="AM40" s="43">
        <v>90.07</v>
      </c>
      <c r="AN40" s="43">
        <v>113.21</v>
      </c>
      <c r="AO40" s="45">
        <v>5.8099999999999999E-2</v>
      </c>
      <c r="AP40" s="409">
        <f t="shared" si="12"/>
        <v>7.4535801237863364</v>
      </c>
    </row>
    <row r="41" spans="1:42" ht="12" customHeight="1" x14ac:dyDescent="0.25">
      <c r="A41" s="544" t="s">
        <v>260</v>
      </c>
      <c r="B41" s="363" t="s">
        <v>236</v>
      </c>
      <c r="C41" s="35">
        <v>42.26</v>
      </c>
      <c r="D41" s="35">
        <v>41</v>
      </c>
      <c r="E41" s="35">
        <v>43</v>
      </c>
      <c r="F41" s="37">
        <v>1.0500000000000001E-2</v>
      </c>
      <c r="G41" s="36"/>
      <c r="H41" s="35">
        <v>40.44</v>
      </c>
      <c r="I41" s="35">
        <v>39.549999999999997</v>
      </c>
      <c r="J41" s="35">
        <v>41.32</v>
      </c>
      <c r="K41" s="37">
        <v>1.12E-2</v>
      </c>
      <c r="L41" s="397">
        <f t="shared" si="0"/>
        <v>95.693327023189781</v>
      </c>
      <c r="M41" s="37"/>
      <c r="N41" s="35">
        <v>25.24</v>
      </c>
      <c r="O41" s="35">
        <v>24.08</v>
      </c>
      <c r="P41" s="35">
        <v>26.41</v>
      </c>
      <c r="Q41" s="37">
        <v>2.3599999999999999E-2</v>
      </c>
      <c r="R41" s="397">
        <f t="shared" si="1"/>
        <v>59.725508755324185</v>
      </c>
      <c r="S41" s="37"/>
      <c r="T41" s="35">
        <v>26.74</v>
      </c>
      <c r="U41" s="35">
        <v>24.9</v>
      </c>
      <c r="V41" s="35">
        <v>28.57</v>
      </c>
      <c r="W41" s="37">
        <v>3.5000000000000003E-2</v>
      </c>
      <c r="X41" s="397">
        <f t="shared" si="2"/>
        <v>63.274964505442497</v>
      </c>
      <c r="Y41" s="37"/>
      <c r="Z41" s="35">
        <v>29.44</v>
      </c>
      <c r="AA41" s="35">
        <v>27.41</v>
      </c>
      <c r="AB41" s="35">
        <v>31.46</v>
      </c>
      <c r="AC41" s="37">
        <v>3.5099999999999999E-2</v>
      </c>
      <c r="AD41" s="397">
        <f t="shared" si="3"/>
        <v>69.663984855655471</v>
      </c>
      <c r="AE41" s="37"/>
      <c r="AF41" s="35">
        <v>0</v>
      </c>
      <c r="AG41" s="35">
        <v>0</v>
      </c>
      <c r="AH41" s="35">
        <v>0</v>
      </c>
      <c r="AI41" s="37" t="s">
        <v>259</v>
      </c>
      <c r="AJ41" s="397">
        <f t="shared" si="4"/>
        <v>0</v>
      </c>
      <c r="AK41" s="37"/>
      <c r="AL41" s="35">
        <v>1.44</v>
      </c>
      <c r="AM41" s="35">
        <v>0.95</v>
      </c>
      <c r="AN41" s="35">
        <v>1.94</v>
      </c>
      <c r="AO41" s="37">
        <v>0.1731</v>
      </c>
      <c r="AP41" s="407">
        <f>AL41/$C41*100</f>
        <v>3.4074775201135825</v>
      </c>
    </row>
    <row r="42" spans="1:42" ht="12" customHeight="1" x14ac:dyDescent="0.25">
      <c r="A42" s="546"/>
      <c r="B42" s="361" t="s">
        <v>2</v>
      </c>
      <c r="C42" s="160">
        <v>42.26</v>
      </c>
      <c r="D42" s="160">
        <v>41</v>
      </c>
      <c r="E42" s="160">
        <v>43</v>
      </c>
      <c r="F42" s="161">
        <v>1.0500000000000001E-2</v>
      </c>
      <c r="G42" s="162"/>
      <c r="H42" s="160">
        <v>40.44</v>
      </c>
      <c r="I42" s="160">
        <v>39.549999999999997</v>
      </c>
      <c r="J42" s="160">
        <v>41.32</v>
      </c>
      <c r="K42" s="161">
        <v>1.12E-2</v>
      </c>
      <c r="L42" s="400">
        <f t="shared" si="0"/>
        <v>95.693327023189781</v>
      </c>
      <c r="M42" s="161"/>
      <c r="N42" s="160">
        <v>25.24</v>
      </c>
      <c r="O42" s="160">
        <v>24.08</v>
      </c>
      <c r="P42" s="160">
        <v>26.41</v>
      </c>
      <c r="Q42" s="161">
        <v>2.3599999999999999E-2</v>
      </c>
      <c r="R42" s="400">
        <f t="shared" si="1"/>
        <v>59.725508755324185</v>
      </c>
      <c r="S42" s="161"/>
      <c r="T42" s="160">
        <v>26.74</v>
      </c>
      <c r="U42" s="160">
        <v>24.9</v>
      </c>
      <c r="V42" s="160">
        <v>28.57</v>
      </c>
      <c r="W42" s="161">
        <v>3.5000000000000003E-2</v>
      </c>
      <c r="X42" s="400">
        <f t="shared" si="2"/>
        <v>63.274964505442497</v>
      </c>
      <c r="Y42" s="161"/>
      <c r="Z42" s="160">
        <v>29.44</v>
      </c>
      <c r="AA42" s="160">
        <v>27.41</v>
      </c>
      <c r="AB42" s="160">
        <v>31.46</v>
      </c>
      <c r="AC42" s="161">
        <v>3.5099999999999999E-2</v>
      </c>
      <c r="AD42" s="400">
        <f t="shared" si="3"/>
        <v>69.663984855655471</v>
      </c>
      <c r="AE42" s="161"/>
      <c r="AF42" s="160">
        <v>0</v>
      </c>
      <c r="AG42" s="160">
        <v>0</v>
      </c>
      <c r="AH42" s="160">
        <v>0</v>
      </c>
      <c r="AI42" s="161" t="s">
        <v>259</v>
      </c>
      <c r="AJ42" s="400">
        <f t="shared" si="4"/>
        <v>0</v>
      </c>
      <c r="AK42" s="161"/>
      <c r="AL42" s="160">
        <v>1.44</v>
      </c>
      <c r="AM42" s="160">
        <v>0.95</v>
      </c>
      <c r="AN42" s="160">
        <v>1.94</v>
      </c>
      <c r="AO42" s="161">
        <v>0.1731</v>
      </c>
      <c r="AP42" s="410">
        <f t="shared" ref="AP42" si="13">AL42/$C42*100</f>
        <v>3.4074775201135825</v>
      </c>
    </row>
    <row r="43" spans="1:42" ht="12" customHeight="1" x14ac:dyDescent="0.25">
      <c r="A43" s="547" t="s">
        <v>235</v>
      </c>
      <c r="B43" s="363" t="s">
        <v>236</v>
      </c>
      <c r="C43" s="35">
        <v>4050.86</v>
      </c>
      <c r="D43" s="35">
        <v>3994</v>
      </c>
      <c r="E43" s="35">
        <v>4108</v>
      </c>
      <c r="F43" s="37">
        <v>7.1999999999999998E-3</v>
      </c>
      <c r="G43" s="36"/>
      <c r="H43" s="35">
        <v>3778.74</v>
      </c>
      <c r="I43" s="35">
        <v>3719.79</v>
      </c>
      <c r="J43" s="35">
        <v>3837.68</v>
      </c>
      <c r="K43" s="37">
        <v>8.0000000000000002E-3</v>
      </c>
      <c r="L43" s="397">
        <f>H43/$C43*100</f>
        <v>93.282414104659253</v>
      </c>
      <c r="M43" s="37"/>
      <c r="N43" s="35">
        <v>1871.97</v>
      </c>
      <c r="O43" s="35">
        <v>1801.4</v>
      </c>
      <c r="P43" s="35">
        <v>1942.53</v>
      </c>
      <c r="Q43" s="37">
        <v>1.9199999999999998E-2</v>
      </c>
      <c r="R43" s="397">
        <f>N43/$C43*100</f>
        <v>46.211668633327243</v>
      </c>
      <c r="S43" s="37"/>
      <c r="T43" s="35">
        <v>2117.59</v>
      </c>
      <c r="U43" s="35">
        <v>2001.68</v>
      </c>
      <c r="V43" s="35">
        <v>2233.5100000000002</v>
      </c>
      <c r="W43" s="37">
        <v>2.7900000000000001E-2</v>
      </c>
      <c r="X43" s="397">
        <f>T43/$C43*100</f>
        <v>52.27507245375056</v>
      </c>
      <c r="Y43" s="37"/>
      <c r="Z43" s="35">
        <v>3018.18</v>
      </c>
      <c r="AA43" s="35">
        <v>2926.81</v>
      </c>
      <c r="AB43" s="35">
        <v>3109.56</v>
      </c>
      <c r="AC43" s="37">
        <v>1.54E-2</v>
      </c>
      <c r="AD43" s="397">
        <f>Z43/$C43*100</f>
        <v>74.507141693368808</v>
      </c>
      <c r="AE43" s="37"/>
      <c r="AF43" s="35">
        <v>15.52</v>
      </c>
      <c r="AG43" s="35">
        <v>7.19</v>
      </c>
      <c r="AH43" s="35">
        <v>23.85</v>
      </c>
      <c r="AI43" s="37">
        <v>0.27389999999999998</v>
      </c>
      <c r="AJ43" s="397">
        <f>AF43/$C43*100</f>
        <v>0.38312852085729943</v>
      </c>
      <c r="AK43" s="37"/>
      <c r="AL43" s="35">
        <v>159.9</v>
      </c>
      <c r="AM43" s="35">
        <v>127.42</v>
      </c>
      <c r="AN43" s="35">
        <v>192.38</v>
      </c>
      <c r="AO43" s="37">
        <v>0.1036</v>
      </c>
      <c r="AP43" s="407">
        <f>AL43/$C43*100</f>
        <v>3.9473099539357079</v>
      </c>
    </row>
    <row r="44" spans="1:42" ht="12" customHeight="1" x14ac:dyDescent="0.25">
      <c r="A44" s="548"/>
      <c r="B44" s="360" t="s">
        <v>2</v>
      </c>
      <c r="C44" s="39">
        <v>3576.5</v>
      </c>
      <c r="D44" s="39">
        <v>3525</v>
      </c>
      <c r="E44" s="39">
        <v>3628</v>
      </c>
      <c r="F44" s="41">
        <v>7.3000000000000001E-3</v>
      </c>
      <c r="G44" s="40"/>
      <c r="H44" s="39">
        <v>3341.64</v>
      </c>
      <c r="I44" s="39">
        <v>3282.85</v>
      </c>
      <c r="J44" s="39">
        <v>3400.43</v>
      </c>
      <c r="K44" s="41">
        <v>8.9999999999999993E-3</v>
      </c>
      <c r="L44" s="398">
        <f>H44/$C44*100</f>
        <v>93.433244792394802</v>
      </c>
      <c r="M44" s="41"/>
      <c r="N44" s="39">
        <v>1708.13</v>
      </c>
      <c r="O44" s="39">
        <v>1637.49</v>
      </c>
      <c r="P44" s="39">
        <v>1778.77</v>
      </c>
      <c r="Q44" s="41">
        <v>2.1100000000000001E-2</v>
      </c>
      <c r="R44" s="398">
        <f>N44/$C44*100</f>
        <v>47.759821054103178</v>
      </c>
      <c r="S44" s="41"/>
      <c r="T44" s="39">
        <v>1962.79</v>
      </c>
      <c r="U44" s="39">
        <v>1850.14</v>
      </c>
      <c r="V44" s="39">
        <v>2075.44</v>
      </c>
      <c r="W44" s="41">
        <v>2.93E-2</v>
      </c>
      <c r="X44" s="398">
        <f>T44/$C44*100</f>
        <v>54.880190130015372</v>
      </c>
      <c r="Y44" s="41"/>
      <c r="Z44" s="39">
        <v>2738.81</v>
      </c>
      <c r="AA44" s="39">
        <v>2648.84</v>
      </c>
      <c r="AB44" s="39">
        <v>2828.78</v>
      </c>
      <c r="AC44" s="41">
        <v>1.6799999999999999E-2</v>
      </c>
      <c r="AD44" s="398">
        <f>Z44/$C44*100</f>
        <v>76.577939326156852</v>
      </c>
      <c r="AE44" s="41"/>
      <c r="AF44" s="39">
        <v>15.28</v>
      </c>
      <c r="AG44" s="39">
        <v>6.93</v>
      </c>
      <c r="AH44" s="39">
        <v>23.63</v>
      </c>
      <c r="AI44" s="41">
        <v>0.27879999999999999</v>
      </c>
      <c r="AJ44" s="398">
        <f>AF44/$C44*100</f>
        <v>0.42723332867328395</v>
      </c>
      <c r="AK44" s="41"/>
      <c r="AL44" s="39">
        <v>131.80000000000001</v>
      </c>
      <c r="AM44" s="39">
        <v>100.1</v>
      </c>
      <c r="AN44" s="39">
        <v>163.51</v>
      </c>
      <c r="AO44" s="41">
        <v>0.1227</v>
      </c>
      <c r="AP44" s="408">
        <f>AL44/$C44*100</f>
        <v>3.6851670627708657</v>
      </c>
    </row>
    <row r="45" spans="1:42" ht="12" customHeight="1" x14ac:dyDescent="0.25">
      <c r="A45" s="549"/>
      <c r="B45" s="364" t="s">
        <v>132</v>
      </c>
      <c r="C45" s="43">
        <v>474.37</v>
      </c>
      <c r="D45" s="43">
        <v>466</v>
      </c>
      <c r="E45" s="43">
        <v>482</v>
      </c>
      <c r="F45" s="45">
        <v>8.6999999999999994E-3</v>
      </c>
      <c r="G45" s="44"/>
      <c r="H45" s="43">
        <v>437.1</v>
      </c>
      <c r="I45" s="43">
        <v>429.38</v>
      </c>
      <c r="J45" s="43">
        <v>444.81</v>
      </c>
      <c r="K45" s="45">
        <v>8.9999999999999993E-3</v>
      </c>
      <c r="L45" s="399">
        <f>H45/$C45*100</f>
        <v>92.143263697114079</v>
      </c>
      <c r="M45" s="45"/>
      <c r="N45" s="43">
        <v>163.83000000000001</v>
      </c>
      <c r="O45" s="43">
        <v>155.25</v>
      </c>
      <c r="P45" s="43">
        <v>172.41</v>
      </c>
      <c r="Q45" s="45">
        <v>2.6700000000000002E-2</v>
      </c>
      <c r="R45" s="399">
        <f>N45/$C45*100</f>
        <v>34.536332398760464</v>
      </c>
      <c r="S45" s="45"/>
      <c r="T45" s="43">
        <v>154.80000000000001</v>
      </c>
      <c r="U45" s="43">
        <v>142.32</v>
      </c>
      <c r="V45" s="43">
        <v>167.29</v>
      </c>
      <c r="W45" s="45">
        <v>4.1200000000000001E-2</v>
      </c>
      <c r="X45" s="399">
        <f>T45/$C45*100</f>
        <v>32.63275502245083</v>
      </c>
      <c r="Y45" s="45"/>
      <c r="Z45" s="43">
        <v>279.37</v>
      </c>
      <c r="AA45" s="43">
        <v>266.20999999999998</v>
      </c>
      <c r="AB45" s="43">
        <v>292.52999999999997</v>
      </c>
      <c r="AC45" s="45">
        <v>2.4E-2</v>
      </c>
      <c r="AD45" s="399">
        <f>Z45/$C45*100</f>
        <v>58.892847355439848</v>
      </c>
      <c r="AE45" s="45"/>
      <c r="AF45" s="43">
        <v>0.24</v>
      </c>
      <c r="AG45" s="43">
        <v>0</v>
      </c>
      <c r="AH45" s="43">
        <v>0.53</v>
      </c>
      <c r="AI45" s="45">
        <v>0.60540000000000005</v>
      </c>
      <c r="AJ45" s="399">
        <f>AF45/$C45*100</f>
        <v>5.0593418639458647E-2</v>
      </c>
      <c r="AK45" s="45"/>
      <c r="AL45" s="43">
        <v>28.09</v>
      </c>
      <c r="AM45" s="43">
        <v>22.66</v>
      </c>
      <c r="AN45" s="43">
        <v>33.53</v>
      </c>
      <c r="AO45" s="45">
        <v>9.8699999999999996E-2</v>
      </c>
      <c r="AP45" s="409">
        <f>AL45/$C45*100</f>
        <v>5.9215380399266397</v>
      </c>
    </row>
    <row r="46" spans="1:42" ht="12" customHeight="1" x14ac:dyDescent="0.25">
      <c r="A46" s="130"/>
      <c r="B46" s="388"/>
      <c r="C46" s="366"/>
      <c r="D46" s="366"/>
      <c r="E46" s="366"/>
      <c r="F46" s="345"/>
      <c r="G46" s="365"/>
      <c r="H46" s="365"/>
      <c r="I46" s="58"/>
      <c r="J46" s="58"/>
      <c r="K46" s="344"/>
      <c r="L46" s="401"/>
      <c r="M46" s="58"/>
      <c r="N46" s="58"/>
      <c r="O46" s="58"/>
      <c r="P46" s="58"/>
      <c r="Q46" s="344"/>
      <c r="R46" s="401"/>
      <c r="S46" s="58"/>
      <c r="T46" s="58"/>
      <c r="U46" s="58"/>
      <c r="V46" s="58"/>
      <c r="W46" s="344"/>
      <c r="X46" s="401"/>
      <c r="Y46" s="58"/>
      <c r="Z46" s="58"/>
      <c r="AA46" s="58"/>
      <c r="AB46" s="58"/>
      <c r="AC46" s="344"/>
      <c r="AD46" s="401"/>
      <c r="AE46" s="58"/>
      <c r="AF46" s="58"/>
      <c r="AG46" s="58"/>
      <c r="AH46" s="58"/>
      <c r="AI46" s="344"/>
      <c r="AJ46" s="401"/>
      <c r="AK46" s="58"/>
      <c r="AL46" s="58"/>
      <c r="AM46" s="58"/>
      <c r="AN46" s="58"/>
      <c r="AO46" s="344"/>
    </row>
    <row r="47" spans="1:42" ht="12" customHeight="1" x14ac:dyDescent="0.25">
      <c r="A47" s="578"/>
      <c r="B47" s="688"/>
      <c r="C47" s="688"/>
      <c r="D47" s="688"/>
      <c r="E47" s="688"/>
      <c r="F47" s="689"/>
      <c r="G47" s="365"/>
      <c r="H47" s="365"/>
      <c r="I47" s="58"/>
      <c r="J47" s="58"/>
      <c r="K47" s="344"/>
      <c r="L47" s="401"/>
      <c r="M47" s="58"/>
      <c r="N47" s="58"/>
      <c r="O47" s="58"/>
      <c r="P47" s="58"/>
      <c r="Q47" s="344"/>
      <c r="R47" s="401"/>
      <c r="S47" s="58"/>
      <c r="T47" s="58"/>
      <c r="U47" s="58"/>
      <c r="V47" s="58"/>
      <c r="W47" s="344"/>
      <c r="X47" s="401"/>
      <c r="Y47" s="58"/>
      <c r="Z47" s="58"/>
      <c r="AA47" s="58"/>
      <c r="AB47" s="58"/>
      <c r="AC47" s="344"/>
      <c r="AD47" s="401"/>
      <c r="AE47" s="58"/>
      <c r="AF47" s="58"/>
      <c r="AG47" s="58"/>
      <c r="AH47" s="58"/>
      <c r="AI47" s="344"/>
      <c r="AJ47" s="401"/>
      <c r="AK47" s="58"/>
      <c r="AL47" s="58"/>
      <c r="AM47" s="58"/>
      <c r="AN47" s="58"/>
      <c r="AO47" s="344"/>
    </row>
    <row r="48" spans="1:42" ht="12" customHeight="1" x14ac:dyDescent="0.25">
      <c r="A48" s="690" t="s">
        <v>226</v>
      </c>
      <c r="B48" s="691"/>
      <c r="C48" s="691"/>
      <c r="D48" s="691"/>
      <c r="E48" s="691"/>
      <c r="F48" s="692"/>
      <c r="G48" s="58"/>
      <c r="H48" s="58"/>
      <c r="I48" s="58"/>
      <c r="J48" s="58"/>
      <c r="K48" s="344"/>
      <c r="L48" s="401"/>
      <c r="M48" s="58"/>
      <c r="N48" s="58"/>
      <c r="O48" s="58"/>
      <c r="P48" s="58"/>
      <c r="Q48" s="344"/>
      <c r="R48" s="401"/>
      <c r="S48" s="58"/>
      <c r="T48" s="58"/>
      <c r="U48" s="58"/>
      <c r="V48" s="58"/>
      <c r="W48" s="344"/>
      <c r="X48" s="401"/>
      <c r="Y48" s="58"/>
      <c r="Z48" s="58"/>
      <c r="AA48" s="58"/>
      <c r="AB48" s="58"/>
      <c r="AC48" s="344"/>
      <c r="AD48" s="401"/>
      <c r="AE48" s="58"/>
      <c r="AF48" s="58"/>
      <c r="AG48" s="58"/>
      <c r="AH48" s="58"/>
      <c r="AI48" s="344"/>
      <c r="AJ48" s="401"/>
      <c r="AK48" s="58"/>
      <c r="AL48" s="58"/>
      <c r="AM48" s="58"/>
      <c r="AN48" s="58"/>
      <c r="AO48" s="344"/>
    </row>
    <row r="49" spans="1:41" ht="12" customHeight="1" x14ac:dyDescent="0.25">
      <c r="A49" s="690" t="s">
        <v>156</v>
      </c>
      <c r="B49" s="691"/>
      <c r="C49" s="691"/>
      <c r="D49" s="691"/>
      <c r="E49" s="691"/>
      <c r="F49" s="692"/>
      <c r="G49" s="365"/>
      <c r="H49" s="365"/>
      <c r="I49" s="365"/>
      <c r="J49" s="365"/>
      <c r="K49" s="345"/>
      <c r="L49" s="402"/>
      <c r="M49" s="365"/>
      <c r="N49" s="365"/>
      <c r="O49" s="365"/>
      <c r="P49" s="58"/>
      <c r="Q49" s="344"/>
      <c r="R49" s="401"/>
      <c r="S49" s="58"/>
      <c r="T49" s="58"/>
      <c r="U49" s="58"/>
      <c r="V49" s="58"/>
      <c r="W49" s="344"/>
      <c r="X49" s="401"/>
      <c r="Y49" s="58"/>
      <c r="Z49" s="58"/>
      <c r="AA49" s="58"/>
      <c r="AB49" s="58"/>
      <c r="AC49" s="344"/>
      <c r="AD49" s="401"/>
      <c r="AE49" s="58"/>
      <c r="AF49" s="58"/>
      <c r="AG49" s="58"/>
      <c r="AH49" s="58"/>
      <c r="AI49" s="344"/>
      <c r="AJ49" s="401"/>
      <c r="AK49" s="58"/>
      <c r="AL49" s="58"/>
      <c r="AM49" s="58"/>
      <c r="AN49" s="58"/>
      <c r="AO49" s="344"/>
    </row>
    <row r="50" spans="1:41" ht="12" customHeight="1" x14ac:dyDescent="0.25">
      <c r="A50" s="690" t="s">
        <v>29</v>
      </c>
      <c r="B50" s="691"/>
      <c r="C50" s="691"/>
      <c r="D50" s="691"/>
      <c r="E50" s="691"/>
      <c r="F50" s="692"/>
      <c r="G50" s="58"/>
      <c r="H50" s="58"/>
      <c r="I50" s="58"/>
      <c r="J50" s="58"/>
      <c r="K50" s="344"/>
      <c r="L50" s="401"/>
      <c r="M50" s="58"/>
      <c r="N50" s="58"/>
      <c r="O50" s="58"/>
      <c r="P50" s="58"/>
      <c r="Q50" s="344"/>
      <c r="R50" s="401"/>
      <c r="S50" s="58"/>
      <c r="T50" s="58"/>
      <c r="U50" s="58"/>
      <c r="V50" s="58"/>
      <c r="W50" s="344"/>
      <c r="X50" s="401"/>
      <c r="Y50" s="58"/>
      <c r="Z50" s="58"/>
      <c r="AA50" s="58"/>
      <c r="AB50" s="58"/>
      <c r="AC50" s="344"/>
      <c r="AD50" s="401"/>
      <c r="AE50" s="58"/>
      <c r="AF50" s="58"/>
      <c r="AG50" s="58"/>
      <c r="AH50" s="58"/>
      <c r="AI50" s="344"/>
      <c r="AJ50" s="401"/>
      <c r="AK50" s="58"/>
      <c r="AL50" s="58"/>
      <c r="AM50" s="58"/>
      <c r="AN50" s="58"/>
      <c r="AO50" s="344"/>
    </row>
    <row r="51" spans="1:41" ht="12" customHeight="1" x14ac:dyDescent="0.25">
      <c r="A51" s="690" t="s">
        <v>30</v>
      </c>
      <c r="B51" s="691"/>
      <c r="C51" s="691"/>
      <c r="D51" s="691"/>
      <c r="E51" s="691"/>
      <c r="F51" s="692"/>
      <c r="G51" s="58"/>
      <c r="H51" s="58"/>
      <c r="I51" s="58"/>
      <c r="J51" s="58"/>
      <c r="K51" s="344"/>
      <c r="L51" s="401"/>
      <c r="M51" s="58"/>
      <c r="N51" s="58"/>
      <c r="O51" s="58"/>
      <c r="P51" s="58"/>
      <c r="Q51" s="344"/>
      <c r="R51" s="401"/>
      <c r="S51" s="58"/>
      <c r="T51" s="58"/>
      <c r="U51" s="58"/>
      <c r="V51" s="58"/>
      <c r="W51" s="344"/>
      <c r="X51" s="401"/>
      <c r="Y51" s="58"/>
      <c r="Z51" s="58"/>
      <c r="AA51" s="58"/>
      <c r="AB51" s="58"/>
      <c r="AC51" s="344"/>
      <c r="AD51" s="401"/>
      <c r="AE51" s="58"/>
      <c r="AF51" s="58"/>
      <c r="AG51" s="58"/>
      <c r="AH51" s="58"/>
      <c r="AI51" s="344"/>
      <c r="AJ51" s="401"/>
      <c r="AK51" s="58"/>
      <c r="AL51" s="58"/>
      <c r="AM51" s="58"/>
      <c r="AN51" s="58"/>
      <c r="AO51" s="344"/>
    </row>
    <row r="52" spans="1:41" ht="24.75" customHeight="1" x14ac:dyDescent="0.25">
      <c r="A52" s="660" t="s">
        <v>154</v>
      </c>
      <c r="B52" s="661"/>
      <c r="C52" s="661"/>
      <c r="D52" s="661"/>
      <c r="E52" s="661"/>
      <c r="F52" s="662"/>
      <c r="G52" s="58"/>
      <c r="H52" s="58"/>
      <c r="I52" s="58"/>
      <c r="J52" s="58"/>
      <c r="K52" s="344"/>
      <c r="L52" s="401"/>
      <c r="M52" s="58"/>
      <c r="N52" s="58"/>
      <c r="O52" s="58"/>
      <c r="P52" s="58"/>
      <c r="Q52" s="344"/>
      <c r="R52" s="401"/>
      <c r="S52" s="58"/>
      <c r="T52" s="58"/>
      <c r="U52" s="58"/>
      <c r="V52" s="58"/>
      <c r="W52" s="344"/>
      <c r="X52" s="401"/>
      <c r="Y52" s="58"/>
      <c r="Z52" s="58"/>
      <c r="AA52" s="58"/>
      <c r="AB52" s="58"/>
      <c r="AC52" s="344"/>
      <c r="AD52" s="401"/>
      <c r="AE52" s="58"/>
      <c r="AF52" s="58"/>
      <c r="AG52" s="58"/>
      <c r="AH52" s="58"/>
      <c r="AI52" s="344"/>
      <c r="AJ52" s="401"/>
      <c r="AK52" s="58"/>
      <c r="AL52" s="58"/>
      <c r="AM52" s="58"/>
      <c r="AN52" s="58"/>
      <c r="AO52" s="344"/>
    </row>
    <row r="53" spans="1:41" ht="12" customHeight="1" x14ac:dyDescent="0.25">
      <c r="A53" s="690" t="s">
        <v>151</v>
      </c>
      <c r="B53" s="691"/>
      <c r="C53" s="691"/>
      <c r="D53" s="691"/>
      <c r="E53" s="691"/>
      <c r="F53" s="692"/>
    </row>
    <row r="54" spans="1:41" ht="12" customHeight="1" x14ac:dyDescent="0.25">
      <c r="A54" s="690" t="s">
        <v>147</v>
      </c>
      <c r="B54" s="691"/>
      <c r="C54" s="691"/>
      <c r="D54" s="691"/>
      <c r="E54" s="691"/>
      <c r="F54" s="692"/>
    </row>
    <row r="55" spans="1:41" ht="12" customHeight="1" x14ac:dyDescent="0.25">
      <c r="A55" s="367" t="s">
        <v>272</v>
      </c>
      <c r="B55" s="58"/>
      <c r="C55" s="58"/>
      <c r="D55" s="58"/>
      <c r="E55" s="58"/>
      <c r="F55" s="389"/>
    </row>
    <row r="56" spans="1:41" ht="12" customHeight="1" x14ac:dyDescent="0.25">
      <c r="A56" s="4"/>
      <c r="B56" s="219"/>
      <c r="C56" s="219"/>
      <c r="D56" s="219"/>
      <c r="E56" s="219"/>
      <c r="F56" s="373"/>
    </row>
  </sheetData>
  <mergeCells count="42">
    <mergeCell ref="A54:F54"/>
    <mergeCell ref="A49:F49"/>
    <mergeCell ref="A50:F50"/>
    <mergeCell ref="A51:F51"/>
    <mergeCell ref="A52:F52"/>
    <mergeCell ref="A53:F53"/>
    <mergeCell ref="A13:F13"/>
    <mergeCell ref="A47:F47"/>
    <mergeCell ref="A48:F48"/>
    <mergeCell ref="B15:B17"/>
    <mergeCell ref="C15:F16"/>
    <mergeCell ref="A18:A20"/>
    <mergeCell ref="A41:A42"/>
    <mergeCell ref="A43:A45"/>
    <mergeCell ref="A15:A17"/>
    <mergeCell ref="A27:A28"/>
    <mergeCell ref="A29:A31"/>
    <mergeCell ref="A32:A34"/>
    <mergeCell ref="A35:A37"/>
    <mergeCell ref="A38:A40"/>
    <mergeCell ref="A21:A23"/>
    <mergeCell ref="A24:A26"/>
    <mergeCell ref="A8:F8"/>
    <mergeCell ref="A9:F9"/>
    <mergeCell ref="A10:F10"/>
    <mergeCell ref="A11:F11"/>
    <mergeCell ref="A12:F12"/>
    <mergeCell ref="AF1:AO6"/>
    <mergeCell ref="H15:AI15"/>
    <mergeCell ref="H16:L16"/>
    <mergeCell ref="AF16:AJ16"/>
    <mergeCell ref="Z16:AD16"/>
    <mergeCell ref="T16:X16"/>
    <mergeCell ref="N16:R16"/>
    <mergeCell ref="AL15:AP16"/>
    <mergeCell ref="A6:F6"/>
    <mergeCell ref="A7:F7"/>
    <mergeCell ref="A1:F1"/>
    <mergeCell ref="A2:F2"/>
    <mergeCell ref="A3:F3"/>
    <mergeCell ref="A4:F4"/>
    <mergeCell ref="A5:F5"/>
  </mergeCells>
  <hyperlinks>
    <hyperlink ref="AP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G54"/>
  <sheetViews>
    <sheetView zoomScaleNormal="100" workbookViewId="0">
      <pane xSplit="6" ySplit="16" topLeftCell="G17" activePane="bottomRight" state="frozen"/>
      <selection pane="topRight" activeCell="G1" sqref="G1"/>
      <selection pane="bottomLeft" activeCell="A17" sqref="A17"/>
      <selection pane="bottomRight" activeCell="A6" sqref="A6:F6"/>
    </sheetView>
  </sheetViews>
  <sheetFormatPr baseColWidth="10" defaultColWidth="10.7109375" defaultRowHeight="12" customHeight="1" x14ac:dyDescent="0.25"/>
  <cols>
    <col min="1" max="2" width="40.7109375" style="10" customWidth="1"/>
    <col min="3" max="6" width="15.7109375" style="10" customWidth="1"/>
    <col min="7" max="7" width="2.7109375" style="10" customWidth="1"/>
    <col min="8" max="11" width="10.7109375" style="10"/>
    <col min="12" max="12" width="10.7109375" style="392" customWidth="1"/>
    <col min="13" max="13" width="2.7109375" style="10" customWidth="1"/>
    <col min="14" max="17" width="10.7109375" style="10"/>
    <col min="18" max="18" width="10.7109375" style="392" customWidth="1"/>
    <col min="19" max="19" width="2.7109375" style="10" customWidth="1"/>
    <col min="20" max="23" width="10.7109375" style="10"/>
    <col min="24" max="24" width="10.7109375" style="392" customWidth="1"/>
    <col min="25" max="25" width="2.7109375" style="10" customWidth="1"/>
    <col min="26" max="29" width="10.7109375" style="10"/>
    <col min="30" max="30" width="10.7109375" style="392"/>
    <col min="31" max="16384" width="10.7109375" style="10"/>
  </cols>
  <sheetData>
    <row r="1" spans="1:33" ht="15" customHeight="1" x14ac:dyDescent="0.25">
      <c r="A1" s="562"/>
      <c r="B1" s="563"/>
      <c r="C1" s="563"/>
      <c r="D1" s="563"/>
      <c r="E1" s="563"/>
      <c r="F1" s="564"/>
      <c r="S1" s="15"/>
      <c r="T1" s="15"/>
      <c r="U1" s="15"/>
      <c r="V1" s="15"/>
      <c r="W1" s="15"/>
      <c r="X1" s="403"/>
      <c r="Y1" s="15"/>
      <c r="Z1" s="15"/>
      <c r="AA1" s="15"/>
      <c r="AB1" s="15"/>
      <c r="AC1" s="15"/>
    </row>
    <row r="2" spans="1:33" ht="15" customHeight="1" x14ac:dyDescent="0.25">
      <c r="A2" s="565"/>
      <c r="B2" s="566"/>
      <c r="C2" s="566"/>
      <c r="D2" s="566"/>
      <c r="E2" s="566"/>
      <c r="F2" s="567"/>
      <c r="R2" s="403"/>
      <c r="S2" s="15"/>
      <c r="T2" s="15"/>
      <c r="U2" s="15"/>
      <c r="V2" s="15"/>
      <c r="W2" s="15"/>
      <c r="X2" s="403"/>
      <c r="Y2" s="15"/>
      <c r="Z2" s="15"/>
      <c r="AA2" s="15"/>
      <c r="AB2" s="15"/>
      <c r="AC2" s="15"/>
    </row>
    <row r="3" spans="1:33" ht="15" customHeight="1" x14ac:dyDescent="0.25">
      <c r="A3" s="565"/>
      <c r="B3" s="566"/>
      <c r="C3" s="566"/>
      <c r="D3" s="566"/>
      <c r="E3" s="566"/>
      <c r="F3" s="567"/>
      <c r="R3" s="403"/>
      <c r="S3" s="15"/>
      <c r="T3" s="15"/>
      <c r="U3" s="15"/>
      <c r="V3" s="15"/>
      <c r="W3" s="15"/>
      <c r="X3" s="403"/>
      <c r="Y3" s="15"/>
      <c r="Z3" s="15"/>
      <c r="AA3" s="15"/>
      <c r="AB3" s="15"/>
      <c r="AC3" s="15"/>
    </row>
    <row r="4" spans="1:33" ht="15" customHeight="1" x14ac:dyDescent="0.25">
      <c r="A4" s="565"/>
      <c r="B4" s="566"/>
      <c r="C4" s="566"/>
      <c r="D4" s="566"/>
      <c r="E4" s="566"/>
      <c r="F4" s="567"/>
      <c r="R4" s="403"/>
      <c r="S4" s="15"/>
      <c r="T4" s="15"/>
      <c r="U4" s="15"/>
      <c r="V4" s="15"/>
      <c r="W4" s="15"/>
      <c r="X4" s="403"/>
      <c r="Y4" s="15"/>
      <c r="Z4" s="15"/>
      <c r="AA4" s="15"/>
      <c r="AB4" s="15"/>
      <c r="AC4" s="15"/>
    </row>
    <row r="5" spans="1:33" ht="15" customHeight="1" x14ac:dyDescent="0.25">
      <c r="A5" s="565"/>
      <c r="B5" s="566"/>
      <c r="C5" s="566"/>
      <c r="D5" s="566"/>
      <c r="E5" s="566"/>
      <c r="F5" s="567"/>
      <c r="R5" s="403"/>
      <c r="S5" s="15"/>
      <c r="T5" s="15"/>
      <c r="U5" s="15"/>
      <c r="V5" s="15"/>
      <c r="W5" s="15"/>
      <c r="X5" s="403"/>
      <c r="Y5" s="15"/>
      <c r="Z5" s="15"/>
      <c r="AA5" s="15"/>
      <c r="AB5" s="15"/>
      <c r="AC5" s="15"/>
    </row>
    <row r="6" spans="1:33" ht="60.95" customHeight="1" x14ac:dyDescent="0.25">
      <c r="A6" s="556" t="s">
        <v>202</v>
      </c>
      <c r="B6" s="557"/>
      <c r="C6" s="557"/>
      <c r="D6" s="557"/>
      <c r="E6" s="557"/>
      <c r="F6" s="558"/>
      <c r="G6" s="62"/>
      <c r="H6" s="62"/>
      <c r="I6" s="62"/>
      <c r="J6" s="62"/>
      <c r="K6" s="62"/>
      <c r="L6" s="393"/>
      <c r="M6" s="62"/>
      <c r="N6" s="62"/>
      <c r="O6" s="62"/>
      <c r="P6" s="62"/>
      <c r="R6" s="403"/>
      <c r="S6" s="15"/>
      <c r="T6" s="15"/>
      <c r="U6" s="15"/>
      <c r="V6" s="15"/>
      <c r="W6" s="15"/>
      <c r="X6" s="403"/>
      <c r="Y6" s="15"/>
      <c r="Z6" s="15"/>
      <c r="AA6" s="15"/>
      <c r="AB6" s="15"/>
      <c r="AC6" s="15"/>
    </row>
    <row r="7" spans="1:33" s="109" customFormat="1" ht="12" customHeight="1" x14ac:dyDescent="0.25">
      <c r="A7" s="553"/>
      <c r="B7" s="554"/>
      <c r="C7" s="554"/>
      <c r="D7" s="554"/>
      <c r="E7" s="554"/>
      <c r="F7" s="555"/>
      <c r="L7" s="394"/>
      <c r="R7" s="394"/>
      <c r="X7" s="394"/>
      <c r="AD7" s="394"/>
    </row>
    <row r="8" spans="1:33" s="109" customFormat="1" ht="12" customHeight="1" x14ac:dyDescent="0.25">
      <c r="A8" s="553" t="s">
        <v>221</v>
      </c>
      <c r="B8" s="554"/>
      <c r="C8" s="554"/>
      <c r="D8" s="554"/>
      <c r="E8" s="554"/>
      <c r="F8" s="555"/>
      <c r="L8" s="394"/>
      <c r="R8" s="394"/>
      <c r="X8" s="394"/>
      <c r="AD8" s="394"/>
    </row>
    <row r="9" spans="1:33" s="109" customFormat="1" ht="12" customHeight="1" x14ac:dyDescent="0.25">
      <c r="A9" s="553" t="s">
        <v>40</v>
      </c>
      <c r="B9" s="554"/>
      <c r="C9" s="554"/>
      <c r="D9" s="554"/>
      <c r="E9" s="554"/>
      <c r="F9" s="555"/>
      <c r="L9" s="394"/>
      <c r="R9" s="394"/>
      <c r="X9" s="394"/>
      <c r="AD9" s="394"/>
    </row>
    <row r="10" spans="1:33" s="109" customFormat="1" ht="12" customHeight="1" x14ac:dyDescent="0.25">
      <c r="A10" s="553" t="s">
        <v>248</v>
      </c>
      <c r="B10" s="554"/>
      <c r="C10" s="554"/>
      <c r="D10" s="554"/>
      <c r="E10" s="554"/>
      <c r="F10" s="555"/>
      <c r="G10" s="110"/>
      <c r="L10" s="394"/>
      <c r="R10" s="394"/>
      <c r="X10" s="394"/>
      <c r="AD10" s="394"/>
    </row>
    <row r="11" spans="1:33" s="109" customFormat="1" ht="12" customHeight="1" x14ac:dyDescent="0.25">
      <c r="A11" s="553" t="s">
        <v>146</v>
      </c>
      <c r="B11" s="554"/>
      <c r="C11" s="554"/>
      <c r="D11" s="554"/>
      <c r="E11" s="554"/>
      <c r="F11" s="555"/>
      <c r="G11" s="110"/>
      <c r="L11" s="394"/>
      <c r="R11" s="394"/>
      <c r="X11" s="394"/>
      <c r="AD11" s="394"/>
    </row>
    <row r="12" spans="1:33" s="111" customFormat="1" ht="12" customHeight="1" x14ac:dyDescent="0.25">
      <c r="A12" s="559"/>
      <c r="B12" s="560"/>
      <c r="C12" s="560"/>
      <c r="D12" s="560"/>
      <c r="E12" s="560"/>
      <c r="F12" s="561"/>
      <c r="L12" s="395"/>
      <c r="R12" s="395"/>
      <c r="X12" s="395"/>
      <c r="AD12" s="395"/>
    </row>
    <row r="13" spans="1:33" s="111" customFormat="1" ht="12" customHeight="1" x14ac:dyDescent="0.25">
      <c r="L13" s="395"/>
      <c r="R13" s="395"/>
      <c r="X13" s="395"/>
      <c r="AD13" s="405" t="s">
        <v>153</v>
      </c>
    </row>
    <row r="14" spans="1:33" s="111" customFormat="1" ht="12" customHeight="1" x14ac:dyDescent="0.25">
      <c r="A14" s="572" t="s">
        <v>237</v>
      </c>
      <c r="B14" s="611" t="s">
        <v>159</v>
      </c>
      <c r="C14" s="550" t="s">
        <v>103</v>
      </c>
      <c r="D14" s="550"/>
      <c r="E14" s="550"/>
      <c r="F14" s="550"/>
      <c r="G14" s="200"/>
      <c r="H14" s="571" t="s">
        <v>170</v>
      </c>
      <c r="I14" s="571"/>
      <c r="J14" s="571"/>
      <c r="K14" s="571"/>
      <c r="L14" s="571"/>
      <c r="M14" s="571"/>
      <c r="N14" s="571"/>
      <c r="O14" s="571"/>
      <c r="P14" s="571"/>
      <c r="Q14" s="571"/>
      <c r="R14" s="571"/>
      <c r="S14" s="571"/>
      <c r="T14" s="571"/>
      <c r="U14" s="571"/>
      <c r="V14" s="571"/>
      <c r="W14" s="571"/>
      <c r="X14" s="571"/>
      <c r="Y14" s="571"/>
      <c r="Z14" s="571"/>
      <c r="AA14" s="571"/>
      <c r="AB14" s="571"/>
      <c r="AC14" s="571"/>
      <c r="AD14" s="632"/>
    </row>
    <row r="15" spans="1:33" s="111" customFormat="1" ht="12" customHeight="1" x14ac:dyDescent="0.25">
      <c r="A15" s="573"/>
      <c r="B15" s="612"/>
      <c r="C15" s="551"/>
      <c r="D15" s="551"/>
      <c r="E15" s="551"/>
      <c r="F15" s="551"/>
      <c r="G15" s="234"/>
      <c r="H15" s="552" t="s">
        <v>16</v>
      </c>
      <c r="I15" s="552"/>
      <c r="J15" s="552"/>
      <c r="K15" s="552"/>
      <c r="L15" s="552"/>
      <c r="M15" s="233"/>
      <c r="N15" s="552" t="s">
        <v>17</v>
      </c>
      <c r="O15" s="552"/>
      <c r="P15" s="552"/>
      <c r="Q15" s="552"/>
      <c r="R15" s="552"/>
      <c r="S15" s="233"/>
      <c r="T15" s="552" t="s">
        <v>18</v>
      </c>
      <c r="U15" s="552"/>
      <c r="V15" s="552"/>
      <c r="W15" s="552"/>
      <c r="X15" s="552"/>
      <c r="Y15" s="233"/>
      <c r="Z15" s="552" t="s">
        <v>1</v>
      </c>
      <c r="AA15" s="552"/>
      <c r="AB15" s="552"/>
      <c r="AC15" s="552"/>
      <c r="AD15" s="586"/>
      <c r="AE15" s="185"/>
      <c r="AF15" s="185"/>
      <c r="AG15" s="185"/>
    </row>
    <row r="16" spans="1:33" s="111" customFormat="1" ht="12" customHeight="1" x14ac:dyDescent="0.25">
      <c r="A16" s="574"/>
      <c r="B16" s="613"/>
      <c r="C16" s="241" t="s">
        <v>0</v>
      </c>
      <c r="D16" s="241" t="s">
        <v>223</v>
      </c>
      <c r="E16" s="241" t="s">
        <v>224</v>
      </c>
      <c r="F16" s="241" t="s">
        <v>225</v>
      </c>
      <c r="G16" s="242"/>
      <c r="H16" s="241" t="s">
        <v>0</v>
      </c>
      <c r="I16" s="241" t="s">
        <v>23</v>
      </c>
      <c r="J16" s="241" t="s">
        <v>24</v>
      </c>
      <c r="K16" s="241" t="s">
        <v>25</v>
      </c>
      <c r="L16" s="414" t="s">
        <v>139</v>
      </c>
      <c r="M16" s="242"/>
      <c r="N16" s="241" t="s">
        <v>0</v>
      </c>
      <c r="O16" s="241" t="s">
        <v>23</v>
      </c>
      <c r="P16" s="241" t="s">
        <v>24</v>
      </c>
      <c r="Q16" s="241" t="s">
        <v>25</v>
      </c>
      <c r="R16" s="414" t="s">
        <v>139</v>
      </c>
      <c r="S16" s="242"/>
      <c r="T16" s="241" t="s">
        <v>0</v>
      </c>
      <c r="U16" s="241" t="s">
        <v>23</v>
      </c>
      <c r="V16" s="241" t="s">
        <v>24</v>
      </c>
      <c r="W16" s="241" t="s">
        <v>25</v>
      </c>
      <c r="X16" s="414" t="s">
        <v>139</v>
      </c>
      <c r="Y16" s="242"/>
      <c r="Z16" s="241" t="s">
        <v>0</v>
      </c>
      <c r="AA16" s="241" t="s">
        <v>23</v>
      </c>
      <c r="AB16" s="241" t="s">
        <v>24</v>
      </c>
      <c r="AC16" s="241" t="s">
        <v>25</v>
      </c>
      <c r="AD16" s="443" t="s">
        <v>139</v>
      </c>
      <c r="AE16" s="185"/>
      <c r="AF16" s="185"/>
      <c r="AG16" s="185"/>
    </row>
    <row r="17" spans="1:33" s="111" customFormat="1" ht="12" customHeight="1" x14ac:dyDescent="0.25">
      <c r="A17" s="614" t="s">
        <v>3</v>
      </c>
      <c r="B17" s="236" t="s">
        <v>236</v>
      </c>
      <c r="C17" s="35">
        <v>9046.89</v>
      </c>
      <c r="D17" s="35">
        <v>8879.94</v>
      </c>
      <c r="E17" s="35">
        <v>9213.84</v>
      </c>
      <c r="F17" s="37">
        <v>9.4000000000000004E-3</v>
      </c>
      <c r="G17" s="36"/>
      <c r="H17" s="35">
        <v>2724.77</v>
      </c>
      <c r="I17" s="35">
        <v>2643.89</v>
      </c>
      <c r="J17" s="35">
        <v>2805.64</v>
      </c>
      <c r="K17" s="37">
        <v>1.5100000000000001E-2</v>
      </c>
      <c r="L17" s="397">
        <f>H17/$C17*100</f>
        <v>30.118305848750239</v>
      </c>
      <c r="M17" s="37"/>
      <c r="N17" s="35">
        <v>1310.0899999999999</v>
      </c>
      <c r="O17" s="35">
        <v>1255.83</v>
      </c>
      <c r="P17" s="35">
        <v>1364.36</v>
      </c>
      <c r="Q17" s="37">
        <v>2.1100000000000001E-2</v>
      </c>
      <c r="R17" s="397">
        <f>N17/$C17*100</f>
        <v>14.481108977781314</v>
      </c>
      <c r="S17" s="37"/>
      <c r="T17" s="35">
        <v>4780.3100000000004</v>
      </c>
      <c r="U17" s="35">
        <v>4662</v>
      </c>
      <c r="V17" s="35">
        <v>4898.62</v>
      </c>
      <c r="W17" s="37">
        <v>1.26E-2</v>
      </c>
      <c r="X17" s="397">
        <f>T17/$C17*100</f>
        <v>52.839262995349792</v>
      </c>
      <c r="Y17" s="37"/>
      <c r="Z17" s="35">
        <v>231.72</v>
      </c>
      <c r="AA17" s="35">
        <v>208.41</v>
      </c>
      <c r="AB17" s="35">
        <v>255.03</v>
      </c>
      <c r="AC17" s="37">
        <v>5.1299999999999998E-2</v>
      </c>
      <c r="AD17" s="407">
        <f>Z17/$C17*100</f>
        <v>2.5613221781186688</v>
      </c>
      <c r="AE17" s="185"/>
      <c r="AF17" s="185"/>
      <c r="AG17" s="185"/>
    </row>
    <row r="18" spans="1:33" s="111" customFormat="1" ht="12" customHeight="1" x14ac:dyDescent="0.25">
      <c r="A18" s="615"/>
      <c r="B18" s="235" t="s">
        <v>2</v>
      </c>
      <c r="C18" s="39">
        <v>5928.24</v>
      </c>
      <c r="D18" s="39">
        <v>5765.4</v>
      </c>
      <c r="E18" s="39">
        <v>6091.07</v>
      </c>
      <c r="F18" s="41">
        <v>1.4E-2</v>
      </c>
      <c r="G18" s="40"/>
      <c r="H18" s="39">
        <v>1804.71</v>
      </c>
      <c r="I18" s="39">
        <v>1728.4</v>
      </c>
      <c r="J18" s="39">
        <v>1881.03</v>
      </c>
      <c r="K18" s="41">
        <v>2.1600000000000001E-2</v>
      </c>
      <c r="L18" s="398">
        <f t="shared" ref="L18:L19" si="0">H18/$C18*100</f>
        <v>30.442593417270558</v>
      </c>
      <c r="M18" s="41"/>
      <c r="N18" s="39">
        <v>752.17</v>
      </c>
      <c r="O18" s="39">
        <v>700.96</v>
      </c>
      <c r="P18" s="39">
        <v>803.39</v>
      </c>
      <c r="Q18" s="41">
        <v>3.4700000000000002E-2</v>
      </c>
      <c r="R18" s="398">
        <f t="shared" ref="R18:R19" si="1">N18/$C18*100</f>
        <v>12.68791411953632</v>
      </c>
      <c r="S18" s="41"/>
      <c r="T18" s="39">
        <v>3214.98</v>
      </c>
      <c r="U18" s="39">
        <v>3099.67</v>
      </c>
      <c r="V18" s="39">
        <v>3330.3</v>
      </c>
      <c r="W18" s="41">
        <v>1.83E-2</v>
      </c>
      <c r="X18" s="398">
        <f t="shared" ref="X18:X19" si="2">T18/$C18*100</f>
        <v>54.231610056273027</v>
      </c>
      <c r="Y18" s="41"/>
      <c r="Z18" s="39">
        <v>156.37</v>
      </c>
      <c r="AA18" s="39">
        <v>134.12</v>
      </c>
      <c r="AB18" s="39">
        <v>178.63</v>
      </c>
      <c r="AC18" s="41">
        <v>7.2599999999999998E-2</v>
      </c>
      <c r="AD18" s="408">
        <f t="shared" ref="AD18:AD19" si="3">Z18/$C18*100</f>
        <v>2.6377137227912502</v>
      </c>
      <c r="AE18" s="185"/>
      <c r="AF18" s="185"/>
      <c r="AG18" s="185"/>
    </row>
    <row r="19" spans="1:33" s="111" customFormat="1" ht="12" customHeight="1" x14ac:dyDescent="0.25">
      <c r="A19" s="616"/>
      <c r="B19" s="238" t="s">
        <v>132</v>
      </c>
      <c r="C19" s="43">
        <v>3118.65</v>
      </c>
      <c r="D19" s="43">
        <v>3095.3</v>
      </c>
      <c r="E19" s="43">
        <v>3142.01</v>
      </c>
      <c r="F19" s="45">
        <v>3.8E-3</v>
      </c>
      <c r="G19" s="44"/>
      <c r="H19" s="43">
        <v>920.05</v>
      </c>
      <c r="I19" s="43">
        <v>898.79</v>
      </c>
      <c r="J19" s="43">
        <v>941.32</v>
      </c>
      <c r="K19" s="45">
        <v>1.18E-2</v>
      </c>
      <c r="L19" s="399">
        <f t="shared" si="0"/>
        <v>29.501547143796191</v>
      </c>
      <c r="M19" s="45"/>
      <c r="N19" s="43">
        <v>557.91999999999996</v>
      </c>
      <c r="O19" s="43">
        <v>541.46</v>
      </c>
      <c r="P19" s="43">
        <v>574.39</v>
      </c>
      <c r="Q19" s="45">
        <v>1.5100000000000001E-2</v>
      </c>
      <c r="R19" s="399">
        <f t="shared" si="1"/>
        <v>17.889792057460756</v>
      </c>
      <c r="S19" s="45"/>
      <c r="T19" s="43">
        <v>1565.33</v>
      </c>
      <c r="U19" s="43">
        <v>1541.4</v>
      </c>
      <c r="V19" s="43">
        <v>1589.26</v>
      </c>
      <c r="W19" s="45">
        <v>7.7999999999999996E-3</v>
      </c>
      <c r="X19" s="399">
        <f t="shared" si="2"/>
        <v>50.192551264168785</v>
      </c>
      <c r="Y19" s="45"/>
      <c r="Z19" s="43">
        <v>75.34</v>
      </c>
      <c r="AA19" s="43">
        <v>68.95</v>
      </c>
      <c r="AB19" s="43">
        <v>81.739999999999995</v>
      </c>
      <c r="AC19" s="45">
        <v>4.3299999999999998E-2</v>
      </c>
      <c r="AD19" s="409">
        <f t="shared" si="3"/>
        <v>2.4157888830102769</v>
      </c>
      <c r="AE19" s="185"/>
      <c r="AF19" s="185"/>
      <c r="AG19" s="185"/>
    </row>
    <row r="20" spans="1:33" s="111" customFormat="1" ht="12" customHeight="1" x14ac:dyDescent="0.25">
      <c r="A20" s="547" t="s">
        <v>228</v>
      </c>
      <c r="B20" s="236" t="s">
        <v>236</v>
      </c>
      <c r="C20" s="35">
        <v>1209.22</v>
      </c>
      <c r="D20" s="35">
        <v>1140.42</v>
      </c>
      <c r="E20" s="35">
        <v>1278.03</v>
      </c>
      <c r="F20" s="37">
        <v>2.9000000000000001E-2</v>
      </c>
      <c r="G20" s="36"/>
      <c r="H20" s="35">
        <v>421.91</v>
      </c>
      <c r="I20" s="35">
        <v>387.05</v>
      </c>
      <c r="J20" s="35">
        <v>456.77</v>
      </c>
      <c r="K20" s="37">
        <v>4.2200000000000001E-2</v>
      </c>
      <c r="L20" s="397">
        <f>H20/$C20*100</f>
        <v>34.891086816294802</v>
      </c>
      <c r="M20" s="37"/>
      <c r="N20" s="35">
        <v>154.03</v>
      </c>
      <c r="O20" s="35">
        <v>133.57</v>
      </c>
      <c r="P20" s="35">
        <v>174.49</v>
      </c>
      <c r="Q20" s="37">
        <v>6.7799999999999999E-2</v>
      </c>
      <c r="R20" s="397">
        <f>N20/$C20*100</f>
        <v>12.73796331519492</v>
      </c>
      <c r="S20" s="37"/>
      <c r="T20" s="35">
        <v>609.5</v>
      </c>
      <c r="U20" s="35">
        <v>558.38</v>
      </c>
      <c r="V20" s="35">
        <v>660.61</v>
      </c>
      <c r="W20" s="37">
        <v>4.2799999999999998E-2</v>
      </c>
      <c r="X20" s="397">
        <f>T20/$C20*100</f>
        <v>50.404392914440713</v>
      </c>
      <c r="Y20" s="37"/>
      <c r="Z20" s="35">
        <v>23.79</v>
      </c>
      <c r="AA20" s="35">
        <v>12.68</v>
      </c>
      <c r="AB20" s="35">
        <v>34.9</v>
      </c>
      <c r="AC20" s="37">
        <v>0.23830000000000001</v>
      </c>
      <c r="AD20" s="407">
        <f>Z20/$C20*100</f>
        <v>1.9673839334446996</v>
      </c>
      <c r="AE20" s="185"/>
      <c r="AF20" s="185"/>
      <c r="AG20" s="185"/>
    </row>
    <row r="21" spans="1:33" s="111" customFormat="1" ht="12" customHeight="1" x14ac:dyDescent="0.25">
      <c r="A21" s="548"/>
      <c r="B21" s="235" t="s">
        <v>2</v>
      </c>
      <c r="C21" s="39">
        <v>804.13</v>
      </c>
      <c r="D21" s="39">
        <v>737.6</v>
      </c>
      <c r="E21" s="39">
        <v>870.66</v>
      </c>
      <c r="F21" s="41">
        <v>4.2200000000000001E-2</v>
      </c>
      <c r="G21" s="40"/>
      <c r="H21" s="39">
        <v>283.39999999999998</v>
      </c>
      <c r="I21" s="39">
        <v>253.1</v>
      </c>
      <c r="J21" s="39">
        <v>313.7</v>
      </c>
      <c r="K21" s="41">
        <v>5.45E-2</v>
      </c>
      <c r="L21" s="398">
        <f t="shared" ref="L21:L22" si="4">H21/$C21*100</f>
        <v>35.243057714548641</v>
      </c>
      <c r="M21" s="41"/>
      <c r="N21" s="39">
        <v>96.58</v>
      </c>
      <c r="O21" s="39">
        <v>77.739999999999995</v>
      </c>
      <c r="P21" s="39">
        <v>115.43</v>
      </c>
      <c r="Q21" s="41">
        <v>9.9599999999999994E-2</v>
      </c>
      <c r="R21" s="398">
        <f t="shared" ref="R21:R22" si="5">N21/$C21*100</f>
        <v>12.01049581535324</v>
      </c>
      <c r="S21" s="41"/>
      <c r="T21" s="39">
        <v>404.13</v>
      </c>
      <c r="U21" s="39">
        <v>354.3</v>
      </c>
      <c r="V21" s="39">
        <v>453.97</v>
      </c>
      <c r="W21" s="41">
        <v>6.2899999999999998E-2</v>
      </c>
      <c r="X21" s="398">
        <f t="shared" ref="X21:X22" si="6">T21/$C21*100</f>
        <v>50.256799273749266</v>
      </c>
      <c r="Y21" s="41"/>
      <c r="Z21" s="39">
        <v>20.02</v>
      </c>
      <c r="AA21" s="39">
        <v>9.1199999999999992</v>
      </c>
      <c r="AB21" s="39">
        <v>30.91</v>
      </c>
      <c r="AC21" s="41">
        <v>0.2777</v>
      </c>
      <c r="AD21" s="408">
        <f t="shared" ref="AD21:AD22" si="7">Z21/$C21*100</f>
        <v>2.4896471963488489</v>
      </c>
      <c r="AE21" s="185"/>
      <c r="AF21" s="185"/>
      <c r="AG21" s="185"/>
    </row>
    <row r="22" spans="1:33" s="111" customFormat="1" ht="12" customHeight="1" x14ac:dyDescent="0.25">
      <c r="A22" s="549"/>
      <c r="B22" s="238" t="s">
        <v>132</v>
      </c>
      <c r="C22" s="43">
        <v>405.09</v>
      </c>
      <c r="D22" s="43">
        <v>392.71</v>
      </c>
      <c r="E22" s="43">
        <v>417.48</v>
      </c>
      <c r="F22" s="45">
        <v>1.5599999999999999E-2</v>
      </c>
      <c r="G22" s="44"/>
      <c r="H22" s="43">
        <v>138.51</v>
      </c>
      <c r="I22" s="43">
        <v>126.85</v>
      </c>
      <c r="J22" s="43">
        <v>150.16999999999999</v>
      </c>
      <c r="K22" s="45">
        <v>4.2900000000000001E-2</v>
      </c>
      <c r="L22" s="399">
        <f t="shared" si="4"/>
        <v>34.192401688513662</v>
      </c>
      <c r="M22" s="45"/>
      <c r="N22" s="43">
        <v>57.44</v>
      </c>
      <c r="O22" s="43">
        <v>49.79</v>
      </c>
      <c r="P22" s="43">
        <v>65.099999999999994</v>
      </c>
      <c r="Q22" s="45">
        <v>6.8000000000000005E-2</v>
      </c>
      <c r="R22" s="399">
        <f t="shared" si="5"/>
        <v>14.17956503493051</v>
      </c>
      <c r="S22" s="45"/>
      <c r="T22" s="43">
        <v>205.37</v>
      </c>
      <c r="U22" s="43">
        <v>193.14</v>
      </c>
      <c r="V22" s="43">
        <v>217.6</v>
      </c>
      <c r="W22" s="45">
        <v>3.04E-2</v>
      </c>
      <c r="X22" s="399">
        <f t="shared" si="6"/>
        <v>50.697375891777142</v>
      </c>
      <c r="Y22" s="45"/>
      <c r="Z22" s="43">
        <v>3.77</v>
      </c>
      <c r="AA22" s="43">
        <v>1.6</v>
      </c>
      <c r="AB22" s="43">
        <v>5.94</v>
      </c>
      <c r="AC22" s="45">
        <v>0.29389999999999999</v>
      </c>
      <c r="AD22" s="409">
        <f t="shared" si="7"/>
        <v>0.9306573847786912</v>
      </c>
      <c r="AE22" s="185"/>
      <c r="AF22" s="185"/>
      <c r="AG22" s="185"/>
    </row>
    <row r="23" spans="1:33" s="111" customFormat="1" ht="12" customHeight="1" x14ac:dyDescent="0.25">
      <c r="A23" s="544" t="s">
        <v>229</v>
      </c>
      <c r="B23" s="236" t="s">
        <v>236</v>
      </c>
      <c r="C23" s="35">
        <v>2081.77</v>
      </c>
      <c r="D23" s="35">
        <v>2041.35</v>
      </c>
      <c r="E23" s="35">
        <v>2122.1999999999998</v>
      </c>
      <c r="F23" s="37">
        <v>9.9000000000000008E-3</v>
      </c>
      <c r="G23" s="36"/>
      <c r="H23" s="35">
        <v>560.11</v>
      </c>
      <c r="I23" s="35">
        <v>538.53</v>
      </c>
      <c r="J23" s="35">
        <v>581.69000000000005</v>
      </c>
      <c r="K23" s="37">
        <v>1.9699999999999999E-2</v>
      </c>
      <c r="L23" s="397">
        <f>H23/$C23*100</f>
        <v>26.905469864586383</v>
      </c>
      <c r="M23" s="37"/>
      <c r="N23" s="35">
        <v>247</v>
      </c>
      <c r="O23" s="35">
        <v>233.9</v>
      </c>
      <c r="P23" s="35">
        <v>260.10000000000002</v>
      </c>
      <c r="Q23" s="37">
        <v>2.7099999999999999E-2</v>
      </c>
      <c r="R23" s="397">
        <f>N23/$C23*100</f>
        <v>11.864903423529016</v>
      </c>
      <c r="S23" s="37"/>
      <c r="T23" s="35">
        <v>1222.51</v>
      </c>
      <c r="U23" s="35">
        <v>1187.71</v>
      </c>
      <c r="V23" s="35">
        <v>1257.3</v>
      </c>
      <c r="W23" s="37">
        <v>1.4500000000000001E-2</v>
      </c>
      <c r="X23" s="397">
        <f>T23/$C23*100</f>
        <v>58.724546899993754</v>
      </c>
      <c r="Y23" s="37"/>
      <c r="Z23" s="35">
        <v>52.16</v>
      </c>
      <c r="AA23" s="35">
        <v>45.77</v>
      </c>
      <c r="AB23" s="35">
        <v>58.54</v>
      </c>
      <c r="AC23" s="37">
        <v>6.25E-2</v>
      </c>
      <c r="AD23" s="407">
        <f>Z23/$C23*100</f>
        <v>2.5055601723533338</v>
      </c>
      <c r="AE23" s="185"/>
      <c r="AF23" s="185"/>
      <c r="AG23" s="185"/>
    </row>
    <row r="24" spans="1:33" s="111" customFormat="1" ht="12" customHeight="1" x14ac:dyDescent="0.25">
      <c r="A24" s="545"/>
      <c r="B24" s="235" t="s">
        <v>2</v>
      </c>
      <c r="C24" s="39">
        <v>1366.23</v>
      </c>
      <c r="D24" s="39">
        <v>1327.72</v>
      </c>
      <c r="E24" s="39">
        <v>1404.74</v>
      </c>
      <c r="F24" s="41">
        <v>1.44E-2</v>
      </c>
      <c r="G24" s="40"/>
      <c r="H24" s="39">
        <v>343.69</v>
      </c>
      <c r="I24" s="39">
        <v>324.82</v>
      </c>
      <c r="J24" s="39">
        <v>362.56</v>
      </c>
      <c r="K24" s="41">
        <v>2.8000000000000001E-2</v>
      </c>
      <c r="L24" s="398">
        <f t="shared" ref="L24:L25" si="8">H24/$C24*100</f>
        <v>25.156086456892325</v>
      </c>
      <c r="M24" s="41"/>
      <c r="N24" s="39">
        <v>123.08</v>
      </c>
      <c r="O24" s="39">
        <v>112.07</v>
      </c>
      <c r="P24" s="39">
        <v>134.08000000000001</v>
      </c>
      <c r="Q24" s="41">
        <v>4.5600000000000002E-2</v>
      </c>
      <c r="R24" s="398">
        <f t="shared" ref="R24:R25" si="9">N24/$C24*100</f>
        <v>9.0087320582917947</v>
      </c>
      <c r="S24" s="41"/>
      <c r="T24" s="39">
        <v>871.56</v>
      </c>
      <c r="U24" s="39">
        <v>838.84</v>
      </c>
      <c r="V24" s="39">
        <v>904.28</v>
      </c>
      <c r="W24" s="41">
        <v>1.9199999999999998E-2</v>
      </c>
      <c r="X24" s="398">
        <f t="shared" ref="X24:X25" si="10">T24/$C24*100</f>
        <v>63.793065589249245</v>
      </c>
      <c r="Y24" s="41"/>
      <c r="Z24" s="39">
        <v>27.9</v>
      </c>
      <c r="AA24" s="39">
        <v>22.75</v>
      </c>
      <c r="AB24" s="39">
        <v>33.06</v>
      </c>
      <c r="AC24" s="41">
        <v>9.4200000000000006E-2</v>
      </c>
      <c r="AD24" s="408">
        <f t="shared" ref="AD24:AD25" si="11">Z24/$C24*100</f>
        <v>2.0421158955666323</v>
      </c>
      <c r="AE24" s="185"/>
      <c r="AF24" s="185"/>
      <c r="AG24" s="185"/>
    </row>
    <row r="25" spans="1:33" s="111" customFormat="1" ht="12" customHeight="1" x14ac:dyDescent="0.25">
      <c r="A25" s="546"/>
      <c r="B25" s="238" t="s">
        <v>132</v>
      </c>
      <c r="C25" s="43">
        <v>715.55</v>
      </c>
      <c r="D25" s="43">
        <v>706.64</v>
      </c>
      <c r="E25" s="43">
        <v>724.45</v>
      </c>
      <c r="F25" s="45">
        <v>6.3E-3</v>
      </c>
      <c r="G25" s="44"/>
      <c r="H25" s="43">
        <v>216.42</v>
      </c>
      <c r="I25" s="43">
        <v>206.98</v>
      </c>
      <c r="J25" s="43">
        <v>225.86</v>
      </c>
      <c r="K25" s="45">
        <v>2.2200000000000001E-2</v>
      </c>
      <c r="L25" s="399">
        <f t="shared" si="8"/>
        <v>30.245265879393475</v>
      </c>
      <c r="M25" s="45"/>
      <c r="N25" s="43">
        <v>123.92</v>
      </c>
      <c r="O25" s="43">
        <v>117.11</v>
      </c>
      <c r="P25" s="43">
        <v>130.74</v>
      </c>
      <c r="Q25" s="45">
        <v>2.8000000000000001E-2</v>
      </c>
      <c r="R25" s="399">
        <f t="shared" si="9"/>
        <v>17.318146880022361</v>
      </c>
      <c r="S25" s="45"/>
      <c r="T25" s="43">
        <v>350.95</v>
      </c>
      <c r="U25" s="43">
        <v>340.5</v>
      </c>
      <c r="V25" s="43">
        <v>361.4</v>
      </c>
      <c r="W25" s="45">
        <v>1.52E-2</v>
      </c>
      <c r="X25" s="399">
        <f t="shared" si="10"/>
        <v>49.046188246803155</v>
      </c>
      <c r="Y25" s="45"/>
      <c r="Z25" s="43">
        <v>24.25</v>
      </c>
      <c r="AA25" s="43">
        <v>20.93</v>
      </c>
      <c r="AB25" s="43">
        <v>27.57</v>
      </c>
      <c r="AC25" s="45">
        <v>6.9800000000000001E-2</v>
      </c>
      <c r="AD25" s="409">
        <f t="shared" si="11"/>
        <v>3.3890014674026978</v>
      </c>
      <c r="AE25" s="185"/>
      <c r="AF25" s="185"/>
      <c r="AG25" s="185"/>
    </row>
    <row r="26" spans="1:33" s="111" customFormat="1" ht="12" customHeight="1" x14ac:dyDescent="0.25">
      <c r="A26" s="547" t="s">
        <v>230</v>
      </c>
      <c r="B26" s="236" t="s">
        <v>236</v>
      </c>
      <c r="C26" s="35">
        <v>872.06</v>
      </c>
      <c r="D26" s="35">
        <v>750.48</v>
      </c>
      <c r="E26" s="35">
        <v>993.64</v>
      </c>
      <c r="F26" s="37">
        <v>7.1099999999999997E-2</v>
      </c>
      <c r="G26" s="36"/>
      <c r="H26" s="35">
        <v>271.33</v>
      </c>
      <c r="I26" s="35">
        <v>215.01</v>
      </c>
      <c r="J26" s="35">
        <v>327.64999999999998</v>
      </c>
      <c r="K26" s="37">
        <v>0.10589999999999999</v>
      </c>
      <c r="L26" s="397">
        <f>H26/$C26*100</f>
        <v>31.113684838199205</v>
      </c>
      <c r="M26" s="37"/>
      <c r="N26" s="35">
        <v>189.05</v>
      </c>
      <c r="O26" s="35">
        <v>147.86000000000001</v>
      </c>
      <c r="P26" s="35">
        <v>230.23</v>
      </c>
      <c r="Q26" s="37">
        <v>0.11119999999999999</v>
      </c>
      <c r="R26" s="397">
        <f>N26/$C26*100</f>
        <v>21.678554227920099</v>
      </c>
      <c r="S26" s="37"/>
      <c r="T26" s="35">
        <v>380.26</v>
      </c>
      <c r="U26" s="35">
        <v>302.01</v>
      </c>
      <c r="V26" s="35">
        <v>458.5</v>
      </c>
      <c r="W26" s="37">
        <v>0.105</v>
      </c>
      <c r="X26" s="397">
        <f>T26/$C26*100</f>
        <v>43.604797835011354</v>
      </c>
      <c r="Y26" s="37"/>
      <c r="Z26" s="35">
        <v>31.43</v>
      </c>
      <c r="AA26" s="35">
        <v>16.350000000000001</v>
      </c>
      <c r="AB26" s="35">
        <v>46.5</v>
      </c>
      <c r="AC26" s="37">
        <v>0.24479999999999999</v>
      </c>
      <c r="AD26" s="407">
        <f>Z26/$C26*100</f>
        <v>3.6041098089580994</v>
      </c>
      <c r="AE26" s="185"/>
      <c r="AF26" s="185"/>
      <c r="AG26" s="185"/>
    </row>
    <row r="27" spans="1:33" s="111" customFormat="1" ht="12" customHeight="1" x14ac:dyDescent="0.25">
      <c r="A27" s="549"/>
      <c r="B27" s="237" t="s">
        <v>2</v>
      </c>
      <c r="C27" s="160">
        <v>872.06</v>
      </c>
      <c r="D27" s="160">
        <v>750.48</v>
      </c>
      <c r="E27" s="160">
        <v>993.64</v>
      </c>
      <c r="F27" s="161">
        <v>7.1099999999999997E-2</v>
      </c>
      <c r="G27" s="162"/>
      <c r="H27" s="160">
        <v>271.33</v>
      </c>
      <c r="I27" s="160">
        <v>215.01</v>
      </c>
      <c r="J27" s="160">
        <v>327.64999999999998</v>
      </c>
      <c r="K27" s="161">
        <v>0.10589999999999999</v>
      </c>
      <c r="L27" s="400">
        <f t="shared" ref="L27" si="12">H27/$C27*100</f>
        <v>31.113684838199205</v>
      </c>
      <c r="M27" s="161"/>
      <c r="N27" s="160">
        <v>189.05</v>
      </c>
      <c r="O27" s="160">
        <v>147.86000000000001</v>
      </c>
      <c r="P27" s="160">
        <v>230.23</v>
      </c>
      <c r="Q27" s="161">
        <v>0.11119999999999999</v>
      </c>
      <c r="R27" s="400">
        <f t="shared" ref="R27" si="13">N27/$C27*100</f>
        <v>21.678554227920099</v>
      </c>
      <c r="S27" s="161"/>
      <c r="T27" s="160">
        <v>380.26</v>
      </c>
      <c r="U27" s="160">
        <v>302.01</v>
      </c>
      <c r="V27" s="160">
        <v>458.5</v>
      </c>
      <c r="W27" s="161">
        <v>0.105</v>
      </c>
      <c r="X27" s="400">
        <f t="shared" ref="X27" si="14">T27/$C27*100</f>
        <v>43.604797835011354</v>
      </c>
      <c r="Y27" s="161"/>
      <c r="Z27" s="160">
        <v>31.43</v>
      </c>
      <c r="AA27" s="160">
        <v>16.350000000000001</v>
      </c>
      <c r="AB27" s="160">
        <v>46.5</v>
      </c>
      <c r="AC27" s="161">
        <v>0.24479999999999999</v>
      </c>
      <c r="AD27" s="410">
        <f t="shared" ref="AD27" si="15">Z27/$C27*100</f>
        <v>3.6041098089580994</v>
      </c>
      <c r="AE27" s="185"/>
      <c r="AF27" s="185"/>
      <c r="AG27" s="185"/>
    </row>
    <row r="28" spans="1:33" s="111" customFormat="1" ht="12" customHeight="1" x14ac:dyDescent="0.25">
      <c r="A28" s="544" t="s">
        <v>231</v>
      </c>
      <c r="B28" s="236" t="s">
        <v>236</v>
      </c>
      <c r="C28" s="35">
        <v>1152.3800000000001</v>
      </c>
      <c r="D28" s="35">
        <v>1127.52</v>
      </c>
      <c r="E28" s="35">
        <v>1177.24</v>
      </c>
      <c r="F28" s="37">
        <v>1.0999999999999999E-2</v>
      </c>
      <c r="G28" s="36"/>
      <c r="H28" s="35">
        <v>355.67</v>
      </c>
      <c r="I28" s="35">
        <v>341.61</v>
      </c>
      <c r="J28" s="35">
        <v>369.73</v>
      </c>
      <c r="K28" s="37">
        <v>2.0199999999999999E-2</v>
      </c>
      <c r="L28" s="397">
        <f>H28/$C28*100</f>
        <v>30.863951127232337</v>
      </c>
      <c r="M28" s="37"/>
      <c r="N28" s="35">
        <v>179.87</v>
      </c>
      <c r="O28" s="35">
        <v>170.75</v>
      </c>
      <c r="P28" s="35">
        <v>188.98</v>
      </c>
      <c r="Q28" s="37">
        <v>2.5899999999999999E-2</v>
      </c>
      <c r="R28" s="397">
        <f>N28/$C28*100</f>
        <v>15.608566618650096</v>
      </c>
      <c r="S28" s="37"/>
      <c r="T28" s="35">
        <v>597.6</v>
      </c>
      <c r="U28" s="35">
        <v>578.32000000000005</v>
      </c>
      <c r="V28" s="35">
        <v>616.88</v>
      </c>
      <c r="W28" s="37">
        <v>1.6500000000000001E-2</v>
      </c>
      <c r="X28" s="397">
        <f>T28/$C28*100</f>
        <v>51.857894097433132</v>
      </c>
      <c r="Y28" s="37"/>
      <c r="Z28" s="35">
        <v>19.25</v>
      </c>
      <c r="AA28" s="35">
        <v>15.99</v>
      </c>
      <c r="AB28" s="35">
        <v>22.5</v>
      </c>
      <c r="AC28" s="37">
        <v>8.6300000000000002E-2</v>
      </c>
      <c r="AD28" s="407">
        <f>Z28/$C28*100</f>
        <v>1.670455925996633</v>
      </c>
      <c r="AE28" s="185"/>
      <c r="AF28" s="185"/>
      <c r="AG28" s="185"/>
    </row>
    <row r="29" spans="1:33" s="111" customFormat="1" ht="12" customHeight="1" x14ac:dyDescent="0.25">
      <c r="A29" s="545"/>
      <c r="B29" s="235" t="s">
        <v>2</v>
      </c>
      <c r="C29" s="39">
        <v>705.03</v>
      </c>
      <c r="D29" s="39">
        <v>681.49</v>
      </c>
      <c r="E29" s="39">
        <v>728.58</v>
      </c>
      <c r="F29" s="41">
        <v>1.7000000000000001E-2</v>
      </c>
      <c r="G29" s="40"/>
      <c r="H29" s="39">
        <v>233.57</v>
      </c>
      <c r="I29" s="39">
        <v>221.07</v>
      </c>
      <c r="J29" s="39">
        <v>246.08</v>
      </c>
      <c r="K29" s="41">
        <v>2.7300000000000001E-2</v>
      </c>
      <c r="L29" s="398">
        <f t="shared" ref="L29:L30" si="16">H29/$C29*100</f>
        <v>33.129086705530263</v>
      </c>
      <c r="M29" s="41"/>
      <c r="N29" s="39">
        <v>95.67</v>
      </c>
      <c r="O29" s="39">
        <v>87.84</v>
      </c>
      <c r="P29" s="39">
        <v>103.5</v>
      </c>
      <c r="Q29" s="41">
        <v>4.1700000000000001E-2</v>
      </c>
      <c r="R29" s="398">
        <f t="shared" ref="R29:R30" si="17">N29/$C29*100</f>
        <v>13.569635334666611</v>
      </c>
      <c r="S29" s="41"/>
      <c r="T29" s="39">
        <v>364.54</v>
      </c>
      <c r="U29" s="39">
        <v>346.69</v>
      </c>
      <c r="V29" s="39">
        <v>382.39</v>
      </c>
      <c r="W29" s="41">
        <v>2.5000000000000001E-2</v>
      </c>
      <c r="X29" s="398">
        <f t="shared" ref="X29:X30" si="18">T29/$C29*100</f>
        <v>51.705601180091634</v>
      </c>
      <c r="Y29" s="41"/>
      <c r="Z29" s="39">
        <v>11.25</v>
      </c>
      <c r="AA29" s="39">
        <v>8.76</v>
      </c>
      <c r="AB29" s="39">
        <v>13.75</v>
      </c>
      <c r="AC29" s="41">
        <v>0.11310000000000001</v>
      </c>
      <c r="AD29" s="408">
        <f t="shared" ref="AD29:AD30" si="19">Z29/$C29*100</f>
        <v>1.5956767797115017</v>
      </c>
      <c r="AE29" s="185"/>
      <c r="AF29" s="185"/>
      <c r="AG29" s="185"/>
    </row>
    <row r="30" spans="1:33" s="111" customFormat="1" ht="12" customHeight="1" x14ac:dyDescent="0.25">
      <c r="A30" s="546"/>
      <c r="B30" s="238" t="s">
        <v>132</v>
      </c>
      <c r="C30" s="43">
        <v>447.35</v>
      </c>
      <c r="D30" s="43">
        <v>440.15</v>
      </c>
      <c r="E30" s="43">
        <v>454.55</v>
      </c>
      <c r="F30" s="45">
        <v>8.2000000000000007E-3</v>
      </c>
      <c r="G30" s="44"/>
      <c r="H30" s="43">
        <v>122.1</v>
      </c>
      <c r="I30" s="43">
        <v>116.21</v>
      </c>
      <c r="J30" s="43">
        <v>127.99</v>
      </c>
      <c r="K30" s="45">
        <v>2.46E-2</v>
      </c>
      <c r="L30" s="399">
        <f t="shared" si="16"/>
        <v>27.294065049737338</v>
      </c>
      <c r="M30" s="45"/>
      <c r="N30" s="43">
        <v>84.19</v>
      </c>
      <c r="O30" s="43">
        <v>79.56</v>
      </c>
      <c r="P30" s="43">
        <v>88.83</v>
      </c>
      <c r="Q30" s="45">
        <v>2.81E-2</v>
      </c>
      <c r="R30" s="399">
        <f t="shared" si="17"/>
        <v>18.819716105957301</v>
      </c>
      <c r="S30" s="45"/>
      <c r="T30" s="43">
        <v>233.06</v>
      </c>
      <c r="U30" s="43">
        <v>226.33</v>
      </c>
      <c r="V30" s="43">
        <v>239.79</v>
      </c>
      <c r="W30" s="45">
        <v>1.47E-2</v>
      </c>
      <c r="X30" s="399">
        <f t="shared" si="18"/>
        <v>52.097909913937634</v>
      </c>
      <c r="Y30" s="45"/>
      <c r="Z30" s="43">
        <v>8</v>
      </c>
      <c r="AA30" s="43">
        <v>5.91</v>
      </c>
      <c r="AB30" s="43">
        <v>10.08</v>
      </c>
      <c r="AC30" s="45">
        <v>0.13300000000000001</v>
      </c>
      <c r="AD30" s="409">
        <f t="shared" si="19"/>
        <v>1.7883089303677209</v>
      </c>
      <c r="AE30" s="185"/>
      <c r="AF30" s="185"/>
      <c r="AG30" s="185"/>
    </row>
    <row r="31" spans="1:33" s="111" customFormat="1" ht="12" customHeight="1" x14ac:dyDescent="0.25">
      <c r="A31" s="547" t="s">
        <v>232</v>
      </c>
      <c r="B31" s="236" t="s">
        <v>236</v>
      </c>
      <c r="C31" s="35">
        <v>1744.64</v>
      </c>
      <c r="D31" s="35">
        <v>1704.1</v>
      </c>
      <c r="E31" s="35">
        <v>1785.17</v>
      </c>
      <c r="F31" s="37">
        <v>1.1900000000000001E-2</v>
      </c>
      <c r="G31" s="36"/>
      <c r="H31" s="35">
        <v>581.88</v>
      </c>
      <c r="I31" s="35">
        <v>558.92999999999995</v>
      </c>
      <c r="J31" s="35">
        <v>604.84</v>
      </c>
      <c r="K31" s="37">
        <v>2.01E-2</v>
      </c>
      <c r="L31" s="397">
        <f>H31/$C31*100</f>
        <v>33.352439471753485</v>
      </c>
      <c r="M31" s="37"/>
      <c r="N31" s="35">
        <v>260.41000000000003</v>
      </c>
      <c r="O31" s="35">
        <v>246.23</v>
      </c>
      <c r="P31" s="35">
        <v>274.60000000000002</v>
      </c>
      <c r="Q31" s="37">
        <v>2.7799999999999998E-2</v>
      </c>
      <c r="R31" s="397">
        <f>N31/$C31*100</f>
        <v>14.926288517975056</v>
      </c>
      <c r="S31" s="37"/>
      <c r="T31" s="35">
        <v>848.74</v>
      </c>
      <c r="U31" s="35">
        <v>817.71</v>
      </c>
      <c r="V31" s="35">
        <v>879.77</v>
      </c>
      <c r="W31" s="37">
        <v>1.8700000000000001E-2</v>
      </c>
      <c r="X31" s="397">
        <f>T31/$C31*100</f>
        <v>48.648431768158474</v>
      </c>
      <c r="Y31" s="37"/>
      <c r="Z31" s="35">
        <v>53.6</v>
      </c>
      <c r="AA31" s="35">
        <v>46.05</v>
      </c>
      <c r="AB31" s="35">
        <v>61.15</v>
      </c>
      <c r="AC31" s="37">
        <v>7.1800000000000003E-2</v>
      </c>
      <c r="AD31" s="407">
        <f>Z31/$C31*100</f>
        <v>3.0722670579603815</v>
      </c>
      <c r="AE31" s="185"/>
      <c r="AF31" s="185"/>
      <c r="AG31" s="185"/>
    </row>
    <row r="32" spans="1:33" s="111" customFormat="1" ht="12" customHeight="1" x14ac:dyDescent="0.25">
      <c r="A32" s="548"/>
      <c r="B32" s="235" t="s">
        <v>2</v>
      </c>
      <c r="C32" s="39">
        <v>1053.96</v>
      </c>
      <c r="D32" s="39">
        <v>1015.24</v>
      </c>
      <c r="E32" s="39">
        <v>1092.68</v>
      </c>
      <c r="F32" s="41">
        <v>1.8700000000000001E-2</v>
      </c>
      <c r="G32" s="40"/>
      <c r="H32" s="39">
        <v>345.83</v>
      </c>
      <c r="I32" s="39">
        <v>325.5</v>
      </c>
      <c r="J32" s="39">
        <v>366.15</v>
      </c>
      <c r="K32" s="41">
        <v>0.03</v>
      </c>
      <c r="L32" s="398">
        <f t="shared" ref="L32:L33" si="20">H32/$C32*100</f>
        <v>32.812440699836806</v>
      </c>
      <c r="M32" s="41"/>
      <c r="N32" s="39">
        <v>127.71</v>
      </c>
      <c r="O32" s="39">
        <v>115.35</v>
      </c>
      <c r="P32" s="39">
        <v>140.06</v>
      </c>
      <c r="Q32" s="41">
        <v>4.9399999999999999E-2</v>
      </c>
      <c r="R32" s="398">
        <f t="shared" ref="R32:R33" si="21">N32/$C32*100</f>
        <v>12.117158146419218</v>
      </c>
      <c r="S32" s="41"/>
      <c r="T32" s="39">
        <v>544.44000000000005</v>
      </c>
      <c r="U32" s="39">
        <v>515.32000000000005</v>
      </c>
      <c r="V32" s="39">
        <v>573.54999999999995</v>
      </c>
      <c r="W32" s="41">
        <v>2.7300000000000001E-2</v>
      </c>
      <c r="X32" s="398">
        <f t="shared" ref="X32:X33" si="22">T32/$C32*100</f>
        <v>51.656609358988959</v>
      </c>
      <c r="Y32" s="41"/>
      <c r="Z32" s="39">
        <v>35.99</v>
      </c>
      <c r="AA32" s="39">
        <v>29.19</v>
      </c>
      <c r="AB32" s="39">
        <v>42.79</v>
      </c>
      <c r="AC32" s="41">
        <v>9.64E-2</v>
      </c>
      <c r="AD32" s="408">
        <f t="shared" ref="AD32:AD33" si="23">Z32/$C32*100</f>
        <v>3.4147405973661242</v>
      </c>
      <c r="AE32" s="185"/>
      <c r="AF32" s="185"/>
      <c r="AG32" s="185"/>
    </row>
    <row r="33" spans="1:33" s="111" customFormat="1" ht="12" customHeight="1" x14ac:dyDescent="0.25">
      <c r="A33" s="549"/>
      <c r="B33" s="238" t="s">
        <v>132</v>
      </c>
      <c r="C33" s="43">
        <v>690.68</v>
      </c>
      <c r="D33" s="43">
        <v>680.64</v>
      </c>
      <c r="E33" s="43">
        <v>700.71</v>
      </c>
      <c r="F33" s="45">
        <v>7.4000000000000003E-3</v>
      </c>
      <c r="G33" s="44"/>
      <c r="H33" s="43">
        <v>236.06</v>
      </c>
      <c r="I33" s="43">
        <v>226.28</v>
      </c>
      <c r="J33" s="43">
        <v>245.84</v>
      </c>
      <c r="K33" s="45">
        <v>2.1100000000000001E-2</v>
      </c>
      <c r="L33" s="399">
        <f t="shared" si="20"/>
        <v>34.177911623327738</v>
      </c>
      <c r="M33" s="45"/>
      <c r="N33" s="43">
        <v>132.71</v>
      </c>
      <c r="O33" s="43">
        <v>125.77</v>
      </c>
      <c r="P33" s="43">
        <v>139.63999999999999</v>
      </c>
      <c r="Q33" s="45">
        <v>2.6700000000000002E-2</v>
      </c>
      <c r="R33" s="399">
        <f t="shared" si="21"/>
        <v>19.214397405455497</v>
      </c>
      <c r="S33" s="45"/>
      <c r="T33" s="43">
        <v>304.3</v>
      </c>
      <c r="U33" s="43">
        <v>294.08</v>
      </c>
      <c r="V33" s="43">
        <v>314.52999999999997</v>
      </c>
      <c r="W33" s="45">
        <v>1.7100000000000001E-2</v>
      </c>
      <c r="X33" s="399">
        <f t="shared" si="22"/>
        <v>44.058029767765106</v>
      </c>
      <c r="Y33" s="45"/>
      <c r="Z33" s="43">
        <v>17.61</v>
      </c>
      <c r="AA33" s="43">
        <v>14.39</v>
      </c>
      <c r="AB33" s="43">
        <v>20.83</v>
      </c>
      <c r="AC33" s="45">
        <v>9.3299999999999994E-2</v>
      </c>
      <c r="AD33" s="409">
        <f t="shared" si="23"/>
        <v>2.549661203451671</v>
      </c>
      <c r="AE33" s="185"/>
      <c r="AF33" s="185"/>
      <c r="AG33" s="185"/>
    </row>
    <row r="34" spans="1:33" s="111" customFormat="1" ht="12" customHeight="1" x14ac:dyDescent="0.25">
      <c r="A34" s="544" t="s">
        <v>233</v>
      </c>
      <c r="B34" s="236" t="s">
        <v>236</v>
      </c>
      <c r="C34" s="35">
        <v>343.19</v>
      </c>
      <c r="D34" s="35">
        <v>337.26</v>
      </c>
      <c r="E34" s="35">
        <v>349.12</v>
      </c>
      <c r="F34" s="37">
        <v>8.8000000000000005E-3</v>
      </c>
      <c r="G34" s="36"/>
      <c r="H34" s="35">
        <v>110.04</v>
      </c>
      <c r="I34" s="35">
        <v>105.25</v>
      </c>
      <c r="J34" s="35">
        <v>114.83</v>
      </c>
      <c r="K34" s="37">
        <v>2.2200000000000001E-2</v>
      </c>
      <c r="L34" s="397">
        <f>H34/$C34*100</f>
        <v>32.063871324922054</v>
      </c>
      <c r="M34" s="37"/>
      <c r="N34" s="35">
        <v>54.74</v>
      </c>
      <c r="O34" s="35">
        <v>51.91</v>
      </c>
      <c r="P34" s="35">
        <v>57.58</v>
      </c>
      <c r="Q34" s="37">
        <v>2.64E-2</v>
      </c>
      <c r="R34" s="397">
        <f>N34/$C34*100</f>
        <v>15.950348203618987</v>
      </c>
      <c r="S34" s="37"/>
      <c r="T34" s="35">
        <v>166.53</v>
      </c>
      <c r="U34" s="35">
        <v>161.29</v>
      </c>
      <c r="V34" s="35">
        <v>171.77</v>
      </c>
      <c r="W34" s="37">
        <v>1.61E-2</v>
      </c>
      <c r="X34" s="397">
        <f>T34/$C34*100</f>
        <v>48.524141146303798</v>
      </c>
      <c r="Y34" s="37"/>
      <c r="Z34" s="35">
        <v>11.88</v>
      </c>
      <c r="AA34" s="35">
        <v>10.14</v>
      </c>
      <c r="AB34" s="35">
        <v>13.61</v>
      </c>
      <c r="AC34" s="37">
        <v>7.4499999999999997E-2</v>
      </c>
      <c r="AD34" s="407">
        <f>Z34/$C34*100</f>
        <v>3.4616393251551623</v>
      </c>
      <c r="AE34" s="185"/>
      <c r="AF34" s="185"/>
      <c r="AG34" s="185"/>
    </row>
    <row r="35" spans="1:33" s="111" customFormat="1" ht="12" customHeight="1" x14ac:dyDescent="0.25">
      <c r="A35" s="545"/>
      <c r="B35" s="235" t="s">
        <v>2</v>
      </c>
      <c r="C35" s="39">
        <v>177.81</v>
      </c>
      <c r="D35" s="39">
        <v>172.77</v>
      </c>
      <c r="E35" s="39">
        <v>182.84</v>
      </c>
      <c r="F35" s="41">
        <v>1.44E-2</v>
      </c>
      <c r="G35" s="40"/>
      <c r="H35" s="39">
        <v>59.55</v>
      </c>
      <c r="I35" s="39">
        <v>55.89</v>
      </c>
      <c r="J35" s="39">
        <v>63.2</v>
      </c>
      <c r="K35" s="41">
        <v>3.1300000000000001E-2</v>
      </c>
      <c r="L35" s="398">
        <f t="shared" ref="L35:L36" si="24">H35/$C35*100</f>
        <v>33.490804791631511</v>
      </c>
      <c r="M35" s="41"/>
      <c r="N35" s="39">
        <v>21.67</v>
      </c>
      <c r="O35" s="39">
        <v>19.84</v>
      </c>
      <c r="P35" s="39">
        <v>23.5</v>
      </c>
      <c r="Q35" s="41">
        <v>4.3099999999999999E-2</v>
      </c>
      <c r="R35" s="398">
        <f t="shared" ref="R35:R36" si="25">N35/$C35*100</f>
        <v>12.187166076148699</v>
      </c>
      <c r="S35" s="41"/>
      <c r="T35" s="39">
        <v>93.5</v>
      </c>
      <c r="U35" s="39">
        <v>89.37</v>
      </c>
      <c r="V35" s="39">
        <v>97.63</v>
      </c>
      <c r="W35" s="41">
        <v>2.2499999999999999E-2</v>
      </c>
      <c r="X35" s="398">
        <f t="shared" ref="X35:X36" si="26">T35/$C35*100</f>
        <v>52.584219110286256</v>
      </c>
      <c r="Y35" s="41"/>
      <c r="Z35" s="39">
        <v>3.09</v>
      </c>
      <c r="AA35" s="39">
        <v>2.4300000000000002</v>
      </c>
      <c r="AB35" s="39">
        <v>3.75</v>
      </c>
      <c r="AC35" s="41">
        <v>0.1086</v>
      </c>
      <c r="AD35" s="408">
        <f t="shared" ref="AD35:AD36" si="27">Z35/$C35*100</f>
        <v>1.7378100219335244</v>
      </c>
      <c r="AE35" s="185"/>
      <c r="AF35" s="185"/>
      <c r="AG35" s="185"/>
    </row>
    <row r="36" spans="1:33" s="111" customFormat="1" ht="12" customHeight="1" x14ac:dyDescent="0.25">
      <c r="A36" s="546"/>
      <c r="B36" s="238" t="s">
        <v>132</v>
      </c>
      <c r="C36" s="43">
        <v>165.38</v>
      </c>
      <c r="D36" s="43">
        <v>162.47</v>
      </c>
      <c r="E36" s="43">
        <v>168.3</v>
      </c>
      <c r="F36" s="45">
        <v>8.9999999999999993E-3</v>
      </c>
      <c r="G36" s="44"/>
      <c r="H36" s="43">
        <v>50.49</v>
      </c>
      <c r="I36" s="43">
        <v>47.42</v>
      </c>
      <c r="J36" s="43">
        <v>53.56</v>
      </c>
      <c r="K36" s="45">
        <v>3.1E-2</v>
      </c>
      <c r="L36" s="399">
        <f t="shared" si="24"/>
        <v>30.529689200628855</v>
      </c>
      <c r="M36" s="45"/>
      <c r="N36" s="43">
        <v>33.07</v>
      </c>
      <c r="O36" s="43">
        <v>30.97</v>
      </c>
      <c r="P36" s="43">
        <v>35.17</v>
      </c>
      <c r="Q36" s="45">
        <v>3.2399999999999998E-2</v>
      </c>
      <c r="R36" s="399">
        <f t="shared" si="25"/>
        <v>19.996371991776517</v>
      </c>
      <c r="S36" s="45"/>
      <c r="T36" s="43">
        <v>73.03</v>
      </c>
      <c r="U36" s="43">
        <v>69.88</v>
      </c>
      <c r="V36" s="43">
        <v>76.180000000000007</v>
      </c>
      <c r="W36" s="45">
        <v>2.1999999999999999E-2</v>
      </c>
      <c r="X36" s="399">
        <f t="shared" si="26"/>
        <v>44.158906760188657</v>
      </c>
      <c r="Y36" s="45"/>
      <c r="Z36" s="43">
        <v>8.7899999999999991</v>
      </c>
      <c r="AA36" s="43">
        <v>7.32</v>
      </c>
      <c r="AB36" s="43">
        <v>10.26</v>
      </c>
      <c r="AC36" s="45">
        <v>8.5300000000000001E-2</v>
      </c>
      <c r="AD36" s="409">
        <f t="shared" si="27"/>
        <v>5.3150320474059738</v>
      </c>
      <c r="AE36" s="185"/>
      <c r="AF36" s="185"/>
      <c r="AG36" s="185"/>
    </row>
    <row r="37" spans="1:33" s="111" customFormat="1" ht="12" customHeight="1" x14ac:dyDescent="0.25">
      <c r="A37" s="547" t="s">
        <v>234</v>
      </c>
      <c r="B37" s="236" t="s">
        <v>236</v>
      </c>
      <c r="C37" s="35">
        <v>862.67</v>
      </c>
      <c r="D37" s="35">
        <v>846.25</v>
      </c>
      <c r="E37" s="35">
        <v>879.1</v>
      </c>
      <c r="F37" s="37">
        <v>9.7000000000000003E-3</v>
      </c>
      <c r="G37" s="36"/>
      <c r="H37" s="35">
        <v>206.05</v>
      </c>
      <c r="I37" s="35">
        <v>195.12</v>
      </c>
      <c r="J37" s="35">
        <v>216.99</v>
      </c>
      <c r="K37" s="37">
        <v>2.7099999999999999E-2</v>
      </c>
      <c r="L37" s="397">
        <f>H37/$C37*100</f>
        <v>23.88514727531965</v>
      </c>
      <c r="M37" s="37"/>
      <c r="N37" s="35">
        <v>136.19</v>
      </c>
      <c r="O37" s="35">
        <v>126.4</v>
      </c>
      <c r="P37" s="35">
        <v>145.97</v>
      </c>
      <c r="Q37" s="37">
        <v>3.6700000000000003E-2</v>
      </c>
      <c r="R37" s="397">
        <f>N37/$C37*100</f>
        <v>15.787033280396908</v>
      </c>
      <c r="S37" s="37"/>
      <c r="T37" s="35">
        <v>504.16</v>
      </c>
      <c r="U37" s="35">
        <v>487.8</v>
      </c>
      <c r="V37" s="35">
        <v>520.52</v>
      </c>
      <c r="W37" s="37">
        <v>1.66E-2</v>
      </c>
      <c r="X37" s="397">
        <f>T37/$C37*100</f>
        <v>58.441814367023312</v>
      </c>
      <c r="Y37" s="37"/>
      <c r="Z37" s="35">
        <v>16.27</v>
      </c>
      <c r="AA37" s="35">
        <v>13.22</v>
      </c>
      <c r="AB37" s="35">
        <v>19.329999999999998</v>
      </c>
      <c r="AC37" s="37">
        <v>9.5799999999999996E-2</v>
      </c>
      <c r="AD37" s="407">
        <f>Z37/$C37*100</f>
        <v>1.8860050772601344</v>
      </c>
      <c r="AE37" s="185"/>
      <c r="AF37" s="185"/>
      <c r="AG37" s="185"/>
    </row>
    <row r="38" spans="1:33" s="111" customFormat="1" ht="12" customHeight="1" x14ac:dyDescent="0.25">
      <c r="A38" s="548"/>
      <c r="B38" s="235" t="s">
        <v>2</v>
      </c>
      <c r="C38" s="39">
        <v>306.87</v>
      </c>
      <c r="D38" s="39">
        <v>294.24</v>
      </c>
      <c r="E38" s="39">
        <v>319.5</v>
      </c>
      <c r="F38" s="41">
        <v>2.1000000000000001E-2</v>
      </c>
      <c r="G38" s="40"/>
      <c r="H38" s="39">
        <v>77.83</v>
      </c>
      <c r="I38" s="39">
        <v>71.52</v>
      </c>
      <c r="J38" s="39">
        <v>84.14</v>
      </c>
      <c r="K38" s="41">
        <v>4.1399999999999999E-2</v>
      </c>
      <c r="L38" s="398">
        <f t="shared" ref="L38:L39" si="28">H38/$C38*100</f>
        <v>25.362531365073153</v>
      </c>
      <c r="M38" s="41"/>
      <c r="N38" s="39">
        <v>32.840000000000003</v>
      </c>
      <c r="O38" s="39">
        <v>29.06</v>
      </c>
      <c r="P38" s="39">
        <v>36.619999999999997</v>
      </c>
      <c r="Q38" s="41">
        <v>5.8799999999999998E-2</v>
      </c>
      <c r="R38" s="398">
        <f t="shared" ref="R38:R39" si="29">N38/$C38*100</f>
        <v>10.701600026069674</v>
      </c>
      <c r="S38" s="41"/>
      <c r="T38" s="39">
        <v>189.33</v>
      </c>
      <c r="U38" s="39">
        <v>177.82</v>
      </c>
      <c r="V38" s="39">
        <v>200.83</v>
      </c>
      <c r="W38" s="41">
        <v>3.1E-2</v>
      </c>
      <c r="X38" s="398">
        <f t="shared" ref="X38:X39" si="30">T38/$C38*100</f>
        <v>61.697135594877317</v>
      </c>
      <c r="Y38" s="41"/>
      <c r="Z38" s="39">
        <v>6.87</v>
      </c>
      <c r="AA38" s="39">
        <v>5.01</v>
      </c>
      <c r="AB38" s="39">
        <v>8.74</v>
      </c>
      <c r="AC38" s="41">
        <v>0.13830000000000001</v>
      </c>
      <c r="AD38" s="408">
        <f t="shared" ref="AD38:AD39" si="31">Z38/$C38*100</f>
        <v>2.2387330139798611</v>
      </c>
      <c r="AE38" s="185"/>
      <c r="AF38" s="185"/>
      <c r="AG38" s="185"/>
    </row>
    <row r="39" spans="1:33" s="111" customFormat="1" ht="12" customHeight="1" x14ac:dyDescent="0.25">
      <c r="A39" s="549"/>
      <c r="B39" s="238" t="s">
        <v>132</v>
      </c>
      <c r="C39" s="43">
        <v>555.79999999999995</v>
      </c>
      <c r="D39" s="43">
        <v>545.35</v>
      </c>
      <c r="E39" s="43">
        <v>566.26</v>
      </c>
      <c r="F39" s="45">
        <v>9.5999999999999992E-3</v>
      </c>
      <c r="G39" s="44"/>
      <c r="H39" s="43">
        <v>128.22</v>
      </c>
      <c r="I39" s="43">
        <v>119.66</v>
      </c>
      <c r="J39" s="43">
        <v>136.78</v>
      </c>
      <c r="K39" s="45">
        <v>3.4099999999999998E-2</v>
      </c>
      <c r="L39" s="399">
        <f t="shared" si="28"/>
        <v>23.069449442245414</v>
      </c>
      <c r="M39" s="45"/>
      <c r="N39" s="43">
        <v>103.35</v>
      </c>
      <c r="O39" s="43">
        <v>94.42</v>
      </c>
      <c r="P39" s="43">
        <v>112.28</v>
      </c>
      <c r="Q39" s="45">
        <v>4.41E-2</v>
      </c>
      <c r="R39" s="399">
        <f t="shared" si="29"/>
        <v>18.594818279956822</v>
      </c>
      <c r="S39" s="45"/>
      <c r="T39" s="43">
        <v>314.83</v>
      </c>
      <c r="U39" s="43">
        <v>303.69</v>
      </c>
      <c r="V39" s="43">
        <v>325.98</v>
      </c>
      <c r="W39" s="45">
        <v>1.8100000000000002E-2</v>
      </c>
      <c r="X39" s="399">
        <f t="shared" si="30"/>
        <v>56.644476430370638</v>
      </c>
      <c r="Y39" s="45"/>
      <c r="Z39" s="43">
        <v>9.4</v>
      </c>
      <c r="AA39" s="43">
        <v>6.99</v>
      </c>
      <c r="AB39" s="43">
        <v>11.81</v>
      </c>
      <c r="AC39" s="45">
        <v>0.1308</v>
      </c>
      <c r="AD39" s="409">
        <f t="shared" si="31"/>
        <v>1.6912558474271322</v>
      </c>
      <c r="AE39" s="185"/>
      <c r="AF39" s="185"/>
      <c r="AG39" s="185"/>
    </row>
    <row r="40" spans="1:33" s="111" customFormat="1" ht="12" customHeight="1" x14ac:dyDescent="0.25">
      <c r="A40" s="544" t="s">
        <v>260</v>
      </c>
      <c r="B40" s="236" t="s">
        <v>236</v>
      </c>
      <c r="C40" s="35">
        <v>12.29</v>
      </c>
      <c r="D40" s="35">
        <v>11.27</v>
      </c>
      <c r="E40" s="35">
        <v>13.31</v>
      </c>
      <c r="F40" s="37">
        <v>4.2299999999999997E-2</v>
      </c>
      <c r="G40" s="36"/>
      <c r="H40" s="35">
        <v>7.84</v>
      </c>
      <c r="I40" s="35">
        <v>7.09</v>
      </c>
      <c r="J40" s="35">
        <v>8.58</v>
      </c>
      <c r="K40" s="37">
        <v>4.8500000000000001E-2</v>
      </c>
      <c r="L40" s="397">
        <f>H40/$C40*100</f>
        <v>63.791700569568754</v>
      </c>
      <c r="M40" s="37"/>
      <c r="N40" s="35">
        <v>1.37</v>
      </c>
      <c r="O40" s="35">
        <v>1.07</v>
      </c>
      <c r="P40" s="35">
        <v>1.67</v>
      </c>
      <c r="Q40" s="37">
        <v>0.1119</v>
      </c>
      <c r="R40" s="397">
        <f>N40/$C40*100</f>
        <v>11.147274206672094</v>
      </c>
      <c r="S40" s="37"/>
      <c r="T40" s="35">
        <v>2.89</v>
      </c>
      <c r="U40" s="35">
        <v>2.33</v>
      </c>
      <c r="V40" s="35">
        <v>3.44</v>
      </c>
      <c r="W40" s="37">
        <v>9.8900000000000002E-2</v>
      </c>
      <c r="X40" s="397">
        <f>T40/$C40*100</f>
        <v>23.515052888527261</v>
      </c>
      <c r="Y40" s="37"/>
      <c r="Z40" s="163">
        <v>0.2</v>
      </c>
      <c r="AA40" s="163">
        <v>7.0000000000000007E-2</v>
      </c>
      <c r="AB40" s="163">
        <v>0.33</v>
      </c>
      <c r="AC40" s="37">
        <v>0.33100000000000002</v>
      </c>
      <c r="AD40" s="407">
        <f>Z40/$C40*100</f>
        <v>1.627339300244101</v>
      </c>
      <c r="AE40" s="185"/>
      <c r="AF40" s="185"/>
      <c r="AG40" s="185"/>
    </row>
    <row r="41" spans="1:33" s="111" customFormat="1" ht="12" customHeight="1" x14ac:dyDescent="0.25">
      <c r="A41" s="546"/>
      <c r="B41" s="237" t="s">
        <v>2</v>
      </c>
      <c r="C41" s="160">
        <v>12.29</v>
      </c>
      <c r="D41" s="160">
        <v>11.27</v>
      </c>
      <c r="E41" s="160">
        <v>13.31</v>
      </c>
      <c r="F41" s="161">
        <v>4.2299999999999997E-2</v>
      </c>
      <c r="G41" s="162"/>
      <c r="H41" s="160">
        <v>7.84</v>
      </c>
      <c r="I41" s="160">
        <v>7.09</v>
      </c>
      <c r="J41" s="160">
        <v>8.58</v>
      </c>
      <c r="K41" s="161">
        <v>4.8500000000000001E-2</v>
      </c>
      <c r="L41" s="400">
        <f t="shared" ref="L41" si="32">H41/$C41*100</f>
        <v>63.791700569568754</v>
      </c>
      <c r="M41" s="161"/>
      <c r="N41" s="160">
        <v>1.37</v>
      </c>
      <c r="O41" s="160">
        <v>1.07</v>
      </c>
      <c r="P41" s="160">
        <v>1.67</v>
      </c>
      <c r="Q41" s="161">
        <v>0.1119</v>
      </c>
      <c r="R41" s="400">
        <f t="shared" ref="R41" si="33">N41/$C41*100</f>
        <v>11.147274206672094</v>
      </c>
      <c r="S41" s="161"/>
      <c r="T41" s="160">
        <v>2.89</v>
      </c>
      <c r="U41" s="160">
        <v>2.33</v>
      </c>
      <c r="V41" s="160">
        <v>3.44</v>
      </c>
      <c r="W41" s="161">
        <v>9.8900000000000002E-2</v>
      </c>
      <c r="X41" s="400">
        <f t="shared" ref="X41" si="34">T41/$C41*100</f>
        <v>23.515052888527261</v>
      </c>
      <c r="Y41" s="161"/>
      <c r="Z41" s="164">
        <v>0.2</v>
      </c>
      <c r="AA41" s="164">
        <v>7.0000000000000007E-2</v>
      </c>
      <c r="AB41" s="164">
        <v>0.33</v>
      </c>
      <c r="AC41" s="161">
        <v>0.33100000000000002</v>
      </c>
      <c r="AD41" s="410">
        <f t="shared" ref="AD41" si="35">Z41/$C41*100</f>
        <v>1.627339300244101</v>
      </c>
      <c r="AE41" s="185"/>
      <c r="AF41" s="185"/>
      <c r="AG41" s="185"/>
    </row>
    <row r="42" spans="1:33" s="111" customFormat="1" ht="12" customHeight="1" x14ac:dyDescent="0.25">
      <c r="A42" s="547" t="s">
        <v>235</v>
      </c>
      <c r="B42" s="236" t="s">
        <v>236</v>
      </c>
      <c r="C42" s="35">
        <v>768.66</v>
      </c>
      <c r="D42" s="35">
        <v>707.44</v>
      </c>
      <c r="E42" s="35">
        <v>829.87</v>
      </c>
      <c r="F42" s="37">
        <v>4.0599999999999997E-2</v>
      </c>
      <c r="G42" s="36"/>
      <c r="H42" s="35">
        <v>209.93</v>
      </c>
      <c r="I42" s="35">
        <v>182.19</v>
      </c>
      <c r="J42" s="35">
        <v>237.67</v>
      </c>
      <c r="K42" s="37">
        <v>6.7400000000000002E-2</v>
      </c>
      <c r="L42" s="397">
        <f>H42/$C42*100</f>
        <v>27.311164884344187</v>
      </c>
      <c r="M42" s="37"/>
      <c r="N42" s="35">
        <v>87.44</v>
      </c>
      <c r="O42" s="35">
        <v>72.209999999999994</v>
      </c>
      <c r="P42" s="35">
        <v>102.68</v>
      </c>
      <c r="Q42" s="37">
        <v>8.8900000000000007E-2</v>
      </c>
      <c r="R42" s="397">
        <f>N42/$C42*100</f>
        <v>11.375640725418261</v>
      </c>
      <c r="S42" s="37"/>
      <c r="T42" s="35">
        <v>448.14</v>
      </c>
      <c r="U42" s="35">
        <v>399.12</v>
      </c>
      <c r="V42" s="35">
        <v>497.15</v>
      </c>
      <c r="W42" s="37">
        <v>5.5800000000000002E-2</v>
      </c>
      <c r="X42" s="397">
        <f>T42/$C42*100</f>
        <v>58.301459683084843</v>
      </c>
      <c r="Y42" s="37"/>
      <c r="Z42" s="35">
        <v>23.15</v>
      </c>
      <c r="AA42" s="35">
        <v>14.68</v>
      </c>
      <c r="AB42" s="35">
        <v>31.62</v>
      </c>
      <c r="AC42" s="37">
        <v>0.1867</v>
      </c>
      <c r="AD42" s="407">
        <f>Z42/$C42*100</f>
        <v>3.0117347071527072</v>
      </c>
      <c r="AE42" s="185"/>
      <c r="AF42" s="185"/>
      <c r="AG42" s="185"/>
    </row>
    <row r="43" spans="1:33" s="111" customFormat="1" ht="12" customHeight="1" x14ac:dyDescent="0.25">
      <c r="A43" s="548"/>
      <c r="B43" s="235" t="s">
        <v>2</v>
      </c>
      <c r="C43" s="39">
        <v>629.86</v>
      </c>
      <c r="D43" s="39">
        <v>569.98</v>
      </c>
      <c r="E43" s="39">
        <v>689.73</v>
      </c>
      <c r="F43" s="41">
        <v>4.8500000000000001E-2</v>
      </c>
      <c r="G43" s="40"/>
      <c r="H43" s="39">
        <v>181.68</v>
      </c>
      <c r="I43" s="39">
        <v>154.21</v>
      </c>
      <c r="J43" s="39">
        <v>209.15</v>
      </c>
      <c r="K43" s="41">
        <v>7.7200000000000005E-2</v>
      </c>
      <c r="L43" s="398">
        <f t="shared" ref="L43:L44" si="36">H43/$C43*100</f>
        <v>28.844505128123711</v>
      </c>
      <c r="M43" s="41"/>
      <c r="N43" s="39">
        <v>64.209999999999994</v>
      </c>
      <c r="O43" s="39">
        <v>49.42</v>
      </c>
      <c r="P43" s="39">
        <v>79</v>
      </c>
      <c r="Q43" s="41">
        <v>0.11749999999999999</v>
      </c>
      <c r="R43" s="398">
        <f t="shared" ref="R43:R44" si="37">N43/$C43*100</f>
        <v>10.194328898485375</v>
      </c>
      <c r="S43" s="41"/>
      <c r="T43" s="39">
        <v>364.35</v>
      </c>
      <c r="U43" s="39">
        <v>316.33999999999997</v>
      </c>
      <c r="V43" s="39">
        <v>412.36</v>
      </c>
      <c r="W43" s="41">
        <v>6.7199999999999996E-2</v>
      </c>
      <c r="X43" s="398">
        <f t="shared" ref="X43:X44" si="38">T43/$C43*100</f>
        <v>57.846188041787059</v>
      </c>
      <c r="Y43" s="41"/>
      <c r="Z43" s="39">
        <v>19.62</v>
      </c>
      <c r="AA43" s="39">
        <v>11.47</v>
      </c>
      <c r="AB43" s="39">
        <v>27.77</v>
      </c>
      <c r="AC43" s="41">
        <v>0.21199999999999999</v>
      </c>
      <c r="AD43" s="408">
        <f t="shared" ref="AD43:AD44" si="39">Z43/$C43*100</f>
        <v>3.1149779316038484</v>
      </c>
      <c r="AE43" s="185"/>
      <c r="AF43" s="185"/>
      <c r="AG43" s="185"/>
    </row>
    <row r="44" spans="1:33" s="111" customFormat="1" ht="12" customHeight="1" x14ac:dyDescent="0.25">
      <c r="A44" s="549"/>
      <c r="B44" s="238" t="s">
        <v>132</v>
      </c>
      <c r="C44" s="43">
        <v>138.80000000000001</v>
      </c>
      <c r="D44" s="43">
        <v>132.29</v>
      </c>
      <c r="E44" s="43">
        <v>145.31</v>
      </c>
      <c r="F44" s="45">
        <v>2.3900000000000001E-2</v>
      </c>
      <c r="G44" s="44"/>
      <c r="H44" s="43">
        <v>28.25</v>
      </c>
      <c r="I44" s="43">
        <v>24.46</v>
      </c>
      <c r="J44" s="43">
        <v>32.04</v>
      </c>
      <c r="K44" s="45">
        <v>6.8500000000000005E-2</v>
      </c>
      <c r="L44" s="399">
        <f t="shared" si="36"/>
        <v>20.353025936599423</v>
      </c>
      <c r="M44" s="45"/>
      <c r="N44" s="43">
        <v>23.23</v>
      </c>
      <c r="O44" s="43">
        <v>19.7</v>
      </c>
      <c r="P44" s="43">
        <v>26.76</v>
      </c>
      <c r="Q44" s="45">
        <v>7.7499999999999999E-2</v>
      </c>
      <c r="R44" s="399">
        <f t="shared" si="37"/>
        <v>16.736311239193082</v>
      </c>
      <c r="S44" s="45"/>
      <c r="T44" s="43">
        <v>83.79</v>
      </c>
      <c r="U44" s="43">
        <v>78.319999999999993</v>
      </c>
      <c r="V44" s="43">
        <v>89.25</v>
      </c>
      <c r="W44" s="45">
        <v>3.3300000000000003E-2</v>
      </c>
      <c r="X44" s="399">
        <f t="shared" si="38"/>
        <v>60.367435158501436</v>
      </c>
      <c r="Y44" s="45"/>
      <c r="Z44" s="43">
        <v>3.53</v>
      </c>
      <c r="AA44" s="43">
        <v>1.95</v>
      </c>
      <c r="AB44" s="43">
        <v>5.12</v>
      </c>
      <c r="AC44" s="45">
        <v>0.2291</v>
      </c>
      <c r="AD44" s="409">
        <f t="shared" si="39"/>
        <v>2.5432276657060515</v>
      </c>
    </row>
    <row r="45" spans="1:33" s="111" customFormat="1" ht="12" customHeight="1" x14ac:dyDescent="0.25">
      <c r="A45" s="200"/>
      <c r="B45" s="243"/>
      <c r="C45" s="243"/>
      <c r="D45" s="243"/>
      <c r="E45" s="243"/>
      <c r="F45" s="59"/>
      <c r="G45" s="59"/>
      <c r="H45" s="58"/>
      <c r="I45" s="58"/>
      <c r="J45" s="58"/>
      <c r="K45" s="58"/>
      <c r="L45" s="401"/>
      <c r="M45" s="58"/>
      <c r="N45" s="58"/>
      <c r="O45" s="58"/>
      <c r="P45" s="58"/>
      <c r="Q45" s="58"/>
      <c r="R45" s="401"/>
      <c r="S45" s="58"/>
      <c r="T45" s="58"/>
      <c r="U45" s="58"/>
      <c r="V45" s="58"/>
      <c r="W45" s="58"/>
      <c r="X45" s="401"/>
      <c r="Y45" s="58"/>
      <c r="Z45" s="58"/>
      <c r="AA45" s="58"/>
      <c r="AB45" s="58"/>
      <c r="AC45" s="58"/>
      <c r="AD45" s="401"/>
    </row>
    <row r="46" spans="1:33" s="111" customFormat="1" ht="12" customHeight="1" x14ac:dyDescent="0.25">
      <c r="A46" s="244"/>
      <c r="B46" s="243"/>
      <c r="C46" s="243"/>
      <c r="D46" s="243"/>
      <c r="E46" s="243"/>
      <c r="F46" s="245"/>
      <c r="G46" s="59"/>
      <c r="H46" s="58"/>
      <c r="I46" s="58"/>
      <c r="J46" s="58"/>
      <c r="K46" s="58"/>
      <c r="L46" s="401"/>
      <c r="M46" s="58"/>
      <c r="N46" s="58"/>
      <c r="O46" s="58"/>
      <c r="P46" s="58"/>
      <c r="Q46" s="58"/>
      <c r="R46" s="401"/>
      <c r="S46" s="58"/>
      <c r="T46" s="58"/>
      <c r="U46" s="58"/>
      <c r="V46" s="58"/>
      <c r="W46" s="58"/>
      <c r="X46" s="401"/>
      <c r="Y46" s="58"/>
      <c r="Z46" s="58"/>
      <c r="AA46" s="58"/>
      <c r="AB46" s="58"/>
      <c r="AC46" s="58"/>
      <c r="AD46" s="401"/>
    </row>
    <row r="47" spans="1:33" s="58" customFormat="1" ht="12" customHeight="1" x14ac:dyDescent="0.25">
      <c r="A47" s="541" t="s">
        <v>227</v>
      </c>
      <c r="B47" s="542"/>
      <c r="C47" s="542"/>
      <c r="D47" s="542"/>
      <c r="E47" s="542"/>
      <c r="F47" s="543"/>
      <c r="L47" s="401"/>
      <c r="R47" s="401"/>
      <c r="X47" s="401"/>
      <c r="AD47" s="401"/>
    </row>
    <row r="48" spans="1:33" s="58" customFormat="1" ht="12" customHeight="1" x14ac:dyDescent="0.25">
      <c r="A48" s="541" t="s">
        <v>156</v>
      </c>
      <c r="B48" s="542"/>
      <c r="C48" s="542"/>
      <c r="D48" s="542"/>
      <c r="E48" s="542"/>
      <c r="F48" s="543"/>
      <c r="L48" s="401"/>
      <c r="R48" s="401"/>
      <c r="X48" s="401"/>
      <c r="AD48" s="401"/>
    </row>
    <row r="49" spans="1:30" s="58" customFormat="1" ht="12" customHeight="1" x14ac:dyDescent="0.25">
      <c r="A49" s="541" t="s">
        <v>29</v>
      </c>
      <c r="B49" s="542"/>
      <c r="C49" s="542"/>
      <c r="D49" s="542"/>
      <c r="E49" s="542"/>
      <c r="F49" s="543"/>
      <c r="G49" s="239"/>
      <c r="H49" s="239"/>
      <c r="I49" s="239"/>
      <c r="J49" s="239"/>
      <c r="K49" s="239"/>
      <c r="L49" s="402"/>
      <c r="M49" s="239"/>
      <c r="N49" s="239"/>
      <c r="O49" s="239"/>
      <c r="P49" s="239"/>
      <c r="R49" s="401"/>
      <c r="X49" s="401"/>
      <c r="AD49" s="401"/>
    </row>
    <row r="50" spans="1:30" s="58" customFormat="1" ht="12" customHeight="1" x14ac:dyDescent="0.25">
      <c r="A50" s="541" t="s">
        <v>30</v>
      </c>
      <c r="B50" s="542"/>
      <c r="C50" s="542"/>
      <c r="D50" s="542"/>
      <c r="E50" s="542"/>
      <c r="F50" s="543"/>
      <c r="L50" s="401"/>
      <c r="R50" s="401"/>
      <c r="X50" s="401"/>
      <c r="AD50" s="401"/>
    </row>
    <row r="51" spans="1:30" s="58" customFormat="1" ht="22.5" customHeight="1" x14ac:dyDescent="0.25">
      <c r="A51" s="541" t="s">
        <v>154</v>
      </c>
      <c r="B51" s="542"/>
      <c r="C51" s="542"/>
      <c r="D51" s="542"/>
      <c r="E51" s="542"/>
      <c r="F51" s="543"/>
      <c r="L51" s="401"/>
      <c r="R51" s="401"/>
      <c r="X51" s="401"/>
      <c r="AD51" s="401"/>
    </row>
    <row r="52" spans="1:30" s="58" customFormat="1" ht="12" customHeight="1" x14ac:dyDescent="0.25">
      <c r="A52" s="541" t="s">
        <v>147</v>
      </c>
      <c r="B52" s="542"/>
      <c r="C52" s="542"/>
      <c r="D52" s="542"/>
      <c r="E52" s="542"/>
      <c r="F52" s="543"/>
      <c r="G52" s="10"/>
      <c r="H52" s="10"/>
      <c r="I52" s="10"/>
      <c r="J52" s="10"/>
      <c r="K52" s="10"/>
      <c r="L52" s="392"/>
      <c r="M52" s="10"/>
      <c r="N52" s="10"/>
      <c r="O52" s="10"/>
      <c r="P52" s="10"/>
      <c r="Q52" s="10"/>
      <c r="R52" s="392"/>
      <c r="S52" s="10"/>
      <c r="T52" s="10"/>
      <c r="U52" s="10"/>
      <c r="V52" s="10"/>
      <c r="W52" s="10"/>
      <c r="X52" s="392"/>
      <c r="Y52" s="10"/>
      <c r="Z52" s="10"/>
      <c r="AA52" s="10"/>
      <c r="AB52" s="10"/>
      <c r="AC52" s="10"/>
      <c r="AD52" s="392"/>
    </row>
    <row r="53" spans="1:30" s="58" customFormat="1" ht="12" customHeight="1" x14ac:dyDescent="0.25">
      <c r="A53" s="169" t="s">
        <v>272</v>
      </c>
      <c r="B53" s="10"/>
      <c r="C53" s="10"/>
      <c r="D53" s="10"/>
      <c r="E53" s="10"/>
      <c r="F53" s="222"/>
      <c r="G53" s="10"/>
      <c r="H53" s="10"/>
      <c r="I53" s="10"/>
      <c r="J53" s="10"/>
      <c r="K53" s="10"/>
      <c r="L53" s="392"/>
      <c r="M53" s="10"/>
      <c r="N53" s="10"/>
      <c r="O53" s="10"/>
      <c r="P53" s="10"/>
      <c r="Q53" s="10"/>
      <c r="R53" s="392"/>
      <c r="S53" s="10"/>
      <c r="T53" s="10"/>
      <c r="U53" s="10"/>
      <c r="V53" s="10"/>
      <c r="W53" s="10"/>
      <c r="X53" s="392"/>
      <c r="Y53" s="10"/>
      <c r="Z53" s="10"/>
      <c r="AA53" s="10"/>
      <c r="AB53" s="10"/>
      <c r="AC53" s="10"/>
      <c r="AD53" s="392"/>
    </row>
    <row r="54" spans="1:30" ht="12" customHeight="1" x14ac:dyDescent="0.25">
      <c r="A54" s="4"/>
      <c r="B54" s="219"/>
      <c r="C54" s="219"/>
      <c r="D54" s="219"/>
      <c r="E54" s="219"/>
      <c r="F54" s="223"/>
    </row>
  </sheetData>
  <mergeCells count="36">
    <mergeCell ref="A6:F6"/>
    <mergeCell ref="A7:F7"/>
    <mergeCell ref="A42:A44"/>
    <mergeCell ref="A28:A30"/>
    <mergeCell ref="A31:A33"/>
    <mergeCell ref="A34:A36"/>
    <mergeCell ref="A37:A39"/>
    <mergeCell ref="A40:A41"/>
    <mergeCell ref="A17:A19"/>
    <mergeCell ref="A20:A22"/>
    <mergeCell ref="A23:A25"/>
    <mergeCell ref="A26:A27"/>
    <mergeCell ref="C14:F15"/>
    <mergeCell ref="B14:B16"/>
    <mergeCell ref="A14:A16"/>
    <mergeCell ref="A8:F8"/>
    <mergeCell ref="A1:F1"/>
    <mergeCell ref="A2:F2"/>
    <mergeCell ref="A3:F3"/>
    <mergeCell ref="A4:F4"/>
    <mergeCell ref="A5:F5"/>
    <mergeCell ref="Z15:AD15"/>
    <mergeCell ref="T15:X15"/>
    <mergeCell ref="N15:R15"/>
    <mergeCell ref="H15:L15"/>
    <mergeCell ref="H14:AD14"/>
    <mergeCell ref="A9:F9"/>
    <mergeCell ref="A10:F10"/>
    <mergeCell ref="A11:F11"/>
    <mergeCell ref="A12:F12"/>
    <mergeCell ref="A52:F52"/>
    <mergeCell ref="A47:F47"/>
    <mergeCell ref="A48:F48"/>
    <mergeCell ref="A49:F49"/>
    <mergeCell ref="A50:F50"/>
    <mergeCell ref="A51:F51"/>
  </mergeCells>
  <hyperlinks>
    <hyperlink ref="AD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V54"/>
  <sheetViews>
    <sheetView zoomScaleNormal="100" workbookViewId="0">
      <pane xSplit="6" ySplit="16" topLeftCell="G17" activePane="bottomRight" state="frozen"/>
      <selection pane="topRight" activeCell="G1" sqref="G1"/>
      <selection pane="bottomLeft" activeCell="A17" sqref="A17"/>
      <selection pane="bottomRight" activeCell="A6" sqref="A6:F6"/>
    </sheetView>
  </sheetViews>
  <sheetFormatPr baseColWidth="10" defaultColWidth="10.7109375" defaultRowHeight="12" customHeight="1" x14ac:dyDescent="0.25"/>
  <cols>
    <col min="1" max="2" width="40.7109375" style="10" customWidth="1"/>
    <col min="3" max="6" width="15.7109375" style="10" customWidth="1"/>
    <col min="7" max="7" width="2.7109375" style="10" customWidth="1"/>
    <col min="8" max="11" width="10.7109375" style="10"/>
    <col min="12" max="12" width="10.7109375" style="392" customWidth="1"/>
    <col min="13" max="13" width="2.7109375" style="10" customWidth="1"/>
    <col min="14" max="17" width="10.7109375" style="10"/>
    <col min="18" max="18" width="10.7109375" style="392" customWidth="1"/>
    <col min="19" max="19" width="2.7109375" style="10" customWidth="1"/>
    <col min="20" max="23" width="10.7109375" style="10"/>
    <col min="24" max="24" width="10.7109375" style="392" customWidth="1"/>
    <col min="25" max="25" width="2.7109375" style="10" customWidth="1"/>
    <col min="26" max="29" width="10.7109375" style="10"/>
    <col min="30" max="30" width="10.7109375" style="392" customWidth="1"/>
    <col min="31" max="31" width="2.7109375" style="10" customWidth="1"/>
    <col min="32" max="35" width="10.7109375" style="10"/>
    <col min="36" max="36" width="10.7109375" style="392" customWidth="1"/>
    <col min="37" max="37" width="2.7109375" style="10" customWidth="1"/>
    <col min="38" max="41" width="10.7109375" style="10"/>
    <col min="42" max="42" width="10.7109375" style="392" customWidth="1"/>
    <col min="43" max="43" width="2.7109375" style="10" customWidth="1"/>
    <col min="44" max="47" width="10.7109375" style="10"/>
    <col min="48" max="48" width="10.7109375" style="392" customWidth="1"/>
    <col min="49" max="16384" width="10.7109375" style="10"/>
  </cols>
  <sheetData>
    <row r="1" spans="1:48" ht="15" customHeight="1" x14ac:dyDescent="0.25">
      <c r="A1" s="562"/>
      <c r="B1" s="563"/>
      <c r="C1" s="563"/>
      <c r="D1" s="563"/>
      <c r="E1" s="563"/>
      <c r="F1" s="564"/>
      <c r="AK1" s="15"/>
      <c r="AL1" s="15"/>
      <c r="AM1" s="15"/>
      <c r="AN1" s="15"/>
      <c r="AO1" s="15"/>
      <c r="AP1" s="403"/>
      <c r="AQ1" s="15"/>
      <c r="AR1" s="15"/>
      <c r="AS1" s="382"/>
      <c r="AT1" s="382"/>
      <c r="AU1" s="382"/>
      <c r="AV1" s="457"/>
    </row>
    <row r="2" spans="1:48" ht="15" customHeight="1" x14ac:dyDescent="0.25">
      <c r="A2" s="565"/>
      <c r="B2" s="566"/>
      <c r="C2" s="566"/>
      <c r="D2" s="566"/>
      <c r="E2" s="566"/>
      <c r="F2" s="567"/>
      <c r="AJ2" s="403"/>
      <c r="AK2" s="15"/>
      <c r="AL2" s="15"/>
      <c r="AM2" s="15"/>
      <c r="AN2" s="15"/>
      <c r="AO2" s="15"/>
      <c r="AP2" s="403"/>
      <c r="AQ2" s="15"/>
      <c r="AR2" s="15"/>
      <c r="AS2" s="382"/>
      <c r="AT2" s="382"/>
      <c r="AU2" s="382"/>
      <c r="AV2" s="457"/>
    </row>
    <row r="3" spans="1:48" ht="15" customHeight="1" x14ac:dyDescent="0.25">
      <c r="A3" s="565"/>
      <c r="B3" s="566"/>
      <c r="C3" s="566"/>
      <c r="D3" s="566"/>
      <c r="E3" s="566"/>
      <c r="F3" s="567"/>
      <c r="AJ3" s="403"/>
      <c r="AK3" s="15"/>
      <c r="AL3" s="15"/>
      <c r="AM3" s="15"/>
      <c r="AN3" s="15"/>
      <c r="AO3" s="15"/>
      <c r="AP3" s="403"/>
      <c r="AQ3" s="15"/>
      <c r="AR3" s="15"/>
      <c r="AS3" s="382"/>
      <c r="AT3" s="382"/>
      <c r="AU3" s="382"/>
      <c r="AV3" s="457"/>
    </row>
    <row r="4" spans="1:48" ht="15" customHeight="1" x14ac:dyDescent="0.25">
      <c r="A4" s="565"/>
      <c r="B4" s="566"/>
      <c r="C4" s="566"/>
      <c r="D4" s="566"/>
      <c r="E4" s="566"/>
      <c r="F4" s="567"/>
      <c r="AJ4" s="403"/>
      <c r="AK4" s="15"/>
      <c r="AL4" s="15"/>
      <c r="AM4" s="15"/>
      <c r="AN4" s="15"/>
      <c r="AO4" s="15"/>
      <c r="AP4" s="403"/>
      <c r="AQ4" s="15"/>
      <c r="AR4" s="15"/>
      <c r="AS4" s="382"/>
      <c r="AT4" s="382"/>
      <c r="AU4" s="382"/>
      <c r="AV4" s="457"/>
    </row>
    <row r="5" spans="1:48" ht="15" customHeight="1" x14ac:dyDescent="0.25">
      <c r="A5" s="565"/>
      <c r="B5" s="566"/>
      <c r="C5" s="566"/>
      <c r="D5" s="566"/>
      <c r="E5" s="566"/>
      <c r="F5" s="567"/>
      <c r="AJ5" s="403"/>
      <c r="AK5" s="15"/>
      <c r="AL5" s="15"/>
      <c r="AM5" s="15"/>
      <c r="AN5" s="15"/>
      <c r="AO5" s="15"/>
      <c r="AP5" s="403"/>
      <c r="AQ5" s="15"/>
      <c r="AR5" s="15"/>
      <c r="AS5" s="382"/>
      <c r="AT5" s="382"/>
      <c r="AU5" s="382"/>
      <c r="AV5" s="457"/>
    </row>
    <row r="6" spans="1:48" ht="60.95" customHeight="1" x14ac:dyDescent="0.25">
      <c r="A6" s="556" t="s">
        <v>202</v>
      </c>
      <c r="B6" s="557"/>
      <c r="C6" s="557"/>
      <c r="D6" s="557"/>
      <c r="E6" s="557"/>
      <c r="F6" s="558"/>
      <c r="G6" s="62"/>
      <c r="H6" s="62"/>
      <c r="I6" s="62"/>
      <c r="J6" s="62"/>
      <c r="K6" s="62"/>
      <c r="L6" s="393"/>
      <c r="M6" s="62"/>
      <c r="N6" s="62"/>
      <c r="O6" s="62"/>
      <c r="P6" s="62"/>
      <c r="Q6" s="105"/>
      <c r="AJ6" s="403"/>
      <c r="AK6" s="15"/>
      <c r="AL6" s="15"/>
      <c r="AM6" s="15"/>
      <c r="AN6" s="15"/>
      <c r="AO6" s="15"/>
      <c r="AP6" s="403"/>
      <c r="AQ6" s="15"/>
      <c r="AR6" s="15"/>
      <c r="AS6" s="382"/>
      <c r="AT6" s="382"/>
      <c r="AU6" s="382"/>
      <c r="AV6" s="457"/>
    </row>
    <row r="7" spans="1:48" s="264" customFormat="1" ht="12" customHeight="1" x14ac:dyDescent="0.25">
      <c r="A7" s="553"/>
      <c r="B7" s="554"/>
      <c r="C7" s="554"/>
      <c r="D7" s="554"/>
      <c r="E7" s="554"/>
      <c r="F7" s="555"/>
      <c r="L7" s="394"/>
      <c r="R7" s="394"/>
      <c r="X7" s="394"/>
      <c r="AD7" s="394"/>
      <c r="AJ7" s="394"/>
      <c r="AP7" s="394"/>
      <c r="AV7" s="394"/>
    </row>
    <row r="8" spans="1:48" s="264" customFormat="1" ht="12" customHeight="1" x14ac:dyDescent="0.25">
      <c r="A8" s="553" t="s">
        <v>221</v>
      </c>
      <c r="B8" s="554"/>
      <c r="C8" s="554"/>
      <c r="D8" s="554"/>
      <c r="E8" s="554"/>
      <c r="F8" s="555"/>
      <c r="L8" s="394"/>
      <c r="R8" s="394"/>
      <c r="X8" s="394"/>
      <c r="AD8" s="394"/>
      <c r="AJ8" s="394"/>
      <c r="AP8" s="394"/>
      <c r="AV8" s="394"/>
    </row>
    <row r="9" spans="1:48" s="264" customFormat="1" ht="12" customHeight="1" x14ac:dyDescent="0.25">
      <c r="A9" s="553" t="s">
        <v>41</v>
      </c>
      <c r="B9" s="554"/>
      <c r="C9" s="554"/>
      <c r="D9" s="554"/>
      <c r="E9" s="554"/>
      <c r="F9" s="555"/>
      <c r="L9" s="394"/>
      <c r="R9" s="394"/>
      <c r="X9" s="394"/>
      <c r="AD9" s="394"/>
      <c r="AJ9" s="394"/>
      <c r="AP9" s="394"/>
      <c r="AV9" s="394"/>
    </row>
    <row r="10" spans="1:48" s="264" customFormat="1" ht="12" customHeight="1" x14ac:dyDescent="0.25">
      <c r="A10" s="553" t="s">
        <v>249</v>
      </c>
      <c r="B10" s="554"/>
      <c r="C10" s="554"/>
      <c r="D10" s="554"/>
      <c r="E10" s="554"/>
      <c r="F10" s="555"/>
      <c r="G10" s="110"/>
      <c r="L10" s="394"/>
      <c r="R10" s="394"/>
      <c r="X10" s="394"/>
      <c r="AD10" s="394"/>
      <c r="AJ10" s="394"/>
      <c r="AP10" s="394"/>
      <c r="AV10" s="394"/>
    </row>
    <row r="11" spans="1:48" s="264" customFormat="1" ht="12" customHeight="1" x14ac:dyDescent="0.25">
      <c r="A11" s="553" t="s">
        <v>146</v>
      </c>
      <c r="B11" s="554"/>
      <c r="C11" s="554"/>
      <c r="D11" s="554"/>
      <c r="E11" s="554"/>
      <c r="F11" s="555"/>
      <c r="G11" s="110"/>
      <c r="L11" s="394"/>
      <c r="R11" s="394"/>
      <c r="X11" s="394"/>
      <c r="AD11" s="394"/>
      <c r="AJ11" s="394"/>
      <c r="AP11" s="394"/>
      <c r="AV11" s="394"/>
    </row>
    <row r="12" spans="1:48" s="111" customFormat="1" ht="12" customHeight="1" x14ac:dyDescent="0.25">
      <c r="A12" s="559"/>
      <c r="B12" s="560"/>
      <c r="C12" s="560"/>
      <c r="D12" s="560"/>
      <c r="E12" s="560"/>
      <c r="F12" s="561"/>
      <c r="L12" s="395"/>
      <c r="R12" s="395"/>
      <c r="X12" s="395"/>
      <c r="AD12" s="395"/>
      <c r="AJ12" s="395"/>
      <c r="AP12" s="395"/>
      <c r="AV12" s="395"/>
    </row>
    <row r="13" spans="1:48" s="111" customFormat="1" ht="12" customHeight="1" x14ac:dyDescent="0.25">
      <c r="L13" s="395"/>
      <c r="R13" s="395"/>
      <c r="X13" s="395"/>
      <c r="AD13" s="395"/>
      <c r="AJ13" s="395"/>
      <c r="AP13" s="395"/>
      <c r="AV13" s="405" t="s">
        <v>153</v>
      </c>
    </row>
    <row r="14" spans="1:48" s="111" customFormat="1" ht="12" customHeight="1" x14ac:dyDescent="0.25">
      <c r="A14" s="693" t="s">
        <v>237</v>
      </c>
      <c r="B14" s="611" t="s">
        <v>159</v>
      </c>
      <c r="C14" s="550" t="s">
        <v>71</v>
      </c>
      <c r="D14" s="550"/>
      <c r="E14" s="550"/>
      <c r="F14" s="550"/>
      <c r="G14" s="200"/>
      <c r="H14" s="571" t="s">
        <v>123</v>
      </c>
      <c r="I14" s="571"/>
      <c r="J14" s="571"/>
      <c r="K14" s="571"/>
      <c r="L14" s="571"/>
      <c r="M14" s="571"/>
      <c r="N14" s="571"/>
      <c r="O14" s="571"/>
      <c r="P14" s="571"/>
      <c r="Q14" s="571"/>
      <c r="R14" s="571"/>
      <c r="S14" s="571"/>
      <c r="T14" s="571"/>
      <c r="U14" s="571"/>
      <c r="V14" s="571"/>
      <c r="W14" s="571"/>
      <c r="X14" s="571"/>
      <c r="Y14" s="571"/>
      <c r="Z14" s="571"/>
      <c r="AA14" s="571"/>
      <c r="AB14" s="571"/>
      <c r="AC14" s="571"/>
      <c r="AD14" s="571"/>
      <c r="AE14" s="571"/>
      <c r="AF14" s="571"/>
      <c r="AG14" s="571"/>
      <c r="AH14" s="571"/>
      <c r="AI14" s="571"/>
      <c r="AJ14" s="571"/>
      <c r="AK14" s="571"/>
      <c r="AL14" s="571"/>
      <c r="AM14" s="571"/>
      <c r="AN14" s="571"/>
      <c r="AO14" s="571"/>
      <c r="AP14" s="571"/>
      <c r="AQ14" s="571"/>
      <c r="AR14" s="571"/>
      <c r="AS14" s="571"/>
      <c r="AT14" s="571"/>
      <c r="AU14" s="571"/>
      <c r="AV14" s="632"/>
    </row>
    <row r="15" spans="1:48" s="111" customFormat="1" ht="12" customHeight="1" x14ac:dyDescent="0.25">
      <c r="A15" s="694"/>
      <c r="B15" s="612"/>
      <c r="C15" s="551"/>
      <c r="D15" s="551"/>
      <c r="E15" s="551"/>
      <c r="F15" s="551"/>
      <c r="G15" s="383"/>
      <c r="H15" s="552" t="s">
        <v>11</v>
      </c>
      <c r="I15" s="552"/>
      <c r="J15" s="552"/>
      <c r="K15" s="552"/>
      <c r="L15" s="552"/>
      <c r="M15" s="383"/>
      <c r="N15" s="552" t="s">
        <v>12</v>
      </c>
      <c r="O15" s="552"/>
      <c r="P15" s="552"/>
      <c r="Q15" s="552"/>
      <c r="R15" s="552"/>
      <c r="S15" s="383"/>
      <c r="T15" s="552" t="s">
        <v>13</v>
      </c>
      <c r="U15" s="552"/>
      <c r="V15" s="552"/>
      <c r="W15" s="552"/>
      <c r="X15" s="552"/>
      <c r="Y15" s="383"/>
      <c r="Z15" s="552" t="s">
        <v>14</v>
      </c>
      <c r="AA15" s="552"/>
      <c r="AB15" s="552"/>
      <c r="AC15" s="552"/>
      <c r="AD15" s="552"/>
      <c r="AE15" s="383"/>
      <c r="AF15" s="552" t="s">
        <v>15</v>
      </c>
      <c r="AG15" s="552"/>
      <c r="AH15" s="552"/>
      <c r="AI15" s="552"/>
      <c r="AJ15" s="552"/>
      <c r="AK15" s="383"/>
      <c r="AL15" s="552" t="s">
        <v>100</v>
      </c>
      <c r="AM15" s="552"/>
      <c r="AN15" s="552"/>
      <c r="AO15" s="552"/>
      <c r="AP15" s="552"/>
      <c r="AQ15" s="383"/>
      <c r="AR15" s="552" t="s">
        <v>1</v>
      </c>
      <c r="AS15" s="552"/>
      <c r="AT15" s="552"/>
      <c r="AU15" s="552"/>
      <c r="AV15" s="586"/>
    </row>
    <row r="16" spans="1:48" s="111" customFormat="1" ht="12" customHeight="1" x14ac:dyDescent="0.25">
      <c r="A16" s="695"/>
      <c r="B16" s="613"/>
      <c r="C16" s="386" t="s">
        <v>0</v>
      </c>
      <c r="D16" s="386" t="s">
        <v>223</v>
      </c>
      <c r="E16" s="386" t="s">
        <v>224</v>
      </c>
      <c r="F16" s="386" t="s">
        <v>225</v>
      </c>
      <c r="G16" s="387"/>
      <c r="H16" s="378" t="s">
        <v>0</v>
      </c>
      <c r="I16" s="378" t="s">
        <v>23</v>
      </c>
      <c r="J16" s="378" t="s">
        <v>24</v>
      </c>
      <c r="K16" s="378" t="s">
        <v>25</v>
      </c>
      <c r="L16" s="414" t="s">
        <v>139</v>
      </c>
      <c r="M16" s="387"/>
      <c r="N16" s="378" t="s">
        <v>0</v>
      </c>
      <c r="O16" s="378" t="s">
        <v>23</v>
      </c>
      <c r="P16" s="378" t="s">
        <v>24</v>
      </c>
      <c r="Q16" s="378" t="s">
        <v>25</v>
      </c>
      <c r="R16" s="414" t="s">
        <v>139</v>
      </c>
      <c r="S16" s="387"/>
      <c r="T16" s="378" t="s">
        <v>0</v>
      </c>
      <c r="U16" s="378" t="s">
        <v>23</v>
      </c>
      <c r="V16" s="378" t="s">
        <v>24</v>
      </c>
      <c r="W16" s="378" t="s">
        <v>25</v>
      </c>
      <c r="X16" s="414" t="s">
        <v>139</v>
      </c>
      <c r="Y16" s="387"/>
      <c r="Z16" s="378" t="s">
        <v>0</v>
      </c>
      <c r="AA16" s="378" t="s">
        <v>23</v>
      </c>
      <c r="AB16" s="378" t="s">
        <v>24</v>
      </c>
      <c r="AC16" s="378" t="s">
        <v>25</v>
      </c>
      <c r="AD16" s="414" t="s">
        <v>139</v>
      </c>
      <c r="AE16" s="387"/>
      <c r="AF16" s="378" t="s">
        <v>0</v>
      </c>
      <c r="AG16" s="378" t="s">
        <v>23</v>
      </c>
      <c r="AH16" s="378" t="s">
        <v>24</v>
      </c>
      <c r="AI16" s="378" t="s">
        <v>25</v>
      </c>
      <c r="AJ16" s="414" t="s">
        <v>139</v>
      </c>
      <c r="AK16" s="387"/>
      <c r="AL16" s="378" t="s">
        <v>0</v>
      </c>
      <c r="AM16" s="378" t="s">
        <v>23</v>
      </c>
      <c r="AN16" s="378" t="s">
        <v>24</v>
      </c>
      <c r="AO16" s="378" t="s">
        <v>25</v>
      </c>
      <c r="AP16" s="414" t="s">
        <v>139</v>
      </c>
      <c r="AQ16" s="387"/>
      <c r="AR16" s="378" t="s">
        <v>0</v>
      </c>
      <c r="AS16" s="378" t="s">
        <v>23</v>
      </c>
      <c r="AT16" s="378" t="s">
        <v>24</v>
      </c>
      <c r="AU16" s="378" t="s">
        <v>25</v>
      </c>
      <c r="AV16" s="443" t="s">
        <v>139</v>
      </c>
    </row>
    <row r="17" spans="1:48" s="111" customFormat="1" ht="12" customHeight="1" x14ac:dyDescent="0.25">
      <c r="A17" s="614" t="s">
        <v>3</v>
      </c>
      <c r="B17" s="106" t="s">
        <v>3</v>
      </c>
      <c r="C17" s="35">
        <v>7334.42</v>
      </c>
      <c r="D17" s="35">
        <v>7181.34</v>
      </c>
      <c r="E17" s="35">
        <v>7487.5</v>
      </c>
      <c r="F17" s="37">
        <v>1.06E-2</v>
      </c>
      <c r="G17" s="36"/>
      <c r="H17" s="35">
        <v>3718.14</v>
      </c>
      <c r="I17" s="35">
        <v>3612.16</v>
      </c>
      <c r="J17" s="35">
        <v>3824.12</v>
      </c>
      <c r="K17" s="37">
        <v>1.4500000000000001E-2</v>
      </c>
      <c r="L17" s="397">
        <f>H17/$C17*100</f>
        <v>50.69439710297474</v>
      </c>
      <c r="M17" s="37"/>
      <c r="N17" s="35">
        <v>2024.22</v>
      </c>
      <c r="O17" s="35">
        <v>1952.58</v>
      </c>
      <c r="P17" s="35">
        <v>2095.85</v>
      </c>
      <c r="Q17" s="37">
        <v>1.8100000000000002E-2</v>
      </c>
      <c r="R17" s="397">
        <f>N17/$C17*100</f>
        <v>27.598910343285493</v>
      </c>
      <c r="S17" s="37"/>
      <c r="T17" s="35">
        <v>280.29000000000002</v>
      </c>
      <c r="U17" s="35">
        <v>253.65</v>
      </c>
      <c r="V17" s="35">
        <v>306.93</v>
      </c>
      <c r="W17" s="37">
        <v>4.8500000000000001E-2</v>
      </c>
      <c r="X17" s="397">
        <f>T17/$C17*100</f>
        <v>3.8215700764341283</v>
      </c>
      <c r="Y17" s="37"/>
      <c r="Z17" s="35">
        <v>144.04</v>
      </c>
      <c r="AA17" s="35">
        <v>123.98</v>
      </c>
      <c r="AB17" s="35">
        <v>164.1</v>
      </c>
      <c r="AC17" s="37">
        <v>7.1099999999999997E-2</v>
      </c>
      <c r="AD17" s="397">
        <f>Z17/$C17*100</f>
        <v>1.9638908052715824</v>
      </c>
      <c r="AE17" s="37"/>
      <c r="AF17" s="35">
        <v>516.37</v>
      </c>
      <c r="AG17" s="35">
        <v>493.16</v>
      </c>
      <c r="AH17" s="35">
        <v>539.58000000000004</v>
      </c>
      <c r="AI17" s="37">
        <v>2.29E-2</v>
      </c>
      <c r="AJ17" s="397">
        <f t="shared" ref="AJ17:AJ44" si="0">AF17/$C17*100</f>
        <v>7.0403658366987436</v>
      </c>
      <c r="AK17" s="37"/>
      <c r="AL17" s="35">
        <v>567.33000000000004</v>
      </c>
      <c r="AM17" s="35">
        <v>542.96</v>
      </c>
      <c r="AN17" s="35">
        <v>591.70000000000005</v>
      </c>
      <c r="AO17" s="37">
        <v>2.1899999999999999E-2</v>
      </c>
      <c r="AP17" s="397">
        <f t="shared" ref="AP17:AP44" si="1">AL17/$C17*100</f>
        <v>7.7351719699717227</v>
      </c>
      <c r="AQ17" s="37"/>
      <c r="AR17" s="35">
        <v>84.03</v>
      </c>
      <c r="AS17" s="35">
        <v>71.349999999999994</v>
      </c>
      <c r="AT17" s="35">
        <v>96.71</v>
      </c>
      <c r="AU17" s="37">
        <v>7.6999999999999999E-2</v>
      </c>
      <c r="AV17" s="407">
        <f t="shared" ref="AV17:AV44" si="2">AR17/$C17*100</f>
        <v>1.1456938653635871</v>
      </c>
    </row>
    <row r="18" spans="1:48" s="111" customFormat="1" ht="12" customHeight="1" x14ac:dyDescent="0.25">
      <c r="A18" s="615"/>
      <c r="B18" s="107" t="s">
        <v>2</v>
      </c>
      <c r="C18" s="39">
        <v>4451.66</v>
      </c>
      <c r="D18" s="39">
        <v>4303.08</v>
      </c>
      <c r="E18" s="39">
        <v>4600.2299999999996</v>
      </c>
      <c r="F18" s="41">
        <v>1.7000000000000001E-2</v>
      </c>
      <c r="G18" s="40"/>
      <c r="H18" s="39">
        <v>2560.29</v>
      </c>
      <c r="I18" s="39">
        <v>2457.89</v>
      </c>
      <c r="J18" s="39">
        <v>2662.68</v>
      </c>
      <c r="K18" s="41">
        <v>2.0400000000000001E-2</v>
      </c>
      <c r="L18" s="398">
        <f>H18/$C18*100</f>
        <v>57.513152397083331</v>
      </c>
      <c r="M18" s="41"/>
      <c r="N18" s="39">
        <v>1249.21</v>
      </c>
      <c r="O18" s="39">
        <v>1181.7</v>
      </c>
      <c r="P18" s="39">
        <v>1316.72</v>
      </c>
      <c r="Q18" s="41">
        <v>2.76E-2</v>
      </c>
      <c r="R18" s="398">
        <f>N18/$C18*100</f>
        <v>28.06166688381413</v>
      </c>
      <c r="S18" s="41"/>
      <c r="T18" s="39">
        <v>157.66999999999999</v>
      </c>
      <c r="U18" s="39">
        <v>132.47999999999999</v>
      </c>
      <c r="V18" s="39">
        <v>182.87</v>
      </c>
      <c r="W18" s="41">
        <v>8.1500000000000003E-2</v>
      </c>
      <c r="X18" s="398">
        <f>T18/$C18*100</f>
        <v>3.54182484736031</v>
      </c>
      <c r="Y18" s="41"/>
      <c r="Z18" s="39">
        <v>124.13</v>
      </c>
      <c r="AA18" s="39">
        <v>104.32</v>
      </c>
      <c r="AB18" s="39">
        <v>143.94</v>
      </c>
      <c r="AC18" s="41">
        <v>8.14E-2</v>
      </c>
      <c r="AD18" s="398">
        <f>Z18/$C18*100</f>
        <v>2.7883980357888967</v>
      </c>
      <c r="AE18" s="41"/>
      <c r="AF18" s="39">
        <v>228.07</v>
      </c>
      <c r="AG18" s="39">
        <v>208.23</v>
      </c>
      <c r="AH18" s="39">
        <v>247.91</v>
      </c>
      <c r="AI18" s="41">
        <v>4.4400000000000002E-2</v>
      </c>
      <c r="AJ18" s="398">
        <f t="shared" si="0"/>
        <v>5.1232573916246968</v>
      </c>
      <c r="AK18" s="41"/>
      <c r="AL18" s="39">
        <v>69.94</v>
      </c>
      <c r="AM18" s="39">
        <v>58.19</v>
      </c>
      <c r="AN18" s="39">
        <v>81.69</v>
      </c>
      <c r="AO18" s="41">
        <v>8.5699999999999998E-2</v>
      </c>
      <c r="AP18" s="398">
        <f t="shared" si="1"/>
        <v>1.5710993202535681</v>
      </c>
      <c r="AQ18" s="41"/>
      <c r="AR18" s="39">
        <v>62.34</v>
      </c>
      <c r="AS18" s="39">
        <v>50.14</v>
      </c>
      <c r="AT18" s="39">
        <v>74.540000000000006</v>
      </c>
      <c r="AU18" s="41">
        <v>9.98E-2</v>
      </c>
      <c r="AV18" s="408">
        <f t="shared" si="2"/>
        <v>1.4003764887704813</v>
      </c>
    </row>
    <row r="19" spans="1:48" s="111" customFormat="1" ht="12" customHeight="1" x14ac:dyDescent="0.25">
      <c r="A19" s="616"/>
      <c r="B19" s="108" t="s">
        <v>132</v>
      </c>
      <c r="C19" s="43">
        <v>2882.76</v>
      </c>
      <c r="D19" s="43">
        <v>2856.87</v>
      </c>
      <c r="E19" s="43">
        <v>2908.65</v>
      </c>
      <c r="F19" s="45">
        <v>4.5999999999999999E-3</v>
      </c>
      <c r="G19" s="44"/>
      <c r="H19" s="43">
        <v>1157.8499999999999</v>
      </c>
      <c r="I19" s="43">
        <v>1135.01</v>
      </c>
      <c r="J19" s="43">
        <v>1180.69</v>
      </c>
      <c r="K19" s="45">
        <v>1.01E-2</v>
      </c>
      <c r="L19" s="399">
        <f>H19/$C19*100</f>
        <v>40.16463389251966</v>
      </c>
      <c r="M19" s="45"/>
      <c r="N19" s="43">
        <v>775.01</v>
      </c>
      <c r="O19" s="43">
        <v>754.54</v>
      </c>
      <c r="P19" s="43">
        <v>795.47</v>
      </c>
      <c r="Q19" s="45">
        <v>1.35E-2</v>
      </c>
      <c r="R19" s="399">
        <f>N19/$C19*100</f>
        <v>26.884305318514201</v>
      </c>
      <c r="S19" s="45"/>
      <c r="T19" s="43">
        <v>122.62</v>
      </c>
      <c r="U19" s="43">
        <v>114.02</v>
      </c>
      <c r="V19" s="43">
        <v>131.21</v>
      </c>
      <c r="W19" s="45">
        <v>3.5799999999999998E-2</v>
      </c>
      <c r="X19" s="399">
        <f>T19/$C19*100</f>
        <v>4.253562558104039</v>
      </c>
      <c r="Y19" s="45"/>
      <c r="Z19" s="43">
        <v>19.91</v>
      </c>
      <c r="AA19" s="43">
        <v>16.27</v>
      </c>
      <c r="AB19" s="43">
        <v>23.56</v>
      </c>
      <c r="AC19" s="45">
        <v>9.3399999999999997E-2</v>
      </c>
      <c r="AD19" s="399">
        <f>Z19/$C19*100</f>
        <v>0.69065756427867731</v>
      </c>
      <c r="AE19" s="45"/>
      <c r="AF19" s="43">
        <v>288.3</v>
      </c>
      <c r="AG19" s="43">
        <v>276.37</v>
      </c>
      <c r="AH19" s="43">
        <v>300.22000000000003</v>
      </c>
      <c r="AI19" s="45">
        <v>2.1100000000000001E-2</v>
      </c>
      <c r="AJ19" s="399">
        <f t="shared" si="0"/>
        <v>10.000832535486824</v>
      </c>
      <c r="AK19" s="45"/>
      <c r="AL19" s="43">
        <v>497.39</v>
      </c>
      <c r="AM19" s="43">
        <v>477.17</v>
      </c>
      <c r="AN19" s="43">
        <v>517.61</v>
      </c>
      <c r="AO19" s="45">
        <v>2.07E-2</v>
      </c>
      <c r="AP19" s="399">
        <f t="shared" si="1"/>
        <v>17.253951074664556</v>
      </c>
      <c r="AQ19" s="45"/>
      <c r="AR19" s="43">
        <v>21.69</v>
      </c>
      <c r="AS19" s="43">
        <v>18.260000000000002</v>
      </c>
      <c r="AT19" s="43">
        <v>25.12</v>
      </c>
      <c r="AU19" s="45">
        <v>8.0600000000000005E-2</v>
      </c>
      <c r="AV19" s="409">
        <f t="shared" si="2"/>
        <v>0.7524039462182075</v>
      </c>
    </row>
    <row r="20" spans="1:48" s="111" customFormat="1" ht="12" customHeight="1" x14ac:dyDescent="0.25">
      <c r="A20" s="547" t="s">
        <v>228</v>
      </c>
      <c r="B20" s="380" t="s">
        <v>236</v>
      </c>
      <c r="C20" s="35">
        <v>971.93</v>
      </c>
      <c r="D20" s="35">
        <v>907.14</v>
      </c>
      <c r="E20" s="35">
        <v>1036.73</v>
      </c>
      <c r="F20" s="37">
        <v>3.4000000000000002E-2</v>
      </c>
      <c r="G20" s="36"/>
      <c r="H20" s="35">
        <v>495.5</v>
      </c>
      <c r="I20" s="35">
        <v>453.36</v>
      </c>
      <c r="J20" s="35">
        <v>537.64</v>
      </c>
      <c r="K20" s="37">
        <v>4.3400000000000001E-2</v>
      </c>
      <c r="L20" s="397">
        <f>H20/$C20*100</f>
        <v>50.98103772905457</v>
      </c>
      <c r="M20" s="37"/>
      <c r="N20" s="35">
        <v>278</v>
      </c>
      <c r="O20" s="35">
        <v>250.54</v>
      </c>
      <c r="P20" s="35">
        <v>305.45999999999998</v>
      </c>
      <c r="Q20" s="37">
        <v>5.04E-2</v>
      </c>
      <c r="R20" s="397">
        <f>N20/$C20*100</f>
        <v>28.602882923667345</v>
      </c>
      <c r="S20" s="37"/>
      <c r="T20" s="35">
        <v>32.979999999999997</v>
      </c>
      <c r="U20" s="35">
        <v>21.94</v>
      </c>
      <c r="V20" s="35">
        <v>44.03</v>
      </c>
      <c r="W20" s="37">
        <v>0.17080000000000001</v>
      </c>
      <c r="X20" s="397">
        <f>T20/$C20*100</f>
        <v>3.3932484849731979</v>
      </c>
      <c r="Y20" s="37"/>
      <c r="Z20" s="35">
        <v>34.01</v>
      </c>
      <c r="AA20" s="35">
        <v>21.92</v>
      </c>
      <c r="AB20" s="35">
        <v>46.09</v>
      </c>
      <c r="AC20" s="37">
        <v>0.18129999999999999</v>
      </c>
      <c r="AD20" s="397">
        <f>Z20/$C20*100</f>
        <v>3.4992231950860662</v>
      </c>
      <c r="AE20" s="37"/>
      <c r="AF20" s="35">
        <v>50.89</v>
      </c>
      <c r="AG20" s="35">
        <v>39.119999999999997</v>
      </c>
      <c r="AH20" s="35">
        <v>62.67</v>
      </c>
      <c r="AI20" s="37">
        <v>0.11799999999999999</v>
      </c>
      <c r="AJ20" s="397">
        <f t="shared" si="0"/>
        <v>5.2359737841202563</v>
      </c>
      <c r="AK20" s="37"/>
      <c r="AL20" s="35">
        <v>69.38</v>
      </c>
      <c r="AM20" s="35">
        <v>57.96</v>
      </c>
      <c r="AN20" s="35">
        <v>80.790000000000006</v>
      </c>
      <c r="AO20" s="37">
        <v>8.4000000000000005E-2</v>
      </c>
      <c r="AP20" s="397">
        <f t="shared" si="1"/>
        <v>7.1383741627483452</v>
      </c>
      <c r="AQ20" s="37"/>
      <c r="AR20" s="35">
        <v>11.17</v>
      </c>
      <c r="AS20" s="35">
        <v>3.8</v>
      </c>
      <c r="AT20" s="35">
        <v>18.55</v>
      </c>
      <c r="AU20" s="37">
        <v>0.33679999999999999</v>
      </c>
      <c r="AV20" s="407">
        <f t="shared" si="2"/>
        <v>1.1492597203502311</v>
      </c>
    </row>
    <row r="21" spans="1:48" s="111" customFormat="1" ht="12" customHeight="1" x14ac:dyDescent="0.25">
      <c r="A21" s="548"/>
      <c r="B21" s="379" t="s">
        <v>2</v>
      </c>
      <c r="C21" s="39">
        <v>572.19000000000005</v>
      </c>
      <c r="D21" s="39">
        <v>509.84</v>
      </c>
      <c r="E21" s="39">
        <v>634.53</v>
      </c>
      <c r="F21" s="41">
        <v>5.5599999999999997E-2</v>
      </c>
      <c r="G21" s="40"/>
      <c r="H21" s="39">
        <v>306.63</v>
      </c>
      <c r="I21" s="39">
        <v>266.87</v>
      </c>
      <c r="J21" s="39">
        <v>346.39</v>
      </c>
      <c r="K21" s="41">
        <v>6.6199999999999995E-2</v>
      </c>
      <c r="L21" s="398">
        <f t="shared" ref="L21:L22" si="3">H21/$C21*100</f>
        <v>53.58884286687988</v>
      </c>
      <c r="M21" s="41"/>
      <c r="N21" s="39">
        <v>173.02</v>
      </c>
      <c r="O21" s="39">
        <v>147.91999999999999</v>
      </c>
      <c r="P21" s="39">
        <v>198.13</v>
      </c>
      <c r="Q21" s="41">
        <v>7.3999999999999996E-2</v>
      </c>
      <c r="R21" s="398">
        <f t="shared" ref="R21:R22" si="4">N21/$C21*100</f>
        <v>30.238207588388473</v>
      </c>
      <c r="S21" s="41"/>
      <c r="T21" s="39">
        <v>21.52</v>
      </c>
      <c r="U21" s="39">
        <v>11.1</v>
      </c>
      <c r="V21" s="39">
        <v>31.95</v>
      </c>
      <c r="W21" s="41">
        <v>0.24709999999999999</v>
      </c>
      <c r="X21" s="398">
        <f t="shared" ref="X21:X22" si="5">T21/$C21*100</f>
        <v>3.7609884828466065</v>
      </c>
      <c r="Y21" s="41"/>
      <c r="Z21" s="39">
        <v>30.28</v>
      </c>
      <c r="AA21" s="39">
        <v>18.29</v>
      </c>
      <c r="AB21" s="39">
        <v>42.27</v>
      </c>
      <c r="AC21" s="41">
        <v>0.20200000000000001</v>
      </c>
      <c r="AD21" s="398">
        <f t="shared" ref="AD21:AD22" si="6">Z21/$C21*100</f>
        <v>5.2919484786521958</v>
      </c>
      <c r="AE21" s="41"/>
      <c r="AF21" s="39">
        <v>29.33</v>
      </c>
      <c r="AG21" s="39">
        <v>18.73</v>
      </c>
      <c r="AH21" s="39">
        <v>39.92</v>
      </c>
      <c r="AI21" s="41">
        <v>0.18429999999999999</v>
      </c>
      <c r="AJ21" s="398">
        <f t="shared" si="0"/>
        <v>5.1259197119837809</v>
      </c>
      <c r="AK21" s="41"/>
      <c r="AL21" s="39">
        <v>0.9</v>
      </c>
      <c r="AM21" s="39">
        <v>0</v>
      </c>
      <c r="AN21" s="39">
        <v>2.66</v>
      </c>
      <c r="AO21" s="41">
        <v>1</v>
      </c>
      <c r="AP21" s="398">
        <f t="shared" si="1"/>
        <v>0.15729041052797146</v>
      </c>
      <c r="AQ21" s="41"/>
      <c r="AR21" s="39">
        <v>10.51</v>
      </c>
      <c r="AS21" s="39">
        <v>3.18</v>
      </c>
      <c r="AT21" s="39">
        <v>17.84</v>
      </c>
      <c r="AU21" s="41">
        <v>0.35589999999999999</v>
      </c>
      <c r="AV21" s="408">
        <f t="shared" si="2"/>
        <v>1.8368024607210889</v>
      </c>
    </row>
    <row r="22" spans="1:48" s="58" customFormat="1" ht="12" customHeight="1" x14ac:dyDescent="0.25">
      <c r="A22" s="549"/>
      <c r="B22" s="381" t="s">
        <v>132</v>
      </c>
      <c r="C22" s="43">
        <v>399.75</v>
      </c>
      <c r="D22" s="43">
        <v>385.77</v>
      </c>
      <c r="E22" s="43">
        <v>413.73</v>
      </c>
      <c r="F22" s="45">
        <v>1.78E-2</v>
      </c>
      <c r="G22" s="44"/>
      <c r="H22" s="43">
        <v>188.87</v>
      </c>
      <c r="I22" s="43">
        <v>177.42</v>
      </c>
      <c r="J22" s="43">
        <v>200.32</v>
      </c>
      <c r="K22" s="45">
        <v>3.09E-2</v>
      </c>
      <c r="L22" s="399">
        <f t="shared" si="3"/>
        <v>47.247029393370859</v>
      </c>
      <c r="M22" s="45"/>
      <c r="N22" s="43">
        <v>104.98</v>
      </c>
      <c r="O22" s="43">
        <v>94.78</v>
      </c>
      <c r="P22" s="43">
        <v>115.18</v>
      </c>
      <c r="Q22" s="45">
        <v>4.9599999999999998E-2</v>
      </c>
      <c r="R22" s="399">
        <f t="shared" si="4"/>
        <v>26.261413383364602</v>
      </c>
      <c r="S22" s="45"/>
      <c r="T22" s="43">
        <v>11.46</v>
      </c>
      <c r="U22" s="43">
        <v>7.47</v>
      </c>
      <c r="V22" s="43">
        <v>15.45</v>
      </c>
      <c r="W22" s="45">
        <v>0.1777</v>
      </c>
      <c r="X22" s="399">
        <f t="shared" si="5"/>
        <v>2.8667917448405253</v>
      </c>
      <c r="Y22" s="45"/>
      <c r="Z22" s="43">
        <v>3.73</v>
      </c>
      <c r="AA22" s="43">
        <v>1.39</v>
      </c>
      <c r="AB22" s="43">
        <v>6.06</v>
      </c>
      <c r="AC22" s="45">
        <v>0.31969999999999998</v>
      </c>
      <c r="AD22" s="399">
        <f t="shared" si="6"/>
        <v>0.93308317698561594</v>
      </c>
      <c r="AE22" s="45"/>
      <c r="AF22" s="43">
        <v>21.57</v>
      </c>
      <c r="AG22" s="43">
        <v>16.47</v>
      </c>
      <c r="AH22" s="43">
        <v>26.66</v>
      </c>
      <c r="AI22" s="45">
        <v>0.1205</v>
      </c>
      <c r="AJ22" s="399">
        <f t="shared" si="0"/>
        <v>5.3958724202626644</v>
      </c>
      <c r="AK22" s="45"/>
      <c r="AL22" s="43">
        <v>68.48</v>
      </c>
      <c r="AM22" s="43">
        <v>57.33</v>
      </c>
      <c r="AN22" s="43">
        <v>79.63</v>
      </c>
      <c r="AO22" s="45">
        <v>8.3099999999999993E-2</v>
      </c>
      <c r="AP22" s="399">
        <f t="shared" si="1"/>
        <v>17.130706691682303</v>
      </c>
      <c r="AQ22" s="45"/>
      <c r="AR22" s="43">
        <v>0.66</v>
      </c>
      <c r="AS22" s="43">
        <v>0</v>
      </c>
      <c r="AT22" s="43">
        <v>1.59</v>
      </c>
      <c r="AU22" s="45">
        <v>0.70989999999999998</v>
      </c>
      <c r="AV22" s="409">
        <f t="shared" si="2"/>
        <v>0.16510318949343339</v>
      </c>
    </row>
    <row r="23" spans="1:48" s="58" customFormat="1" ht="12" customHeight="1" x14ac:dyDescent="0.25">
      <c r="A23" s="544" t="s">
        <v>229</v>
      </c>
      <c r="B23" s="380" t="s">
        <v>236</v>
      </c>
      <c r="C23" s="35">
        <v>1861.54</v>
      </c>
      <c r="D23" s="35">
        <v>1818.5</v>
      </c>
      <c r="E23" s="35">
        <v>1904.57</v>
      </c>
      <c r="F23" s="37">
        <v>1.18E-2</v>
      </c>
      <c r="G23" s="36"/>
      <c r="H23" s="35">
        <v>1064.3800000000001</v>
      </c>
      <c r="I23" s="35">
        <v>1029.1099999999999</v>
      </c>
      <c r="J23" s="35">
        <v>1099.6500000000001</v>
      </c>
      <c r="K23" s="37">
        <v>1.6899999999999998E-2</v>
      </c>
      <c r="L23" s="397">
        <f>H23/$C23*100</f>
        <v>57.177390762486979</v>
      </c>
      <c r="M23" s="37"/>
      <c r="N23" s="35">
        <v>414.14</v>
      </c>
      <c r="O23" s="35">
        <v>394.37</v>
      </c>
      <c r="P23" s="35">
        <v>433.9</v>
      </c>
      <c r="Q23" s="37">
        <v>2.4400000000000002E-2</v>
      </c>
      <c r="R23" s="397">
        <f>N23/$C23*100</f>
        <v>22.247171696552318</v>
      </c>
      <c r="S23" s="37"/>
      <c r="T23" s="35">
        <v>77.89</v>
      </c>
      <c r="U23" s="35">
        <v>69.989999999999995</v>
      </c>
      <c r="V23" s="35">
        <v>85.79</v>
      </c>
      <c r="W23" s="37">
        <v>5.1799999999999999E-2</v>
      </c>
      <c r="X23" s="397">
        <f>T23/$C23*100</f>
        <v>4.1841700957271941</v>
      </c>
      <c r="Y23" s="37"/>
      <c r="Z23" s="35">
        <v>43.51</v>
      </c>
      <c r="AA23" s="35">
        <v>36.04</v>
      </c>
      <c r="AB23" s="35">
        <v>50.99</v>
      </c>
      <c r="AC23" s="37">
        <v>8.77E-2</v>
      </c>
      <c r="AD23" s="397">
        <f>Z23/$C23*100</f>
        <v>2.3373121179238692</v>
      </c>
      <c r="AE23" s="37"/>
      <c r="AF23" s="35">
        <v>115.44</v>
      </c>
      <c r="AG23" s="35">
        <v>106.96</v>
      </c>
      <c r="AH23" s="35">
        <v>123.91</v>
      </c>
      <c r="AI23" s="37">
        <v>3.7499999999999999E-2</v>
      </c>
      <c r="AJ23" s="397">
        <f t="shared" si="0"/>
        <v>6.2013171889940581</v>
      </c>
      <c r="AK23" s="37"/>
      <c r="AL23" s="35">
        <v>125.34</v>
      </c>
      <c r="AM23" s="35">
        <v>113.61</v>
      </c>
      <c r="AN23" s="35">
        <v>137.08000000000001</v>
      </c>
      <c r="AO23" s="37">
        <v>4.7800000000000002E-2</v>
      </c>
      <c r="AP23" s="397">
        <f t="shared" si="1"/>
        <v>6.7331349312934456</v>
      </c>
      <c r="AQ23" s="37"/>
      <c r="AR23" s="35">
        <v>20.84</v>
      </c>
      <c r="AS23" s="35">
        <v>16.940000000000001</v>
      </c>
      <c r="AT23" s="35">
        <v>24.74</v>
      </c>
      <c r="AU23" s="37">
        <v>9.5600000000000004E-2</v>
      </c>
      <c r="AV23" s="407">
        <f t="shared" si="2"/>
        <v>1.1195032070221429</v>
      </c>
    </row>
    <row r="24" spans="1:48" s="58" customFormat="1" ht="12" customHeight="1" x14ac:dyDescent="0.25">
      <c r="A24" s="545"/>
      <c r="B24" s="379" t="s">
        <v>2</v>
      </c>
      <c r="C24" s="39">
        <v>1174.8399999999999</v>
      </c>
      <c r="D24" s="39">
        <v>1134.83</v>
      </c>
      <c r="E24" s="39">
        <v>1214.8399999999999</v>
      </c>
      <c r="F24" s="41">
        <v>1.7399999999999999E-2</v>
      </c>
      <c r="G24" s="40"/>
      <c r="H24" s="39">
        <v>762.17</v>
      </c>
      <c r="I24" s="39">
        <v>729.39</v>
      </c>
      <c r="J24" s="39">
        <v>794.96</v>
      </c>
      <c r="K24" s="41">
        <v>2.1899999999999999E-2</v>
      </c>
      <c r="L24" s="398">
        <f t="shared" ref="L24:L25" si="7">H24/$C24*100</f>
        <v>64.874365871097339</v>
      </c>
      <c r="M24" s="41"/>
      <c r="N24" s="39">
        <v>239.96</v>
      </c>
      <c r="O24" s="39">
        <v>224.05</v>
      </c>
      <c r="P24" s="39">
        <v>255.87</v>
      </c>
      <c r="Q24" s="41">
        <v>3.3799999999999997E-2</v>
      </c>
      <c r="R24" s="398">
        <f t="shared" ref="R24:R25" si="8">N24/$C24*100</f>
        <v>20.424908923768346</v>
      </c>
      <c r="S24" s="41"/>
      <c r="T24" s="39">
        <v>39.9</v>
      </c>
      <c r="U24" s="39">
        <v>33.479999999999997</v>
      </c>
      <c r="V24" s="39">
        <v>46.31</v>
      </c>
      <c r="W24" s="41">
        <v>8.2000000000000003E-2</v>
      </c>
      <c r="X24" s="398">
        <f t="shared" ref="X24:X25" si="9">T24/$C24*100</f>
        <v>3.3962071431003373</v>
      </c>
      <c r="Y24" s="41"/>
      <c r="Z24" s="39">
        <v>39.65</v>
      </c>
      <c r="AA24" s="39">
        <v>32.32</v>
      </c>
      <c r="AB24" s="39">
        <v>46.98</v>
      </c>
      <c r="AC24" s="41">
        <v>9.4299999999999995E-2</v>
      </c>
      <c r="AD24" s="398">
        <f t="shared" ref="AD24:AD25" si="10">Z24/$C24*100</f>
        <v>3.3749276497225158</v>
      </c>
      <c r="AE24" s="41"/>
      <c r="AF24" s="39">
        <v>50.57</v>
      </c>
      <c r="AG24" s="39">
        <v>43.9</v>
      </c>
      <c r="AH24" s="39">
        <v>57.24</v>
      </c>
      <c r="AI24" s="41">
        <v>6.7299999999999999E-2</v>
      </c>
      <c r="AJ24" s="398">
        <f t="shared" si="0"/>
        <v>4.3044159204657655</v>
      </c>
      <c r="AK24" s="41"/>
      <c r="AL24" s="39">
        <v>30.74</v>
      </c>
      <c r="AM24" s="39">
        <v>23.24</v>
      </c>
      <c r="AN24" s="39">
        <v>38.24</v>
      </c>
      <c r="AO24" s="41">
        <v>0.1245</v>
      </c>
      <c r="AP24" s="398">
        <f t="shared" si="1"/>
        <v>2.6165265057369513</v>
      </c>
      <c r="AQ24" s="41"/>
      <c r="AR24" s="39">
        <v>11.85</v>
      </c>
      <c r="AS24" s="39">
        <v>8.43</v>
      </c>
      <c r="AT24" s="39">
        <v>15.27</v>
      </c>
      <c r="AU24" s="41">
        <v>0.14729999999999999</v>
      </c>
      <c r="AV24" s="408">
        <f t="shared" si="2"/>
        <v>1.0086479861087467</v>
      </c>
    </row>
    <row r="25" spans="1:48" s="58" customFormat="1" ht="12" customHeight="1" x14ac:dyDescent="0.25">
      <c r="A25" s="546"/>
      <c r="B25" s="381" t="s">
        <v>132</v>
      </c>
      <c r="C25" s="43">
        <v>686.7</v>
      </c>
      <c r="D25" s="43">
        <v>676.85</v>
      </c>
      <c r="E25" s="43">
        <v>696.55</v>
      </c>
      <c r="F25" s="45">
        <v>7.3000000000000001E-3</v>
      </c>
      <c r="G25" s="44"/>
      <c r="H25" s="43">
        <v>302.20999999999998</v>
      </c>
      <c r="I25" s="43">
        <v>292.22000000000003</v>
      </c>
      <c r="J25" s="43">
        <v>312.19</v>
      </c>
      <c r="K25" s="45">
        <v>1.6899999999999998E-2</v>
      </c>
      <c r="L25" s="399">
        <f t="shared" si="7"/>
        <v>44.009028687927767</v>
      </c>
      <c r="M25" s="45"/>
      <c r="N25" s="43">
        <v>174.18</v>
      </c>
      <c r="O25" s="43">
        <v>165.38</v>
      </c>
      <c r="P25" s="43">
        <v>182.98</v>
      </c>
      <c r="Q25" s="45">
        <v>2.58E-2</v>
      </c>
      <c r="R25" s="399">
        <f t="shared" si="8"/>
        <v>25.364788117081694</v>
      </c>
      <c r="S25" s="45"/>
      <c r="T25" s="43">
        <v>37.99</v>
      </c>
      <c r="U25" s="43">
        <v>33.5</v>
      </c>
      <c r="V25" s="43">
        <v>42.48</v>
      </c>
      <c r="W25" s="45">
        <v>6.0299999999999999E-2</v>
      </c>
      <c r="X25" s="399">
        <f t="shared" si="9"/>
        <v>5.5322557157419547</v>
      </c>
      <c r="Y25" s="45"/>
      <c r="Z25" s="43">
        <v>3.86</v>
      </c>
      <c r="AA25" s="43">
        <v>2.62</v>
      </c>
      <c r="AB25" s="43">
        <v>5.0999999999999996</v>
      </c>
      <c r="AC25" s="45">
        <v>0.16339999999999999</v>
      </c>
      <c r="AD25" s="399">
        <f t="shared" si="10"/>
        <v>0.56210863550313095</v>
      </c>
      <c r="AE25" s="45"/>
      <c r="AF25" s="43">
        <v>64.87</v>
      </c>
      <c r="AG25" s="43">
        <v>59.86</v>
      </c>
      <c r="AH25" s="43">
        <v>69.87</v>
      </c>
      <c r="AI25" s="45">
        <v>3.9399999999999998E-2</v>
      </c>
      <c r="AJ25" s="399">
        <f t="shared" si="0"/>
        <v>9.4466288044269699</v>
      </c>
      <c r="AK25" s="45"/>
      <c r="AL25" s="43">
        <v>94.6</v>
      </c>
      <c r="AM25" s="43">
        <v>87.02</v>
      </c>
      <c r="AN25" s="43">
        <v>102.19</v>
      </c>
      <c r="AO25" s="45">
        <v>4.0899999999999999E-2</v>
      </c>
      <c r="AP25" s="399">
        <f t="shared" si="1"/>
        <v>13.776030289791755</v>
      </c>
      <c r="AQ25" s="45"/>
      <c r="AR25" s="43">
        <v>8.99</v>
      </c>
      <c r="AS25" s="43">
        <v>7.19</v>
      </c>
      <c r="AT25" s="43">
        <v>10.79</v>
      </c>
      <c r="AU25" s="45">
        <v>0.1021</v>
      </c>
      <c r="AV25" s="409">
        <f t="shared" si="2"/>
        <v>1.309159749526722</v>
      </c>
    </row>
    <row r="26" spans="1:48" s="58" customFormat="1" ht="12" customHeight="1" x14ac:dyDescent="0.25">
      <c r="A26" s="547" t="s">
        <v>230</v>
      </c>
      <c r="B26" s="380" t="s">
        <v>236</v>
      </c>
      <c r="C26" s="35">
        <v>683.74</v>
      </c>
      <c r="D26" s="35">
        <v>572.1</v>
      </c>
      <c r="E26" s="35">
        <v>795.37</v>
      </c>
      <c r="F26" s="37">
        <v>8.3299999999999999E-2</v>
      </c>
      <c r="G26" s="36"/>
      <c r="H26" s="35">
        <v>353.91</v>
      </c>
      <c r="I26" s="35">
        <v>281.27999999999997</v>
      </c>
      <c r="J26" s="35">
        <v>426.55</v>
      </c>
      <c r="K26" s="37">
        <v>0.1047</v>
      </c>
      <c r="L26" s="397">
        <f>H26/$C26*100</f>
        <v>51.76090326732384</v>
      </c>
      <c r="M26" s="37"/>
      <c r="N26" s="35">
        <v>246.66</v>
      </c>
      <c r="O26" s="35">
        <v>192.58</v>
      </c>
      <c r="P26" s="35">
        <v>300.74</v>
      </c>
      <c r="Q26" s="37">
        <v>0.1119</v>
      </c>
      <c r="R26" s="397">
        <f>N26/$C26*100</f>
        <v>36.07511627226723</v>
      </c>
      <c r="S26" s="37"/>
      <c r="T26" s="35">
        <v>37.22</v>
      </c>
      <c r="U26" s="35">
        <v>17.45</v>
      </c>
      <c r="V26" s="35">
        <v>56.99</v>
      </c>
      <c r="W26" s="37">
        <v>0.27100000000000002</v>
      </c>
      <c r="X26" s="397">
        <f>T26/$C26*100</f>
        <v>5.4435896685874745</v>
      </c>
      <c r="Y26" s="37"/>
      <c r="Z26" s="35">
        <v>16.57</v>
      </c>
      <c r="AA26" s="35">
        <v>4.6100000000000003</v>
      </c>
      <c r="AB26" s="35">
        <v>28.53</v>
      </c>
      <c r="AC26" s="37">
        <v>0.36820000000000003</v>
      </c>
      <c r="AD26" s="397">
        <f>Z26/$C26*100</f>
        <v>2.4234358089332204</v>
      </c>
      <c r="AE26" s="37"/>
      <c r="AF26" s="35">
        <v>14.93</v>
      </c>
      <c r="AG26" s="35">
        <v>5.2</v>
      </c>
      <c r="AH26" s="35">
        <v>24.67</v>
      </c>
      <c r="AI26" s="37">
        <v>0.33260000000000001</v>
      </c>
      <c r="AJ26" s="397">
        <f t="shared" si="0"/>
        <v>2.1835785532512357</v>
      </c>
      <c r="AK26" s="37"/>
      <c r="AL26" s="35">
        <v>7.41</v>
      </c>
      <c r="AM26" s="35">
        <v>0.1</v>
      </c>
      <c r="AN26" s="35">
        <v>14.73</v>
      </c>
      <c r="AO26" s="37">
        <v>0.50360000000000005</v>
      </c>
      <c r="AP26" s="397">
        <f t="shared" si="1"/>
        <v>1.0837452832948198</v>
      </c>
      <c r="AQ26" s="37"/>
      <c r="AR26" s="35">
        <v>7.02</v>
      </c>
      <c r="AS26" s="35">
        <v>0.89</v>
      </c>
      <c r="AT26" s="35">
        <v>13.15</v>
      </c>
      <c r="AU26" s="37">
        <v>0.44540000000000002</v>
      </c>
      <c r="AV26" s="407">
        <f t="shared" si="2"/>
        <v>1.0267060578582501</v>
      </c>
    </row>
    <row r="27" spans="1:48" s="58" customFormat="1" ht="12" customHeight="1" x14ac:dyDescent="0.25">
      <c r="A27" s="549"/>
      <c r="B27" s="384" t="s">
        <v>2</v>
      </c>
      <c r="C27" s="160">
        <v>683.74</v>
      </c>
      <c r="D27" s="160">
        <v>572.1</v>
      </c>
      <c r="E27" s="160">
        <v>795.37</v>
      </c>
      <c r="F27" s="161">
        <v>8.3299999999999999E-2</v>
      </c>
      <c r="G27" s="162"/>
      <c r="H27" s="160">
        <v>353.91</v>
      </c>
      <c r="I27" s="160">
        <v>281.27999999999997</v>
      </c>
      <c r="J27" s="160">
        <v>426.55</v>
      </c>
      <c r="K27" s="161">
        <v>0.1047</v>
      </c>
      <c r="L27" s="400">
        <f t="shared" ref="L27" si="11">H27/$C27*100</f>
        <v>51.76090326732384</v>
      </c>
      <c r="M27" s="161"/>
      <c r="N27" s="160">
        <v>246.66</v>
      </c>
      <c r="O27" s="160">
        <v>192.58</v>
      </c>
      <c r="P27" s="160">
        <v>300.74</v>
      </c>
      <c r="Q27" s="161">
        <v>0.1119</v>
      </c>
      <c r="R27" s="400">
        <f t="shared" ref="R27" si="12">N27/$C27*100</f>
        <v>36.07511627226723</v>
      </c>
      <c r="S27" s="161"/>
      <c r="T27" s="160">
        <v>37.22</v>
      </c>
      <c r="U27" s="160">
        <v>17.45</v>
      </c>
      <c r="V27" s="160">
        <v>56.99</v>
      </c>
      <c r="W27" s="161">
        <v>0.27100000000000002</v>
      </c>
      <c r="X27" s="400">
        <f t="shared" ref="X27" si="13">T27/$C27*100</f>
        <v>5.4435896685874745</v>
      </c>
      <c r="Y27" s="161"/>
      <c r="Z27" s="160">
        <v>16.57</v>
      </c>
      <c r="AA27" s="160">
        <v>4.6100000000000003</v>
      </c>
      <c r="AB27" s="160">
        <v>28.53</v>
      </c>
      <c r="AC27" s="161">
        <v>0.36820000000000003</v>
      </c>
      <c r="AD27" s="400">
        <f t="shared" ref="AD27" si="14">Z27/$C27*100</f>
        <v>2.4234358089332204</v>
      </c>
      <c r="AE27" s="161"/>
      <c r="AF27" s="160">
        <v>14.93</v>
      </c>
      <c r="AG27" s="160">
        <v>5.2</v>
      </c>
      <c r="AH27" s="160">
        <v>24.67</v>
      </c>
      <c r="AI27" s="161">
        <v>0.33260000000000001</v>
      </c>
      <c r="AJ27" s="400">
        <f t="shared" si="0"/>
        <v>2.1835785532512357</v>
      </c>
      <c r="AK27" s="161"/>
      <c r="AL27" s="160">
        <v>7.41</v>
      </c>
      <c r="AM27" s="160">
        <v>0.1</v>
      </c>
      <c r="AN27" s="160">
        <v>14.73</v>
      </c>
      <c r="AO27" s="161">
        <v>0.50360000000000005</v>
      </c>
      <c r="AP27" s="400">
        <f t="shared" si="1"/>
        <v>1.0837452832948198</v>
      </c>
      <c r="AQ27" s="161"/>
      <c r="AR27" s="160">
        <v>7.02</v>
      </c>
      <c r="AS27" s="160">
        <v>0.89</v>
      </c>
      <c r="AT27" s="160">
        <v>13.15</v>
      </c>
      <c r="AU27" s="161">
        <v>0.44540000000000002</v>
      </c>
      <c r="AV27" s="410">
        <f t="shared" si="2"/>
        <v>1.0267060578582501</v>
      </c>
    </row>
    <row r="28" spans="1:48" s="58" customFormat="1" ht="12" customHeight="1" x14ac:dyDescent="0.25">
      <c r="A28" s="544" t="s">
        <v>231</v>
      </c>
      <c r="B28" s="380" t="s">
        <v>236</v>
      </c>
      <c r="C28" s="35">
        <v>919.47</v>
      </c>
      <c r="D28" s="35">
        <v>896.72</v>
      </c>
      <c r="E28" s="35">
        <v>942.22</v>
      </c>
      <c r="F28" s="37">
        <v>1.26E-2</v>
      </c>
      <c r="G28" s="36"/>
      <c r="H28" s="35">
        <v>426.86</v>
      </c>
      <c r="I28" s="35">
        <v>409.55</v>
      </c>
      <c r="J28" s="35">
        <v>444.17</v>
      </c>
      <c r="K28" s="37">
        <v>2.07E-2</v>
      </c>
      <c r="L28" s="397">
        <f>H28/$C28*100</f>
        <v>46.424570676585425</v>
      </c>
      <c r="M28" s="37"/>
      <c r="N28" s="35">
        <v>274.64</v>
      </c>
      <c r="O28" s="35">
        <v>262.54000000000002</v>
      </c>
      <c r="P28" s="35">
        <v>286.73</v>
      </c>
      <c r="Q28" s="37">
        <v>2.2499999999999999E-2</v>
      </c>
      <c r="R28" s="397">
        <f>N28/$C28*100</f>
        <v>29.869381273994801</v>
      </c>
      <c r="S28" s="37"/>
      <c r="T28" s="35">
        <v>36.61</v>
      </c>
      <c r="U28" s="35">
        <v>32.450000000000003</v>
      </c>
      <c r="V28" s="35">
        <v>40.78</v>
      </c>
      <c r="W28" s="37">
        <v>5.8099999999999999E-2</v>
      </c>
      <c r="X28" s="397">
        <f>T28/$C28*100</f>
        <v>3.9816415978770379</v>
      </c>
      <c r="Y28" s="37"/>
      <c r="Z28" s="35">
        <v>10.56</v>
      </c>
      <c r="AA28" s="35">
        <v>8.2200000000000006</v>
      </c>
      <c r="AB28" s="35">
        <v>12.89</v>
      </c>
      <c r="AC28" s="37">
        <v>0.1128</v>
      </c>
      <c r="AD28" s="397">
        <f>Z28/$C28*100</f>
        <v>1.1484877157492903</v>
      </c>
      <c r="AE28" s="37"/>
      <c r="AF28" s="35">
        <v>78.53</v>
      </c>
      <c r="AG28" s="35">
        <v>72.72</v>
      </c>
      <c r="AH28" s="35">
        <v>84.35</v>
      </c>
      <c r="AI28" s="37">
        <v>3.78E-2</v>
      </c>
      <c r="AJ28" s="397">
        <f t="shared" si="0"/>
        <v>8.5407898028211893</v>
      </c>
      <c r="AK28" s="37"/>
      <c r="AL28" s="35">
        <v>83.02</v>
      </c>
      <c r="AM28" s="35">
        <v>76.010000000000005</v>
      </c>
      <c r="AN28" s="35">
        <v>90.03</v>
      </c>
      <c r="AO28" s="37">
        <v>4.3099999999999999E-2</v>
      </c>
      <c r="AP28" s="397">
        <f t="shared" si="1"/>
        <v>9.0291145986274692</v>
      </c>
      <c r="AQ28" s="37"/>
      <c r="AR28" s="35">
        <v>9.25</v>
      </c>
      <c r="AS28" s="35">
        <v>6.47</v>
      </c>
      <c r="AT28" s="35">
        <v>12.04</v>
      </c>
      <c r="AU28" s="37">
        <v>0.15340000000000001</v>
      </c>
      <c r="AV28" s="407">
        <f t="shared" si="2"/>
        <v>1.0060143343447856</v>
      </c>
    </row>
    <row r="29" spans="1:48" ht="12" customHeight="1" x14ac:dyDescent="0.25">
      <c r="A29" s="545"/>
      <c r="B29" s="379" t="s">
        <v>2</v>
      </c>
      <c r="C29" s="39">
        <v>502.39</v>
      </c>
      <c r="D29" s="39">
        <v>481.84</v>
      </c>
      <c r="E29" s="39">
        <v>522.94000000000005</v>
      </c>
      <c r="F29" s="41">
        <v>2.0899999999999998E-2</v>
      </c>
      <c r="G29" s="40"/>
      <c r="H29" s="39">
        <v>264.97000000000003</v>
      </c>
      <c r="I29" s="39">
        <v>249.55</v>
      </c>
      <c r="J29" s="39">
        <v>280.38</v>
      </c>
      <c r="K29" s="41">
        <v>2.9700000000000001E-2</v>
      </c>
      <c r="L29" s="398">
        <f t="shared" ref="L29:L30" si="15">H29/$C29*100</f>
        <v>52.741893747885115</v>
      </c>
      <c r="M29" s="41"/>
      <c r="N29" s="39">
        <v>164.75</v>
      </c>
      <c r="O29" s="39">
        <v>154.49</v>
      </c>
      <c r="P29" s="39">
        <v>175</v>
      </c>
      <c r="Q29" s="41">
        <v>3.1800000000000002E-2</v>
      </c>
      <c r="R29" s="398">
        <f t="shared" ref="R29:R30" si="16">N29/$C29*100</f>
        <v>32.793248273253852</v>
      </c>
      <c r="S29" s="41"/>
      <c r="T29" s="39">
        <v>16.39</v>
      </c>
      <c r="U29" s="39">
        <v>13.44</v>
      </c>
      <c r="V29" s="39">
        <v>19.350000000000001</v>
      </c>
      <c r="W29" s="41">
        <v>9.1999999999999998E-2</v>
      </c>
      <c r="X29" s="398">
        <f t="shared" ref="X29:X30" si="17">T29/$C29*100</f>
        <v>3.2624057007504135</v>
      </c>
      <c r="Y29" s="41"/>
      <c r="Z29" s="39">
        <v>8.27</v>
      </c>
      <c r="AA29" s="39">
        <v>6.08</v>
      </c>
      <c r="AB29" s="39">
        <v>10.46</v>
      </c>
      <c r="AC29" s="41">
        <v>0.13519999999999999</v>
      </c>
      <c r="AD29" s="398">
        <f t="shared" ref="AD29:AD30" si="18">Z29/$C29*100</f>
        <v>1.6461314914707696</v>
      </c>
      <c r="AE29" s="41"/>
      <c r="AF29" s="39">
        <v>36.1</v>
      </c>
      <c r="AG29" s="39">
        <v>31.63</v>
      </c>
      <c r="AH29" s="39">
        <v>40.57</v>
      </c>
      <c r="AI29" s="41">
        <v>6.3200000000000006E-2</v>
      </c>
      <c r="AJ29" s="398">
        <f t="shared" si="0"/>
        <v>7.1856525806644242</v>
      </c>
      <c r="AK29" s="41"/>
      <c r="AL29" s="39">
        <v>6.08</v>
      </c>
      <c r="AM29" s="39">
        <v>3.71</v>
      </c>
      <c r="AN29" s="39">
        <v>8.4499999999999993</v>
      </c>
      <c r="AO29" s="41">
        <v>0.19919999999999999</v>
      </c>
      <c r="AP29" s="398">
        <f t="shared" si="1"/>
        <v>1.2102151714803242</v>
      </c>
      <c r="AQ29" s="41"/>
      <c r="AR29" s="39">
        <v>5.84</v>
      </c>
      <c r="AS29" s="39">
        <v>3.6</v>
      </c>
      <c r="AT29" s="39">
        <v>8.08</v>
      </c>
      <c r="AU29" s="41">
        <v>0.1956</v>
      </c>
      <c r="AV29" s="408">
        <f t="shared" si="2"/>
        <v>1.1624435199745218</v>
      </c>
    </row>
    <row r="30" spans="1:48" ht="12" customHeight="1" x14ac:dyDescent="0.25">
      <c r="A30" s="546"/>
      <c r="B30" s="381" t="s">
        <v>132</v>
      </c>
      <c r="C30" s="43">
        <v>417.08</v>
      </c>
      <c r="D30" s="43">
        <v>408.87</v>
      </c>
      <c r="E30" s="43">
        <v>425.29</v>
      </c>
      <c r="F30" s="45">
        <v>0.01</v>
      </c>
      <c r="G30" s="44"/>
      <c r="H30" s="43">
        <v>161.88999999999999</v>
      </c>
      <c r="I30" s="43">
        <v>155.13999999999999</v>
      </c>
      <c r="J30" s="43">
        <v>168.65</v>
      </c>
      <c r="K30" s="45">
        <v>2.1299999999999999E-2</v>
      </c>
      <c r="L30" s="399">
        <f t="shared" si="15"/>
        <v>38.815095425338065</v>
      </c>
      <c r="M30" s="45"/>
      <c r="N30" s="43">
        <v>109.89</v>
      </c>
      <c r="O30" s="43">
        <v>104.22</v>
      </c>
      <c r="P30" s="43">
        <v>115.56</v>
      </c>
      <c r="Q30" s="45">
        <v>2.63E-2</v>
      </c>
      <c r="R30" s="399">
        <f t="shared" si="16"/>
        <v>26.34746331639014</v>
      </c>
      <c r="S30" s="45"/>
      <c r="T30" s="43">
        <v>20.22</v>
      </c>
      <c r="U30" s="43">
        <v>17.350000000000001</v>
      </c>
      <c r="V30" s="43">
        <v>23.1</v>
      </c>
      <c r="W30" s="45">
        <v>7.2599999999999998E-2</v>
      </c>
      <c r="X30" s="399">
        <f t="shared" si="17"/>
        <v>4.8479907931332118</v>
      </c>
      <c r="Y30" s="45"/>
      <c r="Z30" s="43">
        <v>2.29</v>
      </c>
      <c r="AA30" s="43">
        <v>1.49</v>
      </c>
      <c r="AB30" s="43">
        <v>3.09</v>
      </c>
      <c r="AC30" s="45">
        <v>0.1784</v>
      </c>
      <c r="AD30" s="399">
        <f t="shared" si="18"/>
        <v>0.54905533710559129</v>
      </c>
      <c r="AE30" s="45"/>
      <c r="AF30" s="43">
        <v>42.43</v>
      </c>
      <c r="AG30" s="43">
        <v>38.78</v>
      </c>
      <c r="AH30" s="43">
        <v>46.08</v>
      </c>
      <c r="AI30" s="45">
        <v>4.3900000000000002E-2</v>
      </c>
      <c r="AJ30" s="399">
        <f t="shared" si="0"/>
        <v>10.173108276589623</v>
      </c>
      <c r="AK30" s="45"/>
      <c r="AL30" s="43">
        <v>76.94</v>
      </c>
      <c r="AM30" s="43">
        <v>70.62</v>
      </c>
      <c r="AN30" s="43">
        <v>83.25</v>
      </c>
      <c r="AO30" s="45">
        <v>4.19E-2</v>
      </c>
      <c r="AP30" s="399">
        <f t="shared" si="1"/>
        <v>18.4473002781241</v>
      </c>
      <c r="AQ30" s="45"/>
      <c r="AR30" s="43">
        <v>3.41</v>
      </c>
      <c r="AS30" s="43">
        <v>1.8</v>
      </c>
      <c r="AT30" s="43">
        <v>5.03</v>
      </c>
      <c r="AU30" s="45">
        <v>0.24149999999999999</v>
      </c>
      <c r="AV30" s="409">
        <f t="shared" si="2"/>
        <v>0.81758895175985424</v>
      </c>
    </row>
    <row r="31" spans="1:48" ht="12" customHeight="1" x14ac:dyDescent="0.25">
      <c r="A31" s="547" t="s">
        <v>232</v>
      </c>
      <c r="B31" s="380" t="s">
        <v>236</v>
      </c>
      <c r="C31" s="35">
        <v>1318.66</v>
      </c>
      <c r="D31" s="35">
        <v>1280.1500000000001</v>
      </c>
      <c r="E31" s="35">
        <v>1357.17</v>
      </c>
      <c r="F31" s="37">
        <v>1.49E-2</v>
      </c>
      <c r="G31" s="36"/>
      <c r="H31" s="35">
        <v>599.98</v>
      </c>
      <c r="I31" s="35">
        <v>571.67999999999995</v>
      </c>
      <c r="J31" s="35">
        <v>628.28</v>
      </c>
      <c r="K31" s="37">
        <v>2.41E-2</v>
      </c>
      <c r="L31" s="397">
        <f>H31/$C31*100</f>
        <v>45.499218904038948</v>
      </c>
      <c r="M31" s="37"/>
      <c r="N31" s="35">
        <v>407.06</v>
      </c>
      <c r="O31" s="35">
        <v>386.79</v>
      </c>
      <c r="P31" s="35">
        <v>427.32</v>
      </c>
      <c r="Q31" s="37">
        <v>2.5399999999999999E-2</v>
      </c>
      <c r="R31" s="397">
        <f>N31/$C31*100</f>
        <v>30.869215718987451</v>
      </c>
      <c r="S31" s="37"/>
      <c r="T31" s="35">
        <v>39.159999999999997</v>
      </c>
      <c r="U31" s="35">
        <v>32.700000000000003</v>
      </c>
      <c r="V31" s="35">
        <v>45.61</v>
      </c>
      <c r="W31" s="37">
        <v>8.4099999999999994E-2</v>
      </c>
      <c r="X31" s="397">
        <f>T31/$C31*100</f>
        <v>2.9696813431817142</v>
      </c>
      <c r="Y31" s="37"/>
      <c r="Z31" s="35">
        <v>21.25</v>
      </c>
      <c r="AA31" s="35">
        <v>15.96</v>
      </c>
      <c r="AB31" s="35">
        <v>26.53</v>
      </c>
      <c r="AC31" s="37">
        <v>0.12690000000000001</v>
      </c>
      <c r="AD31" s="397">
        <f>Z31/$C31*100</f>
        <v>1.6114843856642347</v>
      </c>
      <c r="AE31" s="37"/>
      <c r="AF31" s="35">
        <v>123.07</v>
      </c>
      <c r="AG31" s="35">
        <v>114.49</v>
      </c>
      <c r="AH31" s="35">
        <v>131.63999999999999</v>
      </c>
      <c r="AI31" s="37">
        <v>3.5499999999999997E-2</v>
      </c>
      <c r="AJ31" s="397">
        <f t="shared" si="0"/>
        <v>9.3329592161739949</v>
      </c>
      <c r="AK31" s="37"/>
      <c r="AL31" s="35">
        <v>109.23</v>
      </c>
      <c r="AM31" s="35">
        <v>100.27</v>
      </c>
      <c r="AN31" s="35">
        <v>118.18</v>
      </c>
      <c r="AO31" s="37">
        <v>4.1799999999999997E-2</v>
      </c>
      <c r="AP31" s="397">
        <f t="shared" si="1"/>
        <v>8.2834089151107939</v>
      </c>
      <c r="AQ31" s="37"/>
      <c r="AR31" s="35">
        <v>18.93</v>
      </c>
      <c r="AS31" s="35">
        <v>14.47</v>
      </c>
      <c r="AT31" s="35">
        <v>23.39</v>
      </c>
      <c r="AU31" s="37">
        <v>0.1203</v>
      </c>
      <c r="AV31" s="407">
        <f t="shared" si="2"/>
        <v>1.4355482080293631</v>
      </c>
    </row>
    <row r="32" spans="1:48" ht="12" customHeight="1" x14ac:dyDescent="0.25">
      <c r="A32" s="548"/>
      <c r="B32" s="379" t="s">
        <v>2</v>
      </c>
      <c r="C32" s="39">
        <v>726.56</v>
      </c>
      <c r="D32" s="39">
        <v>690.74</v>
      </c>
      <c r="E32" s="39">
        <v>762.37</v>
      </c>
      <c r="F32" s="41">
        <v>2.52E-2</v>
      </c>
      <c r="G32" s="40"/>
      <c r="H32" s="39">
        <v>395.48</v>
      </c>
      <c r="I32" s="39">
        <v>369.38</v>
      </c>
      <c r="J32" s="39">
        <v>421.58</v>
      </c>
      <c r="K32" s="41">
        <v>3.3700000000000001E-2</v>
      </c>
      <c r="L32" s="398">
        <f t="shared" ref="L32:L33" si="19">H32/$C32*100</f>
        <v>54.431843206342222</v>
      </c>
      <c r="M32" s="41"/>
      <c r="N32" s="39">
        <v>224.4</v>
      </c>
      <c r="O32" s="39">
        <v>206.56</v>
      </c>
      <c r="P32" s="39">
        <v>242.25</v>
      </c>
      <c r="Q32" s="41">
        <v>4.0599999999999997E-2</v>
      </c>
      <c r="R32" s="398">
        <f t="shared" ref="R32:R33" si="20">N32/$C32*100</f>
        <v>30.88526756221097</v>
      </c>
      <c r="S32" s="41"/>
      <c r="T32" s="39">
        <v>18.149999999999999</v>
      </c>
      <c r="U32" s="39">
        <v>12.79</v>
      </c>
      <c r="V32" s="39">
        <v>23.5</v>
      </c>
      <c r="W32" s="41">
        <v>0.15049999999999999</v>
      </c>
      <c r="X32" s="398">
        <f t="shared" ref="X32:X33" si="21">T32/$C32*100</f>
        <v>2.4980731116494166</v>
      </c>
      <c r="Y32" s="41"/>
      <c r="Z32" s="39">
        <v>16.399999999999999</v>
      </c>
      <c r="AA32" s="39">
        <v>11.4</v>
      </c>
      <c r="AB32" s="39">
        <v>21.41</v>
      </c>
      <c r="AC32" s="41">
        <v>0.15559999999999999</v>
      </c>
      <c r="AD32" s="398">
        <f t="shared" ref="AD32:AD33" si="22">Z32/$C32*100</f>
        <v>2.2572120678264698</v>
      </c>
      <c r="AE32" s="41"/>
      <c r="AF32" s="39">
        <v>47.72</v>
      </c>
      <c r="AG32" s="39">
        <v>40.909999999999997</v>
      </c>
      <c r="AH32" s="39">
        <v>54.53</v>
      </c>
      <c r="AI32" s="41">
        <v>7.2800000000000004E-2</v>
      </c>
      <c r="AJ32" s="398">
        <f t="shared" si="0"/>
        <v>6.5679365778462895</v>
      </c>
      <c r="AK32" s="41"/>
      <c r="AL32" s="39">
        <v>8.7200000000000006</v>
      </c>
      <c r="AM32" s="39">
        <v>5.77</v>
      </c>
      <c r="AN32" s="39">
        <v>11.67</v>
      </c>
      <c r="AO32" s="41">
        <v>0.17269999999999999</v>
      </c>
      <c r="AP32" s="398">
        <f t="shared" si="1"/>
        <v>1.2001761726491964</v>
      </c>
      <c r="AQ32" s="41"/>
      <c r="AR32" s="39">
        <v>15.68</v>
      </c>
      <c r="AS32" s="39">
        <v>11.52</v>
      </c>
      <c r="AT32" s="39">
        <v>19.850000000000001</v>
      </c>
      <c r="AU32" s="41">
        <v>0.1356</v>
      </c>
      <c r="AV32" s="408">
        <f t="shared" si="2"/>
        <v>2.1581149526536008</v>
      </c>
    </row>
    <row r="33" spans="1:48" ht="12" customHeight="1" x14ac:dyDescent="0.25">
      <c r="A33" s="549"/>
      <c r="B33" s="381" t="s">
        <v>132</v>
      </c>
      <c r="C33" s="43">
        <v>592.1</v>
      </c>
      <c r="D33" s="43">
        <v>580.05999999999995</v>
      </c>
      <c r="E33" s="43">
        <v>604.14</v>
      </c>
      <c r="F33" s="45">
        <v>1.04E-2</v>
      </c>
      <c r="G33" s="44"/>
      <c r="H33" s="43">
        <v>204.5</v>
      </c>
      <c r="I33" s="43">
        <v>194.69</v>
      </c>
      <c r="J33" s="43">
        <v>214.31</v>
      </c>
      <c r="K33" s="45">
        <v>2.4500000000000001E-2</v>
      </c>
      <c r="L33" s="399">
        <f t="shared" si="19"/>
        <v>34.538084782975851</v>
      </c>
      <c r="M33" s="45"/>
      <c r="N33" s="43">
        <v>182.65</v>
      </c>
      <c r="O33" s="43">
        <v>173.18</v>
      </c>
      <c r="P33" s="43">
        <v>192.12</v>
      </c>
      <c r="Q33" s="45">
        <v>2.64E-2</v>
      </c>
      <c r="R33" s="399">
        <f t="shared" si="20"/>
        <v>30.847829758486746</v>
      </c>
      <c r="S33" s="45"/>
      <c r="T33" s="43">
        <v>21.01</v>
      </c>
      <c r="U33" s="43">
        <v>17.5</v>
      </c>
      <c r="V33" s="43">
        <v>24.52</v>
      </c>
      <c r="W33" s="45">
        <v>8.5300000000000001E-2</v>
      </c>
      <c r="X33" s="399">
        <f t="shared" si="21"/>
        <v>3.5483870967741935</v>
      </c>
      <c r="Y33" s="45"/>
      <c r="Z33" s="43">
        <v>4.84</v>
      </c>
      <c r="AA33" s="43">
        <v>3.11</v>
      </c>
      <c r="AB33" s="43">
        <v>6.57</v>
      </c>
      <c r="AC33" s="45">
        <v>0.18210000000000001</v>
      </c>
      <c r="AD33" s="399">
        <f t="shared" si="22"/>
        <v>0.81742948826211781</v>
      </c>
      <c r="AE33" s="45"/>
      <c r="AF33" s="43">
        <v>75.34</v>
      </c>
      <c r="AG33" s="43">
        <v>70.069999999999993</v>
      </c>
      <c r="AH33" s="43">
        <v>80.62</v>
      </c>
      <c r="AI33" s="45">
        <v>3.5700000000000003E-2</v>
      </c>
      <c r="AJ33" s="399">
        <f t="shared" si="0"/>
        <v>12.724201992906604</v>
      </c>
      <c r="AK33" s="45"/>
      <c r="AL33" s="43">
        <v>100.51</v>
      </c>
      <c r="AM33" s="43">
        <v>92.15</v>
      </c>
      <c r="AN33" s="43">
        <v>108.87</v>
      </c>
      <c r="AO33" s="45">
        <v>4.24E-2</v>
      </c>
      <c r="AP33" s="399">
        <f t="shared" si="1"/>
        <v>16.975173112649891</v>
      </c>
      <c r="AQ33" s="45"/>
      <c r="AR33" s="43">
        <v>3.24</v>
      </c>
      <c r="AS33" s="43">
        <v>1.67</v>
      </c>
      <c r="AT33" s="43">
        <v>4.82</v>
      </c>
      <c r="AU33" s="45">
        <v>0.24740000000000001</v>
      </c>
      <c r="AV33" s="409">
        <f t="shared" si="2"/>
        <v>0.54720486404323587</v>
      </c>
    </row>
    <row r="34" spans="1:48" ht="12" customHeight="1" x14ac:dyDescent="0.25">
      <c r="A34" s="544" t="s">
        <v>233</v>
      </c>
      <c r="B34" s="380" t="s">
        <v>236</v>
      </c>
      <c r="C34" s="35">
        <v>328.85</v>
      </c>
      <c r="D34" s="35">
        <v>322.92</v>
      </c>
      <c r="E34" s="35">
        <v>334.78</v>
      </c>
      <c r="F34" s="37">
        <v>9.1999999999999998E-3</v>
      </c>
      <c r="G34" s="36"/>
      <c r="H34" s="35">
        <v>139.30000000000001</v>
      </c>
      <c r="I34" s="35">
        <v>133.61000000000001</v>
      </c>
      <c r="J34" s="35">
        <v>144.97999999999999</v>
      </c>
      <c r="K34" s="37">
        <v>2.0799999999999999E-2</v>
      </c>
      <c r="L34" s="397">
        <f>H34/$C34*100</f>
        <v>42.359738482590849</v>
      </c>
      <c r="M34" s="37"/>
      <c r="N34" s="35">
        <v>84.44</v>
      </c>
      <c r="O34" s="35">
        <v>80.27</v>
      </c>
      <c r="P34" s="35">
        <v>88.61</v>
      </c>
      <c r="Q34" s="37">
        <v>2.52E-2</v>
      </c>
      <c r="R34" s="397">
        <f>N34/$C34*100</f>
        <v>25.677360498707614</v>
      </c>
      <c r="S34" s="37"/>
      <c r="T34" s="35">
        <v>7.87</v>
      </c>
      <c r="U34" s="35">
        <v>6.56</v>
      </c>
      <c r="V34" s="35">
        <v>9.17</v>
      </c>
      <c r="W34" s="37">
        <v>8.48E-2</v>
      </c>
      <c r="X34" s="397">
        <f>T34/$C34*100</f>
        <v>2.393188383761593</v>
      </c>
      <c r="Y34" s="37"/>
      <c r="Z34" s="35">
        <v>4.12</v>
      </c>
      <c r="AA34" s="35">
        <v>3.18</v>
      </c>
      <c r="AB34" s="35">
        <v>5.0599999999999996</v>
      </c>
      <c r="AC34" s="37">
        <v>0.1166</v>
      </c>
      <c r="AD34" s="397">
        <f>Z34/$C34*100</f>
        <v>1.2528508438497794</v>
      </c>
      <c r="AE34" s="37"/>
      <c r="AF34" s="35">
        <v>29.97</v>
      </c>
      <c r="AG34" s="35">
        <v>27.72</v>
      </c>
      <c r="AH34" s="35">
        <v>32.21</v>
      </c>
      <c r="AI34" s="37">
        <v>3.8199999999999998E-2</v>
      </c>
      <c r="AJ34" s="397">
        <f t="shared" si="0"/>
        <v>9.1135776189752153</v>
      </c>
      <c r="AK34" s="37"/>
      <c r="AL34" s="35">
        <v>60.08</v>
      </c>
      <c r="AM34" s="35">
        <v>55.61</v>
      </c>
      <c r="AN34" s="35">
        <v>64.55</v>
      </c>
      <c r="AO34" s="37">
        <v>3.7999999999999999E-2</v>
      </c>
      <c r="AP34" s="397">
        <f t="shared" si="1"/>
        <v>18.269727839440471</v>
      </c>
      <c r="AQ34" s="37"/>
      <c r="AR34" s="35">
        <v>3.08</v>
      </c>
      <c r="AS34" s="35">
        <v>2.4700000000000002</v>
      </c>
      <c r="AT34" s="35">
        <v>3.68</v>
      </c>
      <c r="AU34" s="37">
        <v>0.1002</v>
      </c>
      <c r="AV34" s="407">
        <f t="shared" si="2"/>
        <v>0.93659723278090323</v>
      </c>
    </row>
    <row r="35" spans="1:48" ht="12" customHeight="1" x14ac:dyDescent="0.25">
      <c r="A35" s="545"/>
      <c r="B35" s="379" t="s">
        <v>2</v>
      </c>
      <c r="C35" s="39">
        <v>167.14</v>
      </c>
      <c r="D35" s="39">
        <v>162.18</v>
      </c>
      <c r="E35" s="39">
        <v>172.09</v>
      </c>
      <c r="F35" s="41">
        <v>1.5100000000000001E-2</v>
      </c>
      <c r="G35" s="40"/>
      <c r="H35" s="39">
        <v>95.06</v>
      </c>
      <c r="I35" s="39">
        <v>90.78</v>
      </c>
      <c r="J35" s="39">
        <v>99.33</v>
      </c>
      <c r="K35" s="41">
        <v>2.29E-2</v>
      </c>
      <c r="L35" s="398">
        <f t="shared" ref="L35:L36" si="23">H35/$C35*100</f>
        <v>56.87447648677756</v>
      </c>
      <c r="M35" s="41"/>
      <c r="N35" s="39">
        <v>46.15</v>
      </c>
      <c r="O35" s="39">
        <v>43.21</v>
      </c>
      <c r="P35" s="39">
        <v>49.1</v>
      </c>
      <c r="Q35" s="41">
        <v>3.2599999999999997E-2</v>
      </c>
      <c r="R35" s="398">
        <f t="shared" ref="R35:R36" si="24">N35/$C35*100</f>
        <v>27.611583103984682</v>
      </c>
      <c r="S35" s="41"/>
      <c r="T35" s="39">
        <v>4.16</v>
      </c>
      <c r="U35" s="39">
        <v>3.18</v>
      </c>
      <c r="V35" s="39">
        <v>5.14</v>
      </c>
      <c r="W35" s="41">
        <v>0.1205</v>
      </c>
      <c r="X35" s="398">
        <f t="shared" ref="X35:X36" si="25">T35/$C35*100</f>
        <v>2.4889314347253801</v>
      </c>
      <c r="Y35" s="41"/>
      <c r="Z35" s="39">
        <v>2.88</v>
      </c>
      <c r="AA35" s="39">
        <v>2.12</v>
      </c>
      <c r="AB35" s="39">
        <v>3.64</v>
      </c>
      <c r="AC35" s="41">
        <v>0.1341</v>
      </c>
      <c r="AD35" s="398">
        <f t="shared" ref="AD35:AD36" si="26">Z35/$C35*100</f>
        <v>1.7231063778868017</v>
      </c>
      <c r="AE35" s="41"/>
      <c r="AF35" s="39">
        <v>10.39</v>
      </c>
      <c r="AG35" s="39">
        <v>9.08</v>
      </c>
      <c r="AH35" s="39">
        <v>11.7</v>
      </c>
      <c r="AI35" s="41">
        <v>6.4299999999999996E-2</v>
      </c>
      <c r="AJ35" s="398">
        <f t="shared" si="0"/>
        <v>6.2163455785568988</v>
      </c>
      <c r="AK35" s="41"/>
      <c r="AL35" s="39">
        <v>6.69</v>
      </c>
      <c r="AM35" s="39">
        <v>5.77</v>
      </c>
      <c r="AN35" s="39">
        <v>7.62</v>
      </c>
      <c r="AO35" s="41">
        <v>7.0499999999999993E-2</v>
      </c>
      <c r="AP35" s="398">
        <f t="shared" si="1"/>
        <v>4.002632523632883</v>
      </c>
      <c r="AQ35" s="41"/>
      <c r="AR35" s="39">
        <v>1.8</v>
      </c>
      <c r="AS35" s="39">
        <v>1.31</v>
      </c>
      <c r="AT35" s="39">
        <v>2.2999999999999998</v>
      </c>
      <c r="AU35" s="41">
        <v>0.1401</v>
      </c>
      <c r="AV35" s="408">
        <f t="shared" si="2"/>
        <v>1.076941486179251</v>
      </c>
    </row>
    <row r="36" spans="1:48" ht="12" customHeight="1" x14ac:dyDescent="0.25">
      <c r="A36" s="546"/>
      <c r="B36" s="381" t="s">
        <v>132</v>
      </c>
      <c r="C36" s="43">
        <v>161.71</v>
      </c>
      <c r="D36" s="43">
        <v>158.71</v>
      </c>
      <c r="E36" s="43">
        <v>164.71</v>
      </c>
      <c r="F36" s="45">
        <v>9.4999999999999998E-3</v>
      </c>
      <c r="G36" s="44"/>
      <c r="H36" s="43">
        <v>44.24</v>
      </c>
      <c r="I36" s="43">
        <v>41.07</v>
      </c>
      <c r="J36" s="43">
        <v>47.42</v>
      </c>
      <c r="K36" s="45">
        <v>3.6600000000000001E-2</v>
      </c>
      <c r="L36" s="399">
        <f t="shared" si="23"/>
        <v>27.357615484509306</v>
      </c>
      <c r="M36" s="45"/>
      <c r="N36" s="43">
        <v>38.29</v>
      </c>
      <c r="O36" s="43">
        <v>35.42</v>
      </c>
      <c r="P36" s="43">
        <v>41.16</v>
      </c>
      <c r="Q36" s="45">
        <v>3.8199999999999998E-2</v>
      </c>
      <c r="R36" s="399">
        <f t="shared" si="24"/>
        <v>23.678189351307896</v>
      </c>
      <c r="S36" s="45"/>
      <c r="T36" s="43">
        <v>3.7</v>
      </c>
      <c r="U36" s="43">
        <v>2.91</v>
      </c>
      <c r="V36" s="43">
        <v>4.5</v>
      </c>
      <c r="W36" s="45">
        <v>0.1094</v>
      </c>
      <c r="X36" s="399">
        <f t="shared" si="25"/>
        <v>2.2880465029991961</v>
      </c>
      <c r="Y36" s="45"/>
      <c r="Z36" s="43">
        <v>1.24</v>
      </c>
      <c r="AA36" s="43">
        <v>0.68</v>
      </c>
      <c r="AB36" s="43">
        <v>1.79</v>
      </c>
      <c r="AC36" s="45">
        <v>0.2293</v>
      </c>
      <c r="AD36" s="399">
        <f t="shared" si="26"/>
        <v>0.76680477397810898</v>
      </c>
      <c r="AE36" s="45"/>
      <c r="AF36" s="43">
        <v>19.579999999999998</v>
      </c>
      <c r="AG36" s="43">
        <v>17.78</v>
      </c>
      <c r="AH36" s="43">
        <v>21.38</v>
      </c>
      <c r="AI36" s="45">
        <v>4.6899999999999997E-2</v>
      </c>
      <c r="AJ36" s="399">
        <f t="shared" si="0"/>
        <v>12.108094737493042</v>
      </c>
      <c r="AK36" s="45"/>
      <c r="AL36" s="43">
        <v>53.39</v>
      </c>
      <c r="AM36" s="43">
        <v>49.53</v>
      </c>
      <c r="AN36" s="43">
        <v>57.24</v>
      </c>
      <c r="AO36" s="45">
        <v>3.6900000000000002E-2</v>
      </c>
      <c r="AP36" s="399">
        <f t="shared" si="1"/>
        <v>33.01589264733164</v>
      </c>
      <c r="AQ36" s="45"/>
      <c r="AR36" s="43">
        <v>1.28</v>
      </c>
      <c r="AS36" s="43">
        <v>0.96</v>
      </c>
      <c r="AT36" s="43">
        <v>1.6</v>
      </c>
      <c r="AU36" s="45">
        <v>0.12770000000000001</v>
      </c>
      <c r="AV36" s="409">
        <f t="shared" si="2"/>
        <v>0.79154041184837043</v>
      </c>
    </row>
    <row r="37" spans="1:48" ht="12" customHeight="1" x14ac:dyDescent="0.25">
      <c r="A37" s="547" t="s">
        <v>234</v>
      </c>
      <c r="B37" s="380" t="s">
        <v>236</v>
      </c>
      <c r="C37" s="35">
        <v>764.51</v>
      </c>
      <c r="D37" s="35">
        <v>748.77</v>
      </c>
      <c r="E37" s="35">
        <v>780.26</v>
      </c>
      <c r="F37" s="37">
        <v>1.0500000000000001E-2</v>
      </c>
      <c r="G37" s="36"/>
      <c r="H37" s="35">
        <v>353.35</v>
      </c>
      <c r="I37" s="35">
        <v>339.01</v>
      </c>
      <c r="J37" s="35">
        <v>367.69</v>
      </c>
      <c r="K37" s="37">
        <v>2.07E-2</v>
      </c>
      <c r="L37" s="397">
        <f>H37/$C37*100</f>
        <v>46.219146904553249</v>
      </c>
      <c r="M37" s="37"/>
      <c r="N37" s="35">
        <v>197.68</v>
      </c>
      <c r="O37" s="35">
        <v>186.35</v>
      </c>
      <c r="P37" s="35">
        <v>209.01</v>
      </c>
      <c r="Q37" s="37">
        <v>2.92E-2</v>
      </c>
      <c r="R37" s="397">
        <f>N37/$C37*100</f>
        <v>25.85708493021674</v>
      </c>
      <c r="S37" s="37"/>
      <c r="T37" s="35">
        <v>33.69</v>
      </c>
      <c r="U37" s="35">
        <v>29.1</v>
      </c>
      <c r="V37" s="35">
        <v>38.28</v>
      </c>
      <c r="W37" s="37">
        <v>6.9500000000000006E-2</v>
      </c>
      <c r="X37" s="397">
        <f>T37/$C37*100</f>
        <v>4.4067441890884362</v>
      </c>
      <c r="Y37" s="37"/>
      <c r="Z37" s="35">
        <v>6.84</v>
      </c>
      <c r="AA37" s="35">
        <v>4.75</v>
      </c>
      <c r="AB37" s="35">
        <v>8.93</v>
      </c>
      <c r="AC37" s="37">
        <v>0.15620000000000001</v>
      </c>
      <c r="AD37" s="397">
        <f>Z37/$C37*100</f>
        <v>0.89469071692979818</v>
      </c>
      <c r="AE37" s="37"/>
      <c r="AF37" s="35">
        <v>69.84</v>
      </c>
      <c r="AG37" s="35">
        <v>62.98</v>
      </c>
      <c r="AH37" s="35">
        <v>76.709999999999994</v>
      </c>
      <c r="AI37" s="37">
        <v>5.0200000000000002E-2</v>
      </c>
      <c r="AJ37" s="397">
        <f t="shared" si="0"/>
        <v>9.1352631097042565</v>
      </c>
      <c r="AK37" s="37"/>
      <c r="AL37" s="35">
        <v>97.24</v>
      </c>
      <c r="AM37" s="35">
        <v>87.24</v>
      </c>
      <c r="AN37" s="35">
        <v>107.25</v>
      </c>
      <c r="AO37" s="37">
        <v>5.2499999999999998E-2</v>
      </c>
      <c r="AP37" s="397">
        <f t="shared" si="1"/>
        <v>12.719258086879176</v>
      </c>
      <c r="AQ37" s="37"/>
      <c r="AR37" s="35">
        <v>5.87</v>
      </c>
      <c r="AS37" s="35">
        <v>4.1399999999999997</v>
      </c>
      <c r="AT37" s="35">
        <v>7.6</v>
      </c>
      <c r="AU37" s="37">
        <v>0.15060000000000001</v>
      </c>
      <c r="AV37" s="407">
        <f t="shared" si="2"/>
        <v>0.76781206262835022</v>
      </c>
    </row>
    <row r="38" spans="1:48" ht="12" customHeight="1" x14ac:dyDescent="0.25">
      <c r="A38" s="548"/>
      <c r="B38" s="379" t="s">
        <v>2</v>
      </c>
      <c r="C38" s="39">
        <v>236.67</v>
      </c>
      <c r="D38" s="39">
        <v>225.4</v>
      </c>
      <c r="E38" s="39">
        <v>247.95</v>
      </c>
      <c r="F38" s="41">
        <v>2.4299999999999999E-2</v>
      </c>
      <c r="G38" s="40"/>
      <c r="H38" s="39">
        <v>142.33000000000001</v>
      </c>
      <c r="I38" s="39">
        <v>133.04</v>
      </c>
      <c r="J38" s="39">
        <v>151.62</v>
      </c>
      <c r="K38" s="41">
        <v>3.3300000000000003E-2</v>
      </c>
      <c r="L38" s="398">
        <f t="shared" ref="L38:L39" si="27">H38/$C38*100</f>
        <v>60.138589597329627</v>
      </c>
      <c r="M38" s="41"/>
      <c r="N38" s="39">
        <v>59.63</v>
      </c>
      <c r="O38" s="39">
        <v>54.07</v>
      </c>
      <c r="P38" s="39">
        <v>65.180000000000007</v>
      </c>
      <c r="Q38" s="41">
        <v>4.7500000000000001E-2</v>
      </c>
      <c r="R38" s="398">
        <f t="shared" ref="R38:R39" si="28">N38/$C38*100</f>
        <v>25.195419782819961</v>
      </c>
      <c r="S38" s="41"/>
      <c r="T38" s="39">
        <v>7.62</v>
      </c>
      <c r="U38" s="39">
        <v>5.38</v>
      </c>
      <c r="V38" s="39">
        <v>9.85</v>
      </c>
      <c r="W38" s="41">
        <v>0.14990000000000001</v>
      </c>
      <c r="X38" s="398">
        <f t="shared" ref="X38:X39" si="29">T38/$C38*100</f>
        <v>3.219672962352643</v>
      </c>
      <c r="Y38" s="41"/>
      <c r="Z38" s="39">
        <v>4.0199999999999996</v>
      </c>
      <c r="AA38" s="39">
        <v>2.4</v>
      </c>
      <c r="AB38" s="39">
        <v>5.63</v>
      </c>
      <c r="AC38" s="41">
        <v>0.2051</v>
      </c>
      <c r="AD38" s="398">
        <f t="shared" ref="AD38:AD39" si="30">Z38/$C38*100</f>
        <v>1.6985676258080871</v>
      </c>
      <c r="AE38" s="41"/>
      <c r="AF38" s="39">
        <v>14.48</v>
      </c>
      <c r="AG38" s="39">
        <v>12.03</v>
      </c>
      <c r="AH38" s="39">
        <v>16.920000000000002</v>
      </c>
      <c r="AI38" s="41">
        <v>8.6099999999999996E-2</v>
      </c>
      <c r="AJ38" s="398">
        <f t="shared" si="0"/>
        <v>6.1182236869903246</v>
      </c>
      <c r="AK38" s="41"/>
      <c r="AL38" s="39">
        <v>5.59</v>
      </c>
      <c r="AM38" s="39">
        <v>4.08</v>
      </c>
      <c r="AN38" s="39">
        <v>7.1</v>
      </c>
      <c r="AO38" s="41">
        <v>0.13789999999999999</v>
      </c>
      <c r="AP38" s="398">
        <f t="shared" si="1"/>
        <v>2.3619385642455741</v>
      </c>
      <c r="AQ38" s="41"/>
      <c r="AR38" s="39">
        <v>3.02</v>
      </c>
      <c r="AS38" s="39">
        <v>1.86</v>
      </c>
      <c r="AT38" s="39">
        <v>4.17</v>
      </c>
      <c r="AU38" s="41">
        <v>0.19600000000000001</v>
      </c>
      <c r="AV38" s="408">
        <f t="shared" si="2"/>
        <v>1.2760383656568219</v>
      </c>
    </row>
    <row r="39" spans="1:48" ht="12" customHeight="1" x14ac:dyDescent="0.25">
      <c r="A39" s="549"/>
      <c r="B39" s="381" t="s">
        <v>132</v>
      </c>
      <c r="C39" s="43">
        <v>527.84</v>
      </c>
      <c r="D39" s="43">
        <v>517.04</v>
      </c>
      <c r="E39" s="43">
        <v>538.65</v>
      </c>
      <c r="F39" s="45">
        <v>1.04E-2</v>
      </c>
      <c r="G39" s="44"/>
      <c r="H39" s="43">
        <v>211.02</v>
      </c>
      <c r="I39" s="43">
        <v>200.3</v>
      </c>
      <c r="J39" s="43">
        <v>221.74</v>
      </c>
      <c r="K39" s="45">
        <v>2.5899999999999999E-2</v>
      </c>
      <c r="L39" s="399">
        <f t="shared" si="27"/>
        <v>39.978023643528346</v>
      </c>
      <c r="M39" s="45"/>
      <c r="N39" s="43">
        <v>138.05000000000001</v>
      </c>
      <c r="O39" s="43">
        <v>128.31</v>
      </c>
      <c r="P39" s="43">
        <v>147.80000000000001</v>
      </c>
      <c r="Q39" s="45">
        <v>3.5999999999999997E-2</v>
      </c>
      <c r="R39" s="399">
        <f t="shared" si="28"/>
        <v>26.153758714762048</v>
      </c>
      <c r="S39" s="45"/>
      <c r="T39" s="43">
        <v>26.07</v>
      </c>
      <c r="U39" s="43">
        <v>22.12</v>
      </c>
      <c r="V39" s="43">
        <v>30.02</v>
      </c>
      <c r="W39" s="45">
        <v>7.7299999999999994E-2</v>
      </c>
      <c r="X39" s="399">
        <f t="shared" si="29"/>
        <v>4.9389966656562585</v>
      </c>
      <c r="Y39" s="45"/>
      <c r="Z39" s="43">
        <v>2.82</v>
      </c>
      <c r="AA39" s="43">
        <v>1.52</v>
      </c>
      <c r="AB39" s="43">
        <v>4.12</v>
      </c>
      <c r="AC39" s="45">
        <v>0.23480000000000001</v>
      </c>
      <c r="AD39" s="399">
        <f t="shared" si="30"/>
        <v>0.53425280387996354</v>
      </c>
      <c r="AE39" s="45"/>
      <c r="AF39" s="43">
        <v>55.37</v>
      </c>
      <c r="AG39" s="43">
        <v>48.91</v>
      </c>
      <c r="AH39" s="43">
        <v>61.82</v>
      </c>
      <c r="AI39" s="45">
        <v>5.9499999999999997E-2</v>
      </c>
      <c r="AJ39" s="399">
        <f t="shared" si="0"/>
        <v>10.489921188238858</v>
      </c>
      <c r="AK39" s="45"/>
      <c r="AL39" s="43">
        <v>91.65</v>
      </c>
      <c r="AM39" s="43">
        <v>82.33</v>
      </c>
      <c r="AN39" s="43">
        <v>100.98</v>
      </c>
      <c r="AO39" s="45">
        <v>5.1900000000000002E-2</v>
      </c>
      <c r="AP39" s="399">
        <f t="shared" si="1"/>
        <v>17.36321612609882</v>
      </c>
      <c r="AQ39" s="45"/>
      <c r="AR39" s="43">
        <v>2.85</v>
      </c>
      <c r="AS39" s="43">
        <v>1.56</v>
      </c>
      <c r="AT39" s="43">
        <v>4.1399999999999997</v>
      </c>
      <c r="AU39" s="45">
        <v>0.23089999999999999</v>
      </c>
      <c r="AV39" s="409">
        <f t="shared" si="2"/>
        <v>0.53993634434677173</v>
      </c>
    </row>
    <row r="40" spans="1:48" ht="12" customHeight="1" x14ac:dyDescent="0.25">
      <c r="A40" s="544" t="s">
        <v>260</v>
      </c>
      <c r="B40" s="380" t="s">
        <v>236</v>
      </c>
      <c r="C40" s="35">
        <v>12.43</v>
      </c>
      <c r="D40" s="35">
        <v>11.54</v>
      </c>
      <c r="E40" s="35">
        <v>13.32</v>
      </c>
      <c r="F40" s="37">
        <v>3.6499999999999998E-2</v>
      </c>
      <c r="G40" s="36"/>
      <c r="H40" s="35">
        <v>2.94</v>
      </c>
      <c r="I40" s="35">
        <v>2.29</v>
      </c>
      <c r="J40" s="35">
        <v>3.58</v>
      </c>
      <c r="K40" s="37">
        <v>0.1115</v>
      </c>
      <c r="L40" s="397">
        <f>H40/$C40*100</f>
        <v>23.652453740949316</v>
      </c>
      <c r="M40" s="37"/>
      <c r="N40" s="35">
        <v>5.77</v>
      </c>
      <c r="O40" s="35">
        <v>5.0199999999999996</v>
      </c>
      <c r="P40" s="35">
        <v>6.52</v>
      </c>
      <c r="Q40" s="37">
        <v>6.6600000000000006E-2</v>
      </c>
      <c r="R40" s="397">
        <f>N40/$C40*100</f>
        <v>46.41995172968624</v>
      </c>
      <c r="S40" s="37"/>
      <c r="T40" s="35">
        <v>1.79</v>
      </c>
      <c r="U40" s="35">
        <v>1.32</v>
      </c>
      <c r="V40" s="35">
        <v>2.25</v>
      </c>
      <c r="W40" s="37">
        <v>0.13320000000000001</v>
      </c>
      <c r="X40" s="397">
        <f>T40/$C40*100</f>
        <v>14.400643604183427</v>
      </c>
      <c r="Y40" s="37"/>
      <c r="Z40" s="163">
        <v>0.13</v>
      </c>
      <c r="AA40" s="163">
        <v>0.04</v>
      </c>
      <c r="AB40" s="163">
        <v>0.22</v>
      </c>
      <c r="AC40" s="37">
        <v>0.36880000000000002</v>
      </c>
      <c r="AD40" s="397">
        <f>Z40/$C40*100</f>
        <v>1.0458567980691875</v>
      </c>
      <c r="AE40" s="37"/>
      <c r="AF40" s="163">
        <v>0.21</v>
      </c>
      <c r="AG40" s="163">
        <v>0.09</v>
      </c>
      <c r="AH40" s="163">
        <v>0.34</v>
      </c>
      <c r="AI40" s="37">
        <v>0.28549999999999998</v>
      </c>
      <c r="AJ40" s="397">
        <f t="shared" si="0"/>
        <v>1.6894609814963797</v>
      </c>
      <c r="AK40" s="37"/>
      <c r="AL40" s="35">
        <v>1.37</v>
      </c>
      <c r="AM40" s="35">
        <v>0.96</v>
      </c>
      <c r="AN40" s="35">
        <v>1.78</v>
      </c>
      <c r="AO40" s="37">
        <v>0.15359999999999999</v>
      </c>
      <c r="AP40" s="397">
        <f t="shared" si="1"/>
        <v>11.021721641190668</v>
      </c>
      <c r="AQ40" s="37"/>
      <c r="AR40" s="35">
        <v>0.22</v>
      </c>
      <c r="AS40" s="35">
        <v>7.0000000000000007E-2</v>
      </c>
      <c r="AT40" s="35">
        <v>0.37</v>
      </c>
      <c r="AU40" s="37">
        <v>0.33960000000000001</v>
      </c>
      <c r="AV40" s="407">
        <f t="shared" si="2"/>
        <v>1.7699115044247788</v>
      </c>
    </row>
    <row r="41" spans="1:48" ht="12" customHeight="1" x14ac:dyDescent="0.25">
      <c r="A41" s="546"/>
      <c r="B41" s="384" t="s">
        <v>2</v>
      </c>
      <c r="C41" s="160">
        <v>12.43</v>
      </c>
      <c r="D41" s="160">
        <v>11.54</v>
      </c>
      <c r="E41" s="160">
        <v>13.32</v>
      </c>
      <c r="F41" s="161">
        <v>3.6499999999999998E-2</v>
      </c>
      <c r="G41" s="162"/>
      <c r="H41" s="160">
        <v>2.94</v>
      </c>
      <c r="I41" s="160">
        <v>2.29</v>
      </c>
      <c r="J41" s="160">
        <v>3.58</v>
      </c>
      <c r="K41" s="161">
        <v>0.1115</v>
      </c>
      <c r="L41" s="400">
        <f t="shared" ref="L41" si="31">H41/$C41*100</f>
        <v>23.652453740949316</v>
      </c>
      <c r="M41" s="161"/>
      <c r="N41" s="160">
        <v>5.77</v>
      </c>
      <c r="O41" s="160">
        <v>5.0199999999999996</v>
      </c>
      <c r="P41" s="160">
        <v>6.52</v>
      </c>
      <c r="Q41" s="161">
        <v>6.6600000000000006E-2</v>
      </c>
      <c r="R41" s="400">
        <f t="shared" ref="R41" si="32">N41/$C41*100</f>
        <v>46.41995172968624</v>
      </c>
      <c r="S41" s="161"/>
      <c r="T41" s="160">
        <v>1.79</v>
      </c>
      <c r="U41" s="160">
        <v>1.32</v>
      </c>
      <c r="V41" s="160">
        <v>2.25</v>
      </c>
      <c r="W41" s="161">
        <v>0.13320000000000001</v>
      </c>
      <c r="X41" s="400">
        <f t="shared" ref="X41" si="33">T41/$C41*100</f>
        <v>14.400643604183427</v>
      </c>
      <c r="Y41" s="161"/>
      <c r="Z41" s="164">
        <v>0.13</v>
      </c>
      <c r="AA41" s="164">
        <v>0.04</v>
      </c>
      <c r="AB41" s="164">
        <v>0.22</v>
      </c>
      <c r="AC41" s="161">
        <v>0.36880000000000002</v>
      </c>
      <c r="AD41" s="400">
        <f t="shared" ref="AD41" si="34">Z41/$C41*100</f>
        <v>1.0458567980691875</v>
      </c>
      <c r="AE41" s="161"/>
      <c r="AF41" s="164">
        <v>0.21</v>
      </c>
      <c r="AG41" s="164">
        <v>0.09</v>
      </c>
      <c r="AH41" s="164">
        <v>0.34</v>
      </c>
      <c r="AI41" s="161">
        <v>0.28549999999999998</v>
      </c>
      <c r="AJ41" s="400">
        <f t="shared" si="0"/>
        <v>1.6894609814963797</v>
      </c>
      <c r="AK41" s="161"/>
      <c r="AL41" s="160">
        <v>1.37</v>
      </c>
      <c r="AM41" s="160">
        <v>0.96</v>
      </c>
      <c r="AN41" s="160">
        <v>1.78</v>
      </c>
      <c r="AO41" s="161">
        <v>0.15359999999999999</v>
      </c>
      <c r="AP41" s="400">
        <f t="shared" si="1"/>
        <v>11.021721641190668</v>
      </c>
      <c r="AQ41" s="161"/>
      <c r="AR41" s="160">
        <v>0.22</v>
      </c>
      <c r="AS41" s="160">
        <v>7.0000000000000007E-2</v>
      </c>
      <c r="AT41" s="160">
        <v>0.37</v>
      </c>
      <c r="AU41" s="161">
        <v>0.33960000000000001</v>
      </c>
      <c r="AV41" s="410">
        <f t="shared" si="2"/>
        <v>1.7699115044247788</v>
      </c>
    </row>
    <row r="42" spans="1:48" ht="12" customHeight="1" x14ac:dyDescent="0.25">
      <c r="A42" s="547" t="s">
        <v>235</v>
      </c>
      <c r="B42" s="380" t="s">
        <v>236</v>
      </c>
      <c r="C42" s="35">
        <v>473.29</v>
      </c>
      <c r="D42" s="35">
        <v>424.43</v>
      </c>
      <c r="E42" s="35">
        <v>522.16</v>
      </c>
      <c r="F42" s="37">
        <v>5.2699999999999997E-2</v>
      </c>
      <c r="G42" s="36"/>
      <c r="H42" s="35">
        <v>281.92</v>
      </c>
      <c r="I42" s="35">
        <v>242.18</v>
      </c>
      <c r="J42" s="35">
        <v>321.66000000000003</v>
      </c>
      <c r="K42" s="37">
        <v>7.1900000000000006E-2</v>
      </c>
      <c r="L42" s="397">
        <f>H42/$C42*100</f>
        <v>59.566016607154182</v>
      </c>
      <c r="M42" s="37"/>
      <c r="N42" s="35">
        <v>115.83</v>
      </c>
      <c r="O42" s="35">
        <v>98.5</v>
      </c>
      <c r="P42" s="35">
        <v>133.16999999999999</v>
      </c>
      <c r="Q42" s="37">
        <v>7.6300000000000007E-2</v>
      </c>
      <c r="R42" s="397">
        <f>N42/$C42*100</f>
        <v>24.473367280103105</v>
      </c>
      <c r="S42" s="37"/>
      <c r="T42" s="35">
        <v>13.09</v>
      </c>
      <c r="U42" s="35">
        <v>5.92</v>
      </c>
      <c r="V42" s="35">
        <v>20.25</v>
      </c>
      <c r="W42" s="37">
        <v>0.27929999999999999</v>
      </c>
      <c r="X42" s="397">
        <f>T42/$C42*100</f>
        <v>2.7657461598597051</v>
      </c>
      <c r="Y42" s="37"/>
      <c r="Z42" s="35">
        <v>7.07</v>
      </c>
      <c r="AA42" s="35">
        <v>2.69</v>
      </c>
      <c r="AB42" s="35">
        <v>11.44</v>
      </c>
      <c r="AC42" s="37">
        <v>0.31619999999999998</v>
      </c>
      <c r="AD42" s="397">
        <f>Z42/$C42*100</f>
        <v>1.4937987280525682</v>
      </c>
      <c r="AE42" s="37"/>
      <c r="AF42" s="35">
        <v>33.49</v>
      </c>
      <c r="AG42" s="35">
        <v>24.9</v>
      </c>
      <c r="AH42" s="35">
        <v>42.07</v>
      </c>
      <c r="AI42" s="37">
        <v>0.1308</v>
      </c>
      <c r="AJ42" s="397">
        <f t="shared" si="0"/>
        <v>7.0759999154852204</v>
      </c>
      <c r="AK42" s="37"/>
      <c r="AL42" s="35">
        <v>14.26</v>
      </c>
      <c r="AM42" s="35">
        <v>9.48</v>
      </c>
      <c r="AN42" s="35">
        <v>19.03</v>
      </c>
      <c r="AO42" s="37">
        <v>0.17080000000000001</v>
      </c>
      <c r="AP42" s="397">
        <f t="shared" si="1"/>
        <v>3.0129518899617569</v>
      </c>
      <c r="AQ42" s="37"/>
      <c r="AR42" s="35">
        <v>7.65</v>
      </c>
      <c r="AS42" s="35">
        <v>2.89</v>
      </c>
      <c r="AT42" s="35">
        <v>12.4</v>
      </c>
      <c r="AU42" s="37">
        <v>0.31730000000000003</v>
      </c>
      <c r="AV42" s="407">
        <f t="shared" si="2"/>
        <v>1.616345158359568</v>
      </c>
    </row>
    <row r="43" spans="1:48" ht="12" customHeight="1" x14ac:dyDescent="0.25">
      <c r="A43" s="548"/>
      <c r="B43" s="379" t="s">
        <v>2</v>
      </c>
      <c r="C43" s="39">
        <v>375.71</v>
      </c>
      <c r="D43" s="39">
        <v>328.11</v>
      </c>
      <c r="E43" s="39">
        <v>423.31</v>
      </c>
      <c r="F43" s="41">
        <v>6.4600000000000005E-2</v>
      </c>
      <c r="G43" s="40"/>
      <c r="H43" s="39">
        <v>236.81</v>
      </c>
      <c r="I43" s="39">
        <v>197.69</v>
      </c>
      <c r="J43" s="39">
        <v>275.92</v>
      </c>
      <c r="K43" s="41">
        <v>8.43E-2</v>
      </c>
      <c r="L43" s="398">
        <f t="shared" ref="L43:L44" si="35">H43/$C43*100</f>
        <v>63.029996539884493</v>
      </c>
      <c r="M43" s="41"/>
      <c r="N43" s="39">
        <v>88.87</v>
      </c>
      <c r="O43" s="39">
        <v>71.97</v>
      </c>
      <c r="P43" s="39">
        <v>105.77</v>
      </c>
      <c r="Q43" s="41">
        <v>9.7000000000000003E-2</v>
      </c>
      <c r="R43" s="398">
        <f t="shared" ref="R43:R44" si="36">N43/$C43*100</f>
        <v>23.653881983444681</v>
      </c>
      <c r="S43" s="41"/>
      <c r="T43" s="39">
        <v>10.93</v>
      </c>
      <c r="U43" s="39">
        <v>3.8</v>
      </c>
      <c r="V43" s="39">
        <v>18.05</v>
      </c>
      <c r="W43" s="41">
        <v>0.33260000000000001</v>
      </c>
      <c r="X43" s="398">
        <f t="shared" ref="X43:X44" si="37">T43/$C43*100</f>
        <v>2.9091586596044823</v>
      </c>
      <c r="Y43" s="41"/>
      <c r="Z43" s="39">
        <v>5.93</v>
      </c>
      <c r="AA43" s="39">
        <v>1.59</v>
      </c>
      <c r="AB43" s="39">
        <v>10.27</v>
      </c>
      <c r="AC43" s="41">
        <v>0.37380000000000002</v>
      </c>
      <c r="AD43" s="398">
        <f t="shared" ref="AD43:AD44" si="38">Z43/$C43*100</f>
        <v>1.5783450001330814</v>
      </c>
      <c r="AE43" s="41"/>
      <c r="AF43" s="39">
        <v>24.34</v>
      </c>
      <c r="AG43" s="39">
        <v>16.09</v>
      </c>
      <c r="AH43" s="39">
        <v>32.590000000000003</v>
      </c>
      <c r="AI43" s="41">
        <v>0.1729</v>
      </c>
      <c r="AJ43" s="398">
        <f t="shared" si="0"/>
        <v>6.4784008943067795</v>
      </c>
      <c r="AK43" s="41"/>
      <c r="AL43" s="39">
        <v>2.44</v>
      </c>
      <c r="AM43" s="39">
        <v>0</v>
      </c>
      <c r="AN43" s="39">
        <v>5.19</v>
      </c>
      <c r="AO43" s="41">
        <v>0.57499999999999996</v>
      </c>
      <c r="AP43" s="398">
        <f t="shared" si="1"/>
        <v>0.64943706582204364</v>
      </c>
      <c r="AQ43" s="41"/>
      <c r="AR43" s="39">
        <v>6.39</v>
      </c>
      <c r="AS43" s="39">
        <v>1.72</v>
      </c>
      <c r="AT43" s="39">
        <v>11.06</v>
      </c>
      <c r="AU43" s="41">
        <v>0.37269999999999998</v>
      </c>
      <c r="AV43" s="408">
        <f t="shared" si="2"/>
        <v>1.7007798568044501</v>
      </c>
    </row>
    <row r="44" spans="1:48" ht="12" customHeight="1" x14ac:dyDescent="0.25">
      <c r="A44" s="549"/>
      <c r="B44" s="381" t="s">
        <v>132</v>
      </c>
      <c r="C44" s="43">
        <v>97.58</v>
      </c>
      <c r="D44" s="43">
        <v>91.28</v>
      </c>
      <c r="E44" s="43">
        <v>103.88</v>
      </c>
      <c r="F44" s="45">
        <v>3.2899999999999999E-2</v>
      </c>
      <c r="G44" s="44"/>
      <c r="H44" s="43">
        <v>45.12</v>
      </c>
      <c r="I44" s="43">
        <v>40.21</v>
      </c>
      <c r="J44" s="43">
        <v>50.02</v>
      </c>
      <c r="K44" s="45">
        <v>5.5399999999999998E-2</v>
      </c>
      <c r="L44" s="399">
        <f t="shared" si="35"/>
        <v>46.238983398237345</v>
      </c>
      <c r="M44" s="45"/>
      <c r="N44" s="43">
        <v>26.96</v>
      </c>
      <c r="O44" s="43">
        <v>23.47</v>
      </c>
      <c r="P44" s="43">
        <v>30.45</v>
      </c>
      <c r="Q44" s="45">
        <v>6.6100000000000006E-2</v>
      </c>
      <c r="R44" s="399">
        <f t="shared" si="36"/>
        <v>27.628612420577987</v>
      </c>
      <c r="S44" s="45"/>
      <c r="T44" s="43">
        <v>2.16</v>
      </c>
      <c r="U44" s="43">
        <v>1.19</v>
      </c>
      <c r="V44" s="43">
        <v>3.13</v>
      </c>
      <c r="W44" s="45">
        <v>0.22939999999999999</v>
      </c>
      <c r="X44" s="399">
        <f t="shared" si="37"/>
        <v>2.213568354170937</v>
      </c>
      <c r="Y44" s="45"/>
      <c r="Z44" s="43">
        <v>1.1399999999999999</v>
      </c>
      <c r="AA44" s="43">
        <v>0.31</v>
      </c>
      <c r="AB44" s="43">
        <v>1.97</v>
      </c>
      <c r="AC44" s="45">
        <v>0.373</v>
      </c>
      <c r="AD44" s="399">
        <f t="shared" si="38"/>
        <v>1.1682721869235497</v>
      </c>
      <c r="AE44" s="45"/>
      <c r="AF44" s="43">
        <v>9.14</v>
      </c>
      <c r="AG44" s="43">
        <v>6.84</v>
      </c>
      <c r="AH44" s="43">
        <v>11.45</v>
      </c>
      <c r="AI44" s="45">
        <v>0.12839999999999999</v>
      </c>
      <c r="AJ44" s="399">
        <f t="shared" si="0"/>
        <v>9.36667349866776</v>
      </c>
      <c r="AK44" s="45"/>
      <c r="AL44" s="43">
        <v>11.81</v>
      </c>
      <c r="AM44" s="43">
        <v>7.92</v>
      </c>
      <c r="AN44" s="43">
        <v>15.71</v>
      </c>
      <c r="AO44" s="45">
        <v>0.16830000000000001</v>
      </c>
      <c r="AP44" s="399">
        <f t="shared" si="1"/>
        <v>12.102889936462391</v>
      </c>
      <c r="AQ44" s="45"/>
      <c r="AR44" s="43">
        <v>1.25</v>
      </c>
      <c r="AS44" s="43">
        <v>0.36</v>
      </c>
      <c r="AT44" s="43">
        <v>2.15</v>
      </c>
      <c r="AU44" s="45">
        <v>0.36549999999999999</v>
      </c>
      <c r="AV44" s="409">
        <f t="shared" si="2"/>
        <v>1.2810002049600329</v>
      </c>
    </row>
    <row r="45" spans="1:48" ht="12" customHeight="1" x14ac:dyDescent="0.25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395"/>
      <c r="M45" s="111"/>
      <c r="N45" s="111"/>
      <c r="O45" s="111"/>
      <c r="P45" s="111"/>
      <c r="Q45" s="111"/>
      <c r="R45" s="395"/>
      <c r="S45" s="111"/>
      <c r="T45" s="111"/>
      <c r="U45" s="111"/>
      <c r="V45" s="111"/>
      <c r="W45" s="111"/>
      <c r="X45" s="395"/>
      <c r="Y45" s="111"/>
      <c r="Z45" s="111"/>
      <c r="AA45" s="111"/>
      <c r="AB45" s="111"/>
      <c r="AC45" s="111"/>
      <c r="AD45" s="395"/>
      <c r="AE45" s="111"/>
      <c r="AF45" s="111"/>
      <c r="AG45" s="111"/>
      <c r="AH45" s="111"/>
      <c r="AI45" s="111"/>
      <c r="AJ45" s="395"/>
      <c r="AK45" s="111"/>
      <c r="AL45" s="111"/>
      <c r="AM45" s="111"/>
      <c r="AN45" s="111"/>
      <c r="AO45" s="111"/>
      <c r="AP45" s="395"/>
      <c r="AQ45" s="111"/>
      <c r="AR45" s="111"/>
      <c r="AS45" s="111"/>
      <c r="AT45" s="111"/>
      <c r="AU45" s="111"/>
      <c r="AV45" s="395"/>
    </row>
    <row r="46" spans="1:48" ht="12" customHeight="1" x14ac:dyDescent="0.25">
      <c r="A46" s="685"/>
      <c r="B46" s="686"/>
      <c r="C46" s="686"/>
      <c r="D46" s="686"/>
      <c r="E46" s="686"/>
      <c r="F46" s="687"/>
      <c r="G46" s="111"/>
      <c r="H46" s="111"/>
      <c r="I46" s="111"/>
      <c r="J46" s="111"/>
      <c r="K46" s="111"/>
      <c r="L46" s="395"/>
      <c r="M46" s="111"/>
      <c r="N46" s="111"/>
      <c r="O46" s="111"/>
      <c r="P46" s="111"/>
      <c r="Q46" s="111"/>
      <c r="R46" s="395"/>
      <c r="S46" s="111"/>
      <c r="T46" s="111"/>
      <c r="U46" s="111"/>
      <c r="V46" s="111"/>
      <c r="W46" s="111"/>
      <c r="X46" s="395"/>
      <c r="Y46" s="111"/>
      <c r="Z46" s="111"/>
      <c r="AA46" s="111"/>
      <c r="AB46" s="111"/>
      <c r="AC46" s="111"/>
      <c r="AD46" s="395"/>
      <c r="AE46" s="111"/>
      <c r="AF46" s="111"/>
      <c r="AG46" s="111"/>
      <c r="AH46" s="111"/>
      <c r="AI46" s="111"/>
      <c r="AJ46" s="395"/>
      <c r="AK46" s="111"/>
      <c r="AL46" s="111"/>
      <c r="AM46" s="111"/>
      <c r="AN46" s="111"/>
      <c r="AO46" s="111"/>
      <c r="AP46" s="395"/>
      <c r="AQ46" s="111"/>
      <c r="AR46" s="111"/>
      <c r="AS46" s="111"/>
      <c r="AT46" s="111"/>
      <c r="AU46" s="111"/>
      <c r="AV46" s="395"/>
    </row>
    <row r="47" spans="1:48" ht="12" customHeight="1" x14ac:dyDescent="0.25">
      <c r="A47" s="682" t="s">
        <v>226</v>
      </c>
      <c r="B47" s="683"/>
      <c r="C47" s="683"/>
      <c r="D47" s="683"/>
      <c r="E47" s="683"/>
      <c r="F47" s="684"/>
      <c r="G47" s="59"/>
      <c r="H47" s="59"/>
      <c r="I47" s="58"/>
      <c r="J47" s="58"/>
      <c r="K47" s="58"/>
      <c r="L47" s="401"/>
      <c r="M47" s="58"/>
      <c r="N47" s="58"/>
      <c r="O47" s="58"/>
      <c r="P47" s="58"/>
      <c r="Q47" s="58"/>
      <c r="R47" s="401"/>
      <c r="S47" s="58"/>
      <c r="T47" s="58"/>
      <c r="U47" s="58"/>
      <c r="V47" s="58"/>
      <c r="W47" s="58"/>
      <c r="X47" s="401"/>
      <c r="Y47" s="58"/>
      <c r="Z47" s="58"/>
      <c r="AA47" s="58"/>
      <c r="AB47" s="58"/>
      <c r="AC47" s="58"/>
      <c r="AD47" s="401"/>
      <c r="AE47" s="58"/>
      <c r="AF47" s="58"/>
      <c r="AG47" s="58"/>
      <c r="AH47" s="58"/>
      <c r="AI47" s="58"/>
      <c r="AJ47" s="401"/>
      <c r="AK47" s="58"/>
      <c r="AL47" s="58"/>
      <c r="AM47" s="58"/>
      <c r="AN47" s="58"/>
      <c r="AO47" s="58"/>
      <c r="AP47" s="401"/>
      <c r="AQ47" s="58"/>
      <c r="AR47" s="58"/>
      <c r="AS47" s="58"/>
      <c r="AT47" s="58"/>
      <c r="AU47" s="58"/>
      <c r="AV47" s="401"/>
    </row>
    <row r="48" spans="1:48" ht="12" customHeight="1" x14ac:dyDescent="0.25">
      <c r="A48" s="682" t="s">
        <v>156</v>
      </c>
      <c r="B48" s="683"/>
      <c r="C48" s="683"/>
      <c r="D48" s="683"/>
      <c r="E48" s="683"/>
      <c r="F48" s="684"/>
      <c r="G48" s="59"/>
      <c r="H48" s="59"/>
      <c r="I48" s="58"/>
      <c r="J48" s="58"/>
      <c r="K48" s="58"/>
      <c r="L48" s="401"/>
      <c r="M48" s="58"/>
      <c r="N48" s="58"/>
      <c r="O48" s="58"/>
      <c r="P48" s="58"/>
      <c r="Q48" s="58"/>
      <c r="R48" s="401"/>
      <c r="S48" s="58"/>
      <c r="T48" s="58"/>
      <c r="U48" s="58"/>
      <c r="V48" s="58"/>
      <c r="W48" s="58"/>
      <c r="X48" s="401"/>
      <c r="Y48" s="58"/>
      <c r="Z48" s="58"/>
      <c r="AA48" s="58"/>
      <c r="AB48" s="58"/>
      <c r="AC48" s="58"/>
      <c r="AD48" s="401"/>
      <c r="AE48" s="58"/>
      <c r="AF48" s="58"/>
      <c r="AG48" s="58"/>
      <c r="AH48" s="58"/>
      <c r="AI48" s="58"/>
      <c r="AJ48" s="401"/>
      <c r="AK48" s="58"/>
      <c r="AL48" s="58"/>
      <c r="AM48" s="58"/>
      <c r="AN48" s="58"/>
      <c r="AO48" s="58"/>
      <c r="AP48" s="401"/>
      <c r="AQ48" s="58"/>
      <c r="AR48" s="58"/>
      <c r="AS48" s="58"/>
      <c r="AT48" s="58"/>
      <c r="AU48" s="58"/>
      <c r="AV48" s="401"/>
    </row>
    <row r="49" spans="1:48" ht="12" customHeight="1" x14ac:dyDescent="0.25">
      <c r="A49" s="682" t="s">
        <v>29</v>
      </c>
      <c r="B49" s="683"/>
      <c r="C49" s="683"/>
      <c r="D49" s="683"/>
      <c r="E49" s="683"/>
      <c r="F49" s="684"/>
      <c r="G49" s="58"/>
      <c r="H49" s="58"/>
      <c r="I49" s="58"/>
      <c r="J49" s="58"/>
      <c r="K49" s="58"/>
      <c r="L49" s="401"/>
      <c r="M49" s="58"/>
      <c r="N49" s="58"/>
      <c r="O49" s="58"/>
      <c r="P49" s="58"/>
      <c r="Q49" s="58"/>
      <c r="R49" s="401"/>
      <c r="S49" s="58"/>
      <c r="T49" s="58"/>
      <c r="U49" s="58"/>
      <c r="V49" s="58"/>
      <c r="W49" s="58"/>
      <c r="X49" s="401"/>
      <c r="Y49" s="58"/>
      <c r="Z49" s="58"/>
      <c r="AA49" s="58"/>
      <c r="AB49" s="58"/>
      <c r="AC49" s="58"/>
      <c r="AD49" s="401"/>
      <c r="AE49" s="58"/>
      <c r="AF49" s="58"/>
      <c r="AG49" s="58"/>
      <c r="AH49" s="58"/>
      <c r="AI49" s="58"/>
      <c r="AJ49" s="401"/>
      <c r="AK49" s="58"/>
      <c r="AL49" s="58"/>
      <c r="AM49" s="58"/>
      <c r="AN49" s="58"/>
      <c r="AO49" s="58"/>
      <c r="AP49" s="401"/>
      <c r="AQ49" s="58"/>
      <c r="AR49" s="58"/>
      <c r="AS49" s="58"/>
      <c r="AT49" s="58"/>
      <c r="AU49" s="58"/>
      <c r="AV49" s="401"/>
    </row>
    <row r="50" spans="1:48" ht="12" customHeight="1" x14ac:dyDescent="0.25">
      <c r="A50" s="682" t="s">
        <v>30</v>
      </c>
      <c r="B50" s="683"/>
      <c r="C50" s="683"/>
      <c r="D50" s="683"/>
      <c r="E50" s="683"/>
      <c r="F50" s="684"/>
      <c r="G50" s="58"/>
      <c r="H50" s="58"/>
      <c r="I50" s="58"/>
      <c r="J50" s="58"/>
      <c r="K50" s="58"/>
      <c r="L50" s="401"/>
      <c r="M50" s="58"/>
      <c r="N50" s="58"/>
      <c r="O50" s="58"/>
      <c r="P50" s="58"/>
      <c r="Q50" s="58"/>
      <c r="R50" s="401"/>
      <c r="S50" s="58"/>
      <c r="T50" s="58"/>
      <c r="U50" s="58"/>
      <c r="V50" s="58"/>
      <c r="W50" s="58"/>
      <c r="X50" s="401"/>
      <c r="Y50" s="58"/>
      <c r="Z50" s="58"/>
      <c r="AA50" s="58"/>
      <c r="AB50" s="58"/>
      <c r="AC50" s="58"/>
      <c r="AD50" s="401"/>
      <c r="AE50" s="58"/>
      <c r="AF50" s="58"/>
      <c r="AG50" s="58"/>
      <c r="AH50" s="58"/>
      <c r="AI50" s="58"/>
      <c r="AJ50" s="401"/>
      <c r="AK50" s="58"/>
      <c r="AL50" s="58"/>
      <c r="AM50" s="58"/>
      <c r="AN50" s="58"/>
      <c r="AO50" s="58"/>
      <c r="AP50" s="401"/>
      <c r="AQ50" s="58"/>
      <c r="AR50" s="58"/>
      <c r="AS50" s="58"/>
      <c r="AT50" s="58"/>
      <c r="AU50" s="58"/>
      <c r="AV50" s="401"/>
    </row>
    <row r="51" spans="1:48" ht="24.75" customHeight="1" x14ac:dyDescent="0.25">
      <c r="A51" s="657" t="s">
        <v>154</v>
      </c>
      <c r="B51" s="638"/>
      <c r="C51" s="638"/>
      <c r="D51" s="638"/>
      <c r="E51" s="638"/>
      <c r="F51" s="639"/>
      <c r="G51" s="385"/>
      <c r="H51" s="385"/>
      <c r="I51" s="385"/>
      <c r="J51" s="385"/>
      <c r="K51" s="385"/>
      <c r="L51" s="402"/>
      <c r="M51" s="385"/>
      <c r="N51" s="385"/>
      <c r="O51" s="385"/>
      <c r="P51" s="385"/>
      <c r="Q51" s="385"/>
      <c r="R51" s="401"/>
      <c r="S51" s="58"/>
      <c r="T51" s="58"/>
      <c r="U51" s="58"/>
      <c r="V51" s="58"/>
      <c r="W51" s="58"/>
      <c r="X51" s="401"/>
      <c r="Y51" s="58"/>
      <c r="Z51" s="58"/>
      <c r="AA51" s="58"/>
      <c r="AB51" s="58"/>
      <c r="AC51" s="58"/>
      <c r="AD51" s="401"/>
      <c r="AE51" s="58"/>
      <c r="AF51" s="58"/>
      <c r="AG51" s="58"/>
      <c r="AH51" s="58"/>
      <c r="AI51" s="58"/>
      <c r="AJ51" s="401"/>
      <c r="AK51" s="58"/>
      <c r="AL51" s="58"/>
      <c r="AM51" s="58"/>
      <c r="AN51" s="58"/>
      <c r="AO51" s="58"/>
      <c r="AP51" s="401"/>
      <c r="AQ51" s="58"/>
      <c r="AR51" s="58"/>
      <c r="AS51" s="58"/>
      <c r="AT51" s="58"/>
      <c r="AU51" s="58"/>
      <c r="AV51" s="401"/>
    </row>
    <row r="52" spans="1:48" ht="12" customHeight="1" x14ac:dyDescent="0.25">
      <c r="A52" s="682" t="s">
        <v>147</v>
      </c>
      <c r="B52" s="683"/>
      <c r="C52" s="683"/>
      <c r="D52" s="683"/>
      <c r="E52" s="683"/>
      <c r="F52" s="684"/>
      <c r="G52" s="58"/>
      <c r="H52" s="58"/>
      <c r="I52" s="58"/>
      <c r="J52" s="58"/>
      <c r="K52" s="58"/>
      <c r="L52" s="401"/>
      <c r="M52" s="58"/>
      <c r="N52" s="58"/>
      <c r="O52" s="58"/>
      <c r="P52" s="58"/>
      <c r="Q52" s="58"/>
      <c r="R52" s="401"/>
      <c r="S52" s="58"/>
      <c r="T52" s="58"/>
      <c r="U52" s="58"/>
      <c r="V52" s="58"/>
      <c r="W52" s="58"/>
      <c r="X52" s="401"/>
      <c r="Y52" s="58"/>
      <c r="Z52" s="58"/>
      <c r="AA52" s="58"/>
      <c r="AB52" s="58"/>
      <c r="AC52" s="58"/>
      <c r="AD52" s="401"/>
      <c r="AE52" s="58"/>
      <c r="AF52" s="58"/>
      <c r="AG52" s="58"/>
      <c r="AH52" s="58"/>
      <c r="AI52" s="58"/>
      <c r="AJ52" s="401"/>
      <c r="AK52" s="58"/>
      <c r="AL52" s="58"/>
      <c r="AM52" s="58"/>
      <c r="AN52" s="58"/>
      <c r="AO52" s="58"/>
      <c r="AP52" s="401"/>
      <c r="AQ52" s="58"/>
      <c r="AR52" s="58"/>
      <c r="AS52" s="58"/>
      <c r="AT52" s="58"/>
      <c r="AU52" s="58"/>
      <c r="AV52" s="401"/>
    </row>
    <row r="53" spans="1:48" ht="12" customHeight="1" x14ac:dyDescent="0.25">
      <c r="A53" s="696" t="s">
        <v>272</v>
      </c>
      <c r="B53" s="697"/>
      <c r="C53" s="697"/>
      <c r="D53" s="697"/>
      <c r="E53" s="697"/>
      <c r="F53" s="698"/>
      <c r="G53" s="58"/>
      <c r="H53" s="58"/>
      <c r="I53" s="58"/>
      <c r="J53" s="58"/>
      <c r="K53" s="58"/>
      <c r="L53" s="401"/>
      <c r="M53" s="58"/>
      <c r="N53" s="58"/>
      <c r="O53" s="58"/>
      <c r="P53" s="58"/>
      <c r="Q53" s="58"/>
      <c r="R53" s="401"/>
      <c r="S53" s="58"/>
      <c r="T53" s="58"/>
      <c r="U53" s="58"/>
      <c r="V53" s="58"/>
      <c r="W53" s="58"/>
      <c r="X53" s="401"/>
      <c r="Y53" s="58"/>
      <c r="Z53" s="58"/>
      <c r="AA53" s="58"/>
      <c r="AB53" s="58"/>
      <c r="AC53" s="58"/>
      <c r="AD53" s="401"/>
      <c r="AE53" s="58"/>
      <c r="AF53" s="58"/>
      <c r="AG53" s="58"/>
      <c r="AH53" s="58"/>
      <c r="AI53" s="58"/>
      <c r="AJ53" s="401"/>
      <c r="AK53" s="58"/>
      <c r="AL53" s="58"/>
      <c r="AM53" s="58"/>
      <c r="AN53" s="58"/>
      <c r="AO53" s="58"/>
      <c r="AP53" s="401"/>
      <c r="AQ53" s="58"/>
      <c r="AR53" s="58"/>
      <c r="AS53" s="58"/>
      <c r="AT53" s="58"/>
      <c r="AU53" s="58"/>
      <c r="AV53" s="401"/>
    </row>
    <row r="54" spans="1:48" ht="12" customHeight="1" x14ac:dyDescent="0.25">
      <c r="A54" s="4"/>
      <c r="B54" s="219"/>
      <c r="C54" s="219"/>
      <c r="D54" s="219"/>
      <c r="E54" s="219"/>
      <c r="F54" s="223"/>
    </row>
  </sheetData>
  <mergeCells count="41">
    <mergeCell ref="A31:A33"/>
    <mergeCell ref="A17:A19"/>
    <mergeCell ref="A20:A22"/>
    <mergeCell ref="A23:A25"/>
    <mergeCell ref="A26:A27"/>
    <mergeCell ref="A28:A30"/>
    <mergeCell ref="A51:F51"/>
    <mergeCell ref="A52:F52"/>
    <mergeCell ref="A53:F53"/>
    <mergeCell ref="A34:A36"/>
    <mergeCell ref="A37:A39"/>
    <mergeCell ref="A40:A41"/>
    <mergeCell ref="A42:A44"/>
    <mergeCell ref="A46:F46"/>
    <mergeCell ref="A47:F47"/>
    <mergeCell ref="A48:F48"/>
    <mergeCell ref="A49:F49"/>
    <mergeCell ref="A50:F50"/>
    <mergeCell ref="A1:F1"/>
    <mergeCell ref="A2:F2"/>
    <mergeCell ref="A3:F3"/>
    <mergeCell ref="A4:F4"/>
    <mergeCell ref="A5:F5"/>
    <mergeCell ref="Z15:AD15"/>
    <mergeCell ref="H14:AV14"/>
    <mergeCell ref="H15:L15"/>
    <mergeCell ref="C14:F15"/>
    <mergeCell ref="AR15:AV15"/>
    <mergeCell ref="AL15:AP15"/>
    <mergeCell ref="AF15:AJ15"/>
    <mergeCell ref="T15:X15"/>
    <mergeCell ref="N15:R15"/>
    <mergeCell ref="B14:B16"/>
    <mergeCell ref="A6:F6"/>
    <mergeCell ref="A7:F7"/>
    <mergeCell ref="A8:F8"/>
    <mergeCell ref="A9:F9"/>
    <mergeCell ref="A10:F10"/>
    <mergeCell ref="A11:F11"/>
    <mergeCell ref="A12:F12"/>
    <mergeCell ref="A14:A16"/>
  </mergeCells>
  <hyperlinks>
    <hyperlink ref="AV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V54"/>
  <sheetViews>
    <sheetView zoomScaleNormal="100" workbookViewId="0">
      <pane xSplit="6" ySplit="16" topLeftCell="G17" activePane="bottomRight" state="frozen"/>
      <selection pane="topRight" activeCell="G1" sqref="G1"/>
      <selection pane="bottomLeft" activeCell="A17" sqref="A17"/>
      <selection pane="bottomRight" activeCell="A6" sqref="A6:F6"/>
    </sheetView>
  </sheetViews>
  <sheetFormatPr baseColWidth="10" defaultColWidth="10.7109375" defaultRowHeight="12" customHeight="1" x14ac:dyDescent="0.25"/>
  <cols>
    <col min="1" max="2" width="40.7109375" style="10" customWidth="1"/>
    <col min="3" max="6" width="15.7109375" style="10" customWidth="1"/>
    <col min="7" max="7" width="2.7109375" style="10" customWidth="1"/>
    <col min="8" max="11" width="10.7109375" style="10"/>
    <col min="12" max="12" width="10.7109375" style="392" customWidth="1"/>
    <col min="13" max="13" width="2.7109375" style="10" customWidth="1"/>
    <col min="14" max="17" width="10.7109375" style="10"/>
    <col min="18" max="18" width="10.7109375" style="392" customWidth="1"/>
    <col min="19" max="19" width="2.7109375" style="10" customWidth="1"/>
    <col min="20" max="23" width="10.7109375" style="10"/>
    <col min="24" max="24" width="10.7109375" style="392" customWidth="1"/>
    <col min="25" max="25" width="2.7109375" style="10" customWidth="1"/>
    <col min="26" max="29" width="10.7109375" style="10"/>
    <col min="30" max="30" width="10.7109375" style="392" customWidth="1"/>
    <col min="31" max="31" width="2.7109375" style="10" customWidth="1"/>
    <col min="32" max="35" width="10.7109375" style="10"/>
    <col min="36" max="36" width="10.7109375" style="392" customWidth="1"/>
    <col min="37" max="37" width="2.7109375" style="10" customWidth="1"/>
    <col min="38" max="41" width="10.7109375" style="10"/>
    <col min="42" max="42" width="10.7109375" style="392" customWidth="1"/>
    <col min="43" max="43" width="2.7109375" style="10" customWidth="1"/>
    <col min="44" max="47" width="10.7109375" style="10"/>
    <col min="48" max="48" width="10.7109375" style="392" customWidth="1"/>
    <col min="49" max="16384" width="10.7109375" style="10"/>
  </cols>
  <sheetData>
    <row r="1" spans="1:48" ht="15" customHeight="1" x14ac:dyDescent="0.25">
      <c r="A1" s="562"/>
      <c r="B1" s="563"/>
      <c r="C1" s="563"/>
      <c r="D1" s="563"/>
      <c r="E1" s="563"/>
      <c r="F1" s="564"/>
      <c r="AK1" s="15"/>
      <c r="AL1" s="15"/>
      <c r="AM1" s="15"/>
      <c r="AN1" s="15"/>
      <c r="AO1" s="15"/>
      <c r="AP1" s="403"/>
      <c r="AQ1" s="15"/>
      <c r="AR1" s="15"/>
      <c r="AS1" s="517"/>
      <c r="AT1" s="517"/>
      <c r="AU1" s="517"/>
      <c r="AV1" s="457"/>
    </row>
    <row r="2" spans="1:48" ht="15" customHeight="1" x14ac:dyDescent="0.25">
      <c r="A2" s="565"/>
      <c r="B2" s="566"/>
      <c r="C2" s="566"/>
      <c r="D2" s="566"/>
      <c r="E2" s="566"/>
      <c r="F2" s="567"/>
      <c r="AJ2" s="403"/>
      <c r="AK2" s="15"/>
      <c r="AL2" s="15"/>
      <c r="AM2" s="15"/>
      <c r="AN2" s="15"/>
      <c r="AO2" s="15"/>
      <c r="AP2" s="403"/>
      <c r="AQ2" s="15"/>
      <c r="AR2" s="15"/>
      <c r="AS2" s="517"/>
      <c r="AT2" s="517"/>
      <c r="AU2" s="517"/>
      <c r="AV2" s="457"/>
    </row>
    <row r="3" spans="1:48" ht="15" customHeight="1" x14ac:dyDescent="0.25">
      <c r="A3" s="565"/>
      <c r="B3" s="566"/>
      <c r="C3" s="566"/>
      <c r="D3" s="566"/>
      <c r="E3" s="566"/>
      <c r="F3" s="567"/>
      <c r="AJ3" s="403"/>
      <c r="AK3" s="15"/>
      <c r="AL3" s="15"/>
      <c r="AM3" s="15"/>
      <c r="AN3" s="15"/>
      <c r="AO3" s="15"/>
      <c r="AP3" s="403"/>
      <c r="AQ3" s="15"/>
      <c r="AR3" s="15"/>
      <c r="AS3" s="517"/>
      <c r="AT3" s="517"/>
      <c r="AU3" s="517"/>
      <c r="AV3" s="457"/>
    </row>
    <row r="4" spans="1:48" ht="15" customHeight="1" x14ac:dyDescent="0.25">
      <c r="A4" s="565"/>
      <c r="B4" s="566"/>
      <c r="C4" s="566"/>
      <c r="D4" s="566"/>
      <c r="E4" s="566"/>
      <c r="F4" s="567"/>
      <c r="AJ4" s="403"/>
      <c r="AK4" s="15"/>
      <c r="AL4" s="15"/>
      <c r="AM4" s="15"/>
      <c r="AN4" s="15"/>
      <c r="AO4" s="15"/>
      <c r="AP4" s="403"/>
      <c r="AQ4" s="15"/>
      <c r="AR4" s="15"/>
      <c r="AS4" s="517"/>
      <c r="AT4" s="517"/>
      <c r="AU4" s="517"/>
      <c r="AV4" s="457"/>
    </row>
    <row r="5" spans="1:48" ht="15" customHeight="1" x14ac:dyDescent="0.25">
      <c r="A5" s="565"/>
      <c r="B5" s="566"/>
      <c r="C5" s="566"/>
      <c r="D5" s="566"/>
      <c r="E5" s="566"/>
      <c r="F5" s="567"/>
      <c r="AJ5" s="403"/>
      <c r="AK5" s="15"/>
      <c r="AL5" s="15"/>
      <c r="AM5" s="15"/>
      <c r="AN5" s="15"/>
      <c r="AO5" s="15"/>
      <c r="AP5" s="403"/>
      <c r="AQ5" s="15"/>
      <c r="AR5" s="15"/>
      <c r="AS5" s="517"/>
      <c r="AT5" s="517"/>
      <c r="AU5" s="517"/>
      <c r="AV5" s="457"/>
    </row>
    <row r="6" spans="1:48" ht="60.95" customHeight="1" x14ac:dyDescent="0.25">
      <c r="A6" s="556" t="s">
        <v>202</v>
      </c>
      <c r="B6" s="557"/>
      <c r="C6" s="557"/>
      <c r="D6" s="557"/>
      <c r="E6" s="557"/>
      <c r="F6" s="558"/>
      <c r="G6" s="62"/>
      <c r="H6" s="62"/>
      <c r="I6" s="62"/>
      <c r="J6" s="62"/>
      <c r="K6" s="62"/>
      <c r="L6" s="393"/>
      <c r="M6" s="62"/>
      <c r="N6" s="62"/>
      <c r="O6" s="62"/>
      <c r="P6" s="62"/>
      <c r="Q6" s="105"/>
      <c r="AJ6" s="403"/>
      <c r="AK6" s="15"/>
      <c r="AL6" s="15"/>
      <c r="AM6" s="15"/>
      <c r="AN6" s="15"/>
      <c r="AO6" s="15"/>
      <c r="AP6" s="403"/>
      <c r="AQ6" s="15"/>
      <c r="AR6" s="15"/>
      <c r="AS6" s="517"/>
      <c r="AT6" s="517"/>
      <c r="AU6" s="517"/>
      <c r="AV6" s="457"/>
    </row>
    <row r="7" spans="1:48" s="264" customFormat="1" ht="12" customHeight="1" x14ac:dyDescent="0.25">
      <c r="A7" s="553"/>
      <c r="B7" s="554"/>
      <c r="C7" s="554"/>
      <c r="D7" s="554"/>
      <c r="E7" s="554"/>
      <c r="F7" s="555"/>
      <c r="L7" s="394"/>
      <c r="R7" s="394"/>
      <c r="X7" s="394"/>
      <c r="AD7" s="394"/>
      <c r="AJ7" s="394"/>
      <c r="AP7" s="394"/>
      <c r="AV7" s="394"/>
    </row>
    <row r="8" spans="1:48" s="264" customFormat="1" ht="12" customHeight="1" x14ac:dyDescent="0.25">
      <c r="A8" s="553" t="s">
        <v>221</v>
      </c>
      <c r="B8" s="554"/>
      <c r="C8" s="554"/>
      <c r="D8" s="554"/>
      <c r="E8" s="554"/>
      <c r="F8" s="555"/>
      <c r="L8" s="394"/>
      <c r="R8" s="394"/>
      <c r="X8" s="394"/>
      <c r="AD8" s="394"/>
      <c r="AJ8" s="394"/>
      <c r="AP8" s="394"/>
      <c r="AV8" s="394"/>
    </row>
    <row r="9" spans="1:48" s="264" customFormat="1" ht="12" customHeight="1" x14ac:dyDescent="0.25">
      <c r="A9" s="553" t="s">
        <v>42</v>
      </c>
      <c r="B9" s="554"/>
      <c r="C9" s="554"/>
      <c r="D9" s="554"/>
      <c r="E9" s="554"/>
      <c r="F9" s="555"/>
      <c r="L9" s="394"/>
      <c r="R9" s="394"/>
      <c r="X9" s="394"/>
      <c r="AD9" s="394"/>
      <c r="AJ9" s="394"/>
      <c r="AP9" s="394"/>
      <c r="AV9" s="394"/>
    </row>
    <row r="10" spans="1:48" s="264" customFormat="1" ht="12" customHeight="1" x14ac:dyDescent="0.25">
      <c r="A10" s="553" t="s">
        <v>269</v>
      </c>
      <c r="B10" s="554"/>
      <c r="C10" s="554"/>
      <c r="D10" s="554"/>
      <c r="E10" s="554"/>
      <c r="F10" s="555"/>
      <c r="G10" s="110"/>
      <c r="L10" s="394"/>
      <c r="R10" s="394"/>
      <c r="X10" s="394"/>
      <c r="AD10" s="394"/>
      <c r="AJ10" s="394"/>
      <c r="AP10" s="394"/>
      <c r="AV10" s="394"/>
    </row>
    <row r="11" spans="1:48" s="264" customFormat="1" ht="12" customHeight="1" x14ac:dyDescent="0.25">
      <c r="A11" s="553" t="s">
        <v>146</v>
      </c>
      <c r="B11" s="554"/>
      <c r="C11" s="554"/>
      <c r="D11" s="554"/>
      <c r="E11" s="554"/>
      <c r="F11" s="555"/>
      <c r="G11" s="110"/>
      <c r="L11" s="394"/>
      <c r="R11" s="394"/>
      <c r="X11" s="394"/>
      <c r="AD11" s="394"/>
      <c r="AJ11" s="394"/>
      <c r="AP11" s="394"/>
      <c r="AV11" s="394"/>
    </row>
    <row r="12" spans="1:48" s="111" customFormat="1" ht="12" customHeight="1" x14ac:dyDescent="0.25">
      <c r="A12" s="559"/>
      <c r="B12" s="560"/>
      <c r="C12" s="560"/>
      <c r="D12" s="560"/>
      <c r="E12" s="560"/>
      <c r="F12" s="561"/>
      <c r="L12" s="395"/>
      <c r="R12" s="395"/>
      <c r="X12" s="395"/>
      <c r="AD12" s="395"/>
      <c r="AJ12" s="395"/>
      <c r="AP12" s="395"/>
      <c r="AV12" s="395"/>
    </row>
    <row r="13" spans="1:48" s="111" customFormat="1" ht="12" customHeight="1" x14ac:dyDescent="0.25">
      <c r="L13" s="395"/>
      <c r="R13" s="395"/>
      <c r="X13" s="395"/>
      <c r="AD13" s="395"/>
      <c r="AJ13" s="395"/>
      <c r="AP13" s="395"/>
      <c r="AV13" s="405" t="s">
        <v>153</v>
      </c>
    </row>
    <row r="14" spans="1:48" s="111" customFormat="1" ht="12" customHeight="1" x14ac:dyDescent="0.25">
      <c r="A14" s="693" t="s">
        <v>237</v>
      </c>
      <c r="B14" s="611" t="s">
        <v>159</v>
      </c>
      <c r="C14" s="550" t="s">
        <v>266</v>
      </c>
      <c r="D14" s="550"/>
      <c r="E14" s="550"/>
      <c r="F14" s="550"/>
      <c r="G14" s="200"/>
      <c r="H14" s="571" t="s">
        <v>270</v>
      </c>
      <c r="I14" s="571"/>
      <c r="J14" s="571"/>
      <c r="K14" s="571"/>
      <c r="L14" s="571"/>
      <c r="M14" s="571"/>
      <c r="N14" s="571"/>
      <c r="O14" s="571"/>
      <c r="P14" s="571"/>
      <c r="Q14" s="571"/>
      <c r="R14" s="571"/>
      <c r="S14" s="571"/>
      <c r="T14" s="571"/>
      <c r="U14" s="571"/>
      <c r="V14" s="571"/>
      <c r="W14" s="571"/>
      <c r="X14" s="571"/>
      <c r="Y14" s="571"/>
      <c r="Z14" s="571"/>
      <c r="AA14" s="571"/>
      <c r="AB14" s="571"/>
      <c r="AC14" s="571"/>
      <c r="AD14" s="571"/>
      <c r="AE14" s="571"/>
      <c r="AF14" s="571"/>
      <c r="AG14" s="571"/>
      <c r="AH14" s="571"/>
      <c r="AI14" s="571"/>
      <c r="AJ14" s="571"/>
      <c r="AK14" s="571"/>
      <c r="AL14" s="571"/>
      <c r="AM14" s="571"/>
      <c r="AN14" s="571"/>
      <c r="AO14" s="571"/>
      <c r="AP14" s="571"/>
      <c r="AQ14" s="571"/>
      <c r="AR14" s="571"/>
      <c r="AS14" s="571"/>
      <c r="AT14" s="571"/>
      <c r="AU14" s="571"/>
      <c r="AV14" s="632"/>
    </row>
    <row r="15" spans="1:48" s="111" customFormat="1" ht="12" customHeight="1" x14ac:dyDescent="0.25">
      <c r="A15" s="694"/>
      <c r="B15" s="612"/>
      <c r="C15" s="551"/>
      <c r="D15" s="551"/>
      <c r="E15" s="551"/>
      <c r="F15" s="551"/>
      <c r="G15" s="518"/>
      <c r="H15" s="552" t="s">
        <v>11</v>
      </c>
      <c r="I15" s="552"/>
      <c r="J15" s="552"/>
      <c r="K15" s="552"/>
      <c r="L15" s="552"/>
      <c r="M15" s="518"/>
      <c r="N15" s="552" t="s">
        <v>12</v>
      </c>
      <c r="O15" s="552"/>
      <c r="P15" s="552"/>
      <c r="Q15" s="552"/>
      <c r="R15" s="552"/>
      <c r="S15" s="518"/>
      <c r="T15" s="552" t="s">
        <v>15</v>
      </c>
      <c r="U15" s="552"/>
      <c r="V15" s="552"/>
      <c r="W15" s="552"/>
      <c r="X15" s="552"/>
      <c r="Y15" s="518"/>
      <c r="Z15" s="552" t="s">
        <v>267</v>
      </c>
      <c r="AA15" s="552"/>
      <c r="AB15" s="552"/>
      <c r="AC15" s="552"/>
      <c r="AD15" s="552"/>
      <c r="AE15" s="518"/>
      <c r="AF15" s="552" t="s">
        <v>271</v>
      </c>
      <c r="AG15" s="552"/>
      <c r="AH15" s="552"/>
      <c r="AI15" s="552"/>
      <c r="AJ15" s="552"/>
      <c r="AK15" s="518"/>
      <c r="AL15" s="552" t="s">
        <v>268</v>
      </c>
      <c r="AM15" s="552"/>
      <c r="AN15" s="552"/>
      <c r="AO15" s="552"/>
      <c r="AP15" s="552"/>
      <c r="AQ15" s="518"/>
      <c r="AR15" s="552" t="s">
        <v>1</v>
      </c>
      <c r="AS15" s="552"/>
      <c r="AT15" s="552"/>
      <c r="AU15" s="552"/>
      <c r="AV15" s="586"/>
    </row>
    <row r="16" spans="1:48" s="111" customFormat="1" ht="12" customHeight="1" x14ac:dyDescent="0.25">
      <c r="A16" s="695"/>
      <c r="B16" s="613"/>
      <c r="C16" s="521" t="s">
        <v>0</v>
      </c>
      <c r="D16" s="521" t="s">
        <v>223</v>
      </c>
      <c r="E16" s="521" t="s">
        <v>224</v>
      </c>
      <c r="F16" s="521" t="s">
        <v>225</v>
      </c>
      <c r="G16" s="522"/>
      <c r="H16" s="513" t="s">
        <v>0</v>
      </c>
      <c r="I16" s="513" t="s">
        <v>23</v>
      </c>
      <c r="J16" s="513" t="s">
        <v>24</v>
      </c>
      <c r="K16" s="513" t="s">
        <v>25</v>
      </c>
      <c r="L16" s="414" t="s">
        <v>139</v>
      </c>
      <c r="M16" s="522"/>
      <c r="N16" s="513" t="s">
        <v>0</v>
      </c>
      <c r="O16" s="513" t="s">
        <v>23</v>
      </c>
      <c r="P16" s="513" t="s">
        <v>24</v>
      </c>
      <c r="Q16" s="513" t="s">
        <v>25</v>
      </c>
      <c r="R16" s="414" t="s">
        <v>139</v>
      </c>
      <c r="S16" s="522"/>
      <c r="T16" s="513" t="s">
        <v>0</v>
      </c>
      <c r="U16" s="513" t="s">
        <v>23</v>
      </c>
      <c r="V16" s="513" t="s">
        <v>24</v>
      </c>
      <c r="W16" s="513" t="s">
        <v>25</v>
      </c>
      <c r="X16" s="414" t="s">
        <v>139</v>
      </c>
      <c r="Y16" s="522"/>
      <c r="Z16" s="513" t="s">
        <v>0</v>
      </c>
      <c r="AA16" s="513" t="s">
        <v>23</v>
      </c>
      <c r="AB16" s="513" t="s">
        <v>24</v>
      </c>
      <c r="AC16" s="513" t="s">
        <v>25</v>
      </c>
      <c r="AD16" s="414" t="s">
        <v>139</v>
      </c>
      <c r="AE16" s="522"/>
      <c r="AF16" s="513" t="s">
        <v>0</v>
      </c>
      <c r="AG16" s="513" t="s">
        <v>23</v>
      </c>
      <c r="AH16" s="513" t="s">
        <v>24</v>
      </c>
      <c r="AI16" s="513" t="s">
        <v>25</v>
      </c>
      <c r="AJ16" s="414" t="s">
        <v>139</v>
      </c>
      <c r="AK16" s="522"/>
      <c r="AL16" s="513" t="s">
        <v>0</v>
      </c>
      <c r="AM16" s="513" t="s">
        <v>23</v>
      </c>
      <c r="AN16" s="513" t="s">
        <v>24</v>
      </c>
      <c r="AO16" s="513" t="s">
        <v>25</v>
      </c>
      <c r="AP16" s="414" t="s">
        <v>139</v>
      </c>
      <c r="AQ16" s="522"/>
      <c r="AR16" s="513" t="s">
        <v>0</v>
      </c>
      <c r="AS16" s="513" t="s">
        <v>23</v>
      </c>
      <c r="AT16" s="513" t="s">
        <v>24</v>
      </c>
      <c r="AU16" s="513" t="s">
        <v>25</v>
      </c>
      <c r="AV16" s="443" t="s">
        <v>139</v>
      </c>
    </row>
    <row r="17" spans="1:48" s="111" customFormat="1" ht="12" customHeight="1" x14ac:dyDescent="0.25">
      <c r="A17" s="614" t="s">
        <v>3</v>
      </c>
      <c r="B17" s="106" t="s">
        <v>3</v>
      </c>
      <c r="C17" s="35">
        <v>16445.36</v>
      </c>
      <c r="D17" s="35">
        <v>16174.6</v>
      </c>
      <c r="E17" s="35">
        <v>16716.11</v>
      </c>
      <c r="F17" s="37">
        <v>8.3999999999999995E-3</v>
      </c>
      <c r="G17" s="36"/>
      <c r="H17" s="35">
        <v>2975.96</v>
      </c>
      <c r="I17" s="35">
        <v>2844.5</v>
      </c>
      <c r="J17" s="35">
        <v>3107.41</v>
      </c>
      <c r="K17" s="37">
        <v>2.2499999999999999E-2</v>
      </c>
      <c r="L17" s="397">
        <f>H17/$C17*100</f>
        <v>18.096046544435634</v>
      </c>
      <c r="M17" s="37"/>
      <c r="N17" s="35">
        <v>3984.59</v>
      </c>
      <c r="O17" s="35">
        <v>3873.18</v>
      </c>
      <c r="P17" s="35">
        <v>4096</v>
      </c>
      <c r="Q17" s="37">
        <v>1.43E-2</v>
      </c>
      <c r="R17" s="397">
        <f>N17/$C17*100</f>
        <v>24.229265884115641</v>
      </c>
      <c r="S17" s="37"/>
      <c r="T17" s="35">
        <v>7361.95</v>
      </c>
      <c r="U17" s="35">
        <v>7215.46</v>
      </c>
      <c r="V17" s="35">
        <v>7508.43</v>
      </c>
      <c r="W17" s="37">
        <v>1.0200000000000001E-2</v>
      </c>
      <c r="X17" s="397">
        <f>T17/$C17*100</f>
        <v>44.766122480748365</v>
      </c>
      <c r="Y17" s="37"/>
      <c r="Z17" s="35">
        <v>950.05</v>
      </c>
      <c r="AA17" s="35">
        <v>903.94</v>
      </c>
      <c r="AB17" s="35">
        <v>996.15</v>
      </c>
      <c r="AC17" s="37">
        <v>2.4799999999999999E-2</v>
      </c>
      <c r="AD17" s="397">
        <f>Z17/$C17*100</f>
        <v>5.7770094421770031</v>
      </c>
      <c r="AE17" s="37"/>
      <c r="AF17" s="35">
        <v>847.26</v>
      </c>
      <c r="AG17" s="35">
        <v>795.73</v>
      </c>
      <c r="AH17" s="35">
        <v>898.79</v>
      </c>
      <c r="AI17" s="37">
        <v>3.1E-2</v>
      </c>
      <c r="AJ17" s="397">
        <f t="shared" ref="AJ17:AJ44" si="0">AF17/$C17*100</f>
        <v>5.1519699173505478</v>
      </c>
      <c r="AK17" s="37"/>
      <c r="AL17" s="35">
        <v>129.94999999999999</v>
      </c>
      <c r="AM17" s="35">
        <v>97.35</v>
      </c>
      <c r="AN17" s="35">
        <v>162.56</v>
      </c>
      <c r="AO17" s="37">
        <v>0.128</v>
      </c>
      <c r="AP17" s="397">
        <f t="shared" ref="AP17:AP44" si="1">AL17/$C17*100</f>
        <v>0.79019249198558128</v>
      </c>
      <c r="AQ17" s="37"/>
      <c r="AR17" s="35">
        <v>195.6</v>
      </c>
      <c r="AS17" s="35">
        <v>170.41</v>
      </c>
      <c r="AT17" s="35">
        <v>220.8</v>
      </c>
      <c r="AU17" s="37">
        <v>6.5699999999999995E-2</v>
      </c>
      <c r="AV17" s="407">
        <f t="shared" ref="AV17:AV44" si="2">AR17/$C17*100</f>
        <v>1.1893932391872235</v>
      </c>
    </row>
    <row r="18" spans="1:48" s="111" customFormat="1" ht="12" customHeight="1" x14ac:dyDescent="0.25">
      <c r="A18" s="615"/>
      <c r="B18" s="107" t="s">
        <v>2</v>
      </c>
      <c r="C18" s="39">
        <v>9775.33</v>
      </c>
      <c r="D18" s="39">
        <v>9514.7900000000009</v>
      </c>
      <c r="E18" s="39">
        <v>10035.870000000001</v>
      </c>
      <c r="F18" s="41">
        <v>1.3599999999999999E-2</v>
      </c>
      <c r="G18" s="40"/>
      <c r="H18" s="39">
        <v>1982.85</v>
      </c>
      <c r="I18" s="39">
        <v>1860.64</v>
      </c>
      <c r="J18" s="39">
        <v>2105.0500000000002</v>
      </c>
      <c r="K18" s="41">
        <v>3.1399999999999997E-2</v>
      </c>
      <c r="L18" s="398">
        <f>H18/$C18*100</f>
        <v>20.284225698774364</v>
      </c>
      <c r="M18" s="41"/>
      <c r="N18" s="39">
        <v>2519.11</v>
      </c>
      <c r="O18" s="39">
        <v>2416.1999999999998</v>
      </c>
      <c r="P18" s="39">
        <v>2622.02</v>
      </c>
      <c r="Q18" s="41">
        <v>2.0799999999999999E-2</v>
      </c>
      <c r="R18" s="398">
        <f>N18/$C18*100</f>
        <v>25.770076304329372</v>
      </c>
      <c r="S18" s="41"/>
      <c r="T18" s="39">
        <v>4321.41</v>
      </c>
      <c r="U18" s="39">
        <v>4183.62</v>
      </c>
      <c r="V18" s="39">
        <v>4459.21</v>
      </c>
      <c r="W18" s="41">
        <v>1.6299999999999999E-2</v>
      </c>
      <c r="X18" s="398">
        <f>T18/$C18*100</f>
        <v>44.20730553341933</v>
      </c>
      <c r="Y18" s="41"/>
      <c r="Z18" s="39">
        <v>45.9</v>
      </c>
      <c r="AA18" s="39">
        <v>35.83</v>
      </c>
      <c r="AB18" s="39">
        <v>55.96</v>
      </c>
      <c r="AC18" s="41">
        <v>0.1119</v>
      </c>
      <c r="AD18" s="398">
        <f>Z18/$C18*100</f>
        <v>0.46954936559686478</v>
      </c>
      <c r="AE18" s="41"/>
      <c r="AF18" s="39">
        <v>634.12</v>
      </c>
      <c r="AG18" s="39">
        <v>584.61</v>
      </c>
      <c r="AH18" s="39">
        <v>683.62</v>
      </c>
      <c r="AI18" s="41">
        <v>3.9800000000000002E-2</v>
      </c>
      <c r="AJ18" s="398">
        <f t="shared" si="0"/>
        <v>6.4869421288079279</v>
      </c>
      <c r="AK18" s="41"/>
      <c r="AL18" s="39">
        <v>116.65</v>
      </c>
      <c r="AM18" s="39">
        <v>84.22</v>
      </c>
      <c r="AN18" s="39">
        <v>149.08000000000001</v>
      </c>
      <c r="AO18" s="41">
        <v>0.14180000000000001</v>
      </c>
      <c r="AP18" s="398">
        <f t="shared" si="1"/>
        <v>1.1933100979711171</v>
      </c>
      <c r="AQ18" s="41"/>
      <c r="AR18" s="39">
        <v>155.30000000000001</v>
      </c>
      <c r="AS18" s="39">
        <v>130.76</v>
      </c>
      <c r="AT18" s="39">
        <v>179.83</v>
      </c>
      <c r="AU18" s="41">
        <v>8.0600000000000005E-2</v>
      </c>
      <c r="AV18" s="408">
        <f t="shared" si="2"/>
        <v>1.5886931694377584</v>
      </c>
    </row>
    <row r="19" spans="1:48" s="111" customFormat="1" ht="12" customHeight="1" x14ac:dyDescent="0.25">
      <c r="A19" s="616"/>
      <c r="B19" s="108" t="s">
        <v>132</v>
      </c>
      <c r="C19" s="43">
        <v>6670.03</v>
      </c>
      <c r="D19" s="43">
        <v>6610.47</v>
      </c>
      <c r="E19" s="43">
        <v>6729.59</v>
      </c>
      <c r="F19" s="45">
        <v>4.5999999999999999E-3</v>
      </c>
      <c r="G19" s="44"/>
      <c r="H19" s="43">
        <v>993.11</v>
      </c>
      <c r="I19" s="43">
        <v>956.02</v>
      </c>
      <c r="J19" s="43">
        <v>1030.2</v>
      </c>
      <c r="K19" s="45">
        <v>1.9099999999999999E-2</v>
      </c>
      <c r="L19" s="399">
        <f>H19/$C19*100</f>
        <v>14.889138429662236</v>
      </c>
      <c r="M19" s="45"/>
      <c r="N19" s="43">
        <v>1465.48</v>
      </c>
      <c r="O19" s="43">
        <v>1428.18</v>
      </c>
      <c r="P19" s="43">
        <v>1502.78</v>
      </c>
      <c r="Q19" s="45">
        <v>1.2999999999999999E-2</v>
      </c>
      <c r="R19" s="399">
        <f>N19/$C19*100</f>
        <v>21.971115572193831</v>
      </c>
      <c r="S19" s="45"/>
      <c r="T19" s="43">
        <v>3040.53</v>
      </c>
      <c r="U19" s="43">
        <v>2993.42</v>
      </c>
      <c r="V19" s="43">
        <v>3087.64</v>
      </c>
      <c r="W19" s="45">
        <v>7.9000000000000008E-3</v>
      </c>
      <c r="X19" s="399">
        <f>T19/$C19*100</f>
        <v>45.584952391518485</v>
      </c>
      <c r="Y19" s="45"/>
      <c r="Z19" s="43">
        <v>904.15</v>
      </c>
      <c r="AA19" s="43">
        <v>861.86</v>
      </c>
      <c r="AB19" s="43">
        <v>946.44</v>
      </c>
      <c r="AC19" s="45">
        <v>2.3900000000000001E-2</v>
      </c>
      <c r="AD19" s="399">
        <f>Z19/$C19*100</f>
        <v>13.555411295001671</v>
      </c>
      <c r="AE19" s="45"/>
      <c r="AF19" s="43">
        <v>213.14</v>
      </c>
      <c r="AG19" s="43">
        <v>199.5</v>
      </c>
      <c r="AH19" s="43">
        <v>226.79</v>
      </c>
      <c r="AI19" s="45">
        <v>3.27E-2</v>
      </c>
      <c r="AJ19" s="399">
        <f t="shared" si="0"/>
        <v>3.1954878763663728</v>
      </c>
      <c r="AK19" s="45"/>
      <c r="AL19" s="43">
        <v>13.31</v>
      </c>
      <c r="AM19" s="43">
        <v>9.9</v>
      </c>
      <c r="AN19" s="43">
        <v>16.71</v>
      </c>
      <c r="AO19" s="45">
        <v>0.13059999999999999</v>
      </c>
      <c r="AP19" s="399">
        <f t="shared" si="1"/>
        <v>0.19954932736434469</v>
      </c>
      <c r="AQ19" s="45"/>
      <c r="AR19" s="43">
        <v>40.31</v>
      </c>
      <c r="AS19" s="43">
        <v>34.64</v>
      </c>
      <c r="AT19" s="43">
        <v>45.98</v>
      </c>
      <c r="AU19" s="45">
        <v>7.1800000000000003E-2</v>
      </c>
      <c r="AV19" s="409">
        <f t="shared" si="2"/>
        <v>0.60434510789306795</v>
      </c>
    </row>
    <row r="20" spans="1:48" s="111" customFormat="1" ht="12" customHeight="1" x14ac:dyDescent="0.25">
      <c r="A20" s="547" t="s">
        <v>228</v>
      </c>
      <c r="B20" s="515" t="s">
        <v>236</v>
      </c>
      <c r="C20" s="35">
        <v>2103.81</v>
      </c>
      <c r="D20" s="35">
        <v>1989.94</v>
      </c>
      <c r="E20" s="35">
        <v>2217.6799999999998</v>
      </c>
      <c r="F20" s="37">
        <v>2.76E-2</v>
      </c>
      <c r="G20" s="36"/>
      <c r="H20" s="35">
        <v>471.4</v>
      </c>
      <c r="I20" s="35">
        <v>409.58</v>
      </c>
      <c r="J20" s="35">
        <v>533.22</v>
      </c>
      <c r="K20" s="37">
        <v>6.6900000000000001E-2</v>
      </c>
      <c r="L20" s="397">
        <f>H20/$C20*100</f>
        <v>22.406966408563513</v>
      </c>
      <c r="M20" s="37"/>
      <c r="N20" s="35">
        <v>533.45000000000005</v>
      </c>
      <c r="O20" s="35">
        <v>485.28</v>
      </c>
      <c r="P20" s="35">
        <v>581.61</v>
      </c>
      <c r="Q20" s="37">
        <v>4.6100000000000002E-2</v>
      </c>
      <c r="R20" s="397">
        <f>N20/$C20*100</f>
        <v>25.356377239389495</v>
      </c>
      <c r="S20" s="37"/>
      <c r="T20" s="35">
        <v>882.74</v>
      </c>
      <c r="U20" s="35">
        <v>818.96</v>
      </c>
      <c r="V20" s="35">
        <v>946.53</v>
      </c>
      <c r="W20" s="37">
        <v>3.6900000000000002E-2</v>
      </c>
      <c r="X20" s="397">
        <f>T20/$C20*100</f>
        <v>41.959112277249375</v>
      </c>
      <c r="Y20" s="37"/>
      <c r="Z20" s="35">
        <v>100.32</v>
      </c>
      <c r="AA20" s="35">
        <v>78.45</v>
      </c>
      <c r="AB20" s="35">
        <v>122.2</v>
      </c>
      <c r="AC20" s="37">
        <v>0.1113</v>
      </c>
      <c r="AD20" s="397">
        <f>Z20/$C20*100</f>
        <v>4.7684914512242074</v>
      </c>
      <c r="AE20" s="37"/>
      <c r="AF20" s="35">
        <v>87.72</v>
      </c>
      <c r="AG20" s="35">
        <v>62.99</v>
      </c>
      <c r="AH20" s="35">
        <v>112.45</v>
      </c>
      <c r="AI20" s="37">
        <v>0.14380000000000001</v>
      </c>
      <c r="AJ20" s="397">
        <f t="shared" si="0"/>
        <v>4.169578051249875</v>
      </c>
      <c r="AK20" s="37"/>
      <c r="AL20" s="35">
        <v>4.7699999999999996</v>
      </c>
      <c r="AM20" s="35">
        <v>1</v>
      </c>
      <c r="AN20" s="35">
        <v>8.5399999999999991</v>
      </c>
      <c r="AO20" s="37">
        <v>0.4032</v>
      </c>
      <c r="AP20" s="397">
        <f t="shared" si="1"/>
        <v>0.22673150141885434</v>
      </c>
      <c r="AQ20" s="37"/>
      <c r="AR20" s="35">
        <v>23.41</v>
      </c>
      <c r="AS20" s="35">
        <v>15.34</v>
      </c>
      <c r="AT20" s="35">
        <v>31.47</v>
      </c>
      <c r="AU20" s="37">
        <v>0.1757</v>
      </c>
      <c r="AV20" s="407">
        <f t="shared" si="2"/>
        <v>1.1127430709046922</v>
      </c>
    </row>
    <row r="21" spans="1:48" s="111" customFormat="1" ht="12" customHeight="1" x14ac:dyDescent="0.25">
      <c r="A21" s="548"/>
      <c r="B21" s="514" t="s">
        <v>2</v>
      </c>
      <c r="C21" s="39">
        <v>1259.68</v>
      </c>
      <c r="D21" s="39">
        <v>1155.83</v>
      </c>
      <c r="E21" s="39">
        <v>1363.52</v>
      </c>
      <c r="F21" s="41">
        <v>4.2099999999999999E-2</v>
      </c>
      <c r="G21" s="40"/>
      <c r="H21" s="39">
        <v>267.68</v>
      </c>
      <c r="I21" s="39">
        <v>217.16</v>
      </c>
      <c r="J21" s="39">
        <v>318.2</v>
      </c>
      <c r="K21" s="41">
        <v>9.6299999999999997E-2</v>
      </c>
      <c r="L21" s="398">
        <f t="shared" ref="L21:L22" si="3">H21/$C21*100</f>
        <v>21.249841229518609</v>
      </c>
      <c r="M21" s="41"/>
      <c r="N21" s="39">
        <v>322.99</v>
      </c>
      <c r="O21" s="39">
        <v>278.92</v>
      </c>
      <c r="P21" s="39">
        <v>367.05</v>
      </c>
      <c r="Q21" s="41">
        <v>6.9599999999999995E-2</v>
      </c>
      <c r="R21" s="398">
        <f t="shared" ref="R21:R22" si="4">N21/$C21*100</f>
        <v>25.640638892417122</v>
      </c>
      <c r="S21" s="41"/>
      <c r="T21" s="39">
        <v>579.88</v>
      </c>
      <c r="U21" s="39">
        <v>519.79999999999995</v>
      </c>
      <c r="V21" s="39">
        <v>639.97</v>
      </c>
      <c r="W21" s="41">
        <v>5.2900000000000003E-2</v>
      </c>
      <c r="X21" s="398">
        <f t="shared" ref="X21:X22" si="5">T21/$C21*100</f>
        <v>46.033913374825346</v>
      </c>
      <c r="Y21" s="41"/>
      <c r="Z21" s="39">
        <v>0</v>
      </c>
      <c r="AA21" s="39">
        <v>0</v>
      </c>
      <c r="AB21" s="39">
        <v>0</v>
      </c>
      <c r="AC21" s="41" t="s">
        <v>259</v>
      </c>
      <c r="AD21" s="398">
        <f t="shared" ref="AD21:AD22" si="6">Z21/$C21*100</f>
        <v>0</v>
      </c>
      <c r="AE21" s="41"/>
      <c r="AF21" s="39">
        <v>69.33</v>
      </c>
      <c r="AG21" s="39">
        <v>45.15</v>
      </c>
      <c r="AH21" s="39">
        <v>93.51</v>
      </c>
      <c r="AI21" s="41">
        <v>0.17799999999999999</v>
      </c>
      <c r="AJ21" s="398">
        <f t="shared" si="0"/>
        <v>5.5037787374571314</v>
      </c>
      <c r="AK21" s="41"/>
      <c r="AL21" s="39">
        <v>4.29</v>
      </c>
      <c r="AM21" s="39">
        <v>0.59</v>
      </c>
      <c r="AN21" s="39">
        <v>7.99</v>
      </c>
      <c r="AO21" s="41">
        <v>0.4405</v>
      </c>
      <c r="AP21" s="398">
        <f t="shared" si="1"/>
        <v>0.3405626825860536</v>
      </c>
      <c r="AQ21" s="41"/>
      <c r="AR21" s="39">
        <v>15.51</v>
      </c>
      <c r="AS21" s="39">
        <v>8.1999999999999993</v>
      </c>
      <c r="AT21" s="39">
        <v>22.82</v>
      </c>
      <c r="AU21" s="41">
        <v>0.24049999999999999</v>
      </c>
      <c r="AV21" s="408">
        <f t="shared" si="2"/>
        <v>1.2312650831957321</v>
      </c>
    </row>
    <row r="22" spans="1:48" s="58" customFormat="1" ht="12" customHeight="1" x14ac:dyDescent="0.25">
      <c r="A22" s="549"/>
      <c r="B22" s="516" t="s">
        <v>132</v>
      </c>
      <c r="C22" s="43">
        <v>844.13</v>
      </c>
      <c r="D22" s="43">
        <v>812.75</v>
      </c>
      <c r="E22" s="43">
        <v>875.51</v>
      </c>
      <c r="F22" s="45">
        <v>1.9E-2</v>
      </c>
      <c r="G22" s="44"/>
      <c r="H22" s="43">
        <v>203.72</v>
      </c>
      <c r="I22" s="43">
        <v>182.44</v>
      </c>
      <c r="J22" s="43">
        <v>225.01</v>
      </c>
      <c r="K22" s="45">
        <v>5.33E-2</v>
      </c>
      <c r="L22" s="399">
        <f t="shared" si="3"/>
        <v>24.133723478611113</v>
      </c>
      <c r="M22" s="45"/>
      <c r="N22" s="43">
        <v>210.46</v>
      </c>
      <c r="O22" s="43">
        <v>193.49</v>
      </c>
      <c r="P22" s="43">
        <v>227.44</v>
      </c>
      <c r="Q22" s="45">
        <v>4.1099999999999998E-2</v>
      </c>
      <c r="R22" s="399">
        <f t="shared" si="4"/>
        <v>24.932178692855366</v>
      </c>
      <c r="S22" s="45"/>
      <c r="T22" s="43">
        <v>302.86</v>
      </c>
      <c r="U22" s="43">
        <v>280.72000000000003</v>
      </c>
      <c r="V22" s="43">
        <v>325</v>
      </c>
      <c r="W22" s="45">
        <v>3.73E-2</v>
      </c>
      <c r="X22" s="399">
        <f t="shared" si="5"/>
        <v>35.878359968251338</v>
      </c>
      <c r="Y22" s="45"/>
      <c r="Z22" s="43">
        <v>100.32</v>
      </c>
      <c r="AA22" s="43">
        <v>78.72</v>
      </c>
      <c r="AB22" s="43">
        <v>121.93</v>
      </c>
      <c r="AC22" s="45">
        <v>0.1099</v>
      </c>
      <c r="AD22" s="399">
        <f t="shared" si="6"/>
        <v>11.884425384715623</v>
      </c>
      <c r="AE22" s="45"/>
      <c r="AF22" s="43">
        <v>18.39</v>
      </c>
      <c r="AG22" s="43">
        <v>13.12</v>
      </c>
      <c r="AH22" s="43">
        <v>23.65</v>
      </c>
      <c r="AI22" s="45">
        <v>0.14610000000000001</v>
      </c>
      <c r="AJ22" s="399">
        <f t="shared" si="0"/>
        <v>2.1785743902005614</v>
      </c>
      <c r="AK22" s="45"/>
      <c r="AL22" s="43">
        <v>0.48</v>
      </c>
      <c r="AM22" s="43">
        <v>0</v>
      </c>
      <c r="AN22" s="43">
        <v>1.19</v>
      </c>
      <c r="AO22" s="45">
        <v>0.74629999999999996</v>
      </c>
      <c r="AP22" s="399">
        <f t="shared" si="1"/>
        <v>5.6863279352706332E-2</v>
      </c>
      <c r="AQ22" s="45"/>
      <c r="AR22" s="43">
        <v>7.9</v>
      </c>
      <c r="AS22" s="43">
        <v>4.51</v>
      </c>
      <c r="AT22" s="43">
        <v>11.29</v>
      </c>
      <c r="AU22" s="45">
        <v>0.21909999999999999</v>
      </c>
      <c r="AV22" s="409">
        <f t="shared" si="2"/>
        <v>0.93587480601329176</v>
      </c>
    </row>
    <row r="23" spans="1:48" s="58" customFormat="1" ht="12" customHeight="1" x14ac:dyDescent="0.25">
      <c r="A23" s="544" t="s">
        <v>229</v>
      </c>
      <c r="B23" s="515" t="s">
        <v>236</v>
      </c>
      <c r="C23" s="35">
        <v>4302.97</v>
      </c>
      <c r="D23" s="35">
        <v>4214.2</v>
      </c>
      <c r="E23" s="35">
        <v>4391.74</v>
      </c>
      <c r="F23" s="37">
        <v>1.0500000000000001E-2</v>
      </c>
      <c r="G23" s="36"/>
      <c r="H23" s="35">
        <v>839.25</v>
      </c>
      <c r="I23" s="35">
        <v>787.39</v>
      </c>
      <c r="J23" s="35">
        <v>891.1</v>
      </c>
      <c r="K23" s="37">
        <v>3.15E-2</v>
      </c>
      <c r="L23" s="397">
        <f>H23/$C23*100</f>
        <v>19.503970513389586</v>
      </c>
      <c r="M23" s="37"/>
      <c r="N23" s="35">
        <v>924.3</v>
      </c>
      <c r="O23" s="35">
        <v>885.86</v>
      </c>
      <c r="P23" s="35">
        <v>962.74</v>
      </c>
      <c r="Q23" s="37">
        <v>2.12E-2</v>
      </c>
      <c r="R23" s="397">
        <f>N23/$C23*100</f>
        <v>21.480512297320221</v>
      </c>
      <c r="S23" s="37"/>
      <c r="T23" s="35">
        <v>2041.75</v>
      </c>
      <c r="U23" s="35">
        <v>1988.6</v>
      </c>
      <c r="V23" s="35">
        <v>2094.9</v>
      </c>
      <c r="W23" s="37">
        <v>1.3299999999999999E-2</v>
      </c>
      <c r="X23" s="397">
        <f>T23/$C23*100</f>
        <v>47.449784683602253</v>
      </c>
      <c r="Y23" s="37"/>
      <c r="Z23" s="35">
        <v>226.84</v>
      </c>
      <c r="AA23" s="35">
        <v>204.58</v>
      </c>
      <c r="AB23" s="35">
        <v>249.1</v>
      </c>
      <c r="AC23" s="37">
        <v>5.0099999999999999E-2</v>
      </c>
      <c r="AD23" s="397">
        <f>Z23/$C23*100</f>
        <v>5.2717076809738392</v>
      </c>
      <c r="AE23" s="37"/>
      <c r="AF23" s="35">
        <v>215.16</v>
      </c>
      <c r="AG23" s="35">
        <v>197.72</v>
      </c>
      <c r="AH23" s="35">
        <v>232.59</v>
      </c>
      <c r="AI23" s="37">
        <v>4.1300000000000003E-2</v>
      </c>
      <c r="AJ23" s="397">
        <f t="shared" si="0"/>
        <v>5.0002672572664917</v>
      </c>
      <c r="AK23" s="37"/>
      <c r="AL23" s="35">
        <v>14.32</v>
      </c>
      <c r="AM23" s="35">
        <v>10.24</v>
      </c>
      <c r="AN23" s="35">
        <v>18.399999999999999</v>
      </c>
      <c r="AO23" s="37">
        <v>0.14530000000000001</v>
      </c>
      <c r="AP23" s="397">
        <f t="shared" si="1"/>
        <v>0.33279339618914378</v>
      </c>
      <c r="AQ23" s="37"/>
      <c r="AR23" s="35">
        <v>41.36</v>
      </c>
      <c r="AS23" s="35">
        <v>33.950000000000003</v>
      </c>
      <c r="AT23" s="35">
        <v>48.76</v>
      </c>
      <c r="AU23" s="37">
        <v>9.1300000000000006E-2</v>
      </c>
      <c r="AV23" s="407">
        <f t="shared" si="2"/>
        <v>0.96119656888149341</v>
      </c>
    </row>
    <row r="24" spans="1:48" s="58" customFormat="1" ht="12" customHeight="1" x14ac:dyDescent="0.25">
      <c r="A24" s="545"/>
      <c r="B24" s="514" t="s">
        <v>2</v>
      </c>
      <c r="C24" s="39">
        <v>2634.53</v>
      </c>
      <c r="D24" s="39">
        <v>2552.0100000000002</v>
      </c>
      <c r="E24" s="39">
        <v>2717.04</v>
      </c>
      <c r="F24" s="41">
        <v>1.6E-2</v>
      </c>
      <c r="G24" s="40"/>
      <c r="H24" s="39">
        <v>593.15</v>
      </c>
      <c r="I24" s="39">
        <v>545.21</v>
      </c>
      <c r="J24" s="39">
        <v>641.09</v>
      </c>
      <c r="K24" s="41">
        <v>4.1200000000000001E-2</v>
      </c>
      <c r="L24" s="398">
        <f t="shared" ref="L24:L25" si="7">H24/$C24*100</f>
        <v>22.514452293198406</v>
      </c>
      <c r="M24" s="41"/>
      <c r="N24" s="39">
        <v>575.19000000000005</v>
      </c>
      <c r="O24" s="39">
        <v>545.58000000000004</v>
      </c>
      <c r="P24" s="39">
        <v>604.79999999999995</v>
      </c>
      <c r="Q24" s="41">
        <v>2.63E-2</v>
      </c>
      <c r="R24" s="398">
        <f t="shared" ref="R24:R25" si="8">N24/$C24*100</f>
        <v>21.832736768987257</v>
      </c>
      <c r="S24" s="41"/>
      <c r="T24" s="39">
        <v>1232.0999999999999</v>
      </c>
      <c r="U24" s="39">
        <v>1185.8</v>
      </c>
      <c r="V24" s="39">
        <v>1278.3900000000001</v>
      </c>
      <c r="W24" s="41">
        <v>1.9199999999999998E-2</v>
      </c>
      <c r="X24" s="398">
        <f t="shared" ref="X24:X25" si="9">T24/$C24*100</f>
        <v>46.767355088004301</v>
      </c>
      <c r="Y24" s="41"/>
      <c r="Z24" s="39">
        <v>22.57</v>
      </c>
      <c r="AA24" s="39">
        <v>13.84</v>
      </c>
      <c r="AB24" s="39">
        <v>31.29</v>
      </c>
      <c r="AC24" s="41">
        <v>0.19719999999999999</v>
      </c>
      <c r="AD24" s="398">
        <f t="shared" ref="AD24:AD25" si="10">Z24/$C24*100</f>
        <v>0.85669929740788664</v>
      </c>
      <c r="AE24" s="41"/>
      <c r="AF24" s="39">
        <v>166.95</v>
      </c>
      <c r="AG24" s="39">
        <v>150.62</v>
      </c>
      <c r="AH24" s="39">
        <v>183.28</v>
      </c>
      <c r="AI24" s="41">
        <v>4.99E-2</v>
      </c>
      <c r="AJ24" s="398">
        <f t="shared" si="0"/>
        <v>6.3369936952701229</v>
      </c>
      <c r="AK24" s="41"/>
      <c r="AL24" s="39">
        <v>11.16</v>
      </c>
      <c r="AM24" s="39">
        <v>7.4</v>
      </c>
      <c r="AN24" s="39">
        <v>14.92</v>
      </c>
      <c r="AO24" s="41">
        <v>0.1721</v>
      </c>
      <c r="AP24" s="398">
        <f t="shared" si="1"/>
        <v>0.423604969387329</v>
      </c>
      <c r="AQ24" s="41"/>
      <c r="AR24" s="39">
        <v>33.409999999999997</v>
      </c>
      <c r="AS24" s="39">
        <v>26.35</v>
      </c>
      <c r="AT24" s="39">
        <v>40.479999999999997</v>
      </c>
      <c r="AU24" s="41">
        <v>0.1079</v>
      </c>
      <c r="AV24" s="408">
        <f t="shared" si="2"/>
        <v>1.2681578877446829</v>
      </c>
    </row>
    <row r="25" spans="1:48" s="58" customFormat="1" ht="12" customHeight="1" x14ac:dyDescent="0.25">
      <c r="A25" s="546"/>
      <c r="B25" s="516" t="s">
        <v>132</v>
      </c>
      <c r="C25" s="43">
        <v>1668.45</v>
      </c>
      <c r="D25" s="43">
        <v>1641.4</v>
      </c>
      <c r="E25" s="43">
        <v>1695.49</v>
      </c>
      <c r="F25" s="45">
        <v>8.3000000000000001E-3</v>
      </c>
      <c r="G25" s="44"/>
      <c r="H25" s="43">
        <v>246.1</v>
      </c>
      <c r="I25" s="43">
        <v>228.89</v>
      </c>
      <c r="J25" s="43">
        <v>263.3</v>
      </c>
      <c r="K25" s="45">
        <v>3.5700000000000003E-2</v>
      </c>
      <c r="L25" s="399">
        <f t="shared" si="7"/>
        <v>14.75021726752375</v>
      </c>
      <c r="M25" s="45"/>
      <c r="N25" s="43">
        <v>349.11</v>
      </c>
      <c r="O25" s="43">
        <v>331.91</v>
      </c>
      <c r="P25" s="43">
        <v>366.31</v>
      </c>
      <c r="Q25" s="45">
        <v>2.5100000000000001E-2</v>
      </c>
      <c r="R25" s="399">
        <f t="shared" si="8"/>
        <v>20.924211094129284</v>
      </c>
      <c r="S25" s="45"/>
      <c r="T25" s="43">
        <v>809.65</v>
      </c>
      <c r="U25" s="43">
        <v>786.87</v>
      </c>
      <c r="V25" s="43">
        <v>832.43</v>
      </c>
      <c r="W25" s="45">
        <v>1.44E-2</v>
      </c>
      <c r="X25" s="399">
        <f t="shared" si="9"/>
        <v>48.52707602864934</v>
      </c>
      <c r="Y25" s="45"/>
      <c r="Z25" s="43">
        <v>204.27</v>
      </c>
      <c r="AA25" s="43">
        <v>186.58</v>
      </c>
      <c r="AB25" s="43">
        <v>221.97</v>
      </c>
      <c r="AC25" s="45">
        <v>4.4200000000000003E-2</v>
      </c>
      <c r="AD25" s="399">
        <f t="shared" si="10"/>
        <v>12.243099883125057</v>
      </c>
      <c r="AE25" s="45"/>
      <c r="AF25" s="43">
        <v>48.21</v>
      </c>
      <c r="AG25" s="43">
        <v>42.92</v>
      </c>
      <c r="AH25" s="43">
        <v>53.49</v>
      </c>
      <c r="AI25" s="45">
        <v>5.5899999999999998E-2</v>
      </c>
      <c r="AJ25" s="399">
        <f t="shared" si="0"/>
        <v>2.8895082261979681</v>
      </c>
      <c r="AK25" s="45"/>
      <c r="AL25" s="43">
        <v>3.16</v>
      </c>
      <c r="AM25" s="43">
        <v>1.57</v>
      </c>
      <c r="AN25" s="43">
        <v>4.76</v>
      </c>
      <c r="AO25" s="45">
        <v>0.25740000000000002</v>
      </c>
      <c r="AP25" s="399">
        <f t="shared" si="1"/>
        <v>0.18939734484102011</v>
      </c>
      <c r="AQ25" s="45"/>
      <c r="AR25" s="43">
        <v>7.94</v>
      </c>
      <c r="AS25" s="43">
        <v>6.06</v>
      </c>
      <c r="AT25" s="43">
        <v>9.83</v>
      </c>
      <c r="AU25" s="45">
        <v>0.12089999999999999</v>
      </c>
      <c r="AV25" s="409">
        <f t="shared" si="2"/>
        <v>0.47589079684737334</v>
      </c>
    </row>
    <row r="26" spans="1:48" s="58" customFormat="1" ht="12" customHeight="1" x14ac:dyDescent="0.25">
      <c r="A26" s="547" t="s">
        <v>230</v>
      </c>
      <c r="B26" s="515" t="s">
        <v>236</v>
      </c>
      <c r="C26" s="35">
        <v>1511.21</v>
      </c>
      <c r="D26" s="35">
        <v>1317.19</v>
      </c>
      <c r="E26" s="35">
        <v>1705.23</v>
      </c>
      <c r="F26" s="37">
        <v>6.5500000000000003E-2</v>
      </c>
      <c r="G26" s="36"/>
      <c r="H26" s="35">
        <v>295.5</v>
      </c>
      <c r="I26" s="35">
        <v>210.52</v>
      </c>
      <c r="J26" s="35">
        <v>380.49</v>
      </c>
      <c r="K26" s="37">
        <v>0.1467</v>
      </c>
      <c r="L26" s="397">
        <f>H26/$C26*100</f>
        <v>19.553867430734311</v>
      </c>
      <c r="M26" s="37"/>
      <c r="N26" s="35">
        <v>438.44</v>
      </c>
      <c r="O26" s="35">
        <v>365.33</v>
      </c>
      <c r="P26" s="35">
        <v>511.55</v>
      </c>
      <c r="Q26" s="37">
        <v>8.5099999999999995E-2</v>
      </c>
      <c r="R26" s="397">
        <f>N26/$C26*100</f>
        <v>29.012513151712866</v>
      </c>
      <c r="S26" s="37"/>
      <c r="T26" s="35">
        <v>613.38</v>
      </c>
      <c r="U26" s="35">
        <v>516.20000000000005</v>
      </c>
      <c r="V26" s="35">
        <v>710.55</v>
      </c>
      <c r="W26" s="37">
        <v>8.0799999999999997E-2</v>
      </c>
      <c r="X26" s="397">
        <f>T26/$C26*100</f>
        <v>40.588667359268399</v>
      </c>
      <c r="Y26" s="37"/>
      <c r="Z26" s="35">
        <v>0</v>
      </c>
      <c r="AA26" s="35">
        <v>0</v>
      </c>
      <c r="AB26" s="35">
        <v>0</v>
      </c>
      <c r="AC26" s="37" t="s">
        <v>259</v>
      </c>
      <c r="AD26" s="397">
        <f>Z26/$C26*100</f>
        <v>0</v>
      </c>
      <c r="AE26" s="37"/>
      <c r="AF26" s="35">
        <v>70.58</v>
      </c>
      <c r="AG26" s="35">
        <v>44.37</v>
      </c>
      <c r="AH26" s="35">
        <v>96.78</v>
      </c>
      <c r="AI26" s="37">
        <v>0.18940000000000001</v>
      </c>
      <c r="AJ26" s="397">
        <f t="shared" si="0"/>
        <v>4.6704296557063536</v>
      </c>
      <c r="AK26" s="37"/>
      <c r="AL26" s="35">
        <v>66.27</v>
      </c>
      <c r="AM26" s="35">
        <v>35.6</v>
      </c>
      <c r="AN26" s="35">
        <v>96.93</v>
      </c>
      <c r="AO26" s="37">
        <v>0.2361</v>
      </c>
      <c r="AP26" s="397">
        <f t="shared" si="1"/>
        <v>4.3852277314205175</v>
      </c>
      <c r="AQ26" s="37"/>
      <c r="AR26" s="35">
        <v>27.04</v>
      </c>
      <c r="AS26" s="35">
        <v>12.45</v>
      </c>
      <c r="AT26" s="35">
        <v>41.64</v>
      </c>
      <c r="AU26" s="37">
        <v>0.27529999999999999</v>
      </c>
      <c r="AV26" s="407">
        <f t="shared" si="2"/>
        <v>1.7892946711575493</v>
      </c>
    </row>
    <row r="27" spans="1:48" s="58" customFormat="1" ht="12" customHeight="1" x14ac:dyDescent="0.25">
      <c r="A27" s="549"/>
      <c r="B27" s="519" t="s">
        <v>2</v>
      </c>
      <c r="C27" s="160">
        <v>1511.21</v>
      </c>
      <c r="D27" s="160">
        <v>1317.19</v>
      </c>
      <c r="E27" s="160">
        <v>1705.23</v>
      </c>
      <c r="F27" s="161">
        <v>6.5500000000000003E-2</v>
      </c>
      <c r="G27" s="162"/>
      <c r="H27" s="160">
        <v>295.5</v>
      </c>
      <c r="I27" s="160">
        <v>210.52</v>
      </c>
      <c r="J27" s="160">
        <v>380.49</v>
      </c>
      <c r="K27" s="161">
        <v>0.1467</v>
      </c>
      <c r="L27" s="400">
        <f t="shared" ref="L27" si="11">H27/$C27*100</f>
        <v>19.553867430734311</v>
      </c>
      <c r="M27" s="161"/>
      <c r="N27" s="160">
        <v>438.44</v>
      </c>
      <c r="O27" s="160">
        <v>365.33</v>
      </c>
      <c r="P27" s="160">
        <v>511.55</v>
      </c>
      <c r="Q27" s="161">
        <v>8.5099999999999995E-2</v>
      </c>
      <c r="R27" s="400">
        <f t="shared" ref="R27" si="12">N27/$C27*100</f>
        <v>29.012513151712866</v>
      </c>
      <c r="S27" s="161"/>
      <c r="T27" s="160">
        <v>613.38</v>
      </c>
      <c r="U27" s="160">
        <v>516.20000000000005</v>
      </c>
      <c r="V27" s="160">
        <v>710.55</v>
      </c>
      <c r="W27" s="161">
        <v>8.0799999999999997E-2</v>
      </c>
      <c r="X27" s="400">
        <f t="shared" ref="X27" si="13">T27/$C27*100</f>
        <v>40.588667359268399</v>
      </c>
      <c r="Y27" s="161"/>
      <c r="Z27" s="160">
        <v>0</v>
      </c>
      <c r="AA27" s="160">
        <v>0</v>
      </c>
      <c r="AB27" s="160">
        <v>0</v>
      </c>
      <c r="AC27" s="161" t="s">
        <v>259</v>
      </c>
      <c r="AD27" s="400">
        <f t="shared" ref="AD27" si="14">Z27/$C27*100</f>
        <v>0</v>
      </c>
      <c r="AE27" s="161"/>
      <c r="AF27" s="160">
        <v>70.58</v>
      </c>
      <c r="AG27" s="160">
        <v>44.37</v>
      </c>
      <c r="AH27" s="160">
        <v>96.78</v>
      </c>
      <c r="AI27" s="161">
        <v>0.18940000000000001</v>
      </c>
      <c r="AJ27" s="400">
        <f t="shared" si="0"/>
        <v>4.6704296557063536</v>
      </c>
      <c r="AK27" s="161"/>
      <c r="AL27" s="160">
        <v>66.27</v>
      </c>
      <c r="AM27" s="160">
        <v>35.6</v>
      </c>
      <c r="AN27" s="160">
        <v>96.93</v>
      </c>
      <c r="AO27" s="161">
        <v>0.2361</v>
      </c>
      <c r="AP27" s="400">
        <f t="shared" si="1"/>
        <v>4.3852277314205175</v>
      </c>
      <c r="AQ27" s="161"/>
      <c r="AR27" s="160">
        <v>27.04</v>
      </c>
      <c r="AS27" s="160">
        <v>12.45</v>
      </c>
      <c r="AT27" s="160">
        <v>41.64</v>
      </c>
      <c r="AU27" s="161">
        <v>0.27529999999999999</v>
      </c>
      <c r="AV27" s="410">
        <f t="shared" si="2"/>
        <v>1.7892946711575493</v>
      </c>
    </row>
    <row r="28" spans="1:48" s="58" customFormat="1" ht="12" customHeight="1" x14ac:dyDescent="0.25">
      <c r="A28" s="544" t="s">
        <v>231</v>
      </c>
      <c r="B28" s="515" t="s">
        <v>236</v>
      </c>
      <c r="C28" s="35">
        <v>2056.96</v>
      </c>
      <c r="D28" s="35">
        <v>2014.53</v>
      </c>
      <c r="E28" s="35">
        <v>2099.39</v>
      </c>
      <c r="F28" s="37">
        <v>1.0500000000000001E-2</v>
      </c>
      <c r="G28" s="36"/>
      <c r="H28" s="35">
        <v>343.7</v>
      </c>
      <c r="I28" s="35">
        <v>322.86</v>
      </c>
      <c r="J28" s="35">
        <v>364.54</v>
      </c>
      <c r="K28" s="37">
        <v>3.09E-2</v>
      </c>
      <c r="L28" s="397">
        <f>H28/$C28*100</f>
        <v>16.709124144368388</v>
      </c>
      <c r="M28" s="37"/>
      <c r="N28" s="35">
        <v>514.75</v>
      </c>
      <c r="O28" s="35">
        <v>492.07</v>
      </c>
      <c r="P28" s="35">
        <v>537.42999999999995</v>
      </c>
      <c r="Q28" s="37">
        <v>2.2499999999999999E-2</v>
      </c>
      <c r="R28" s="397">
        <f>N28/$C28*100</f>
        <v>25.02479387056627</v>
      </c>
      <c r="S28" s="37"/>
      <c r="T28" s="35">
        <v>925.77</v>
      </c>
      <c r="U28" s="35">
        <v>901.32</v>
      </c>
      <c r="V28" s="35">
        <v>950.22</v>
      </c>
      <c r="W28" s="37">
        <v>1.35E-2</v>
      </c>
      <c r="X28" s="397">
        <f>T28/$C28*100</f>
        <v>45.006708929682638</v>
      </c>
      <c r="Y28" s="37"/>
      <c r="Z28" s="35">
        <v>130.71</v>
      </c>
      <c r="AA28" s="35">
        <v>117.88</v>
      </c>
      <c r="AB28" s="35">
        <v>143.53</v>
      </c>
      <c r="AC28" s="37">
        <v>5.0099999999999999E-2</v>
      </c>
      <c r="AD28" s="397">
        <f>Z28/$C28*100</f>
        <v>6.3545231798382078</v>
      </c>
      <c r="AE28" s="37"/>
      <c r="AF28" s="35">
        <v>117.2</v>
      </c>
      <c r="AG28" s="35">
        <v>106.9</v>
      </c>
      <c r="AH28" s="35">
        <v>127.5</v>
      </c>
      <c r="AI28" s="37">
        <v>4.48E-2</v>
      </c>
      <c r="AJ28" s="397">
        <f t="shared" si="0"/>
        <v>5.6977286869943997</v>
      </c>
      <c r="AK28" s="37"/>
      <c r="AL28" s="35">
        <v>7.03</v>
      </c>
      <c r="AM28" s="35">
        <v>4.5199999999999996</v>
      </c>
      <c r="AN28" s="35">
        <v>9.5299999999999994</v>
      </c>
      <c r="AO28" s="37">
        <v>0.18190000000000001</v>
      </c>
      <c r="AP28" s="397">
        <f t="shared" si="1"/>
        <v>0.34176649035469819</v>
      </c>
      <c r="AQ28" s="37"/>
      <c r="AR28" s="35">
        <v>17.809999999999999</v>
      </c>
      <c r="AS28" s="35">
        <v>14.61</v>
      </c>
      <c r="AT28" s="35">
        <v>21.01</v>
      </c>
      <c r="AU28" s="37">
        <v>9.1700000000000004E-2</v>
      </c>
      <c r="AV28" s="407">
        <f t="shared" si="2"/>
        <v>0.86584085252022391</v>
      </c>
    </row>
    <row r="29" spans="1:48" ht="12" customHeight="1" x14ac:dyDescent="0.25">
      <c r="A29" s="545"/>
      <c r="B29" s="514" t="s">
        <v>2</v>
      </c>
      <c r="C29" s="39">
        <v>1095.52</v>
      </c>
      <c r="D29" s="39">
        <v>1058.24</v>
      </c>
      <c r="E29" s="39">
        <v>1132.8</v>
      </c>
      <c r="F29" s="41">
        <v>1.7399999999999999E-2</v>
      </c>
      <c r="G29" s="40"/>
      <c r="H29" s="39">
        <v>199.81</v>
      </c>
      <c r="I29" s="39">
        <v>182.53</v>
      </c>
      <c r="J29" s="39">
        <v>217.09</v>
      </c>
      <c r="K29" s="41">
        <v>4.41E-2</v>
      </c>
      <c r="L29" s="398">
        <f t="shared" ref="L29:L30" si="15">H29/$C29*100</f>
        <v>18.238827223601579</v>
      </c>
      <c r="M29" s="41"/>
      <c r="N29" s="39">
        <v>310.52</v>
      </c>
      <c r="O29" s="39">
        <v>291.47000000000003</v>
      </c>
      <c r="P29" s="39">
        <v>329.56</v>
      </c>
      <c r="Q29" s="41">
        <v>3.1300000000000001E-2</v>
      </c>
      <c r="R29" s="398">
        <f t="shared" ref="R29:R30" si="16">N29/$C29*100</f>
        <v>28.344530451292538</v>
      </c>
      <c r="S29" s="41"/>
      <c r="T29" s="39">
        <v>487.76</v>
      </c>
      <c r="U29" s="39">
        <v>468.13</v>
      </c>
      <c r="V29" s="39">
        <v>507.39</v>
      </c>
      <c r="W29" s="41">
        <v>2.0500000000000001E-2</v>
      </c>
      <c r="X29" s="398">
        <f t="shared" ref="X29:X30" si="17">T29/$C29*100</f>
        <v>44.523148824302616</v>
      </c>
      <c r="Y29" s="41"/>
      <c r="Z29" s="39">
        <v>4.26</v>
      </c>
      <c r="AA29" s="39">
        <v>2.3199999999999998</v>
      </c>
      <c r="AB29" s="39">
        <v>6.2</v>
      </c>
      <c r="AC29" s="41">
        <v>0.23269999999999999</v>
      </c>
      <c r="AD29" s="398">
        <f t="shared" ref="AD29:AD30" si="18">Z29/$C29*100</f>
        <v>0.38885643347451437</v>
      </c>
      <c r="AE29" s="41"/>
      <c r="AF29" s="39">
        <v>76.569999999999993</v>
      </c>
      <c r="AG29" s="39">
        <v>67.739999999999995</v>
      </c>
      <c r="AH29" s="39">
        <v>85.4</v>
      </c>
      <c r="AI29" s="41">
        <v>5.8900000000000001E-2</v>
      </c>
      <c r="AJ29" s="398">
        <f t="shared" si="0"/>
        <v>6.9893749087191468</v>
      </c>
      <c r="AK29" s="41"/>
      <c r="AL29" s="39">
        <v>5.44</v>
      </c>
      <c r="AM29" s="39">
        <v>3.03</v>
      </c>
      <c r="AN29" s="39">
        <v>7.84</v>
      </c>
      <c r="AO29" s="41">
        <v>0.22559999999999999</v>
      </c>
      <c r="AP29" s="398">
        <f t="shared" si="1"/>
        <v>0.49656783992989628</v>
      </c>
      <c r="AQ29" s="41"/>
      <c r="AR29" s="39">
        <v>11.18</v>
      </c>
      <c r="AS29" s="39">
        <v>8.58</v>
      </c>
      <c r="AT29" s="39">
        <v>13.78</v>
      </c>
      <c r="AU29" s="41">
        <v>0.1186</v>
      </c>
      <c r="AV29" s="408">
        <f t="shared" si="2"/>
        <v>1.0205199357382795</v>
      </c>
    </row>
    <row r="30" spans="1:48" ht="12" customHeight="1" x14ac:dyDescent="0.25">
      <c r="A30" s="546"/>
      <c r="B30" s="516" t="s">
        <v>132</v>
      </c>
      <c r="C30" s="43">
        <v>961.44</v>
      </c>
      <c r="D30" s="43">
        <v>942.7</v>
      </c>
      <c r="E30" s="43">
        <v>980.18</v>
      </c>
      <c r="F30" s="45">
        <v>9.9000000000000008E-3</v>
      </c>
      <c r="G30" s="44"/>
      <c r="H30" s="43">
        <v>143.88999999999999</v>
      </c>
      <c r="I30" s="43">
        <v>133.09</v>
      </c>
      <c r="J30" s="43">
        <v>154.69</v>
      </c>
      <c r="K30" s="45">
        <v>3.8300000000000001E-2</v>
      </c>
      <c r="L30" s="399">
        <f t="shared" si="15"/>
        <v>14.966092527874853</v>
      </c>
      <c r="M30" s="45"/>
      <c r="N30" s="43">
        <v>204.24</v>
      </c>
      <c r="O30" s="43">
        <v>192.11</v>
      </c>
      <c r="P30" s="43">
        <v>216.36</v>
      </c>
      <c r="Q30" s="45">
        <v>3.0300000000000001E-2</v>
      </c>
      <c r="R30" s="399">
        <f t="shared" si="16"/>
        <v>21.243135297054419</v>
      </c>
      <c r="S30" s="45"/>
      <c r="T30" s="43">
        <v>438.01</v>
      </c>
      <c r="U30" s="43">
        <v>424.19</v>
      </c>
      <c r="V30" s="43">
        <v>451.82</v>
      </c>
      <c r="W30" s="45">
        <v>1.61E-2</v>
      </c>
      <c r="X30" s="399">
        <f t="shared" si="17"/>
        <v>45.557705109003159</v>
      </c>
      <c r="Y30" s="45"/>
      <c r="Z30" s="43">
        <v>126.45</v>
      </c>
      <c r="AA30" s="43">
        <v>114.55</v>
      </c>
      <c r="AB30" s="43">
        <v>138.34</v>
      </c>
      <c r="AC30" s="45">
        <v>4.8000000000000001E-2</v>
      </c>
      <c r="AD30" s="399">
        <f t="shared" si="18"/>
        <v>13.152146779830254</v>
      </c>
      <c r="AE30" s="45"/>
      <c r="AF30" s="43">
        <v>40.630000000000003</v>
      </c>
      <c r="AG30" s="43">
        <v>35.549999999999997</v>
      </c>
      <c r="AH30" s="43">
        <v>45.71</v>
      </c>
      <c r="AI30" s="45">
        <v>6.3799999999999996E-2</v>
      </c>
      <c r="AJ30" s="399">
        <f t="shared" si="0"/>
        <v>4.2259527375603261</v>
      </c>
      <c r="AK30" s="45"/>
      <c r="AL30" s="43">
        <v>1.59</v>
      </c>
      <c r="AM30" s="43">
        <v>0.89</v>
      </c>
      <c r="AN30" s="43">
        <v>2.29</v>
      </c>
      <c r="AO30" s="45">
        <v>0.2248</v>
      </c>
      <c r="AP30" s="399">
        <f t="shared" si="1"/>
        <v>0.16537693459810285</v>
      </c>
      <c r="AQ30" s="45"/>
      <c r="AR30" s="43">
        <v>6.63</v>
      </c>
      <c r="AS30" s="43">
        <v>4.76</v>
      </c>
      <c r="AT30" s="43">
        <v>8.51</v>
      </c>
      <c r="AU30" s="45">
        <v>0.1444</v>
      </c>
      <c r="AV30" s="409">
        <f t="shared" si="2"/>
        <v>0.68959061407888167</v>
      </c>
    </row>
    <row r="31" spans="1:48" ht="12" customHeight="1" x14ac:dyDescent="0.25">
      <c r="A31" s="547" t="s">
        <v>232</v>
      </c>
      <c r="B31" s="515" t="s">
        <v>236</v>
      </c>
      <c r="C31" s="35">
        <v>2932.81</v>
      </c>
      <c r="D31" s="35">
        <v>2866.08</v>
      </c>
      <c r="E31" s="35">
        <v>2999.53</v>
      </c>
      <c r="F31" s="37">
        <v>1.1599999999999999E-2</v>
      </c>
      <c r="G31" s="36"/>
      <c r="H31" s="35">
        <v>475.23</v>
      </c>
      <c r="I31" s="35">
        <v>439.77</v>
      </c>
      <c r="J31" s="35">
        <v>510.69</v>
      </c>
      <c r="K31" s="37">
        <v>3.8100000000000002E-2</v>
      </c>
      <c r="L31" s="397">
        <f>H31/$C31*100</f>
        <v>16.203913652776688</v>
      </c>
      <c r="M31" s="37"/>
      <c r="N31" s="35">
        <v>786.87</v>
      </c>
      <c r="O31" s="35">
        <v>755.12</v>
      </c>
      <c r="P31" s="35">
        <v>818.62</v>
      </c>
      <c r="Q31" s="37">
        <v>2.06E-2</v>
      </c>
      <c r="R31" s="397">
        <f>N31/$C31*100</f>
        <v>26.829900334491498</v>
      </c>
      <c r="S31" s="37"/>
      <c r="T31" s="35">
        <v>1243.1300000000001</v>
      </c>
      <c r="U31" s="35">
        <v>1204.3599999999999</v>
      </c>
      <c r="V31" s="35">
        <v>1281.8900000000001</v>
      </c>
      <c r="W31" s="37">
        <v>1.5900000000000001E-2</v>
      </c>
      <c r="X31" s="397">
        <f>T31/$C31*100</f>
        <v>42.386994043255449</v>
      </c>
      <c r="Y31" s="37"/>
      <c r="Z31" s="35">
        <v>170.33</v>
      </c>
      <c r="AA31" s="35">
        <v>152.56</v>
      </c>
      <c r="AB31" s="35">
        <v>188.1</v>
      </c>
      <c r="AC31" s="37">
        <v>5.3199999999999997E-2</v>
      </c>
      <c r="AD31" s="397">
        <f>Z31/$C31*100</f>
        <v>5.8077406991929248</v>
      </c>
      <c r="AE31" s="37"/>
      <c r="AF31" s="35">
        <v>199.69</v>
      </c>
      <c r="AG31" s="35">
        <v>182.49</v>
      </c>
      <c r="AH31" s="35">
        <v>216.88</v>
      </c>
      <c r="AI31" s="37">
        <v>4.3900000000000002E-2</v>
      </c>
      <c r="AJ31" s="397">
        <f t="shared" si="0"/>
        <v>6.8088283932474321</v>
      </c>
      <c r="AK31" s="37"/>
      <c r="AL31" s="35">
        <v>17.11</v>
      </c>
      <c r="AM31" s="35">
        <v>12.03</v>
      </c>
      <c r="AN31" s="35">
        <v>22.2</v>
      </c>
      <c r="AO31" s="37">
        <v>0.15160000000000001</v>
      </c>
      <c r="AP31" s="397">
        <f t="shared" si="1"/>
        <v>0.5833995383267242</v>
      </c>
      <c r="AQ31" s="37"/>
      <c r="AR31" s="35">
        <v>40.450000000000003</v>
      </c>
      <c r="AS31" s="35">
        <v>33.06</v>
      </c>
      <c r="AT31" s="35">
        <v>47.84</v>
      </c>
      <c r="AU31" s="37">
        <v>9.3200000000000005E-2</v>
      </c>
      <c r="AV31" s="407">
        <f t="shared" si="2"/>
        <v>1.3792233387092927</v>
      </c>
    </row>
    <row r="32" spans="1:48" ht="12" customHeight="1" x14ac:dyDescent="0.25">
      <c r="A32" s="548"/>
      <c r="B32" s="514" t="s">
        <v>2</v>
      </c>
      <c r="C32" s="39">
        <v>1558.41</v>
      </c>
      <c r="D32" s="39">
        <v>1498.07</v>
      </c>
      <c r="E32" s="39">
        <v>1618.76</v>
      </c>
      <c r="F32" s="41">
        <v>1.9800000000000002E-2</v>
      </c>
      <c r="G32" s="40"/>
      <c r="H32" s="39">
        <v>302.98</v>
      </c>
      <c r="I32" s="39">
        <v>270.58</v>
      </c>
      <c r="J32" s="39">
        <v>335.37</v>
      </c>
      <c r="K32" s="41">
        <v>5.4600000000000003E-2</v>
      </c>
      <c r="L32" s="398">
        <f t="shared" ref="L32:L33" si="19">H32/$C32*100</f>
        <v>19.441610359276442</v>
      </c>
      <c r="M32" s="41"/>
      <c r="N32" s="39">
        <v>432.09</v>
      </c>
      <c r="O32" s="39">
        <v>406.43</v>
      </c>
      <c r="P32" s="39">
        <v>457.75</v>
      </c>
      <c r="Q32" s="41">
        <v>3.0300000000000001E-2</v>
      </c>
      <c r="R32" s="398">
        <f t="shared" ref="R32:R33" si="20">N32/$C32*100</f>
        <v>27.726336458313277</v>
      </c>
      <c r="S32" s="41"/>
      <c r="T32" s="39">
        <v>641.29</v>
      </c>
      <c r="U32" s="39">
        <v>609.95000000000005</v>
      </c>
      <c r="V32" s="39">
        <v>672.63</v>
      </c>
      <c r="W32" s="41">
        <v>2.4899999999999999E-2</v>
      </c>
      <c r="X32" s="398">
        <f t="shared" ref="X32:X33" si="21">T32/$C32*100</f>
        <v>41.150274959734595</v>
      </c>
      <c r="Y32" s="41"/>
      <c r="Z32" s="39">
        <v>7.72</v>
      </c>
      <c r="AA32" s="39">
        <v>3.62</v>
      </c>
      <c r="AB32" s="39">
        <v>11.81</v>
      </c>
      <c r="AC32" s="41">
        <v>0.27060000000000001</v>
      </c>
      <c r="AD32" s="398">
        <f t="shared" ref="AD32:AD33" si="22">Z32/$C32*100</f>
        <v>0.49537669804480206</v>
      </c>
      <c r="AE32" s="41"/>
      <c r="AF32" s="39">
        <v>130.01</v>
      </c>
      <c r="AG32" s="39">
        <v>115.48</v>
      </c>
      <c r="AH32" s="39">
        <v>144.55000000000001</v>
      </c>
      <c r="AI32" s="41">
        <v>5.7000000000000002E-2</v>
      </c>
      <c r="AJ32" s="398">
        <f t="shared" si="0"/>
        <v>8.3424772684980191</v>
      </c>
      <c r="AK32" s="41"/>
      <c r="AL32" s="39">
        <v>12.89</v>
      </c>
      <c r="AM32" s="39">
        <v>8.51</v>
      </c>
      <c r="AN32" s="39">
        <v>17.27</v>
      </c>
      <c r="AO32" s="41">
        <v>0.17330000000000001</v>
      </c>
      <c r="AP32" s="398">
        <f t="shared" si="1"/>
        <v>0.82712508261625628</v>
      </c>
      <c r="AQ32" s="41"/>
      <c r="AR32" s="39">
        <v>31.43</v>
      </c>
      <c r="AS32" s="39">
        <v>24.5</v>
      </c>
      <c r="AT32" s="39">
        <v>38.369999999999997</v>
      </c>
      <c r="AU32" s="41">
        <v>0.1125</v>
      </c>
      <c r="AV32" s="408">
        <f t="shared" si="2"/>
        <v>2.0167991735165969</v>
      </c>
    </row>
    <row r="33" spans="1:48" ht="12" customHeight="1" x14ac:dyDescent="0.25">
      <c r="A33" s="549"/>
      <c r="B33" s="516" t="s">
        <v>132</v>
      </c>
      <c r="C33" s="43">
        <v>1374.39</v>
      </c>
      <c r="D33" s="43">
        <v>1348.28</v>
      </c>
      <c r="E33" s="43">
        <v>1400.51</v>
      </c>
      <c r="F33" s="45">
        <v>9.7000000000000003E-3</v>
      </c>
      <c r="G33" s="44"/>
      <c r="H33" s="43">
        <v>172.25</v>
      </c>
      <c r="I33" s="43">
        <v>157.87</v>
      </c>
      <c r="J33" s="43">
        <v>186.64</v>
      </c>
      <c r="K33" s="45">
        <v>4.2599999999999999E-2</v>
      </c>
      <c r="L33" s="399">
        <f t="shared" si="19"/>
        <v>12.532832747618944</v>
      </c>
      <c r="M33" s="45"/>
      <c r="N33" s="43">
        <v>354.78</v>
      </c>
      <c r="O33" s="43">
        <v>337.05</v>
      </c>
      <c r="P33" s="43">
        <v>372.51</v>
      </c>
      <c r="Q33" s="45">
        <v>2.5499999999999998E-2</v>
      </c>
      <c r="R33" s="399">
        <f t="shared" si="20"/>
        <v>25.81363368476196</v>
      </c>
      <c r="S33" s="45"/>
      <c r="T33" s="43">
        <v>601.83000000000004</v>
      </c>
      <c r="U33" s="43">
        <v>580.15</v>
      </c>
      <c r="V33" s="43">
        <v>623.52</v>
      </c>
      <c r="W33" s="45">
        <v>1.84E-2</v>
      </c>
      <c r="X33" s="399">
        <f t="shared" si="21"/>
        <v>43.788880885338223</v>
      </c>
      <c r="Y33" s="45"/>
      <c r="Z33" s="43">
        <v>162.61000000000001</v>
      </c>
      <c r="AA33" s="43">
        <v>145.91999999999999</v>
      </c>
      <c r="AB33" s="43">
        <v>179.31</v>
      </c>
      <c r="AC33" s="45">
        <v>5.2400000000000002E-2</v>
      </c>
      <c r="AD33" s="399">
        <f t="shared" si="22"/>
        <v>11.831430671061344</v>
      </c>
      <c r="AE33" s="45"/>
      <c r="AF33" s="43">
        <v>69.67</v>
      </c>
      <c r="AG33" s="43">
        <v>61.29</v>
      </c>
      <c r="AH33" s="43">
        <v>78.05</v>
      </c>
      <c r="AI33" s="45">
        <v>6.1400000000000003E-2</v>
      </c>
      <c r="AJ33" s="399">
        <f t="shared" si="0"/>
        <v>5.0691579537103726</v>
      </c>
      <c r="AK33" s="45"/>
      <c r="AL33" s="43">
        <v>4.2300000000000004</v>
      </c>
      <c r="AM33" s="43">
        <v>1.84</v>
      </c>
      <c r="AN33" s="43">
        <v>6.61</v>
      </c>
      <c r="AO33" s="45">
        <v>0.28860000000000002</v>
      </c>
      <c r="AP33" s="399">
        <f t="shared" si="1"/>
        <v>0.3077729028878266</v>
      </c>
      <c r="AQ33" s="45"/>
      <c r="AR33" s="43">
        <v>9.02</v>
      </c>
      <c r="AS33" s="43">
        <v>6.45</v>
      </c>
      <c r="AT33" s="43">
        <v>11.59</v>
      </c>
      <c r="AU33" s="45">
        <v>0.14549999999999999</v>
      </c>
      <c r="AV33" s="409">
        <f t="shared" si="2"/>
        <v>0.65629115462132281</v>
      </c>
    </row>
    <row r="34" spans="1:48" ht="12" customHeight="1" x14ac:dyDescent="0.25">
      <c r="A34" s="544" t="s">
        <v>233</v>
      </c>
      <c r="B34" s="515" t="s">
        <v>236</v>
      </c>
      <c r="C34" s="35">
        <v>664.66</v>
      </c>
      <c r="D34" s="35">
        <v>652.94000000000005</v>
      </c>
      <c r="E34" s="35">
        <v>676.37</v>
      </c>
      <c r="F34" s="37">
        <v>8.9999999999999993E-3</v>
      </c>
      <c r="G34" s="36"/>
      <c r="H34" s="35">
        <v>124.55</v>
      </c>
      <c r="I34" s="35">
        <v>116.9</v>
      </c>
      <c r="J34" s="35">
        <v>132.19999999999999</v>
      </c>
      <c r="K34" s="37">
        <v>3.1300000000000001E-2</v>
      </c>
      <c r="L34" s="397">
        <f>H34/$C34*100</f>
        <v>18.738904101345049</v>
      </c>
      <c r="M34" s="37"/>
      <c r="N34" s="35">
        <v>146.37</v>
      </c>
      <c r="O34" s="35">
        <v>139.47999999999999</v>
      </c>
      <c r="P34" s="35">
        <v>153.26</v>
      </c>
      <c r="Q34" s="37">
        <v>2.4E-2</v>
      </c>
      <c r="R34" s="397">
        <f>N34/$C34*100</f>
        <v>22.021785574579486</v>
      </c>
      <c r="S34" s="37"/>
      <c r="T34" s="35">
        <v>245.14</v>
      </c>
      <c r="U34" s="35">
        <v>236.66</v>
      </c>
      <c r="V34" s="35">
        <v>253.62</v>
      </c>
      <c r="W34" s="37">
        <v>1.77E-2</v>
      </c>
      <c r="X34" s="397">
        <f>T34/$C34*100</f>
        <v>36.882014864742871</v>
      </c>
      <c r="Y34" s="37"/>
      <c r="Z34" s="35">
        <v>116.96</v>
      </c>
      <c r="AA34" s="35">
        <v>106.72</v>
      </c>
      <c r="AB34" s="35">
        <v>127.19</v>
      </c>
      <c r="AC34" s="37">
        <v>4.4699999999999997E-2</v>
      </c>
      <c r="AD34" s="397">
        <f>Z34/$C34*100</f>
        <v>17.596966870279541</v>
      </c>
      <c r="AE34" s="37"/>
      <c r="AF34" s="35">
        <v>25.37</v>
      </c>
      <c r="AG34" s="35">
        <v>22.55</v>
      </c>
      <c r="AH34" s="35">
        <v>28.2</v>
      </c>
      <c r="AI34" s="37">
        <v>5.6899999999999999E-2</v>
      </c>
      <c r="AJ34" s="397">
        <f t="shared" si="0"/>
        <v>3.8169891373032829</v>
      </c>
      <c r="AK34" s="37"/>
      <c r="AL34" s="35">
        <v>2.23</v>
      </c>
      <c r="AM34" s="35">
        <v>1.59</v>
      </c>
      <c r="AN34" s="35">
        <v>2.87</v>
      </c>
      <c r="AO34" s="37">
        <v>0.1457</v>
      </c>
      <c r="AP34" s="397">
        <f t="shared" si="1"/>
        <v>0.33550988475310689</v>
      </c>
      <c r="AQ34" s="37"/>
      <c r="AR34" s="35">
        <v>4.04</v>
      </c>
      <c r="AS34" s="35">
        <v>3</v>
      </c>
      <c r="AT34" s="35">
        <v>5.07</v>
      </c>
      <c r="AU34" s="37">
        <v>0.13100000000000001</v>
      </c>
      <c r="AV34" s="407">
        <f t="shared" si="2"/>
        <v>0.60782956699665991</v>
      </c>
    </row>
    <row r="35" spans="1:48" ht="12" customHeight="1" x14ac:dyDescent="0.25">
      <c r="A35" s="545"/>
      <c r="B35" s="514" t="s">
        <v>2</v>
      </c>
      <c r="C35" s="39">
        <v>292.39</v>
      </c>
      <c r="D35" s="39">
        <v>283.5</v>
      </c>
      <c r="E35" s="39">
        <v>301.29000000000002</v>
      </c>
      <c r="F35" s="41">
        <v>1.55E-2</v>
      </c>
      <c r="G35" s="40"/>
      <c r="H35" s="39">
        <v>76.56</v>
      </c>
      <c r="I35" s="39">
        <v>71.41</v>
      </c>
      <c r="J35" s="39">
        <v>81.709999999999994</v>
      </c>
      <c r="K35" s="41">
        <v>3.4299999999999997E-2</v>
      </c>
      <c r="L35" s="398">
        <f t="shared" ref="L35:L36" si="23">H35/$C35*100</f>
        <v>26.184206026197888</v>
      </c>
      <c r="M35" s="41"/>
      <c r="N35" s="39">
        <v>81.34</v>
      </c>
      <c r="O35" s="39">
        <v>76.22</v>
      </c>
      <c r="P35" s="39">
        <v>86.46</v>
      </c>
      <c r="Q35" s="41">
        <v>3.2099999999999997E-2</v>
      </c>
      <c r="R35" s="398">
        <f t="shared" ref="R35:R36" si="24">N35/$C35*100</f>
        <v>27.819008858032085</v>
      </c>
      <c r="S35" s="41"/>
      <c r="T35" s="39">
        <v>105.39</v>
      </c>
      <c r="U35" s="39">
        <v>100.19</v>
      </c>
      <c r="V35" s="39">
        <v>110.6</v>
      </c>
      <c r="W35" s="41">
        <v>2.52E-2</v>
      </c>
      <c r="X35" s="398">
        <f t="shared" ref="X35:X36" si="25">T35/$C35*100</f>
        <v>36.044324361298266</v>
      </c>
      <c r="Y35" s="41"/>
      <c r="Z35" s="39">
        <v>5.46</v>
      </c>
      <c r="AA35" s="39">
        <v>4.12</v>
      </c>
      <c r="AB35" s="39">
        <v>6.8</v>
      </c>
      <c r="AC35" s="41">
        <v>0.12509999999999999</v>
      </c>
      <c r="AD35" s="398">
        <f t="shared" ref="AD35:AD36" si="26">Z35/$C35*100</f>
        <v>1.867368925065837</v>
      </c>
      <c r="AE35" s="41"/>
      <c r="AF35" s="39">
        <v>19.739999999999998</v>
      </c>
      <c r="AG35" s="39">
        <v>17.36</v>
      </c>
      <c r="AH35" s="39">
        <v>22.12</v>
      </c>
      <c r="AI35" s="41">
        <v>6.1499999999999999E-2</v>
      </c>
      <c r="AJ35" s="398">
        <f t="shared" si="0"/>
        <v>6.751256882930333</v>
      </c>
      <c r="AK35" s="41"/>
      <c r="AL35" s="39">
        <v>1.31</v>
      </c>
      <c r="AM35" s="39">
        <v>0.83</v>
      </c>
      <c r="AN35" s="39">
        <v>1.8</v>
      </c>
      <c r="AO35" s="41">
        <v>0.18970000000000001</v>
      </c>
      <c r="AP35" s="398">
        <f t="shared" si="1"/>
        <v>0.44803173843154692</v>
      </c>
      <c r="AQ35" s="41"/>
      <c r="AR35" s="39">
        <v>2.59</v>
      </c>
      <c r="AS35" s="39">
        <v>1.78</v>
      </c>
      <c r="AT35" s="39">
        <v>3.4</v>
      </c>
      <c r="AU35" s="41">
        <v>0.16</v>
      </c>
      <c r="AV35" s="408">
        <f t="shared" si="2"/>
        <v>0.88580320804405066</v>
      </c>
    </row>
    <row r="36" spans="1:48" ht="12" customHeight="1" x14ac:dyDescent="0.25">
      <c r="A36" s="546"/>
      <c r="B36" s="516" t="s">
        <v>132</v>
      </c>
      <c r="C36" s="43">
        <v>372.27</v>
      </c>
      <c r="D36" s="43">
        <v>365.18</v>
      </c>
      <c r="E36" s="43">
        <v>379.35</v>
      </c>
      <c r="F36" s="45">
        <v>9.7000000000000003E-3</v>
      </c>
      <c r="G36" s="44"/>
      <c r="H36" s="43">
        <v>47.99</v>
      </c>
      <c r="I36" s="43">
        <v>42.93</v>
      </c>
      <c r="J36" s="43">
        <v>53.05</v>
      </c>
      <c r="K36" s="45">
        <v>5.3800000000000001E-2</v>
      </c>
      <c r="L36" s="399">
        <f t="shared" si="23"/>
        <v>12.891181131974106</v>
      </c>
      <c r="M36" s="45"/>
      <c r="N36" s="43">
        <v>65.03</v>
      </c>
      <c r="O36" s="43">
        <v>60.55</v>
      </c>
      <c r="P36" s="43">
        <v>69.510000000000005</v>
      </c>
      <c r="Q36" s="45">
        <v>3.5099999999999999E-2</v>
      </c>
      <c r="R36" s="399">
        <f t="shared" si="24"/>
        <v>17.468504042764661</v>
      </c>
      <c r="S36" s="45"/>
      <c r="T36" s="43">
        <v>139.75</v>
      </c>
      <c r="U36" s="43">
        <v>133.34</v>
      </c>
      <c r="V36" s="43">
        <v>146.16</v>
      </c>
      <c r="W36" s="45">
        <v>2.3400000000000001E-2</v>
      </c>
      <c r="X36" s="399">
        <f t="shared" si="25"/>
        <v>37.539957557686627</v>
      </c>
      <c r="Y36" s="45"/>
      <c r="Z36" s="43">
        <v>111.5</v>
      </c>
      <c r="AA36" s="43">
        <v>102.12</v>
      </c>
      <c r="AB36" s="43">
        <v>120.87</v>
      </c>
      <c r="AC36" s="45">
        <v>4.2900000000000001E-2</v>
      </c>
      <c r="AD36" s="399">
        <f t="shared" si="26"/>
        <v>29.951379375184679</v>
      </c>
      <c r="AE36" s="45"/>
      <c r="AF36" s="43">
        <v>5.63</v>
      </c>
      <c r="AG36" s="43">
        <v>4.1100000000000003</v>
      </c>
      <c r="AH36" s="43">
        <v>7.16</v>
      </c>
      <c r="AI36" s="45">
        <v>0.1384</v>
      </c>
      <c r="AJ36" s="399">
        <f t="shared" si="0"/>
        <v>1.5123431917694148</v>
      </c>
      <c r="AK36" s="45"/>
      <c r="AL36" s="43">
        <v>0.92</v>
      </c>
      <c r="AM36" s="43">
        <v>0.5</v>
      </c>
      <c r="AN36" s="43">
        <v>1.33</v>
      </c>
      <c r="AO36" s="45">
        <v>0.2306</v>
      </c>
      <c r="AP36" s="399">
        <f t="shared" si="1"/>
        <v>0.24713245762484223</v>
      </c>
      <c r="AQ36" s="45"/>
      <c r="AR36" s="43">
        <v>1.45</v>
      </c>
      <c r="AS36" s="43">
        <v>0.8</v>
      </c>
      <c r="AT36" s="43">
        <v>2.1</v>
      </c>
      <c r="AU36" s="45">
        <v>0.2288</v>
      </c>
      <c r="AV36" s="409">
        <f t="shared" si="2"/>
        <v>0.38950224299567515</v>
      </c>
    </row>
    <row r="37" spans="1:48" ht="12" customHeight="1" x14ac:dyDescent="0.25">
      <c r="A37" s="547" t="s">
        <v>234</v>
      </c>
      <c r="B37" s="515" t="s">
        <v>236</v>
      </c>
      <c r="C37" s="35">
        <v>1750.14</v>
      </c>
      <c r="D37" s="35">
        <v>1714.56</v>
      </c>
      <c r="E37" s="35">
        <v>1785.71</v>
      </c>
      <c r="F37" s="37">
        <v>1.04E-2</v>
      </c>
      <c r="G37" s="36"/>
      <c r="H37" s="35">
        <v>235.49</v>
      </c>
      <c r="I37" s="35">
        <v>216.09</v>
      </c>
      <c r="J37" s="35">
        <v>254.89</v>
      </c>
      <c r="K37" s="37">
        <v>4.2000000000000003E-2</v>
      </c>
      <c r="L37" s="397">
        <f>H37/$C37*100</f>
        <v>13.45549498897231</v>
      </c>
      <c r="M37" s="37"/>
      <c r="N37" s="35">
        <v>348.84</v>
      </c>
      <c r="O37" s="35">
        <v>328.95</v>
      </c>
      <c r="P37" s="35">
        <v>368.73</v>
      </c>
      <c r="Q37" s="37">
        <v>2.9100000000000001E-2</v>
      </c>
      <c r="R37" s="397">
        <f>N37/$C37*100</f>
        <v>19.932119716136992</v>
      </c>
      <c r="S37" s="37"/>
      <c r="T37" s="35">
        <v>920.77</v>
      </c>
      <c r="U37" s="35">
        <v>893.42</v>
      </c>
      <c r="V37" s="35">
        <v>948.12</v>
      </c>
      <c r="W37" s="37">
        <v>1.52E-2</v>
      </c>
      <c r="X37" s="397">
        <f>T37/$C37*100</f>
        <v>52.611219673854656</v>
      </c>
      <c r="Y37" s="37"/>
      <c r="Z37" s="35">
        <v>188.79</v>
      </c>
      <c r="AA37" s="35">
        <v>166.07</v>
      </c>
      <c r="AB37" s="35">
        <v>211.52</v>
      </c>
      <c r="AC37" s="37">
        <v>6.1400000000000003E-2</v>
      </c>
      <c r="AD37" s="397">
        <f>Z37/$C37*100</f>
        <v>10.787137029037677</v>
      </c>
      <c r="AE37" s="37"/>
      <c r="AF37" s="35">
        <v>40.799999999999997</v>
      </c>
      <c r="AG37" s="35">
        <v>34.04</v>
      </c>
      <c r="AH37" s="35">
        <v>47.57</v>
      </c>
      <c r="AI37" s="37">
        <v>8.4599999999999995E-2</v>
      </c>
      <c r="AJ37" s="397">
        <f t="shared" si="0"/>
        <v>2.331242072062806</v>
      </c>
      <c r="AK37" s="37"/>
      <c r="AL37" s="35">
        <v>3.64</v>
      </c>
      <c r="AM37" s="35">
        <v>2.09</v>
      </c>
      <c r="AN37" s="35">
        <v>5.18</v>
      </c>
      <c r="AO37" s="37">
        <v>0.217</v>
      </c>
      <c r="AP37" s="397">
        <f t="shared" si="1"/>
        <v>0.20798336133109352</v>
      </c>
      <c r="AQ37" s="37"/>
      <c r="AR37" s="35">
        <v>11.81</v>
      </c>
      <c r="AS37" s="35">
        <v>8.52</v>
      </c>
      <c r="AT37" s="35">
        <v>15.1</v>
      </c>
      <c r="AU37" s="37">
        <v>0.14219999999999999</v>
      </c>
      <c r="AV37" s="407">
        <f t="shared" si="2"/>
        <v>0.6748031586044545</v>
      </c>
    </row>
    <row r="38" spans="1:48" ht="12" customHeight="1" x14ac:dyDescent="0.25">
      <c r="A38" s="548"/>
      <c r="B38" s="514" t="s">
        <v>2</v>
      </c>
      <c r="C38" s="39">
        <v>524.86</v>
      </c>
      <c r="D38" s="39">
        <v>501.73</v>
      </c>
      <c r="E38" s="39">
        <v>547.99</v>
      </c>
      <c r="F38" s="41">
        <v>2.2499999999999999E-2</v>
      </c>
      <c r="G38" s="40"/>
      <c r="H38" s="39">
        <v>90.87</v>
      </c>
      <c r="I38" s="39">
        <v>79.900000000000006</v>
      </c>
      <c r="J38" s="39">
        <v>101.84</v>
      </c>
      <c r="K38" s="41">
        <v>6.1600000000000002E-2</v>
      </c>
      <c r="L38" s="398">
        <f t="shared" ref="L38:L39" si="27">H38/$C38*100</f>
        <v>17.313188278779105</v>
      </c>
      <c r="M38" s="41"/>
      <c r="N38" s="39">
        <v>119.41</v>
      </c>
      <c r="O38" s="39">
        <v>109.66</v>
      </c>
      <c r="P38" s="39">
        <v>129.15</v>
      </c>
      <c r="Q38" s="41">
        <v>4.1599999999999998E-2</v>
      </c>
      <c r="R38" s="398">
        <f t="shared" ref="R38:R39" si="28">N38/$C38*100</f>
        <v>22.750828792439886</v>
      </c>
      <c r="S38" s="41"/>
      <c r="T38" s="39">
        <v>279.48</v>
      </c>
      <c r="U38" s="39">
        <v>264.43</v>
      </c>
      <c r="V38" s="39">
        <v>294.52</v>
      </c>
      <c r="W38" s="41">
        <v>2.75E-2</v>
      </c>
      <c r="X38" s="398">
        <f t="shared" ref="X38:X39" si="29">T38/$C38*100</f>
        <v>53.24848531036848</v>
      </c>
      <c r="Y38" s="41"/>
      <c r="Z38" s="39">
        <v>5.56</v>
      </c>
      <c r="AA38" s="39">
        <v>3.87</v>
      </c>
      <c r="AB38" s="39">
        <v>7.25</v>
      </c>
      <c r="AC38" s="41">
        <v>0.15529999999999999</v>
      </c>
      <c r="AD38" s="398">
        <f t="shared" ref="AD38:AD39" si="30">Z38/$C38*100</f>
        <v>1.0593301070761725</v>
      </c>
      <c r="AE38" s="41"/>
      <c r="AF38" s="39">
        <v>20.6</v>
      </c>
      <c r="AG38" s="39">
        <v>16.149999999999999</v>
      </c>
      <c r="AH38" s="39">
        <v>25.06</v>
      </c>
      <c r="AI38" s="41">
        <v>0.1104</v>
      </c>
      <c r="AJ38" s="398">
        <f t="shared" si="0"/>
        <v>3.9248561521167549</v>
      </c>
      <c r="AK38" s="41"/>
      <c r="AL38" s="39">
        <v>1.85</v>
      </c>
      <c r="AM38" s="39">
        <v>0.86</v>
      </c>
      <c r="AN38" s="39">
        <v>2.83</v>
      </c>
      <c r="AO38" s="41">
        <v>0.27160000000000001</v>
      </c>
      <c r="AP38" s="398">
        <f t="shared" si="1"/>
        <v>0.3524749456998057</v>
      </c>
      <c r="AQ38" s="41"/>
      <c r="AR38" s="39">
        <v>7.1</v>
      </c>
      <c r="AS38" s="39">
        <v>4.68</v>
      </c>
      <c r="AT38" s="39">
        <v>9.51</v>
      </c>
      <c r="AU38" s="41">
        <v>0.1736</v>
      </c>
      <c r="AV38" s="408">
        <f t="shared" si="2"/>
        <v>1.3527416834965513</v>
      </c>
    </row>
    <row r="39" spans="1:48" ht="12" customHeight="1" x14ac:dyDescent="0.25">
      <c r="A39" s="549"/>
      <c r="B39" s="516" t="s">
        <v>132</v>
      </c>
      <c r="C39" s="43">
        <v>1225.28</v>
      </c>
      <c r="D39" s="43">
        <v>1200.74</v>
      </c>
      <c r="E39" s="43">
        <v>1249.82</v>
      </c>
      <c r="F39" s="45">
        <v>1.0200000000000001E-2</v>
      </c>
      <c r="G39" s="44"/>
      <c r="H39" s="43">
        <v>144.62</v>
      </c>
      <c r="I39" s="43">
        <v>129.02000000000001</v>
      </c>
      <c r="J39" s="43">
        <v>160.22</v>
      </c>
      <c r="K39" s="45">
        <v>5.5E-2</v>
      </c>
      <c r="L39" s="399">
        <f t="shared" si="27"/>
        <v>11.803016453382083</v>
      </c>
      <c r="M39" s="45"/>
      <c r="N39" s="43">
        <v>229.43</v>
      </c>
      <c r="O39" s="43">
        <v>212.31</v>
      </c>
      <c r="P39" s="43">
        <v>246.55</v>
      </c>
      <c r="Q39" s="45">
        <v>3.8100000000000002E-2</v>
      </c>
      <c r="R39" s="399">
        <f t="shared" si="28"/>
        <v>18.724699660485765</v>
      </c>
      <c r="S39" s="45"/>
      <c r="T39" s="43">
        <v>641.29</v>
      </c>
      <c r="U39" s="43">
        <v>620.25</v>
      </c>
      <c r="V39" s="43">
        <v>662.34</v>
      </c>
      <c r="W39" s="45">
        <v>1.67E-2</v>
      </c>
      <c r="X39" s="399">
        <f t="shared" si="29"/>
        <v>52.338241055105769</v>
      </c>
      <c r="Y39" s="45"/>
      <c r="Z39" s="43">
        <v>183.24</v>
      </c>
      <c r="AA39" s="43">
        <v>162.02000000000001</v>
      </c>
      <c r="AB39" s="43">
        <v>204.45</v>
      </c>
      <c r="AC39" s="45">
        <v>5.91E-2</v>
      </c>
      <c r="AD39" s="399">
        <f t="shared" si="30"/>
        <v>14.954949072864979</v>
      </c>
      <c r="AE39" s="45"/>
      <c r="AF39" s="43">
        <v>20.2</v>
      </c>
      <c r="AG39" s="43">
        <v>15.25</v>
      </c>
      <c r="AH39" s="43">
        <v>25.15</v>
      </c>
      <c r="AI39" s="45">
        <v>0.12509999999999999</v>
      </c>
      <c r="AJ39" s="399">
        <f t="shared" si="0"/>
        <v>1.648602768346827</v>
      </c>
      <c r="AK39" s="45"/>
      <c r="AL39" s="43">
        <v>1.79</v>
      </c>
      <c r="AM39" s="43">
        <v>0.57999999999999996</v>
      </c>
      <c r="AN39" s="43">
        <v>2.99</v>
      </c>
      <c r="AO39" s="45">
        <v>0.34370000000000001</v>
      </c>
      <c r="AP39" s="399">
        <f t="shared" si="1"/>
        <v>0.14608905719509011</v>
      </c>
      <c r="AQ39" s="45"/>
      <c r="AR39" s="43">
        <v>4.71</v>
      </c>
      <c r="AS39" s="43">
        <v>2.46</v>
      </c>
      <c r="AT39" s="43">
        <v>6.96</v>
      </c>
      <c r="AU39" s="45">
        <v>0.2442</v>
      </c>
      <c r="AV39" s="409">
        <f t="shared" si="2"/>
        <v>0.38440193261948291</v>
      </c>
    </row>
    <row r="40" spans="1:48" ht="12" customHeight="1" x14ac:dyDescent="0.25">
      <c r="A40" s="544" t="s">
        <v>260</v>
      </c>
      <c r="B40" s="515" t="s">
        <v>236</v>
      </c>
      <c r="C40" s="35">
        <v>14.48</v>
      </c>
      <c r="D40" s="35">
        <v>13.01</v>
      </c>
      <c r="E40" s="35">
        <v>15.94</v>
      </c>
      <c r="F40" s="37">
        <v>5.16E-2</v>
      </c>
      <c r="G40" s="36"/>
      <c r="H40" s="35">
        <v>1.2</v>
      </c>
      <c r="I40" s="35">
        <v>0.71</v>
      </c>
      <c r="J40" s="35">
        <v>1.69</v>
      </c>
      <c r="K40" s="37">
        <v>0.20660000000000001</v>
      </c>
      <c r="L40" s="397">
        <f>H40/$C40*100</f>
        <v>8.2872928176795568</v>
      </c>
      <c r="M40" s="37"/>
      <c r="N40" s="35">
        <v>7.78</v>
      </c>
      <c r="O40" s="35">
        <v>6.56</v>
      </c>
      <c r="P40" s="35">
        <v>9</v>
      </c>
      <c r="Q40" s="37">
        <v>8.0100000000000005E-2</v>
      </c>
      <c r="R40" s="397">
        <f>N40/$C40*100</f>
        <v>53.729281767955804</v>
      </c>
      <c r="S40" s="37"/>
      <c r="T40" s="35">
        <v>4.38</v>
      </c>
      <c r="U40" s="35">
        <v>3.63</v>
      </c>
      <c r="V40" s="35">
        <v>5.14</v>
      </c>
      <c r="W40" s="37">
        <v>8.77E-2</v>
      </c>
      <c r="X40" s="397">
        <f>T40/$C40*100</f>
        <v>30.248618784530386</v>
      </c>
      <c r="Y40" s="37"/>
      <c r="Z40" s="163">
        <v>0.33</v>
      </c>
      <c r="AA40" s="163">
        <v>0.09</v>
      </c>
      <c r="AB40" s="163">
        <v>0.56999999999999995</v>
      </c>
      <c r="AC40" s="37">
        <v>0.37180000000000002</v>
      </c>
      <c r="AD40" s="397">
        <f>Z40/$C40*100</f>
        <v>2.2790055248618786</v>
      </c>
      <c r="AE40" s="37"/>
      <c r="AF40" s="163">
        <v>0.67</v>
      </c>
      <c r="AG40" s="163">
        <v>0.41</v>
      </c>
      <c r="AH40" s="163">
        <v>0.94</v>
      </c>
      <c r="AI40" s="37">
        <v>0.20380000000000001</v>
      </c>
      <c r="AJ40" s="397">
        <f t="shared" si="0"/>
        <v>4.6270718232044201</v>
      </c>
      <c r="AK40" s="37"/>
      <c r="AL40" s="35">
        <v>0.06</v>
      </c>
      <c r="AM40" s="35">
        <v>0</v>
      </c>
      <c r="AN40" s="35">
        <v>0.14000000000000001</v>
      </c>
      <c r="AO40" s="37">
        <v>0.59750000000000003</v>
      </c>
      <c r="AP40" s="397">
        <f t="shared" si="1"/>
        <v>0.4143646408839779</v>
      </c>
      <c r="AQ40" s="37"/>
      <c r="AR40" s="35">
        <v>0.05</v>
      </c>
      <c r="AS40" s="35">
        <v>0</v>
      </c>
      <c r="AT40" s="35">
        <v>0.12</v>
      </c>
      <c r="AU40" s="37">
        <v>0.83409999999999995</v>
      </c>
      <c r="AV40" s="407">
        <f t="shared" si="2"/>
        <v>0.34530386740331492</v>
      </c>
    </row>
    <row r="41" spans="1:48" ht="12" customHeight="1" x14ac:dyDescent="0.25">
      <c r="A41" s="546"/>
      <c r="B41" s="519" t="s">
        <v>2</v>
      </c>
      <c r="C41" s="160">
        <v>14.48</v>
      </c>
      <c r="D41" s="160">
        <v>13.01</v>
      </c>
      <c r="E41" s="160">
        <v>15.94</v>
      </c>
      <c r="F41" s="161">
        <v>5.16E-2</v>
      </c>
      <c r="G41" s="162"/>
      <c r="H41" s="160">
        <v>1.2</v>
      </c>
      <c r="I41" s="160">
        <v>0.71</v>
      </c>
      <c r="J41" s="160">
        <v>1.69</v>
      </c>
      <c r="K41" s="161">
        <v>0.20660000000000001</v>
      </c>
      <c r="L41" s="400">
        <f t="shared" ref="L41" si="31">H41/$C41*100</f>
        <v>8.2872928176795568</v>
      </c>
      <c r="M41" s="161"/>
      <c r="N41" s="160">
        <v>7.78</v>
      </c>
      <c r="O41" s="160">
        <v>6.56</v>
      </c>
      <c r="P41" s="160">
        <v>9</v>
      </c>
      <c r="Q41" s="161">
        <v>8.0100000000000005E-2</v>
      </c>
      <c r="R41" s="400">
        <f t="shared" ref="R41" si="32">N41/$C41*100</f>
        <v>53.729281767955804</v>
      </c>
      <c r="S41" s="161"/>
      <c r="T41" s="160">
        <v>4.38</v>
      </c>
      <c r="U41" s="160">
        <v>3.63</v>
      </c>
      <c r="V41" s="160">
        <v>5.14</v>
      </c>
      <c r="W41" s="161">
        <v>8.77E-2</v>
      </c>
      <c r="X41" s="400">
        <f t="shared" ref="X41" si="33">T41/$C41*100</f>
        <v>30.248618784530386</v>
      </c>
      <c r="Y41" s="161"/>
      <c r="Z41" s="164">
        <v>0.33</v>
      </c>
      <c r="AA41" s="164">
        <v>0.09</v>
      </c>
      <c r="AB41" s="164">
        <v>0.56999999999999995</v>
      </c>
      <c r="AC41" s="161">
        <v>0.37180000000000002</v>
      </c>
      <c r="AD41" s="400">
        <f t="shared" ref="AD41" si="34">Z41/$C41*100</f>
        <v>2.2790055248618786</v>
      </c>
      <c r="AE41" s="161"/>
      <c r="AF41" s="164">
        <v>0.67</v>
      </c>
      <c r="AG41" s="164">
        <v>0.41</v>
      </c>
      <c r="AH41" s="164">
        <v>0.94</v>
      </c>
      <c r="AI41" s="161">
        <v>0.20380000000000001</v>
      </c>
      <c r="AJ41" s="400">
        <f t="shared" si="0"/>
        <v>4.6270718232044201</v>
      </c>
      <c r="AK41" s="161"/>
      <c r="AL41" s="160">
        <v>0.06</v>
      </c>
      <c r="AM41" s="160">
        <v>0</v>
      </c>
      <c r="AN41" s="160">
        <v>0.14000000000000001</v>
      </c>
      <c r="AO41" s="161">
        <v>0.59750000000000003</v>
      </c>
      <c r="AP41" s="400">
        <f t="shared" si="1"/>
        <v>0.4143646408839779</v>
      </c>
      <c r="AQ41" s="161"/>
      <c r="AR41" s="160">
        <v>0.05</v>
      </c>
      <c r="AS41" s="160">
        <v>0</v>
      </c>
      <c r="AT41" s="160">
        <v>0.12</v>
      </c>
      <c r="AU41" s="161">
        <v>0.83409999999999995</v>
      </c>
      <c r="AV41" s="410">
        <f t="shared" si="2"/>
        <v>0.34530386740331492</v>
      </c>
    </row>
    <row r="42" spans="1:48" ht="12" customHeight="1" x14ac:dyDescent="0.25">
      <c r="A42" s="547" t="s">
        <v>235</v>
      </c>
      <c r="B42" s="515" t="s">
        <v>236</v>
      </c>
      <c r="C42" s="35">
        <v>1108.33</v>
      </c>
      <c r="D42" s="35">
        <v>1023.04</v>
      </c>
      <c r="E42" s="35">
        <v>1193.6099999999999</v>
      </c>
      <c r="F42" s="37">
        <v>3.9300000000000002E-2</v>
      </c>
      <c r="G42" s="36"/>
      <c r="H42" s="35">
        <v>189.64</v>
      </c>
      <c r="I42" s="35">
        <v>151.78</v>
      </c>
      <c r="J42" s="35">
        <v>227.5</v>
      </c>
      <c r="K42" s="37">
        <v>0.1019</v>
      </c>
      <c r="L42" s="397">
        <f>H42/$C42*100</f>
        <v>17.110427399781653</v>
      </c>
      <c r="M42" s="37"/>
      <c r="N42" s="35">
        <v>283.77999999999997</v>
      </c>
      <c r="O42" s="35">
        <v>247.48</v>
      </c>
      <c r="P42" s="35">
        <v>320.08999999999997</v>
      </c>
      <c r="Q42" s="37">
        <v>6.5299999999999997E-2</v>
      </c>
      <c r="R42" s="397">
        <f>N42/$C42*100</f>
        <v>25.604287531691821</v>
      </c>
      <c r="S42" s="37"/>
      <c r="T42" s="35">
        <v>484.89</v>
      </c>
      <c r="U42" s="35">
        <v>437.82</v>
      </c>
      <c r="V42" s="35">
        <v>531.95000000000005</v>
      </c>
      <c r="W42" s="37">
        <v>4.9500000000000002E-2</v>
      </c>
      <c r="X42" s="397">
        <f>T42/$C42*100</f>
        <v>43.749605261970714</v>
      </c>
      <c r="Y42" s="37"/>
      <c r="Z42" s="35">
        <v>15.76</v>
      </c>
      <c r="AA42" s="35">
        <v>8.67</v>
      </c>
      <c r="AB42" s="35">
        <v>22.86</v>
      </c>
      <c r="AC42" s="37">
        <v>0.2296</v>
      </c>
      <c r="AD42" s="397">
        <f>Z42/$C42*100</f>
        <v>1.4219591637869589</v>
      </c>
      <c r="AE42" s="37"/>
      <c r="AF42" s="35">
        <v>90.07</v>
      </c>
      <c r="AG42" s="35">
        <v>65.59</v>
      </c>
      <c r="AH42" s="35">
        <v>114.56</v>
      </c>
      <c r="AI42" s="37">
        <v>0.13869999999999999</v>
      </c>
      <c r="AJ42" s="397">
        <f t="shared" si="0"/>
        <v>8.126640982378893</v>
      </c>
      <c r="AK42" s="37"/>
      <c r="AL42" s="35">
        <v>14.52</v>
      </c>
      <c r="AM42" s="35">
        <v>6.9</v>
      </c>
      <c r="AN42" s="35">
        <v>22.15</v>
      </c>
      <c r="AO42" s="37">
        <v>0.26800000000000002</v>
      </c>
      <c r="AP42" s="397">
        <f t="shared" si="1"/>
        <v>1.3100791280575281</v>
      </c>
      <c r="AQ42" s="37"/>
      <c r="AR42" s="35">
        <v>29.65</v>
      </c>
      <c r="AS42" s="35">
        <v>14.62</v>
      </c>
      <c r="AT42" s="35">
        <v>44.68</v>
      </c>
      <c r="AU42" s="37">
        <v>0.2586</v>
      </c>
      <c r="AV42" s="407">
        <f t="shared" si="2"/>
        <v>2.6751960156271148</v>
      </c>
    </row>
    <row r="43" spans="1:48" ht="12" customHeight="1" x14ac:dyDescent="0.25">
      <c r="A43" s="548"/>
      <c r="B43" s="514" t="s">
        <v>2</v>
      </c>
      <c r="C43" s="39">
        <v>884.25</v>
      </c>
      <c r="D43" s="39">
        <v>800.6</v>
      </c>
      <c r="E43" s="39">
        <v>967.91</v>
      </c>
      <c r="F43" s="41">
        <v>4.8300000000000003E-2</v>
      </c>
      <c r="G43" s="40"/>
      <c r="H43" s="39">
        <v>155.11000000000001</v>
      </c>
      <c r="I43" s="39">
        <v>118.15</v>
      </c>
      <c r="J43" s="39">
        <v>192.08</v>
      </c>
      <c r="K43" s="41">
        <v>0.1216</v>
      </c>
      <c r="L43" s="398">
        <f t="shared" ref="L43:L44" si="35">H43/$C43*100</f>
        <v>17.5414192818773</v>
      </c>
      <c r="M43" s="41"/>
      <c r="N43" s="39">
        <v>231.36</v>
      </c>
      <c r="O43" s="39">
        <v>195.54</v>
      </c>
      <c r="P43" s="39">
        <v>267.18</v>
      </c>
      <c r="Q43" s="41">
        <v>7.9000000000000001E-2</v>
      </c>
      <c r="R43" s="398">
        <f t="shared" ref="R43:R44" si="36">N43/$C43*100</f>
        <v>26.164546225614931</v>
      </c>
      <c r="S43" s="41"/>
      <c r="T43" s="39">
        <v>377.75</v>
      </c>
      <c r="U43" s="39">
        <v>331.19</v>
      </c>
      <c r="V43" s="39">
        <v>424.31</v>
      </c>
      <c r="W43" s="41">
        <v>6.2899999999999998E-2</v>
      </c>
      <c r="X43" s="398">
        <f t="shared" ref="X43:X44" si="37">T43/$C43*100</f>
        <v>42.719819055696917</v>
      </c>
      <c r="Y43" s="41"/>
      <c r="Z43" s="39">
        <v>0</v>
      </c>
      <c r="AA43" s="39">
        <v>0</v>
      </c>
      <c r="AB43" s="39">
        <v>0</v>
      </c>
      <c r="AC43" s="41" t="s">
        <v>259</v>
      </c>
      <c r="AD43" s="398">
        <f t="shared" ref="AD43:AD44" si="38">Z43/$C43*100</f>
        <v>0</v>
      </c>
      <c r="AE43" s="41"/>
      <c r="AF43" s="39">
        <v>79.66</v>
      </c>
      <c r="AG43" s="39">
        <v>55.21</v>
      </c>
      <c r="AH43" s="39">
        <v>104.11</v>
      </c>
      <c r="AI43" s="41">
        <v>0.15659999999999999</v>
      </c>
      <c r="AJ43" s="398">
        <f t="shared" si="0"/>
        <v>9.0087644896805195</v>
      </c>
      <c r="AK43" s="41"/>
      <c r="AL43" s="39">
        <v>13.38</v>
      </c>
      <c r="AM43" s="39">
        <v>5.79</v>
      </c>
      <c r="AN43" s="39">
        <v>20.97</v>
      </c>
      <c r="AO43" s="41">
        <v>0.28939999999999999</v>
      </c>
      <c r="AP43" s="398">
        <f t="shared" si="1"/>
        <v>1.5131467345207805</v>
      </c>
      <c r="AQ43" s="41"/>
      <c r="AR43" s="39">
        <v>26.99</v>
      </c>
      <c r="AS43" s="39">
        <v>12.01</v>
      </c>
      <c r="AT43" s="39">
        <v>41.97</v>
      </c>
      <c r="AU43" s="41">
        <v>0.28310000000000002</v>
      </c>
      <c r="AV43" s="408">
        <f t="shared" si="2"/>
        <v>3.0523042126095556</v>
      </c>
    </row>
    <row r="44" spans="1:48" ht="12" customHeight="1" x14ac:dyDescent="0.25">
      <c r="A44" s="549"/>
      <c r="B44" s="516" t="s">
        <v>132</v>
      </c>
      <c r="C44" s="43">
        <v>224.07</v>
      </c>
      <c r="D44" s="43">
        <v>212.02</v>
      </c>
      <c r="E44" s="43">
        <v>236.12</v>
      </c>
      <c r="F44" s="45">
        <v>2.7400000000000001E-2</v>
      </c>
      <c r="G44" s="44"/>
      <c r="H44" s="43">
        <v>34.53</v>
      </c>
      <c r="I44" s="43">
        <v>28.68</v>
      </c>
      <c r="J44" s="43">
        <v>40.380000000000003</v>
      </c>
      <c r="K44" s="45">
        <v>8.6499999999999994E-2</v>
      </c>
      <c r="L44" s="399">
        <f t="shared" si="35"/>
        <v>15.410362833043244</v>
      </c>
      <c r="M44" s="45"/>
      <c r="N44" s="43">
        <v>52.42</v>
      </c>
      <c r="O44" s="43">
        <v>46.73</v>
      </c>
      <c r="P44" s="43">
        <v>58.11</v>
      </c>
      <c r="Q44" s="45">
        <v>5.5399999999999998E-2</v>
      </c>
      <c r="R44" s="399">
        <f t="shared" si="36"/>
        <v>23.394474940866694</v>
      </c>
      <c r="S44" s="45"/>
      <c r="T44" s="43">
        <v>107.14</v>
      </c>
      <c r="U44" s="43">
        <v>99.07</v>
      </c>
      <c r="V44" s="43">
        <v>115.21</v>
      </c>
      <c r="W44" s="45">
        <v>3.8399999999999997E-2</v>
      </c>
      <c r="X44" s="399">
        <f t="shared" si="37"/>
        <v>47.815414825724105</v>
      </c>
      <c r="Y44" s="45"/>
      <c r="Z44" s="43">
        <v>15.76</v>
      </c>
      <c r="AA44" s="43">
        <v>8.67</v>
      </c>
      <c r="AB44" s="43">
        <v>22.86</v>
      </c>
      <c r="AC44" s="45">
        <v>0.2296</v>
      </c>
      <c r="AD44" s="399">
        <f t="shared" si="38"/>
        <v>7.033516311866828</v>
      </c>
      <c r="AE44" s="45"/>
      <c r="AF44" s="43">
        <v>10.41</v>
      </c>
      <c r="AG44" s="43">
        <v>7.65</v>
      </c>
      <c r="AH44" s="43">
        <v>13.18</v>
      </c>
      <c r="AI44" s="45">
        <v>0.13539999999999999</v>
      </c>
      <c r="AJ44" s="399">
        <f t="shared" si="0"/>
        <v>4.6458695943232025</v>
      </c>
      <c r="AK44" s="45"/>
      <c r="AL44" s="43">
        <v>1.1399999999999999</v>
      </c>
      <c r="AM44" s="43">
        <v>0.28999999999999998</v>
      </c>
      <c r="AN44" s="43">
        <v>1.99</v>
      </c>
      <c r="AO44" s="45">
        <v>0.38019999999999998</v>
      </c>
      <c r="AP44" s="399">
        <f t="shared" si="1"/>
        <v>0.5087695809345294</v>
      </c>
      <c r="AQ44" s="45"/>
      <c r="AR44" s="43">
        <v>2.66</v>
      </c>
      <c r="AS44" s="43">
        <v>1.44</v>
      </c>
      <c r="AT44" s="43">
        <v>3.88</v>
      </c>
      <c r="AU44" s="45">
        <v>0.2346</v>
      </c>
      <c r="AV44" s="409">
        <f t="shared" si="2"/>
        <v>1.1871290221805686</v>
      </c>
    </row>
    <row r="45" spans="1:48" ht="12" customHeight="1" x14ac:dyDescent="0.25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395"/>
      <c r="M45" s="111"/>
      <c r="N45" s="111"/>
      <c r="O45" s="111"/>
      <c r="P45" s="111"/>
      <c r="Q45" s="111"/>
      <c r="R45" s="395"/>
      <c r="S45" s="111"/>
      <c r="T45" s="111"/>
      <c r="U45" s="111"/>
      <c r="V45" s="111"/>
      <c r="W45" s="111"/>
      <c r="X45" s="395"/>
      <c r="Y45" s="111"/>
      <c r="Z45" s="111"/>
      <c r="AA45" s="111"/>
      <c r="AB45" s="111"/>
      <c r="AC45" s="111"/>
      <c r="AD45" s="395"/>
      <c r="AE45" s="111"/>
      <c r="AF45" s="111"/>
      <c r="AG45" s="111"/>
      <c r="AH45" s="111"/>
      <c r="AI45" s="111"/>
      <c r="AJ45" s="395"/>
      <c r="AK45" s="111"/>
      <c r="AL45" s="111"/>
      <c r="AM45" s="111"/>
      <c r="AN45" s="111"/>
      <c r="AO45" s="111"/>
      <c r="AP45" s="395"/>
      <c r="AQ45" s="111"/>
      <c r="AR45" s="111"/>
      <c r="AS45" s="111"/>
      <c r="AT45" s="111"/>
      <c r="AU45" s="111"/>
      <c r="AV45" s="395"/>
    </row>
    <row r="46" spans="1:48" ht="12" customHeight="1" x14ac:dyDescent="0.25">
      <c r="A46" s="685"/>
      <c r="B46" s="686"/>
      <c r="C46" s="686"/>
      <c r="D46" s="686"/>
      <c r="E46" s="686"/>
      <c r="F46" s="687"/>
      <c r="G46" s="111"/>
      <c r="H46" s="111"/>
      <c r="I46" s="111"/>
      <c r="J46" s="111"/>
      <c r="K46" s="111"/>
      <c r="L46" s="395"/>
      <c r="M46" s="111"/>
      <c r="N46" s="111"/>
      <c r="O46" s="111"/>
      <c r="P46" s="111"/>
      <c r="Q46" s="111"/>
      <c r="R46" s="395"/>
      <c r="S46" s="111"/>
      <c r="T46" s="111"/>
      <c r="U46" s="111"/>
      <c r="V46" s="111"/>
      <c r="W46" s="111"/>
      <c r="X46" s="395"/>
      <c r="Y46" s="111"/>
      <c r="Z46" s="111"/>
      <c r="AA46" s="111"/>
      <c r="AB46" s="111"/>
      <c r="AC46" s="111"/>
      <c r="AD46" s="395"/>
      <c r="AE46" s="111"/>
      <c r="AF46" s="111"/>
      <c r="AG46" s="111"/>
      <c r="AH46" s="111"/>
      <c r="AI46" s="111"/>
      <c r="AJ46" s="395"/>
      <c r="AK46" s="111"/>
      <c r="AL46" s="111"/>
      <c r="AM46" s="111"/>
      <c r="AN46" s="111"/>
      <c r="AO46" s="111"/>
      <c r="AP46" s="395"/>
      <c r="AQ46" s="111"/>
      <c r="AR46" s="111"/>
      <c r="AS46" s="111"/>
      <c r="AT46" s="111"/>
      <c r="AU46" s="111"/>
      <c r="AV46" s="395"/>
    </row>
    <row r="47" spans="1:48" ht="12" customHeight="1" x14ac:dyDescent="0.25">
      <c r="A47" s="682" t="s">
        <v>226</v>
      </c>
      <c r="B47" s="683"/>
      <c r="C47" s="683"/>
      <c r="D47" s="683"/>
      <c r="E47" s="683"/>
      <c r="F47" s="684"/>
      <c r="G47" s="59"/>
      <c r="H47" s="59"/>
      <c r="I47" s="58"/>
      <c r="J47" s="58"/>
      <c r="K47" s="58"/>
      <c r="L47" s="401"/>
      <c r="M47" s="58"/>
      <c r="N47" s="58"/>
      <c r="O47" s="58"/>
      <c r="P47" s="58"/>
      <c r="Q47" s="58"/>
      <c r="R47" s="401"/>
      <c r="S47" s="58"/>
      <c r="T47" s="58"/>
      <c r="U47" s="58"/>
      <c r="V47" s="58"/>
      <c r="W47" s="58"/>
      <c r="X47" s="401"/>
      <c r="Y47" s="58"/>
      <c r="Z47" s="58"/>
      <c r="AA47" s="58"/>
      <c r="AB47" s="58"/>
      <c r="AC47" s="58"/>
      <c r="AD47" s="401"/>
      <c r="AE47" s="58"/>
      <c r="AF47" s="58"/>
      <c r="AG47" s="58"/>
      <c r="AH47" s="58"/>
      <c r="AI47" s="58"/>
      <c r="AJ47" s="401"/>
      <c r="AK47" s="58"/>
      <c r="AL47" s="58"/>
      <c r="AM47" s="58"/>
      <c r="AN47" s="58"/>
      <c r="AO47" s="58"/>
      <c r="AP47" s="401"/>
      <c r="AQ47" s="58"/>
      <c r="AR47" s="58"/>
      <c r="AS47" s="58"/>
      <c r="AT47" s="58"/>
      <c r="AU47" s="58"/>
      <c r="AV47" s="401"/>
    </row>
    <row r="48" spans="1:48" ht="12" customHeight="1" x14ac:dyDescent="0.25">
      <c r="A48" s="682" t="s">
        <v>156</v>
      </c>
      <c r="B48" s="683"/>
      <c r="C48" s="683"/>
      <c r="D48" s="683"/>
      <c r="E48" s="683"/>
      <c r="F48" s="684"/>
      <c r="G48" s="59"/>
      <c r="H48" s="59"/>
      <c r="I48" s="58"/>
      <c r="J48" s="58"/>
      <c r="K48" s="58"/>
      <c r="L48" s="401"/>
      <c r="M48" s="58"/>
      <c r="N48" s="58"/>
      <c r="O48" s="58"/>
      <c r="P48" s="58"/>
      <c r="Q48" s="58"/>
      <c r="R48" s="401"/>
      <c r="S48" s="58"/>
      <c r="T48" s="58"/>
      <c r="U48" s="58"/>
      <c r="V48" s="58"/>
      <c r="W48" s="58"/>
      <c r="X48" s="401"/>
      <c r="Y48" s="58"/>
      <c r="Z48" s="58"/>
      <c r="AA48" s="58"/>
      <c r="AB48" s="58"/>
      <c r="AC48" s="58"/>
      <c r="AD48" s="401"/>
      <c r="AE48" s="58"/>
      <c r="AF48" s="58"/>
      <c r="AG48" s="58"/>
      <c r="AH48" s="58"/>
      <c r="AI48" s="58"/>
      <c r="AJ48" s="401"/>
      <c r="AK48" s="58"/>
      <c r="AL48" s="58"/>
      <c r="AM48" s="58"/>
      <c r="AN48" s="58"/>
      <c r="AO48" s="58"/>
      <c r="AP48" s="401"/>
      <c r="AQ48" s="58"/>
      <c r="AR48" s="58"/>
      <c r="AS48" s="58"/>
      <c r="AT48" s="58"/>
      <c r="AU48" s="58"/>
      <c r="AV48" s="401"/>
    </row>
    <row r="49" spans="1:48" ht="12" customHeight="1" x14ac:dyDescent="0.25">
      <c r="A49" s="682" t="s">
        <v>29</v>
      </c>
      <c r="B49" s="683"/>
      <c r="C49" s="683"/>
      <c r="D49" s="683"/>
      <c r="E49" s="683"/>
      <c r="F49" s="684"/>
      <c r="G49" s="58"/>
      <c r="H49" s="58"/>
      <c r="I49" s="58"/>
      <c r="J49" s="58"/>
      <c r="K49" s="58"/>
      <c r="L49" s="401"/>
      <c r="M49" s="58"/>
      <c r="N49" s="58"/>
      <c r="O49" s="58"/>
      <c r="P49" s="58"/>
      <c r="Q49" s="58"/>
      <c r="R49" s="401"/>
      <c r="S49" s="58"/>
      <c r="T49" s="58"/>
      <c r="U49" s="58"/>
      <c r="V49" s="58"/>
      <c r="W49" s="58"/>
      <c r="X49" s="401"/>
      <c r="Y49" s="58"/>
      <c r="Z49" s="58"/>
      <c r="AA49" s="58"/>
      <c r="AB49" s="58"/>
      <c r="AC49" s="58"/>
      <c r="AD49" s="401"/>
      <c r="AE49" s="58"/>
      <c r="AF49" s="58"/>
      <c r="AG49" s="58"/>
      <c r="AH49" s="58"/>
      <c r="AI49" s="58"/>
      <c r="AJ49" s="401"/>
      <c r="AK49" s="58"/>
      <c r="AL49" s="58"/>
      <c r="AM49" s="58"/>
      <c r="AN49" s="58"/>
      <c r="AO49" s="58"/>
      <c r="AP49" s="401"/>
      <c r="AQ49" s="58"/>
      <c r="AR49" s="58"/>
      <c r="AS49" s="58"/>
      <c r="AT49" s="58"/>
      <c r="AU49" s="58"/>
      <c r="AV49" s="401"/>
    </row>
    <row r="50" spans="1:48" ht="12" customHeight="1" x14ac:dyDescent="0.25">
      <c r="A50" s="682" t="s">
        <v>30</v>
      </c>
      <c r="B50" s="683"/>
      <c r="C50" s="683"/>
      <c r="D50" s="683"/>
      <c r="E50" s="683"/>
      <c r="F50" s="684"/>
      <c r="G50" s="58"/>
      <c r="H50" s="58"/>
      <c r="I50" s="58"/>
      <c r="J50" s="58"/>
      <c r="K50" s="58"/>
      <c r="L50" s="401"/>
      <c r="M50" s="58"/>
      <c r="N50" s="58"/>
      <c r="O50" s="58"/>
      <c r="P50" s="58"/>
      <c r="Q50" s="58"/>
      <c r="R50" s="401"/>
      <c r="S50" s="58"/>
      <c r="T50" s="58"/>
      <c r="U50" s="58"/>
      <c r="V50" s="58"/>
      <c r="W50" s="58"/>
      <c r="X50" s="401"/>
      <c r="Y50" s="58"/>
      <c r="Z50" s="58"/>
      <c r="AA50" s="58"/>
      <c r="AB50" s="58"/>
      <c r="AC50" s="58"/>
      <c r="AD50" s="401"/>
      <c r="AE50" s="58"/>
      <c r="AF50" s="58"/>
      <c r="AG50" s="58"/>
      <c r="AH50" s="58"/>
      <c r="AI50" s="58"/>
      <c r="AJ50" s="401"/>
      <c r="AK50" s="58"/>
      <c r="AL50" s="58"/>
      <c r="AM50" s="58"/>
      <c r="AN50" s="58"/>
      <c r="AO50" s="58"/>
      <c r="AP50" s="401"/>
      <c r="AQ50" s="58"/>
      <c r="AR50" s="58"/>
      <c r="AS50" s="58"/>
      <c r="AT50" s="58"/>
      <c r="AU50" s="58"/>
      <c r="AV50" s="401"/>
    </row>
    <row r="51" spans="1:48" ht="24.75" customHeight="1" x14ac:dyDescent="0.25">
      <c r="A51" s="657" t="s">
        <v>154</v>
      </c>
      <c r="B51" s="638"/>
      <c r="C51" s="638"/>
      <c r="D51" s="638"/>
      <c r="E51" s="638"/>
      <c r="F51" s="639"/>
      <c r="G51" s="520"/>
      <c r="H51" s="520"/>
      <c r="I51" s="520"/>
      <c r="J51" s="520"/>
      <c r="K51" s="520"/>
      <c r="L51" s="402"/>
      <c r="M51" s="520"/>
      <c r="N51" s="520"/>
      <c r="O51" s="520"/>
      <c r="P51" s="520"/>
      <c r="Q51" s="520"/>
      <c r="R51" s="401"/>
      <c r="S51" s="58"/>
      <c r="T51" s="58"/>
      <c r="U51" s="58"/>
      <c r="V51" s="58"/>
      <c r="W51" s="58"/>
      <c r="X51" s="401"/>
      <c r="Y51" s="58"/>
      <c r="Z51" s="58"/>
      <c r="AA51" s="58"/>
      <c r="AB51" s="58"/>
      <c r="AC51" s="58"/>
      <c r="AD51" s="401"/>
      <c r="AE51" s="58"/>
      <c r="AF51" s="58"/>
      <c r="AG51" s="58"/>
      <c r="AH51" s="58"/>
      <c r="AI51" s="58"/>
      <c r="AJ51" s="401"/>
      <c r="AK51" s="58"/>
      <c r="AL51" s="58"/>
      <c r="AM51" s="58"/>
      <c r="AN51" s="58"/>
      <c r="AO51" s="58"/>
      <c r="AP51" s="401"/>
      <c r="AQ51" s="58"/>
      <c r="AR51" s="58"/>
      <c r="AS51" s="58"/>
      <c r="AT51" s="58"/>
      <c r="AU51" s="58"/>
      <c r="AV51" s="401"/>
    </row>
    <row r="52" spans="1:48" ht="12" customHeight="1" x14ac:dyDescent="0.25">
      <c r="A52" s="682" t="s">
        <v>147</v>
      </c>
      <c r="B52" s="683"/>
      <c r="C52" s="683"/>
      <c r="D52" s="683"/>
      <c r="E52" s="683"/>
      <c r="F52" s="684"/>
      <c r="G52" s="58"/>
      <c r="H52" s="58"/>
      <c r="I52" s="58"/>
      <c r="J52" s="58"/>
      <c r="K52" s="58"/>
      <c r="L52" s="401"/>
      <c r="M52" s="58"/>
      <c r="N52" s="58"/>
      <c r="O52" s="58"/>
      <c r="P52" s="58"/>
      <c r="Q52" s="58"/>
      <c r="R52" s="401"/>
      <c r="S52" s="58"/>
      <c r="T52" s="58"/>
      <c r="U52" s="58"/>
      <c r="V52" s="58"/>
      <c r="W52" s="58"/>
      <c r="X52" s="401"/>
      <c r="Y52" s="58"/>
      <c r="Z52" s="58"/>
      <c r="AA52" s="58"/>
      <c r="AB52" s="58"/>
      <c r="AC52" s="58"/>
      <c r="AD52" s="401"/>
      <c r="AE52" s="58"/>
      <c r="AF52" s="58"/>
      <c r="AG52" s="58"/>
      <c r="AH52" s="58"/>
      <c r="AI52" s="58"/>
      <c r="AJ52" s="401"/>
      <c r="AK52" s="58"/>
      <c r="AL52" s="58"/>
      <c r="AM52" s="58"/>
      <c r="AN52" s="58"/>
      <c r="AO52" s="58"/>
      <c r="AP52" s="401"/>
      <c r="AQ52" s="58"/>
      <c r="AR52" s="58"/>
      <c r="AS52" s="58"/>
      <c r="AT52" s="58"/>
      <c r="AU52" s="58"/>
      <c r="AV52" s="401"/>
    </row>
    <row r="53" spans="1:48" ht="12" customHeight="1" x14ac:dyDescent="0.25">
      <c r="A53" s="696" t="s">
        <v>272</v>
      </c>
      <c r="B53" s="697"/>
      <c r="C53" s="697"/>
      <c r="D53" s="697"/>
      <c r="E53" s="697"/>
      <c r="F53" s="698"/>
      <c r="G53" s="58"/>
      <c r="H53" s="58"/>
      <c r="I53" s="58"/>
      <c r="J53" s="58"/>
      <c r="K53" s="58"/>
      <c r="L53" s="401"/>
      <c r="M53" s="58"/>
      <c r="N53" s="58"/>
      <c r="O53" s="58"/>
      <c r="P53" s="58"/>
      <c r="Q53" s="58"/>
      <c r="R53" s="401"/>
      <c r="S53" s="58"/>
      <c r="T53" s="58"/>
      <c r="U53" s="58"/>
      <c r="V53" s="58"/>
      <c r="W53" s="58"/>
      <c r="X53" s="401"/>
      <c r="Y53" s="58"/>
      <c r="Z53" s="58"/>
      <c r="AA53" s="58"/>
      <c r="AB53" s="58"/>
      <c r="AC53" s="58"/>
      <c r="AD53" s="401"/>
      <c r="AE53" s="58"/>
      <c r="AF53" s="58"/>
      <c r="AG53" s="58"/>
      <c r="AH53" s="58"/>
      <c r="AI53" s="58"/>
      <c r="AJ53" s="401"/>
      <c r="AK53" s="58"/>
      <c r="AL53" s="58"/>
      <c r="AM53" s="58"/>
      <c r="AN53" s="58"/>
      <c r="AO53" s="58"/>
      <c r="AP53" s="401"/>
      <c r="AQ53" s="58"/>
      <c r="AR53" s="58"/>
      <c r="AS53" s="58"/>
      <c r="AT53" s="58"/>
      <c r="AU53" s="58"/>
      <c r="AV53" s="401"/>
    </row>
    <row r="54" spans="1:48" ht="12" customHeight="1" x14ac:dyDescent="0.25">
      <c r="A54" s="4"/>
      <c r="B54" s="219"/>
      <c r="C54" s="219"/>
      <c r="D54" s="219"/>
      <c r="E54" s="219"/>
      <c r="F54" s="223"/>
    </row>
  </sheetData>
  <mergeCells count="41">
    <mergeCell ref="A53:F53"/>
    <mergeCell ref="A47:F47"/>
    <mergeCell ref="A48:F48"/>
    <mergeCell ref="A49:F49"/>
    <mergeCell ref="A50:F50"/>
    <mergeCell ref="A51:F51"/>
    <mergeCell ref="A52:F52"/>
    <mergeCell ref="A31:A33"/>
    <mergeCell ref="A34:A36"/>
    <mergeCell ref="A37:A39"/>
    <mergeCell ref="A40:A41"/>
    <mergeCell ref="A42:A44"/>
    <mergeCell ref="A46:F46"/>
    <mergeCell ref="AR15:AV15"/>
    <mergeCell ref="A17:A19"/>
    <mergeCell ref="A20:A22"/>
    <mergeCell ref="A23:A25"/>
    <mergeCell ref="A26:A27"/>
    <mergeCell ref="A28:A30"/>
    <mergeCell ref="A14:A16"/>
    <mergeCell ref="B14:B16"/>
    <mergeCell ref="C14:F15"/>
    <mergeCell ref="H14:AV14"/>
    <mergeCell ref="H15:L15"/>
    <mergeCell ref="N15:R15"/>
    <mergeCell ref="T15:X15"/>
    <mergeCell ref="Z15:AD15"/>
    <mergeCell ref="AF15:AJ15"/>
    <mergeCell ref="AL15:AP15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hyperlinks>
    <hyperlink ref="AV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P53"/>
  <sheetViews>
    <sheetView zoomScaleNormal="100" workbookViewId="0">
      <pane ySplit="15" topLeftCell="A16" activePane="bottomLeft" state="frozen"/>
      <selection pane="bottomLeft" activeCell="A6" sqref="A6:L6"/>
    </sheetView>
  </sheetViews>
  <sheetFormatPr baseColWidth="10" defaultColWidth="10.7109375" defaultRowHeight="12" customHeight="1" x14ac:dyDescent="0.25"/>
  <cols>
    <col min="1" max="1" width="30.85546875" style="10" customWidth="1"/>
    <col min="2" max="2" width="33.28515625" style="10" customWidth="1"/>
    <col min="3" max="6" width="12.7109375" style="10" customWidth="1"/>
    <col min="7" max="7" width="2.7109375" style="10" customWidth="1"/>
    <col min="8" max="11" width="12.7109375" style="10" customWidth="1"/>
    <col min="12" max="12" width="12.7109375" style="392" customWidth="1"/>
    <col min="13" max="16384" width="10.7109375" style="10"/>
  </cols>
  <sheetData>
    <row r="1" spans="1:16" ht="15" customHeight="1" x14ac:dyDescent="0.25">
      <c r="A1" s="562"/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4"/>
      <c r="M1" s="15"/>
      <c r="N1" s="15"/>
      <c r="O1" s="15"/>
      <c r="P1" s="15"/>
    </row>
    <row r="2" spans="1:16" ht="15" customHeight="1" x14ac:dyDescent="0.25">
      <c r="A2" s="565"/>
      <c r="B2" s="566"/>
      <c r="C2" s="566"/>
      <c r="D2" s="566"/>
      <c r="E2" s="566"/>
      <c r="F2" s="566"/>
      <c r="G2" s="566"/>
      <c r="H2" s="566"/>
      <c r="I2" s="566"/>
      <c r="J2" s="566"/>
      <c r="K2" s="566"/>
      <c r="L2" s="567"/>
      <c r="M2" s="15"/>
      <c r="N2" s="15"/>
      <c r="O2" s="15"/>
      <c r="P2" s="15"/>
    </row>
    <row r="3" spans="1:16" ht="15" customHeight="1" x14ac:dyDescent="0.25">
      <c r="A3" s="565"/>
      <c r="B3" s="566"/>
      <c r="C3" s="566"/>
      <c r="D3" s="566"/>
      <c r="E3" s="566"/>
      <c r="F3" s="566"/>
      <c r="G3" s="566"/>
      <c r="H3" s="566"/>
      <c r="I3" s="566"/>
      <c r="J3" s="566"/>
      <c r="K3" s="566"/>
      <c r="L3" s="567"/>
      <c r="M3" s="15"/>
      <c r="N3" s="15"/>
      <c r="O3" s="15"/>
      <c r="P3" s="15"/>
    </row>
    <row r="4" spans="1:16" ht="15" customHeight="1" x14ac:dyDescent="0.25">
      <c r="A4" s="565"/>
      <c r="B4" s="566"/>
      <c r="C4" s="566"/>
      <c r="D4" s="566"/>
      <c r="E4" s="566"/>
      <c r="F4" s="566"/>
      <c r="G4" s="566"/>
      <c r="H4" s="566"/>
      <c r="I4" s="566"/>
      <c r="J4" s="566"/>
      <c r="K4" s="566"/>
      <c r="L4" s="567"/>
      <c r="M4" s="15"/>
      <c r="N4" s="15"/>
      <c r="O4" s="15"/>
      <c r="P4" s="15"/>
    </row>
    <row r="5" spans="1:16" ht="15" customHeight="1" x14ac:dyDescent="0.25">
      <c r="A5" s="565"/>
      <c r="B5" s="566"/>
      <c r="C5" s="566"/>
      <c r="D5" s="566"/>
      <c r="E5" s="566"/>
      <c r="F5" s="566"/>
      <c r="G5" s="566"/>
      <c r="H5" s="566"/>
      <c r="I5" s="566"/>
      <c r="J5" s="566"/>
      <c r="K5" s="566"/>
      <c r="L5" s="567"/>
      <c r="M5" s="15"/>
      <c r="N5" s="15"/>
      <c r="O5" s="15"/>
      <c r="P5" s="15"/>
    </row>
    <row r="6" spans="1:16" ht="60.95" customHeight="1" x14ac:dyDescent="0.25">
      <c r="A6" s="556" t="s">
        <v>202</v>
      </c>
      <c r="B6" s="557"/>
      <c r="C6" s="557"/>
      <c r="D6" s="557"/>
      <c r="E6" s="557"/>
      <c r="F6" s="557"/>
      <c r="G6" s="557"/>
      <c r="H6" s="557"/>
      <c r="I6" s="557"/>
      <c r="J6" s="557"/>
      <c r="K6" s="557"/>
      <c r="L6" s="558"/>
      <c r="M6" s="62"/>
      <c r="N6" s="62"/>
      <c r="O6" s="62"/>
      <c r="P6" s="15"/>
    </row>
    <row r="7" spans="1:16" s="264" customFormat="1" ht="12" customHeight="1" x14ac:dyDescent="0.25">
      <c r="A7" s="553"/>
      <c r="B7" s="554"/>
      <c r="C7" s="554"/>
      <c r="D7" s="554"/>
      <c r="E7" s="554"/>
      <c r="F7" s="554"/>
      <c r="G7" s="554"/>
      <c r="H7" s="554"/>
      <c r="I7" s="554"/>
      <c r="J7" s="554"/>
      <c r="K7" s="554"/>
      <c r="L7" s="555"/>
      <c r="M7" s="104"/>
      <c r="N7" s="104"/>
      <c r="O7" s="104"/>
      <c r="P7" s="104"/>
    </row>
    <row r="8" spans="1:16" s="264" customFormat="1" ht="12" customHeight="1" x14ac:dyDescent="0.25">
      <c r="A8" s="553" t="s">
        <v>221</v>
      </c>
      <c r="B8" s="554"/>
      <c r="C8" s="554"/>
      <c r="D8" s="554"/>
      <c r="E8" s="554"/>
      <c r="F8" s="554"/>
      <c r="G8" s="554"/>
      <c r="H8" s="554"/>
      <c r="I8" s="554"/>
      <c r="J8" s="554"/>
      <c r="K8" s="554"/>
      <c r="L8" s="555"/>
      <c r="M8" s="104"/>
      <c r="N8" s="104"/>
      <c r="O8" s="104"/>
      <c r="P8" s="104"/>
    </row>
    <row r="9" spans="1:16" s="264" customFormat="1" ht="12" customHeight="1" x14ac:dyDescent="0.25">
      <c r="A9" s="553" t="s">
        <v>43</v>
      </c>
      <c r="B9" s="554"/>
      <c r="C9" s="554"/>
      <c r="D9" s="554"/>
      <c r="E9" s="554"/>
      <c r="F9" s="554"/>
      <c r="G9" s="554"/>
      <c r="H9" s="554"/>
      <c r="I9" s="554"/>
      <c r="J9" s="554"/>
      <c r="K9" s="554"/>
      <c r="L9" s="555"/>
      <c r="M9" s="104"/>
      <c r="N9" s="104"/>
      <c r="O9" s="104"/>
      <c r="P9" s="104"/>
    </row>
    <row r="10" spans="1:16" s="264" customFormat="1" ht="12" customHeight="1" x14ac:dyDescent="0.25">
      <c r="A10" s="553" t="s">
        <v>250</v>
      </c>
      <c r="B10" s="554"/>
      <c r="C10" s="554"/>
      <c r="D10" s="554"/>
      <c r="E10" s="554"/>
      <c r="F10" s="554"/>
      <c r="G10" s="554"/>
      <c r="H10" s="554"/>
      <c r="I10" s="554"/>
      <c r="J10" s="554"/>
      <c r="K10" s="554"/>
      <c r="L10" s="555"/>
    </row>
    <row r="11" spans="1:16" s="264" customFormat="1" ht="12" customHeight="1" x14ac:dyDescent="0.25">
      <c r="A11" s="553" t="s">
        <v>146</v>
      </c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5"/>
    </row>
    <row r="12" spans="1:16" s="111" customFormat="1" ht="12" customHeight="1" x14ac:dyDescent="0.25">
      <c r="A12" s="559"/>
      <c r="B12" s="560"/>
      <c r="C12" s="560"/>
      <c r="D12" s="560"/>
      <c r="E12" s="560"/>
      <c r="F12" s="560"/>
      <c r="G12" s="560"/>
      <c r="H12" s="560"/>
      <c r="I12" s="560"/>
      <c r="J12" s="560"/>
      <c r="K12" s="560"/>
      <c r="L12" s="561"/>
    </row>
    <row r="13" spans="1:16" s="111" customFormat="1" ht="12" customHeight="1" x14ac:dyDescent="0.25">
      <c r="L13" s="405" t="s">
        <v>153</v>
      </c>
    </row>
    <row r="14" spans="1:16" s="111" customFormat="1" ht="12" customHeight="1" x14ac:dyDescent="0.25">
      <c r="A14" s="693" t="s">
        <v>237</v>
      </c>
      <c r="B14" s="611" t="s">
        <v>159</v>
      </c>
      <c r="C14" s="552" t="s">
        <v>71</v>
      </c>
      <c r="D14" s="552"/>
      <c r="E14" s="552"/>
      <c r="F14" s="552"/>
      <c r="G14" s="377"/>
      <c r="H14" s="552" t="s">
        <v>101</v>
      </c>
      <c r="I14" s="552"/>
      <c r="J14" s="552"/>
      <c r="K14" s="552"/>
      <c r="L14" s="586"/>
    </row>
    <row r="15" spans="1:16" s="111" customFormat="1" ht="12" customHeight="1" x14ac:dyDescent="0.25">
      <c r="A15" s="694"/>
      <c r="B15" s="613"/>
      <c r="C15" s="386" t="s">
        <v>0</v>
      </c>
      <c r="D15" s="386" t="s">
        <v>223</v>
      </c>
      <c r="E15" s="386" t="s">
        <v>224</v>
      </c>
      <c r="F15" s="386" t="s">
        <v>225</v>
      </c>
      <c r="G15" s="387"/>
      <c r="H15" s="386" t="s">
        <v>0</v>
      </c>
      <c r="I15" s="386" t="s">
        <v>23</v>
      </c>
      <c r="J15" s="386" t="s">
        <v>24</v>
      </c>
      <c r="K15" s="378" t="s">
        <v>25</v>
      </c>
      <c r="L15" s="443" t="s">
        <v>139</v>
      </c>
    </row>
    <row r="16" spans="1:16" s="111" customFormat="1" ht="12" customHeight="1" x14ac:dyDescent="0.25">
      <c r="A16" s="614" t="s">
        <v>3</v>
      </c>
      <c r="B16" s="380" t="s">
        <v>236</v>
      </c>
      <c r="C16" s="35">
        <v>7334.42</v>
      </c>
      <c r="D16" s="35">
        <v>7181.34</v>
      </c>
      <c r="E16" s="35">
        <v>7487.5</v>
      </c>
      <c r="F16" s="37">
        <v>1.06E-2</v>
      </c>
      <c r="G16" s="36"/>
      <c r="H16" s="35">
        <v>467.56</v>
      </c>
      <c r="I16" s="35">
        <v>427.68</v>
      </c>
      <c r="J16" s="35">
        <v>507.45</v>
      </c>
      <c r="K16" s="37">
        <v>4.3499999999999997E-2</v>
      </c>
      <c r="L16" s="407">
        <f>H16/$C16*100</f>
        <v>6.3748735414661279</v>
      </c>
    </row>
    <row r="17" spans="1:16" s="111" customFormat="1" ht="12" customHeight="1" x14ac:dyDescent="0.25">
      <c r="A17" s="615"/>
      <c r="B17" s="379" t="s">
        <v>2</v>
      </c>
      <c r="C17" s="39">
        <v>4451.66</v>
      </c>
      <c r="D17" s="39">
        <v>4303.08</v>
      </c>
      <c r="E17" s="39">
        <v>4600.2299999999996</v>
      </c>
      <c r="F17" s="41">
        <v>1.7000000000000001E-2</v>
      </c>
      <c r="G17" s="40"/>
      <c r="H17" s="39">
        <v>388.93</v>
      </c>
      <c r="I17" s="39">
        <v>349.89</v>
      </c>
      <c r="J17" s="39">
        <v>427.98</v>
      </c>
      <c r="K17" s="41">
        <v>5.1200000000000002E-2</v>
      </c>
      <c r="L17" s="408">
        <f t="shared" ref="L17:L18" si="0">H17/$C17*100</f>
        <v>8.7367409011469892</v>
      </c>
    </row>
    <row r="18" spans="1:16" s="111" customFormat="1" ht="12" customHeight="1" x14ac:dyDescent="0.25">
      <c r="A18" s="616"/>
      <c r="B18" s="381" t="s">
        <v>132</v>
      </c>
      <c r="C18" s="43">
        <v>2882.76</v>
      </c>
      <c r="D18" s="43">
        <v>2856.87</v>
      </c>
      <c r="E18" s="43">
        <v>2908.65</v>
      </c>
      <c r="F18" s="45">
        <v>4.5999999999999999E-3</v>
      </c>
      <c r="G18" s="44"/>
      <c r="H18" s="43">
        <v>78.63</v>
      </c>
      <c r="I18" s="43">
        <v>71.430000000000007</v>
      </c>
      <c r="J18" s="43">
        <v>85.82</v>
      </c>
      <c r="K18" s="45">
        <v>4.6699999999999998E-2</v>
      </c>
      <c r="L18" s="409">
        <f t="shared" si="0"/>
        <v>2.7275943887108185</v>
      </c>
    </row>
    <row r="19" spans="1:16" s="111" customFormat="1" ht="12" customHeight="1" x14ac:dyDescent="0.25">
      <c r="A19" s="547" t="s">
        <v>228</v>
      </c>
      <c r="B19" s="380" t="s">
        <v>236</v>
      </c>
      <c r="C19" s="35">
        <v>971.93</v>
      </c>
      <c r="D19" s="35">
        <v>907.14</v>
      </c>
      <c r="E19" s="35">
        <v>1036.73</v>
      </c>
      <c r="F19" s="37">
        <v>3.4000000000000002E-2</v>
      </c>
      <c r="G19" s="36"/>
      <c r="H19" s="35">
        <v>44.87</v>
      </c>
      <c r="I19" s="35">
        <v>31.17</v>
      </c>
      <c r="J19" s="35">
        <v>58.57</v>
      </c>
      <c r="K19" s="37">
        <v>0.15570000000000001</v>
      </c>
      <c r="L19" s="407">
        <f>H19/$C19*100</f>
        <v>4.6165876143343656</v>
      </c>
    </row>
    <row r="20" spans="1:16" s="111" customFormat="1" ht="12" customHeight="1" x14ac:dyDescent="0.25">
      <c r="A20" s="548"/>
      <c r="B20" s="379" t="s">
        <v>2</v>
      </c>
      <c r="C20" s="39">
        <v>572.19000000000005</v>
      </c>
      <c r="D20" s="39">
        <v>509.84</v>
      </c>
      <c r="E20" s="39">
        <v>634.53</v>
      </c>
      <c r="F20" s="41">
        <v>5.5599999999999997E-2</v>
      </c>
      <c r="G20" s="40"/>
      <c r="H20" s="39">
        <v>35.43</v>
      </c>
      <c r="I20" s="39">
        <v>22.31</v>
      </c>
      <c r="J20" s="39">
        <v>48.55</v>
      </c>
      <c r="K20" s="41">
        <v>0.18890000000000001</v>
      </c>
      <c r="L20" s="408">
        <f t="shared" ref="L20:L21" si="1">H20/$C20*100</f>
        <v>6.1919991611178098</v>
      </c>
    </row>
    <row r="21" spans="1:16" s="58" customFormat="1" ht="12" customHeight="1" x14ac:dyDescent="0.25">
      <c r="A21" s="549"/>
      <c r="B21" s="381" t="s">
        <v>132</v>
      </c>
      <c r="C21" s="43">
        <v>399.75</v>
      </c>
      <c r="D21" s="43">
        <v>385.77</v>
      </c>
      <c r="E21" s="43">
        <v>413.73</v>
      </c>
      <c r="F21" s="45">
        <v>1.78E-2</v>
      </c>
      <c r="G21" s="44"/>
      <c r="H21" s="43">
        <v>9.44</v>
      </c>
      <c r="I21" s="43">
        <v>6.18</v>
      </c>
      <c r="J21" s="43">
        <v>12.69</v>
      </c>
      <c r="K21" s="45">
        <v>0.17610000000000001</v>
      </c>
      <c r="L21" s="409">
        <f t="shared" si="1"/>
        <v>2.361475922451532</v>
      </c>
    </row>
    <row r="22" spans="1:16" s="58" customFormat="1" ht="12" customHeight="1" x14ac:dyDescent="0.25">
      <c r="A22" s="544" t="s">
        <v>229</v>
      </c>
      <c r="B22" s="380" t="s">
        <v>236</v>
      </c>
      <c r="C22" s="35">
        <v>1861.54</v>
      </c>
      <c r="D22" s="35">
        <v>1818.5</v>
      </c>
      <c r="E22" s="35">
        <v>1904.57</v>
      </c>
      <c r="F22" s="37">
        <v>1.18E-2</v>
      </c>
      <c r="G22" s="36"/>
      <c r="H22" s="35">
        <v>136.38</v>
      </c>
      <c r="I22" s="35">
        <v>124.23</v>
      </c>
      <c r="J22" s="35">
        <v>148.52000000000001</v>
      </c>
      <c r="K22" s="37">
        <v>4.5400000000000003E-2</v>
      </c>
      <c r="L22" s="407">
        <f>H22/$C22*100</f>
        <v>7.3261922924030634</v>
      </c>
    </row>
    <row r="23" spans="1:16" s="58" customFormat="1" ht="12" customHeight="1" x14ac:dyDescent="0.25">
      <c r="A23" s="545"/>
      <c r="B23" s="379" t="s">
        <v>2</v>
      </c>
      <c r="C23" s="39">
        <v>1174.8399999999999</v>
      </c>
      <c r="D23" s="39">
        <v>1134.83</v>
      </c>
      <c r="E23" s="39">
        <v>1214.8399999999999</v>
      </c>
      <c r="F23" s="41">
        <v>1.7399999999999999E-2</v>
      </c>
      <c r="G23" s="40"/>
      <c r="H23" s="39">
        <v>116.78</v>
      </c>
      <c r="I23" s="39">
        <v>105.34</v>
      </c>
      <c r="J23" s="39">
        <v>128.22</v>
      </c>
      <c r="K23" s="41">
        <v>0.05</v>
      </c>
      <c r="L23" s="408">
        <f t="shared" ref="L23:L24" si="2">H23/$C23*100</f>
        <v>9.9400769466480554</v>
      </c>
    </row>
    <row r="24" spans="1:16" s="58" customFormat="1" ht="12" customHeight="1" x14ac:dyDescent="0.25">
      <c r="A24" s="546"/>
      <c r="B24" s="381" t="s">
        <v>132</v>
      </c>
      <c r="C24" s="43">
        <v>686.7</v>
      </c>
      <c r="D24" s="43">
        <v>676.85</v>
      </c>
      <c r="E24" s="43">
        <v>696.55</v>
      </c>
      <c r="F24" s="45">
        <v>7.3000000000000001E-3</v>
      </c>
      <c r="G24" s="44"/>
      <c r="H24" s="43">
        <v>19.600000000000001</v>
      </c>
      <c r="I24" s="43">
        <v>16.77</v>
      </c>
      <c r="J24" s="43">
        <v>22.42</v>
      </c>
      <c r="K24" s="45">
        <v>7.3499999999999996E-2</v>
      </c>
      <c r="L24" s="409">
        <f t="shared" si="2"/>
        <v>2.8542303771661568</v>
      </c>
    </row>
    <row r="25" spans="1:16" s="58" customFormat="1" ht="12.75" customHeight="1" x14ac:dyDescent="0.25">
      <c r="A25" s="547" t="s">
        <v>230</v>
      </c>
      <c r="B25" s="380" t="s">
        <v>236</v>
      </c>
      <c r="C25" s="35">
        <v>683.74</v>
      </c>
      <c r="D25" s="35">
        <v>572.1</v>
      </c>
      <c r="E25" s="35">
        <v>795.37</v>
      </c>
      <c r="F25" s="37">
        <v>8.3299999999999999E-2</v>
      </c>
      <c r="G25" s="36"/>
      <c r="H25" s="35">
        <v>58.82</v>
      </c>
      <c r="I25" s="35">
        <v>29.47</v>
      </c>
      <c r="J25" s="35">
        <v>88.17</v>
      </c>
      <c r="K25" s="37">
        <v>0.25459999999999999</v>
      </c>
      <c r="L25" s="407">
        <f>H25/$C25*100</f>
        <v>8.6026852312282447</v>
      </c>
      <c r="M25" s="385"/>
      <c r="N25" s="385"/>
      <c r="O25" s="385"/>
      <c r="P25" s="385"/>
    </row>
    <row r="26" spans="1:16" s="58" customFormat="1" ht="12" customHeight="1" x14ac:dyDescent="0.25">
      <c r="A26" s="549"/>
      <c r="B26" s="384" t="s">
        <v>2</v>
      </c>
      <c r="C26" s="160">
        <v>683.74</v>
      </c>
      <c r="D26" s="160">
        <v>572.1</v>
      </c>
      <c r="E26" s="160">
        <v>795.37</v>
      </c>
      <c r="F26" s="161">
        <v>8.3299999999999999E-2</v>
      </c>
      <c r="G26" s="162"/>
      <c r="H26" s="160">
        <v>58.82</v>
      </c>
      <c r="I26" s="160">
        <v>29.47</v>
      </c>
      <c r="J26" s="160">
        <v>88.17</v>
      </c>
      <c r="K26" s="161">
        <v>0.25459999999999999</v>
      </c>
      <c r="L26" s="410">
        <f t="shared" ref="L26" si="3">H26/$C26*100</f>
        <v>8.6026852312282447</v>
      </c>
    </row>
    <row r="27" spans="1:16" s="58" customFormat="1" ht="12" customHeight="1" x14ac:dyDescent="0.25">
      <c r="A27" s="544" t="s">
        <v>231</v>
      </c>
      <c r="B27" s="380" t="s">
        <v>236</v>
      </c>
      <c r="C27" s="35">
        <v>919.47</v>
      </c>
      <c r="D27" s="35">
        <v>896.72</v>
      </c>
      <c r="E27" s="35">
        <v>942.22</v>
      </c>
      <c r="F27" s="37">
        <v>1.26E-2</v>
      </c>
      <c r="G27" s="36"/>
      <c r="H27" s="35">
        <v>39.520000000000003</v>
      </c>
      <c r="I27" s="35">
        <v>34.42</v>
      </c>
      <c r="J27" s="35">
        <v>44.62</v>
      </c>
      <c r="K27" s="37">
        <v>6.5799999999999997E-2</v>
      </c>
      <c r="L27" s="407">
        <f>H27/$C27*100</f>
        <v>4.298128269546587</v>
      </c>
    </row>
    <row r="28" spans="1:16" ht="12" customHeight="1" x14ac:dyDescent="0.25">
      <c r="A28" s="545"/>
      <c r="B28" s="379" t="s">
        <v>2</v>
      </c>
      <c r="C28" s="39">
        <v>502.39</v>
      </c>
      <c r="D28" s="39">
        <v>481.84</v>
      </c>
      <c r="E28" s="39">
        <v>522.94000000000005</v>
      </c>
      <c r="F28" s="41">
        <v>2.0899999999999998E-2</v>
      </c>
      <c r="G28" s="40"/>
      <c r="H28" s="39">
        <v>30.12</v>
      </c>
      <c r="I28" s="39">
        <v>25.44</v>
      </c>
      <c r="J28" s="39">
        <v>34.799999999999997</v>
      </c>
      <c r="K28" s="41">
        <v>7.9200000000000007E-2</v>
      </c>
      <c r="L28" s="408">
        <f t="shared" ref="L28:L29" si="4">H28/$C28*100</f>
        <v>5.9953422639781841</v>
      </c>
    </row>
    <row r="29" spans="1:16" ht="12" customHeight="1" x14ac:dyDescent="0.25">
      <c r="A29" s="546"/>
      <c r="B29" s="381" t="s">
        <v>132</v>
      </c>
      <c r="C29" s="43">
        <v>417.08</v>
      </c>
      <c r="D29" s="43">
        <v>408.87</v>
      </c>
      <c r="E29" s="43">
        <v>425.29</v>
      </c>
      <c r="F29" s="45">
        <v>0.01</v>
      </c>
      <c r="G29" s="44"/>
      <c r="H29" s="43">
        <v>9.4</v>
      </c>
      <c r="I29" s="43">
        <v>7.42</v>
      </c>
      <c r="J29" s="43">
        <v>11.38</v>
      </c>
      <c r="K29" s="45">
        <v>0.10730000000000001</v>
      </c>
      <c r="L29" s="409">
        <f t="shared" si="4"/>
        <v>2.2537642658482784</v>
      </c>
    </row>
    <row r="30" spans="1:16" ht="12" customHeight="1" x14ac:dyDescent="0.25">
      <c r="A30" s="547" t="s">
        <v>232</v>
      </c>
      <c r="B30" s="380" t="s">
        <v>236</v>
      </c>
      <c r="C30" s="35">
        <v>1318.66</v>
      </c>
      <c r="D30" s="35">
        <v>1280.1500000000001</v>
      </c>
      <c r="E30" s="35">
        <v>1357.17</v>
      </c>
      <c r="F30" s="37">
        <v>1.49E-2</v>
      </c>
      <c r="G30" s="36"/>
      <c r="H30" s="35">
        <v>74.7</v>
      </c>
      <c r="I30" s="35">
        <v>65.36</v>
      </c>
      <c r="J30" s="35">
        <v>84.04</v>
      </c>
      <c r="K30" s="37">
        <v>6.3799999999999996E-2</v>
      </c>
      <c r="L30" s="407">
        <f>H30/$C30*100</f>
        <v>5.6648415816055691</v>
      </c>
    </row>
    <row r="31" spans="1:16" ht="12" customHeight="1" x14ac:dyDescent="0.25">
      <c r="A31" s="548"/>
      <c r="B31" s="379" t="s">
        <v>2</v>
      </c>
      <c r="C31" s="39">
        <v>726.56</v>
      </c>
      <c r="D31" s="39">
        <v>690.74</v>
      </c>
      <c r="E31" s="39">
        <v>762.37</v>
      </c>
      <c r="F31" s="41">
        <v>2.52E-2</v>
      </c>
      <c r="G31" s="40"/>
      <c r="H31" s="39">
        <v>60.2</v>
      </c>
      <c r="I31" s="39">
        <v>51.52</v>
      </c>
      <c r="J31" s="39">
        <v>68.87</v>
      </c>
      <c r="K31" s="41">
        <v>7.3499999999999996E-2</v>
      </c>
      <c r="L31" s="408">
        <f t="shared" ref="L31:L32" si="5">H31/$C31*100</f>
        <v>8.2856199075093606</v>
      </c>
    </row>
    <row r="32" spans="1:16" ht="12" customHeight="1" x14ac:dyDescent="0.25">
      <c r="A32" s="549"/>
      <c r="B32" s="381" t="s">
        <v>132</v>
      </c>
      <c r="C32" s="43">
        <v>592.1</v>
      </c>
      <c r="D32" s="43">
        <v>580.05999999999995</v>
      </c>
      <c r="E32" s="43">
        <v>604.14</v>
      </c>
      <c r="F32" s="45">
        <v>1.04E-2</v>
      </c>
      <c r="G32" s="44"/>
      <c r="H32" s="43">
        <v>14.5</v>
      </c>
      <c r="I32" s="43">
        <v>11.26</v>
      </c>
      <c r="J32" s="43">
        <v>17.739999999999998</v>
      </c>
      <c r="K32" s="45">
        <v>0.11409999999999999</v>
      </c>
      <c r="L32" s="409">
        <f t="shared" si="5"/>
        <v>2.4489106569836174</v>
      </c>
    </row>
    <row r="33" spans="1:12" ht="12" customHeight="1" x14ac:dyDescent="0.25">
      <c r="A33" s="544" t="s">
        <v>233</v>
      </c>
      <c r="B33" s="380" t="s">
        <v>236</v>
      </c>
      <c r="C33" s="35">
        <v>328.85</v>
      </c>
      <c r="D33" s="35">
        <v>322.92</v>
      </c>
      <c r="E33" s="35">
        <v>334.78</v>
      </c>
      <c r="F33" s="37">
        <v>9.1999999999999998E-3</v>
      </c>
      <c r="G33" s="36"/>
      <c r="H33" s="35">
        <v>13.47</v>
      </c>
      <c r="I33" s="35">
        <v>11.89</v>
      </c>
      <c r="J33" s="35">
        <v>15.04</v>
      </c>
      <c r="K33" s="37">
        <v>5.9700000000000003E-2</v>
      </c>
      <c r="L33" s="407">
        <f>H33/$C33*100</f>
        <v>4.0960924433632355</v>
      </c>
    </row>
    <row r="34" spans="1:12" ht="12" customHeight="1" x14ac:dyDescent="0.25">
      <c r="A34" s="545"/>
      <c r="B34" s="379" t="s">
        <v>2</v>
      </c>
      <c r="C34" s="39">
        <v>167.14</v>
      </c>
      <c r="D34" s="39">
        <v>162.18</v>
      </c>
      <c r="E34" s="39">
        <v>172.09</v>
      </c>
      <c r="F34" s="41">
        <v>1.5100000000000001E-2</v>
      </c>
      <c r="G34" s="40"/>
      <c r="H34" s="39">
        <v>10.26</v>
      </c>
      <c r="I34" s="39">
        <v>8.91</v>
      </c>
      <c r="J34" s="39">
        <v>11.61</v>
      </c>
      <c r="K34" s="41">
        <v>6.7100000000000007E-2</v>
      </c>
      <c r="L34" s="408">
        <f t="shared" ref="L34:L35" si="6">H34/$C34*100</f>
        <v>6.1385664712217309</v>
      </c>
    </row>
    <row r="35" spans="1:12" ht="12" customHeight="1" x14ac:dyDescent="0.25">
      <c r="A35" s="546"/>
      <c r="B35" s="381" t="s">
        <v>132</v>
      </c>
      <c r="C35" s="43">
        <v>161.71</v>
      </c>
      <c r="D35" s="43">
        <v>158.71</v>
      </c>
      <c r="E35" s="43">
        <v>164.71</v>
      </c>
      <c r="F35" s="45">
        <v>9.4999999999999998E-3</v>
      </c>
      <c r="G35" s="44"/>
      <c r="H35" s="43">
        <v>3.21</v>
      </c>
      <c r="I35" s="43">
        <v>2.4700000000000002</v>
      </c>
      <c r="J35" s="43">
        <v>3.95</v>
      </c>
      <c r="K35" s="45">
        <v>0.1178</v>
      </c>
      <c r="L35" s="409">
        <f t="shared" si="6"/>
        <v>1.9850349390884918</v>
      </c>
    </row>
    <row r="36" spans="1:12" ht="12" customHeight="1" x14ac:dyDescent="0.25">
      <c r="A36" s="547" t="s">
        <v>234</v>
      </c>
      <c r="B36" s="380" t="s">
        <v>236</v>
      </c>
      <c r="C36" s="35">
        <v>764.51</v>
      </c>
      <c r="D36" s="35">
        <v>748.77</v>
      </c>
      <c r="E36" s="35">
        <v>780.26</v>
      </c>
      <c r="F36" s="37">
        <v>1.0500000000000001E-2</v>
      </c>
      <c r="G36" s="36"/>
      <c r="H36" s="35">
        <v>38.799999999999997</v>
      </c>
      <c r="I36" s="35">
        <v>33.56</v>
      </c>
      <c r="J36" s="35">
        <v>44.03</v>
      </c>
      <c r="K36" s="37">
        <v>6.88E-2</v>
      </c>
      <c r="L36" s="407">
        <f>H36/$C36*100</f>
        <v>5.0751461720579192</v>
      </c>
    </row>
    <row r="37" spans="1:12" ht="12" customHeight="1" x14ac:dyDescent="0.25">
      <c r="A37" s="548"/>
      <c r="B37" s="379" t="s">
        <v>2</v>
      </c>
      <c r="C37" s="39">
        <v>236.67</v>
      </c>
      <c r="D37" s="39">
        <v>225.4</v>
      </c>
      <c r="E37" s="39">
        <v>247.95</v>
      </c>
      <c r="F37" s="41">
        <v>2.4299999999999999E-2</v>
      </c>
      <c r="G37" s="40"/>
      <c r="H37" s="39">
        <v>22.28</v>
      </c>
      <c r="I37" s="39">
        <v>18.75</v>
      </c>
      <c r="J37" s="39">
        <v>25.81</v>
      </c>
      <c r="K37" s="41">
        <v>8.0799999999999997E-2</v>
      </c>
      <c r="L37" s="408">
        <f t="shared" ref="L37:L38" si="7">H37/$C37*100</f>
        <v>9.4139519161701966</v>
      </c>
    </row>
    <row r="38" spans="1:12" ht="12" customHeight="1" x14ac:dyDescent="0.25">
      <c r="A38" s="549"/>
      <c r="B38" s="381" t="s">
        <v>132</v>
      </c>
      <c r="C38" s="43">
        <v>527.84</v>
      </c>
      <c r="D38" s="43">
        <v>517.04</v>
      </c>
      <c r="E38" s="43">
        <v>538.65</v>
      </c>
      <c r="F38" s="45">
        <v>1.04E-2</v>
      </c>
      <c r="G38" s="44"/>
      <c r="H38" s="43">
        <v>16.52</v>
      </c>
      <c r="I38" s="43">
        <v>12.73</v>
      </c>
      <c r="J38" s="43">
        <v>20.309999999999999</v>
      </c>
      <c r="K38" s="45">
        <v>0.1171</v>
      </c>
      <c r="L38" s="409">
        <f t="shared" si="7"/>
        <v>3.1297362837223397</v>
      </c>
    </row>
    <row r="39" spans="1:12" ht="12" customHeight="1" x14ac:dyDescent="0.25">
      <c r="A39" s="544" t="s">
        <v>260</v>
      </c>
      <c r="B39" s="380" t="s">
        <v>236</v>
      </c>
      <c r="C39" s="35">
        <v>12.43</v>
      </c>
      <c r="D39" s="35">
        <v>11.54</v>
      </c>
      <c r="E39" s="35">
        <v>13.32</v>
      </c>
      <c r="F39" s="37">
        <v>3.6499999999999998E-2</v>
      </c>
      <c r="G39" s="36"/>
      <c r="H39" s="35">
        <v>1.03</v>
      </c>
      <c r="I39" s="35">
        <v>0.7</v>
      </c>
      <c r="J39" s="35">
        <v>1.35</v>
      </c>
      <c r="K39" s="37">
        <v>0.16209999999999999</v>
      </c>
      <c r="L39" s="407">
        <f>H39/$C39*100</f>
        <v>8.2864038616251001</v>
      </c>
    </row>
    <row r="40" spans="1:12" ht="12" customHeight="1" x14ac:dyDescent="0.25">
      <c r="A40" s="546"/>
      <c r="B40" s="384" t="s">
        <v>2</v>
      </c>
      <c r="C40" s="160">
        <v>12.43</v>
      </c>
      <c r="D40" s="160">
        <v>11.54</v>
      </c>
      <c r="E40" s="160">
        <v>13.32</v>
      </c>
      <c r="F40" s="161">
        <v>3.6499999999999998E-2</v>
      </c>
      <c r="G40" s="162"/>
      <c r="H40" s="160">
        <v>1.03</v>
      </c>
      <c r="I40" s="160">
        <v>0.7</v>
      </c>
      <c r="J40" s="160">
        <v>1.35</v>
      </c>
      <c r="K40" s="161">
        <v>0.16209999999999999</v>
      </c>
      <c r="L40" s="410">
        <f t="shared" ref="L40" si="8">H40/$C40*100</f>
        <v>8.2864038616251001</v>
      </c>
    </row>
    <row r="41" spans="1:12" ht="12" customHeight="1" x14ac:dyDescent="0.25">
      <c r="A41" s="547" t="s">
        <v>235</v>
      </c>
      <c r="B41" s="380" t="s">
        <v>236</v>
      </c>
      <c r="C41" s="35">
        <v>473.29</v>
      </c>
      <c r="D41" s="35">
        <v>424.43</v>
      </c>
      <c r="E41" s="35">
        <v>522.16</v>
      </c>
      <c r="F41" s="37">
        <v>5.2699999999999997E-2</v>
      </c>
      <c r="G41" s="36"/>
      <c r="H41" s="35">
        <v>59.99</v>
      </c>
      <c r="I41" s="35">
        <v>44.07</v>
      </c>
      <c r="J41" s="35">
        <v>75.91</v>
      </c>
      <c r="K41" s="37">
        <v>0.13539999999999999</v>
      </c>
      <c r="L41" s="407">
        <f>H41/$C41*100</f>
        <v>12.675104058822287</v>
      </c>
    </row>
    <row r="42" spans="1:12" ht="12" customHeight="1" x14ac:dyDescent="0.25">
      <c r="A42" s="548"/>
      <c r="B42" s="379" t="s">
        <v>2</v>
      </c>
      <c r="C42" s="39">
        <v>375.71</v>
      </c>
      <c r="D42" s="39">
        <v>328.11</v>
      </c>
      <c r="E42" s="39">
        <v>423.31</v>
      </c>
      <c r="F42" s="41">
        <v>6.4600000000000005E-2</v>
      </c>
      <c r="G42" s="40"/>
      <c r="H42" s="39">
        <v>54.02</v>
      </c>
      <c r="I42" s="39">
        <v>38.26</v>
      </c>
      <c r="J42" s="39">
        <v>69.790000000000006</v>
      </c>
      <c r="K42" s="41">
        <v>0.1489</v>
      </c>
      <c r="L42" s="408">
        <f>H42/$C42*100</f>
        <v>14.378110776929015</v>
      </c>
    </row>
    <row r="43" spans="1:12" ht="12" customHeight="1" x14ac:dyDescent="0.25">
      <c r="A43" s="549"/>
      <c r="B43" s="381" t="s">
        <v>132</v>
      </c>
      <c r="C43" s="43">
        <v>97.58</v>
      </c>
      <c r="D43" s="43">
        <v>91.28</v>
      </c>
      <c r="E43" s="43">
        <v>103.88</v>
      </c>
      <c r="F43" s="45">
        <v>3.2899999999999999E-2</v>
      </c>
      <c r="G43" s="44"/>
      <c r="H43" s="43">
        <v>5.97</v>
      </c>
      <c r="I43" s="43">
        <v>4.01</v>
      </c>
      <c r="J43" s="43">
        <v>7.92</v>
      </c>
      <c r="K43" s="45">
        <v>0.16719999999999999</v>
      </c>
      <c r="L43" s="409">
        <f>H43/$C43*100</f>
        <v>6.1180569788891166</v>
      </c>
    </row>
    <row r="44" spans="1:12" ht="12" customHeight="1" x14ac:dyDescent="0.25">
      <c r="B44" s="185"/>
      <c r="C44" s="185"/>
      <c r="D44" s="185"/>
      <c r="E44" s="185"/>
      <c r="F44" s="185"/>
      <c r="G44" s="185"/>
      <c r="H44" s="185"/>
      <c r="I44" s="185"/>
      <c r="J44" s="185"/>
      <c r="K44" s="185"/>
    </row>
    <row r="45" spans="1:12" ht="12" customHeight="1" x14ac:dyDescent="0.25">
      <c r="A45" s="705"/>
      <c r="B45" s="706"/>
      <c r="C45" s="706"/>
      <c r="D45" s="706"/>
      <c r="E45" s="706"/>
      <c r="F45" s="706"/>
      <c r="G45" s="706"/>
      <c r="H45" s="706"/>
      <c r="I45" s="706"/>
      <c r="J45" s="706"/>
      <c r="K45" s="706"/>
      <c r="L45" s="707"/>
    </row>
    <row r="46" spans="1:12" ht="12" customHeight="1" x14ac:dyDescent="0.25">
      <c r="A46" s="657" t="s">
        <v>227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9"/>
    </row>
    <row r="47" spans="1:12" ht="12" customHeight="1" x14ac:dyDescent="0.25">
      <c r="A47" s="657" t="s">
        <v>156</v>
      </c>
      <c r="B47" s="638"/>
      <c r="C47" s="638"/>
      <c r="D47" s="638"/>
      <c r="E47" s="638"/>
      <c r="F47" s="638"/>
      <c r="G47" s="638"/>
      <c r="H47" s="638"/>
      <c r="I47" s="638"/>
      <c r="J47" s="638"/>
      <c r="K47" s="638"/>
      <c r="L47" s="639"/>
    </row>
    <row r="48" spans="1:12" ht="12" customHeight="1" x14ac:dyDescent="0.25">
      <c r="A48" s="657" t="s">
        <v>29</v>
      </c>
      <c r="B48" s="638"/>
      <c r="C48" s="638"/>
      <c r="D48" s="638"/>
      <c r="E48" s="638"/>
      <c r="F48" s="638"/>
      <c r="G48" s="638"/>
      <c r="H48" s="638"/>
      <c r="I48" s="638"/>
      <c r="J48" s="638"/>
      <c r="K48" s="638"/>
      <c r="L48" s="639"/>
    </row>
    <row r="49" spans="1:12" ht="12" customHeight="1" x14ac:dyDescent="0.25">
      <c r="A49" s="657" t="s">
        <v>30</v>
      </c>
      <c r="B49" s="638"/>
      <c r="C49" s="638"/>
      <c r="D49" s="638"/>
      <c r="E49" s="638"/>
      <c r="F49" s="638"/>
      <c r="G49" s="638"/>
      <c r="H49" s="638"/>
      <c r="I49" s="638"/>
      <c r="J49" s="638"/>
      <c r="K49" s="638"/>
      <c r="L49" s="639"/>
    </row>
    <row r="50" spans="1:12" ht="25.5" customHeight="1" x14ac:dyDescent="0.25">
      <c r="A50" s="657" t="s">
        <v>154</v>
      </c>
      <c r="B50" s="638"/>
      <c r="C50" s="638"/>
      <c r="D50" s="638"/>
      <c r="E50" s="638"/>
      <c r="F50" s="638"/>
      <c r="G50" s="638"/>
      <c r="H50" s="638"/>
      <c r="I50" s="638"/>
      <c r="J50" s="638"/>
      <c r="K50" s="638"/>
      <c r="L50" s="639"/>
    </row>
    <row r="51" spans="1:12" ht="12" customHeight="1" x14ac:dyDescent="0.25">
      <c r="A51" s="657" t="s">
        <v>147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9"/>
    </row>
    <row r="52" spans="1:12" ht="12" customHeight="1" x14ac:dyDescent="0.25">
      <c r="A52" s="699" t="s">
        <v>272</v>
      </c>
      <c r="B52" s="700"/>
      <c r="C52" s="700"/>
      <c r="D52" s="700"/>
      <c r="E52" s="700"/>
      <c r="F52" s="700"/>
      <c r="G52" s="700"/>
      <c r="H52" s="700"/>
      <c r="I52" s="700"/>
      <c r="J52" s="700"/>
      <c r="K52" s="700"/>
      <c r="L52" s="701"/>
    </row>
    <row r="53" spans="1:12" ht="12" customHeight="1" x14ac:dyDescent="0.25">
      <c r="A53" s="702"/>
      <c r="B53" s="703"/>
      <c r="C53" s="703"/>
      <c r="D53" s="703"/>
      <c r="E53" s="703"/>
      <c r="F53" s="703"/>
      <c r="G53" s="703"/>
      <c r="H53" s="703"/>
      <c r="I53" s="703"/>
      <c r="J53" s="703"/>
      <c r="K53" s="703"/>
      <c r="L53" s="704"/>
    </row>
  </sheetData>
  <mergeCells count="35">
    <mergeCell ref="A41:A43"/>
    <mergeCell ref="A27:A29"/>
    <mergeCell ref="A30:A32"/>
    <mergeCell ref="A33:A35"/>
    <mergeCell ref="A36:A38"/>
    <mergeCell ref="A39:A40"/>
    <mergeCell ref="A6:L6"/>
    <mergeCell ref="A16:A18"/>
    <mergeCell ref="A19:A21"/>
    <mergeCell ref="A22:A24"/>
    <mergeCell ref="A25:A26"/>
    <mergeCell ref="B14:B15"/>
    <mergeCell ref="C14:F14"/>
    <mergeCell ref="H14:L14"/>
    <mergeCell ref="A14:A15"/>
    <mergeCell ref="A7:L7"/>
    <mergeCell ref="A8:L8"/>
    <mergeCell ref="A9:L9"/>
    <mergeCell ref="A10:L10"/>
    <mergeCell ref="A11:L11"/>
    <mergeCell ref="A12:L12"/>
    <mergeCell ref="A1:L1"/>
    <mergeCell ref="A2:L2"/>
    <mergeCell ref="A3:L3"/>
    <mergeCell ref="A4:L4"/>
    <mergeCell ref="A5:L5"/>
    <mergeCell ref="A50:L50"/>
    <mergeCell ref="A51:L51"/>
    <mergeCell ref="A52:L52"/>
    <mergeCell ref="A53:L53"/>
    <mergeCell ref="A45:L45"/>
    <mergeCell ref="A46:L46"/>
    <mergeCell ref="A47:L47"/>
    <mergeCell ref="A48:L48"/>
    <mergeCell ref="A49:L49"/>
  </mergeCells>
  <hyperlinks>
    <hyperlink ref="L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K76"/>
  <sheetViews>
    <sheetView zoomScaleNormal="100" workbookViewId="0">
      <pane xSplit="7" ySplit="16" topLeftCell="AF17" activePane="bottomRight" state="frozen"/>
      <selection pane="topRight" activeCell="H1" sqref="H1"/>
      <selection pane="bottomLeft" activeCell="A17" sqref="A17"/>
      <selection pane="bottomRight" activeCell="A6" sqref="A6:G6"/>
    </sheetView>
  </sheetViews>
  <sheetFormatPr baseColWidth="10" defaultColWidth="10.7109375" defaultRowHeight="12" customHeight="1" x14ac:dyDescent="0.25"/>
  <cols>
    <col min="1" max="2" width="25.7109375" style="269" customWidth="1"/>
    <col min="3" max="3" width="25.7109375" style="103" customWidth="1"/>
    <col min="4" max="6" width="15.7109375" style="269" customWidth="1"/>
    <col min="7" max="7" width="15.7109375" style="501" customWidth="1"/>
    <col min="8" max="8" width="2.7109375" style="269" customWidth="1"/>
    <col min="9" max="11" width="10.7109375" style="269"/>
    <col min="12" max="12" width="10.7109375" style="502"/>
    <col min="13" max="13" width="10.7109375" style="412"/>
    <col min="14" max="14" width="2.7109375" style="269" customWidth="1"/>
    <col min="15" max="17" width="10.7109375" style="269"/>
    <col min="18" max="18" width="10.7109375" style="502"/>
    <col min="19" max="19" width="10.7109375" style="412"/>
    <col min="20" max="20" width="2.7109375" style="269" customWidth="1"/>
    <col min="21" max="23" width="10.7109375" style="269"/>
    <col min="24" max="24" width="10.7109375" style="502"/>
    <col min="25" max="25" width="10.7109375" style="412"/>
    <col min="26" max="26" width="2.7109375" style="269" customWidth="1"/>
    <col min="27" max="29" width="10.7109375" style="269"/>
    <col min="30" max="30" width="10.7109375" style="502"/>
    <col min="31" max="31" width="10.7109375" style="412"/>
    <col min="32" max="32" width="2.7109375" style="269" customWidth="1"/>
    <col min="33" max="35" width="10.7109375" style="269"/>
    <col min="36" max="36" width="10.7109375" style="502"/>
    <col min="37" max="37" width="10.7109375" style="412"/>
    <col min="38" max="16384" width="10.7109375" style="269"/>
  </cols>
  <sheetData>
    <row r="1" spans="1:37" ht="15" customHeight="1" x14ac:dyDescent="0.25">
      <c r="A1" s="566"/>
      <c r="B1" s="566"/>
      <c r="C1" s="566"/>
      <c r="D1" s="566"/>
      <c r="E1" s="566"/>
      <c r="F1" s="566"/>
      <c r="G1" s="566"/>
      <c r="Q1" s="15"/>
      <c r="R1" s="346"/>
      <c r="S1" s="403"/>
      <c r="T1" s="15"/>
      <c r="U1" s="15"/>
      <c r="V1" s="15"/>
      <c r="W1" s="15"/>
      <c r="X1" s="346"/>
      <c r="Y1" s="457"/>
      <c r="AC1" s="581"/>
      <c r="AD1" s="581"/>
      <c r="AE1" s="581"/>
      <c r="AF1" s="581"/>
      <c r="AG1" s="581"/>
      <c r="AH1" s="581"/>
      <c r="AI1" s="581"/>
      <c r="AJ1" s="581"/>
      <c r="AK1" s="581"/>
    </row>
    <row r="2" spans="1:37" ht="15" customHeight="1" x14ac:dyDescent="0.25">
      <c r="A2" s="566"/>
      <c r="B2" s="566"/>
      <c r="C2" s="566"/>
      <c r="D2" s="566"/>
      <c r="E2" s="566"/>
      <c r="F2" s="566"/>
      <c r="G2" s="566"/>
      <c r="P2" s="15"/>
      <c r="Q2" s="15"/>
      <c r="R2" s="346"/>
      <c r="S2" s="403"/>
      <c r="T2" s="15"/>
      <c r="U2" s="15"/>
      <c r="V2" s="15"/>
      <c r="W2" s="15"/>
      <c r="X2" s="346"/>
      <c r="Y2" s="457"/>
      <c r="AC2" s="581"/>
      <c r="AD2" s="581"/>
      <c r="AE2" s="581"/>
      <c r="AF2" s="581"/>
      <c r="AG2" s="581"/>
      <c r="AH2" s="581"/>
      <c r="AI2" s="581"/>
      <c r="AJ2" s="581"/>
      <c r="AK2" s="581"/>
    </row>
    <row r="3" spans="1:37" ht="15" customHeight="1" x14ac:dyDescent="0.25">
      <c r="A3" s="566"/>
      <c r="B3" s="566"/>
      <c r="C3" s="566"/>
      <c r="D3" s="566"/>
      <c r="E3" s="566"/>
      <c r="F3" s="566"/>
      <c r="G3" s="566"/>
      <c r="P3" s="15"/>
      <c r="Q3" s="15"/>
      <c r="R3" s="346"/>
      <c r="S3" s="403"/>
      <c r="T3" s="15"/>
      <c r="U3" s="15"/>
      <c r="V3" s="15"/>
      <c r="W3" s="15"/>
      <c r="X3" s="346"/>
      <c r="Y3" s="457"/>
      <c r="AC3" s="581"/>
      <c r="AD3" s="581"/>
      <c r="AE3" s="581"/>
      <c r="AF3" s="581"/>
      <c r="AG3" s="581"/>
      <c r="AH3" s="581"/>
      <c r="AI3" s="581"/>
      <c r="AJ3" s="581"/>
      <c r="AK3" s="581"/>
    </row>
    <row r="4" spans="1:37" ht="15" customHeight="1" x14ac:dyDescent="0.25">
      <c r="A4" s="566"/>
      <c r="B4" s="566"/>
      <c r="C4" s="566"/>
      <c r="D4" s="566"/>
      <c r="E4" s="566"/>
      <c r="F4" s="566"/>
      <c r="G4" s="566"/>
      <c r="P4" s="15"/>
      <c r="Q4" s="15"/>
      <c r="R4" s="346"/>
      <c r="S4" s="403"/>
      <c r="T4" s="15"/>
      <c r="U4" s="15"/>
      <c r="V4" s="15"/>
      <c r="W4" s="15"/>
      <c r="X4" s="346"/>
      <c r="Y4" s="457"/>
      <c r="AC4" s="581"/>
      <c r="AD4" s="581"/>
      <c r="AE4" s="581"/>
      <c r="AF4" s="581"/>
      <c r="AG4" s="581"/>
      <c r="AH4" s="581"/>
      <c r="AI4" s="581"/>
      <c r="AJ4" s="581"/>
      <c r="AK4" s="581"/>
    </row>
    <row r="5" spans="1:37" ht="15" customHeight="1" x14ac:dyDescent="0.25">
      <c r="A5" s="569"/>
      <c r="B5" s="569"/>
      <c r="C5" s="569"/>
      <c r="D5" s="569"/>
      <c r="E5" s="569"/>
      <c r="F5" s="569"/>
      <c r="G5" s="569"/>
      <c r="P5" s="15"/>
      <c r="Q5" s="15"/>
      <c r="R5" s="346"/>
      <c r="S5" s="403"/>
      <c r="T5" s="15"/>
      <c r="U5" s="15"/>
      <c r="V5" s="15"/>
      <c r="W5" s="15"/>
      <c r="X5" s="346"/>
      <c r="Y5" s="457"/>
      <c r="AC5" s="581"/>
      <c r="AD5" s="581"/>
      <c r="AE5" s="581"/>
      <c r="AF5" s="581"/>
      <c r="AG5" s="581"/>
      <c r="AH5" s="581"/>
      <c r="AI5" s="581"/>
      <c r="AJ5" s="581"/>
      <c r="AK5" s="581"/>
    </row>
    <row r="6" spans="1:37" ht="60.95" customHeight="1" x14ac:dyDescent="0.25">
      <c r="A6" s="556" t="s">
        <v>202</v>
      </c>
      <c r="B6" s="557"/>
      <c r="C6" s="557"/>
      <c r="D6" s="557"/>
      <c r="E6" s="557"/>
      <c r="F6" s="557"/>
      <c r="G6" s="558"/>
      <c r="H6" s="62"/>
      <c r="I6" s="62"/>
      <c r="J6" s="62"/>
      <c r="K6" s="62"/>
      <c r="L6" s="341"/>
      <c r="M6" s="393"/>
      <c r="N6" s="62"/>
      <c r="O6" s="62"/>
      <c r="P6" s="15"/>
      <c r="Q6" s="15"/>
      <c r="R6" s="346"/>
      <c r="S6" s="403"/>
      <c r="T6" s="15"/>
      <c r="U6" s="15"/>
      <c r="V6" s="15"/>
      <c r="W6" s="15"/>
      <c r="X6" s="346"/>
      <c r="Y6" s="457"/>
      <c r="AC6" s="581"/>
      <c r="AD6" s="581"/>
      <c r="AE6" s="581"/>
      <c r="AF6" s="581"/>
      <c r="AG6" s="581"/>
      <c r="AH6" s="581"/>
      <c r="AI6" s="581"/>
      <c r="AJ6" s="581"/>
      <c r="AK6" s="581"/>
    </row>
    <row r="7" spans="1:37" s="270" customFormat="1" ht="12" customHeight="1" x14ac:dyDescent="0.25">
      <c r="A7" s="583"/>
      <c r="B7" s="584"/>
      <c r="C7" s="584"/>
      <c r="D7" s="584"/>
      <c r="E7" s="584"/>
      <c r="F7" s="584"/>
      <c r="G7" s="585"/>
      <c r="L7" s="503"/>
      <c r="M7" s="466"/>
      <c r="R7" s="503"/>
      <c r="S7" s="466"/>
      <c r="X7" s="503"/>
      <c r="Y7" s="466"/>
      <c r="AD7" s="503"/>
      <c r="AE7" s="466"/>
      <c r="AJ7" s="503"/>
      <c r="AK7" s="466"/>
    </row>
    <row r="8" spans="1:37" s="270" customFormat="1" ht="12" customHeight="1" x14ac:dyDescent="0.25">
      <c r="A8" s="583" t="s">
        <v>221</v>
      </c>
      <c r="B8" s="584"/>
      <c r="C8" s="584"/>
      <c r="D8" s="584"/>
      <c r="E8" s="584"/>
      <c r="F8" s="584"/>
      <c r="G8" s="585"/>
      <c r="L8" s="503"/>
      <c r="M8" s="466"/>
      <c r="R8" s="503"/>
      <c r="S8" s="466"/>
      <c r="X8" s="503"/>
      <c r="Y8" s="466"/>
      <c r="AD8" s="503"/>
      <c r="AE8" s="466"/>
      <c r="AJ8" s="503"/>
      <c r="AK8" s="466"/>
    </row>
    <row r="9" spans="1:37" s="270" customFormat="1" ht="12" customHeight="1" x14ac:dyDescent="0.25">
      <c r="A9" s="583" t="s">
        <v>44</v>
      </c>
      <c r="B9" s="584"/>
      <c r="C9" s="584"/>
      <c r="D9" s="584"/>
      <c r="E9" s="584"/>
      <c r="F9" s="584"/>
      <c r="G9" s="585"/>
      <c r="L9" s="503"/>
      <c r="M9" s="466"/>
      <c r="R9" s="503"/>
      <c r="S9" s="466"/>
      <c r="X9" s="503"/>
      <c r="Y9" s="466"/>
      <c r="AD9" s="503"/>
      <c r="AE9" s="466"/>
      <c r="AJ9" s="503"/>
      <c r="AK9" s="466"/>
    </row>
    <row r="10" spans="1:37" s="270" customFormat="1" x14ac:dyDescent="0.25">
      <c r="A10" s="599" t="s">
        <v>164</v>
      </c>
      <c r="B10" s="600"/>
      <c r="C10" s="600"/>
      <c r="D10" s="600"/>
      <c r="E10" s="600"/>
      <c r="F10" s="600"/>
      <c r="G10" s="601"/>
      <c r="H10" s="128"/>
      <c r="I10" s="128"/>
      <c r="L10" s="503"/>
      <c r="M10" s="466"/>
      <c r="R10" s="503"/>
      <c r="S10" s="466"/>
      <c r="X10" s="503"/>
      <c r="Y10" s="466"/>
      <c r="AD10" s="503"/>
      <c r="AE10" s="466"/>
      <c r="AJ10" s="503"/>
      <c r="AK10" s="466"/>
    </row>
    <row r="11" spans="1:37" s="270" customFormat="1" ht="12" customHeight="1" x14ac:dyDescent="0.25">
      <c r="A11" s="583" t="s">
        <v>34</v>
      </c>
      <c r="B11" s="584"/>
      <c r="C11" s="584"/>
      <c r="D11" s="584"/>
      <c r="E11" s="584"/>
      <c r="F11" s="584"/>
      <c r="G11" s="585"/>
      <c r="L11" s="503"/>
      <c r="M11" s="466"/>
      <c r="R11" s="503"/>
      <c r="S11" s="466"/>
      <c r="X11" s="503"/>
      <c r="Y11" s="466"/>
      <c r="AD11" s="503"/>
      <c r="AE11" s="466"/>
      <c r="AJ11" s="503"/>
      <c r="AK11" s="466"/>
    </row>
    <row r="12" spans="1:37" s="270" customFormat="1" ht="12" customHeight="1" x14ac:dyDescent="0.25">
      <c r="A12" s="583" t="s">
        <v>146</v>
      </c>
      <c r="B12" s="584"/>
      <c r="C12" s="584"/>
      <c r="D12" s="584"/>
      <c r="E12" s="584"/>
      <c r="F12" s="584"/>
      <c r="G12" s="585"/>
      <c r="L12" s="503"/>
      <c r="M12" s="466"/>
      <c r="R12" s="503"/>
      <c r="S12" s="466"/>
      <c r="X12" s="503"/>
      <c r="Y12" s="466"/>
      <c r="AD12" s="503"/>
      <c r="AE12" s="466"/>
      <c r="AJ12" s="503"/>
      <c r="AK12" s="466"/>
    </row>
    <row r="13" spans="1:37" s="130" customFormat="1" ht="12" customHeight="1" x14ac:dyDescent="0.25">
      <c r="A13" s="718"/>
      <c r="B13" s="719"/>
      <c r="C13" s="719"/>
      <c r="D13" s="719"/>
      <c r="E13" s="719"/>
      <c r="F13" s="719"/>
      <c r="G13" s="720"/>
      <c r="L13" s="504"/>
      <c r="M13" s="467"/>
      <c r="R13" s="504"/>
      <c r="S13" s="467"/>
      <c r="X13" s="504"/>
      <c r="Y13" s="467"/>
      <c r="AD13" s="504"/>
      <c r="AE13" s="467"/>
      <c r="AJ13" s="504"/>
      <c r="AK13" s="467"/>
    </row>
    <row r="14" spans="1:37" s="130" customFormat="1" ht="12" customHeight="1" x14ac:dyDescent="0.25">
      <c r="A14" s="271"/>
      <c r="B14" s="271"/>
      <c r="C14" s="263"/>
      <c r="G14" s="496"/>
      <c r="L14" s="504"/>
      <c r="M14" s="467"/>
      <c r="R14" s="504"/>
      <c r="S14" s="467"/>
      <c r="X14" s="504"/>
      <c r="Y14" s="467"/>
      <c r="AD14" s="504"/>
      <c r="AE14" s="467"/>
      <c r="AJ14" s="504"/>
      <c r="AK14" s="405" t="s">
        <v>153</v>
      </c>
    </row>
    <row r="15" spans="1:37" s="130" customFormat="1" ht="12" customHeight="1" x14ac:dyDescent="0.25">
      <c r="A15" s="611" t="s">
        <v>159</v>
      </c>
      <c r="B15" s="716"/>
      <c r="C15" s="550" t="s">
        <v>124</v>
      </c>
      <c r="D15" s="552" t="s">
        <v>160</v>
      </c>
      <c r="E15" s="552"/>
      <c r="F15" s="552"/>
      <c r="G15" s="552"/>
      <c r="H15" s="248"/>
      <c r="I15" s="552" t="s">
        <v>187</v>
      </c>
      <c r="J15" s="552"/>
      <c r="K15" s="552"/>
      <c r="L15" s="552"/>
      <c r="M15" s="552"/>
      <c r="N15" s="248"/>
      <c r="O15" s="552" t="s">
        <v>161</v>
      </c>
      <c r="P15" s="552"/>
      <c r="Q15" s="552"/>
      <c r="R15" s="552"/>
      <c r="S15" s="552"/>
      <c r="T15" s="248"/>
      <c r="U15" s="552" t="s">
        <v>144</v>
      </c>
      <c r="V15" s="552"/>
      <c r="W15" s="552"/>
      <c r="X15" s="552"/>
      <c r="Y15" s="552"/>
      <c r="Z15" s="248"/>
      <c r="AA15" s="552" t="s">
        <v>145</v>
      </c>
      <c r="AB15" s="552"/>
      <c r="AC15" s="552"/>
      <c r="AD15" s="552"/>
      <c r="AE15" s="552"/>
      <c r="AF15" s="248"/>
      <c r="AG15" s="629" t="s">
        <v>141</v>
      </c>
      <c r="AH15" s="629"/>
      <c r="AI15" s="629"/>
      <c r="AJ15" s="629"/>
      <c r="AK15" s="721"/>
    </row>
    <row r="16" spans="1:37" s="130" customFormat="1" ht="12" customHeight="1" x14ac:dyDescent="0.25">
      <c r="A16" s="613"/>
      <c r="B16" s="717"/>
      <c r="C16" s="551"/>
      <c r="D16" s="267" t="s">
        <v>0</v>
      </c>
      <c r="E16" s="267" t="s">
        <v>223</v>
      </c>
      <c r="F16" s="267" t="s">
        <v>224</v>
      </c>
      <c r="G16" s="497" t="s">
        <v>225</v>
      </c>
      <c r="H16" s="268"/>
      <c r="I16" s="249" t="s">
        <v>0</v>
      </c>
      <c r="J16" s="249" t="s">
        <v>23</v>
      </c>
      <c r="K16" s="249" t="s">
        <v>24</v>
      </c>
      <c r="L16" s="371" t="s">
        <v>25</v>
      </c>
      <c r="M16" s="414" t="s">
        <v>139</v>
      </c>
      <c r="N16" s="268"/>
      <c r="O16" s="249" t="s">
        <v>0</v>
      </c>
      <c r="P16" s="249" t="s">
        <v>23</v>
      </c>
      <c r="Q16" s="249" t="s">
        <v>24</v>
      </c>
      <c r="R16" s="371" t="s">
        <v>25</v>
      </c>
      <c r="S16" s="414" t="s">
        <v>139</v>
      </c>
      <c r="T16" s="268"/>
      <c r="U16" s="249" t="s">
        <v>0</v>
      </c>
      <c r="V16" s="249" t="s">
        <v>23</v>
      </c>
      <c r="W16" s="249" t="s">
        <v>24</v>
      </c>
      <c r="X16" s="371" t="s">
        <v>25</v>
      </c>
      <c r="Y16" s="414" t="s">
        <v>139</v>
      </c>
      <c r="Z16" s="268"/>
      <c r="AA16" s="249" t="s">
        <v>0</v>
      </c>
      <c r="AB16" s="249" t="s">
        <v>23</v>
      </c>
      <c r="AC16" s="249" t="s">
        <v>24</v>
      </c>
      <c r="AD16" s="371" t="s">
        <v>25</v>
      </c>
      <c r="AE16" s="414" t="s">
        <v>139</v>
      </c>
      <c r="AF16" s="268"/>
      <c r="AG16" s="249" t="s">
        <v>0</v>
      </c>
      <c r="AH16" s="249" t="s">
        <v>23</v>
      </c>
      <c r="AI16" s="249" t="s">
        <v>24</v>
      </c>
      <c r="AJ16" s="371" t="s">
        <v>25</v>
      </c>
      <c r="AK16" s="443" t="s">
        <v>139</v>
      </c>
    </row>
    <row r="17" spans="1:37" s="130" customFormat="1" ht="12" customHeight="1" x14ac:dyDescent="0.25">
      <c r="A17" s="708" t="s">
        <v>3</v>
      </c>
      <c r="B17" s="709" t="s">
        <v>3</v>
      </c>
      <c r="C17" s="458" t="s">
        <v>73</v>
      </c>
      <c r="D17" s="79">
        <v>45843.839999999997</v>
      </c>
      <c r="E17" s="79">
        <v>45760.639999999999</v>
      </c>
      <c r="F17" s="79">
        <v>45927.040000000001</v>
      </c>
      <c r="G17" s="97">
        <v>8.9999999999999998E-4</v>
      </c>
      <c r="H17" s="81"/>
      <c r="I17" s="79">
        <v>20574.169999999998</v>
      </c>
      <c r="J17" s="79">
        <v>20223</v>
      </c>
      <c r="K17" s="79">
        <v>20925</v>
      </c>
      <c r="L17" s="97">
        <v>8.6999999999999994E-3</v>
      </c>
      <c r="M17" s="468">
        <f>I17/$D17*100</f>
        <v>44.878810326534605</v>
      </c>
      <c r="N17" s="82"/>
      <c r="O17" s="79">
        <v>29398.49</v>
      </c>
      <c r="P17" s="79">
        <v>29120</v>
      </c>
      <c r="Q17" s="79">
        <v>29677</v>
      </c>
      <c r="R17" s="97">
        <v>4.7999999999999996E-3</v>
      </c>
      <c r="S17" s="468">
        <f>O17/$D17*100</f>
        <v>64.127459654339617</v>
      </c>
      <c r="T17" s="83"/>
      <c r="U17" s="79">
        <v>39061.51</v>
      </c>
      <c r="V17" s="79">
        <v>38909.21</v>
      </c>
      <c r="W17" s="79">
        <v>39213.82</v>
      </c>
      <c r="X17" s="97">
        <v>2E-3</v>
      </c>
      <c r="Y17" s="468">
        <f>U17/$D17*100</f>
        <v>85.20558050983513</v>
      </c>
      <c r="Z17" s="83"/>
      <c r="AA17" s="79">
        <v>23169.3</v>
      </c>
      <c r="AB17" s="79">
        <v>22839</v>
      </c>
      <c r="AC17" s="79">
        <v>23500</v>
      </c>
      <c r="AD17" s="97">
        <v>7.3000000000000001E-3</v>
      </c>
      <c r="AE17" s="468">
        <f>AA17/$D17*100</f>
        <v>50.539614482556438</v>
      </c>
      <c r="AF17" s="83"/>
      <c r="AG17" s="79">
        <v>33079.730000000003</v>
      </c>
      <c r="AH17" s="79">
        <v>32925.58</v>
      </c>
      <c r="AI17" s="79">
        <v>33233.870000000003</v>
      </c>
      <c r="AJ17" s="97">
        <v>2.3999999999999998E-3</v>
      </c>
      <c r="AK17" s="476">
        <f>AG17/$D17*100</f>
        <v>72.157415260152732</v>
      </c>
    </row>
    <row r="18" spans="1:37" s="130" customFormat="1" ht="12" customHeight="1" x14ac:dyDescent="0.25">
      <c r="A18" s="708"/>
      <c r="B18" s="710"/>
      <c r="C18" s="459" t="s">
        <v>74</v>
      </c>
      <c r="D18" s="84">
        <v>6227.03</v>
      </c>
      <c r="E18" s="84">
        <v>6138.13</v>
      </c>
      <c r="F18" s="84">
        <v>6315.93</v>
      </c>
      <c r="G18" s="86">
        <v>7.3000000000000001E-3</v>
      </c>
      <c r="H18" s="85"/>
      <c r="I18" s="84">
        <v>3193.31</v>
      </c>
      <c r="J18" s="84">
        <v>3106.05</v>
      </c>
      <c r="K18" s="84">
        <v>3280.56</v>
      </c>
      <c r="L18" s="86">
        <v>1.3899999999999999E-2</v>
      </c>
      <c r="M18" s="469">
        <f t="shared" ref="M18:M61" si="0">I18/$D18*100</f>
        <v>51.281429509734181</v>
      </c>
      <c r="N18" s="86"/>
      <c r="O18" s="84">
        <v>3198.45</v>
      </c>
      <c r="P18" s="84">
        <v>3108.6</v>
      </c>
      <c r="Q18" s="84">
        <v>3288.3</v>
      </c>
      <c r="R18" s="86">
        <v>1.43E-2</v>
      </c>
      <c r="S18" s="469">
        <f t="shared" ref="S18:S61" si="1">O18/$D18*100</f>
        <v>51.363972873103222</v>
      </c>
      <c r="T18" s="86"/>
      <c r="U18" s="84">
        <v>2936.53</v>
      </c>
      <c r="V18" s="84">
        <v>2846.34</v>
      </c>
      <c r="W18" s="84">
        <v>3026.72</v>
      </c>
      <c r="X18" s="86">
        <v>1.5699999999999999E-2</v>
      </c>
      <c r="Y18" s="469">
        <f t="shared" ref="Y18:Y61" si="2">U18/$D18*100</f>
        <v>47.157794325705837</v>
      </c>
      <c r="Z18" s="86"/>
      <c r="AA18" s="84">
        <v>1683.52</v>
      </c>
      <c r="AB18" s="84">
        <v>1614.7</v>
      </c>
      <c r="AC18" s="84">
        <v>1752.35</v>
      </c>
      <c r="AD18" s="86">
        <v>2.0899999999999998E-2</v>
      </c>
      <c r="AE18" s="469">
        <f t="shared" ref="AE18:AE61" si="3">AA18/$D18*100</f>
        <v>27.03568153678399</v>
      </c>
      <c r="AF18" s="86"/>
      <c r="AG18" s="84">
        <v>625.51</v>
      </c>
      <c r="AH18" s="84">
        <v>576.96</v>
      </c>
      <c r="AI18" s="84">
        <v>674.06</v>
      </c>
      <c r="AJ18" s="86">
        <v>3.9600000000000003E-2</v>
      </c>
      <c r="AK18" s="477">
        <f t="shared" ref="AK18:AK61" si="4">AG18/$D18*100</f>
        <v>10.045077669450766</v>
      </c>
    </row>
    <row r="19" spans="1:37" s="130" customFormat="1" ht="12" customHeight="1" x14ac:dyDescent="0.25">
      <c r="A19" s="708"/>
      <c r="B19" s="710"/>
      <c r="C19" s="460" t="s">
        <v>75</v>
      </c>
      <c r="D19" s="87">
        <v>11085.64</v>
      </c>
      <c r="E19" s="87">
        <v>11055.85</v>
      </c>
      <c r="F19" s="87">
        <v>11115.44</v>
      </c>
      <c r="G19" s="83">
        <v>1.4E-3</v>
      </c>
      <c r="H19" s="81"/>
      <c r="I19" s="87">
        <v>7378.54</v>
      </c>
      <c r="J19" s="87">
        <v>7279.1</v>
      </c>
      <c r="K19" s="87">
        <v>7477.98</v>
      </c>
      <c r="L19" s="83">
        <v>6.8999999999999999E-3</v>
      </c>
      <c r="M19" s="470">
        <f t="shared" si="0"/>
        <v>66.559440862232591</v>
      </c>
      <c r="N19" s="83"/>
      <c r="O19" s="87">
        <v>9302.85</v>
      </c>
      <c r="P19" s="87">
        <v>9234.4500000000007</v>
      </c>
      <c r="Q19" s="87">
        <v>9371.26</v>
      </c>
      <c r="R19" s="83">
        <v>3.8E-3</v>
      </c>
      <c r="S19" s="470">
        <f t="shared" si="1"/>
        <v>83.91802367747826</v>
      </c>
      <c r="T19" s="83"/>
      <c r="U19" s="87">
        <v>9676.7000000000007</v>
      </c>
      <c r="V19" s="87">
        <v>9612.68</v>
      </c>
      <c r="W19" s="87">
        <v>9740.7099999999991</v>
      </c>
      <c r="X19" s="83">
        <v>3.3999999999999998E-3</v>
      </c>
      <c r="Y19" s="470">
        <f t="shared" si="2"/>
        <v>87.290404523329286</v>
      </c>
      <c r="Z19" s="83"/>
      <c r="AA19" s="87">
        <v>4815.22</v>
      </c>
      <c r="AB19" s="87">
        <v>4697.92</v>
      </c>
      <c r="AC19" s="87">
        <v>4932.53</v>
      </c>
      <c r="AD19" s="83">
        <v>1.24E-2</v>
      </c>
      <c r="AE19" s="470">
        <f t="shared" si="3"/>
        <v>43.436553956289401</v>
      </c>
      <c r="AF19" s="83"/>
      <c r="AG19" s="87">
        <v>7758.33</v>
      </c>
      <c r="AH19" s="87">
        <v>7675.7</v>
      </c>
      <c r="AI19" s="87">
        <v>7840.96</v>
      </c>
      <c r="AJ19" s="83">
        <v>5.4000000000000003E-3</v>
      </c>
      <c r="AK19" s="478">
        <f t="shared" si="4"/>
        <v>69.985404541370642</v>
      </c>
    </row>
    <row r="20" spans="1:37" s="130" customFormat="1" ht="12" customHeight="1" x14ac:dyDescent="0.25">
      <c r="A20" s="708"/>
      <c r="B20" s="710"/>
      <c r="C20" s="459" t="s">
        <v>76</v>
      </c>
      <c r="D20" s="84">
        <v>19998.32</v>
      </c>
      <c r="E20" s="84">
        <v>19998.32</v>
      </c>
      <c r="F20" s="84">
        <v>19998.32</v>
      </c>
      <c r="G20" s="86">
        <v>0</v>
      </c>
      <c r="H20" s="85"/>
      <c r="I20" s="84">
        <v>8403.58</v>
      </c>
      <c r="J20" s="84">
        <v>8201.34</v>
      </c>
      <c r="K20" s="84">
        <v>8605.83</v>
      </c>
      <c r="L20" s="86">
        <v>1.23E-2</v>
      </c>
      <c r="M20" s="469">
        <f t="shared" si="0"/>
        <v>42.021429800103213</v>
      </c>
      <c r="N20" s="86"/>
      <c r="O20" s="84">
        <v>13989.18</v>
      </c>
      <c r="P20" s="84">
        <v>13853.59</v>
      </c>
      <c r="Q20" s="84">
        <v>14124.76</v>
      </c>
      <c r="R20" s="86">
        <v>4.8999999999999998E-3</v>
      </c>
      <c r="S20" s="469">
        <f t="shared" si="1"/>
        <v>69.951775949179734</v>
      </c>
      <c r="T20" s="86"/>
      <c r="U20" s="84">
        <v>19123.32</v>
      </c>
      <c r="V20" s="84">
        <v>19077.57</v>
      </c>
      <c r="W20" s="84">
        <v>19169.060000000001</v>
      </c>
      <c r="X20" s="86">
        <v>1.1999999999999999E-3</v>
      </c>
      <c r="Y20" s="469">
        <f t="shared" si="2"/>
        <v>95.624632469127405</v>
      </c>
      <c r="Z20" s="86"/>
      <c r="AA20" s="84">
        <v>11258.36</v>
      </c>
      <c r="AB20" s="84">
        <v>11086.91</v>
      </c>
      <c r="AC20" s="84">
        <v>11429.8</v>
      </c>
      <c r="AD20" s="86">
        <v>7.7999999999999996E-3</v>
      </c>
      <c r="AE20" s="469">
        <f t="shared" si="3"/>
        <v>56.296528908428314</v>
      </c>
      <c r="AF20" s="86"/>
      <c r="AG20" s="84">
        <v>18011.7</v>
      </c>
      <c r="AH20" s="84">
        <v>17946.7</v>
      </c>
      <c r="AI20" s="84">
        <v>18076.689999999999</v>
      </c>
      <c r="AJ20" s="86">
        <v>1.8E-3</v>
      </c>
      <c r="AK20" s="477">
        <f t="shared" si="4"/>
        <v>90.066065549506163</v>
      </c>
    </row>
    <row r="21" spans="1:37" s="130" customFormat="1" ht="12" customHeight="1" x14ac:dyDescent="0.25">
      <c r="A21" s="708"/>
      <c r="B21" s="710"/>
      <c r="C21" s="460" t="s">
        <v>77</v>
      </c>
      <c r="D21" s="87">
        <v>8532.85</v>
      </c>
      <c r="E21" s="87">
        <v>8532.85</v>
      </c>
      <c r="F21" s="87">
        <v>8532.85</v>
      </c>
      <c r="G21" s="83">
        <v>0</v>
      </c>
      <c r="H21" s="81"/>
      <c r="I21" s="87">
        <v>1598.73</v>
      </c>
      <c r="J21" s="87">
        <v>1504.18</v>
      </c>
      <c r="K21" s="87">
        <v>1693.29</v>
      </c>
      <c r="L21" s="83">
        <v>3.0200000000000001E-2</v>
      </c>
      <c r="M21" s="470">
        <f t="shared" si="0"/>
        <v>18.736178416355614</v>
      </c>
      <c r="N21" s="83"/>
      <c r="O21" s="87">
        <v>2908</v>
      </c>
      <c r="P21" s="87">
        <v>2806.76</v>
      </c>
      <c r="Q21" s="87">
        <v>3009.25</v>
      </c>
      <c r="R21" s="83">
        <v>1.78E-2</v>
      </c>
      <c r="S21" s="470">
        <f t="shared" si="1"/>
        <v>34.080055315633111</v>
      </c>
      <c r="T21" s="83"/>
      <c r="U21" s="87">
        <v>7324.97</v>
      </c>
      <c r="V21" s="87">
        <v>7278.76</v>
      </c>
      <c r="W21" s="87">
        <v>7371.18</v>
      </c>
      <c r="X21" s="83">
        <v>3.2000000000000002E-3</v>
      </c>
      <c r="Y21" s="470">
        <f t="shared" si="2"/>
        <v>85.844354465389642</v>
      </c>
      <c r="Z21" s="83"/>
      <c r="AA21" s="87">
        <v>5412.19</v>
      </c>
      <c r="AB21" s="87">
        <v>5333.73</v>
      </c>
      <c r="AC21" s="87">
        <v>5490.65</v>
      </c>
      <c r="AD21" s="83">
        <v>7.4000000000000003E-3</v>
      </c>
      <c r="AE21" s="470">
        <f t="shared" si="3"/>
        <v>63.42769414673878</v>
      </c>
      <c r="AF21" s="83"/>
      <c r="AG21" s="87">
        <v>6684.19</v>
      </c>
      <c r="AH21" s="87">
        <v>6631.26</v>
      </c>
      <c r="AI21" s="87">
        <v>6737.12</v>
      </c>
      <c r="AJ21" s="83">
        <v>4.0000000000000001E-3</v>
      </c>
      <c r="AK21" s="478">
        <f t="shared" si="4"/>
        <v>78.334788493879529</v>
      </c>
    </row>
    <row r="22" spans="1:37" s="130" customFormat="1" ht="12" customHeight="1" x14ac:dyDescent="0.25">
      <c r="A22" s="708"/>
      <c r="B22" s="712" t="s">
        <v>26</v>
      </c>
      <c r="C22" s="461" t="s">
        <v>73</v>
      </c>
      <c r="D22" s="84">
        <v>22568.91</v>
      </c>
      <c r="E22" s="84">
        <v>22511.43</v>
      </c>
      <c r="F22" s="84">
        <v>22626.39</v>
      </c>
      <c r="G22" s="86">
        <v>1.2999999999999999E-3</v>
      </c>
      <c r="H22" s="85"/>
      <c r="I22" s="84">
        <v>10217.64</v>
      </c>
      <c r="J22" s="84">
        <v>10029.99</v>
      </c>
      <c r="K22" s="84">
        <v>10405.280000000001</v>
      </c>
      <c r="L22" s="86">
        <v>9.4000000000000004E-3</v>
      </c>
      <c r="M22" s="469">
        <f t="shared" si="0"/>
        <v>45.273076989540037</v>
      </c>
      <c r="N22" s="86"/>
      <c r="O22" s="84">
        <v>14364.86</v>
      </c>
      <c r="P22" s="84">
        <v>14220.17</v>
      </c>
      <c r="Q22" s="84">
        <v>14509.55</v>
      </c>
      <c r="R22" s="86">
        <v>5.1000000000000004E-3</v>
      </c>
      <c r="S22" s="469">
        <f t="shared" si="1"/>
        <v>63.648886897949438</v>
      </c>
      <c r="T22" s="86"/>
      <c r="U22" s="84">
        <v>19034.37</v>
      </c>
      <c r="V22" s="84">
        <v>18940.34</v>
      </c>
      <c r="W22" s="84">
        <v>19128.400000000001</v>
      </c>
      <c r="X22" s="86">
        <v>2.5000000000000001E-3</v>
      </c>
      <c r="Y22" s="469">
        <f t="shared" si="2"/>
        <v>84.33889806818317</v>
      </c>
      <c r="Z22" s="86"/>
      <c r="AA22" s="84">
        <v>11222.89</v>
      </c>
      <c r="AB22" s="84">
        <v>11051.79</v>
      </c>
      <c r="AC22" s="84">
        <v>11393.99</v>
      </c>
      <c r="AD22" s="86">
        <v>7.7999999999999996E-3</v>
      </c>
      <c r="AE22" s="469">
        <f t="shared" si="3"/>
        <v>49.727213232717041</v>
      </c>
      <c r="AF22" s="86"/>
      <c r="AG22" s="84">
        <v>16012.2</v>
      </c>
      <c r="AH22" s="84">
        <v>15920.47</v>
      </c>
      <c r="AI22" s="84">
        <v>16103.93</v>
      </c>
      <c r="AJ22" s="86">
        <v>2.8999999999999998E-3</v>
      </c>
      <c r="AK22" s="477">
        <f t="shared" si="4"/>
        <v>70.948043126584309</v>
      </c>
    </row>
    <row r="23" spans="1:37" s="130" customFormat="1" ht="12" customHeight="1" x14ac:dyDescent="0.25">
      <c r="A23" s="708"/>
      <c r="B23" s="713"/>
      <c r="C23" s="460" t="s">
        <v>74</v>
      </c>
      <c r="D23" s="87">
        <v>3215.5</v>
      </c>
      <c r="E23" s="87">
        <v>3153.18</v>
      </c>
      <c r="F23" s="87">
        <v>3277.83</v>
      </c>
      <c r="G23" s="83">
        <v>9.9000000000000008E-3</v>
      </c>
      <c r="H23" s="81"/>
      <c r="I23" s="87">
        <v>1663.97</v>
      </c>
      <c r="J23" s="87">
        <v>1603.81</v>
      </c>
      <c r="K23" s="87">
        <v>1724.14</v>
      </c>
      <c r="L23" s="83">
        <v>1.84E-2</v>
      </c>
      <c r="M23" s="470">
        <f t="shared" si="0"/>
        <v>51.748406157673763</v>
      </c>
      <c r="N23" s="83"/>
      <c r="O23" s="87">
        <v>1663.93</v>
      </c>
      <c r="P23" s="87">
        <v>1604.62</v>
      </c>
      <c r="Q23" s="87">
        <v>1723.23</v>
      </c>
      <c r="R23" s="83">
        <v>1.8200000000000001E-2</v>
      </c>
      <c r="S23" s="470">
        <f t="shared" si="1"/>
        <v>51.747162183175242</v>
      </c>
      <c r="T23" s="83"/>
      <c r="U23" s="87">
        <v>1516.32</v>
      </c>
      <c r="V23" s="87">
        <v>1456.85</v>
      </c>
      <c r="W23" s="87">
        <v>1575.78</v>
      </c>
      <c r="X23" s="83">
        <v>0.02</v>
      </c>
      <c r="Y23" s="470">
        <f t="shared" si="2"/>
        <v>47.156585290001551</v>
      </c>
      <c r="Z23" s="83"/>
      <c r="AA23" s="87">
        <v>817.76</v>
      </c>
      <c r="AB23" s="87">
        <v>773.69</v>
      </c>
      <c r="AC23" s="87">
        <v>861.83</v>
      </c>
      <c r="AD23" s="83">
        <v>2.75E-2</v>
      </c>
      <c r="AE23" s="470">
        <f t="shared" si="3"/>
        <v>25.431814647799722</v>
      </c>
      <c r="AF23" s="83"/>
      <c r="AG23" s="87">
        <v>315.79000000000002</v>
      </c>
      <c r="AH23" s="87">
        <v>280.8</v>
      </c>
      <c r="AI23" s="87">
        <v>350.77</v>
      </c>
      <c r="AJ23" s="83">
        <v>5.6500000000000002E-2</v>
      </c>
      <c r="AK23" s="478">
        <f t="shared" si="4"/>
        <v>9.8208676722127208</v>
      </c>
    </row>
    <row r="24" spans="1:37" s="130" customFormat="1" ht="12" customHeight="1" x14ac:dyDescent="0.25">
      <c r="A24" s="708"/>
      <c r="B24" s="713"/>
      <c r="C24" s="459" t="s">
        <v>75</v>
      </c>
      <c r="D24" s="84">
        <v>5638.13</v>
      </c>
      <c r="E24" s="84">
        <v>5614.38</v>
      </c>
      <c r="F24" s="84">
        <v>5661.87</v>
      </c>
      <c r="G24" s="86">
        <v>2.0999999999999999E-3</v>
      </c>
      <c r="H24" s="85"/>
      <c r="I24" s="84">
        <v>3731.05</v>
      </c>
      <c r="J24" s="84">
        <v>3667.68</v>
      </c>
      <c r="K24" s="84">
        <v>3794.42</v>
      </c>
      <c r="L24" s="86">
        <v>8.6999999999999994E-3</v>
      </c>
      <c r="M24" s="469">
        <f t="shared" si="0"/>
        <v>66.175309898849449</v>
      </c>
      <c r="N24" s="86"/>
      <c r="O24" s="84">
        <v>4685.6499999999996</v>
      </c>
      <c r="P24" s="84">
        <v>4637.8100000000004</v>
      </c>
      <c r="Q24" s="84">
        <v>4733.49</v>
      </c>
      <c r="R24" s="86">
        <v>5.1999999999999998E-3</v>
      </c>
      <c r="S24" s="469">
        <f t="shared" si="1"/>
        <v>83.106455509184769</v>
      </c>
      <c r="T24" s="86"/>
      <c r="U24" s="84">
        <v>4817.0600000000004</v>
      </c>
      <c r="V24" s="84">
        <v>4770.42</v>
      </c>
      <c r="W24" s="84">
        <v>4863.71</v>
      </c>
      <c r="X24" s="86">
        <v>4.8999999999999998E-3</v>
      </c>
      <c r="Y24" s="469">
        <f t="shared" si="2"/>
        <v>85.43719282811854</v>
      </c>
      <c r="Z24" s="86"/>
      <c r="AA24" s="84">
        <v>2357.33</v>
      </c>
      <c r="AB24" s="84">
        <v>2285.5500000000002</v>
      </c>
      <c r="AC24" s="84">
        <v>2429.1</v>
      </c>
      <c r="AD24" s="86">
        <v>1.55E-2</v>
      </c>
      <c r="AE24" s="469">
        <f t="shared" si="3"/>
        <v>41.810493904893995</v>
      </c>
      <c r="AF24" s="86"/>
      <c r="AG24" s="84">
        <v>3816.28</v>
      </c>
      <c r="AH24" s="84">
        <v>3759.19</v>
      </c>
      <c r="AI24" s="84">
        <v>3873.37</v>
      </c>
      <c r="AJ24" s="86">
        <v>7.6E-3</v>
      </c>
      <c r="AK24" s="477">
        <f t="shared" si="4"/>
        <v>67.68698132182125</v>
      </c>
    </row>
    <row r="25" spans="1:37" s="130" customFormat="1" ht="12" customHeight="1" x14ac:dyDescent="0.25">
      <c r="A25" s="708"/>
      <c r="B25" s="713"/>
      <c r="C25" s="460" t="s">
        <v>76</v>
      </c>
      <c r="D25" s="87">
        <v>9815.7199999999993</v>
      </c>
      <c r="E25" s="87">
        <v>9815.7199999999993</v>
      </c>
      <c r="F25" s="87">
        <v>9815.7199999999993</v>
      </c>
      <c r="G25" s="83">
        <v>0</v>
      </c>
      <c r="H25" s="81"/>
      <c r="I25" s="87">
        <v>3997.99</v>
      </c>
      <c r="J25" s="87">
        <v>3891.37</v>
      </c>
      <c r="K25" s="87">
        <v>4104.6000000000004</v>
      </c>
      <c r="L25" s="83">
        <v>1.3599999999999999E-2</v>
      </c>
      <c r="M25" s="470">
        <f t="shared" si="0"/>
        <v>40.730481309572809</v>
      </c>
      <c r="N25" s="83"/>
      <c r="O25" s="87">
        <v>6700.33</v>
      </c>
      <c r="P25" s="87">
        <v>6626.02</v>
      </c>
      <c r="Q25" s="87">
        <v>6774.63</v>
      </c>
      <c r="R25" s="83">
        <v>5.7000000000000002E-3</v>
      </c>
      <c r="S25" s="470">
        <f t="shared" si="1"/>
        <v>68.261217720146874</v>
      </c>
      <c r="T25" s="83"/>
      <c r="U25" s="87">
        <v>9340.0300000000007</v>
      </c>
      <c r="V25" s="87">
        <v>9309.14</v>
      </c>
      <c r="W25" s="87">
        <v>9370.91</v>
      </c>
      <c r="X25" s="83">
        <v>1.6999999999999999E-3</v>
      </c>
      <c r="Y25" s="470">
        <f t="shared" si="2"/>
        <v>95.153794118006644</v>
      </c>
      <c r="Z25" s="83"/>
      <c r="AA25" s="87">
        <v>5493.64</v>
      </c>
      <c r="AB25" s="87">
        <v>5398.97</v>
      </c>
      <c r="AC25" s="87">
        <v>5588.31</v>
      </c>
      <c r="AD25" s="83">
        <v>8.8000000000000005E-3</v>
      </c>
      <c r="AE25" s="470">
        <f t="shared" si="3"/>
        <v>55.967774141886693</v>
      </c>
      <c r="AF25" s="83"/>
      <c r="AG25" s="87">
        <v>8805.08</v>
      </c>
      <c r="AH25" s="87">
        <v>8761.89</v>
      </c>
      <c r="AI25" s="87">
        <v>8848.27</v>
      </c>
      <c r="AJ25" s="83">
        <v>2.5000000000000001E-3</v>
      </c>
      <c r="AK25" s="478">
        <f t="shared" si="4"/>
        <v>89.703862783371974</v>
      </c>
    </row>
    <row r="26" spans="1:37" s="130" customFormat="1" ht="12" customHeight="1" x14ac:dyDescent="0.25">
      <c r="A26" s="708"/>
      <c r="B26" s="714"/>
      <c r="C26" s="459" t="s">
        <v>77</v>
      </c>
      <c r="D26" s="84">
        <v>3899.56</v>
      </c>
      <c r="E26" s="84">
        <v>3899.56</v>
      </c>
      <c r="F26" s="84">
        <v>3899.56</v>
      </c>
      <c r="G26" s="86">
        <v>0</v>
      </c>
      <c r="H26" s="85"/>
      <c r="I26" s="84">
        <v>824.63</v>
      </c>
      <c r="J26" s="84">
        <v>772.55</v>
      </c>
      <c r="K26" s="84">
        <v>876.7</v>
      </c>
      <c r="L26" s="86">
        <v>3.2199999999999999E-2</v>
      </c>
      <c r="M26" s="469">
        <f t="shared" si="0"/>
        <v>21.146744760947389</v>
      </c>
      <c r="N26" s="86"/>
      <c r="O26" s="84">
        <v>1314.95</v>
      </c>
      <c r="P26" s="84">
        <v>1259.1400000000001</v>
      </c>
      <c r="Q26" s="84">
        <v>1370.77</v>
      </c>
      <c r="R26" s="86">
        <v>2.1700000000000001E-2</v>
      </c>
      <c r="S26" s="469">
        <f t="shared" si="1"/>
        <v>33.720471027500544</v>
      </c>
      <c r="T26" s="86"/>
      <c r="U26" s="84">
        <v>3360.96</v>
      </c>
      <c r="V26" s="84">
        <v>3333.63</v>
      </c>
      <c r="W26" s="84">
        <v>3388.29</v>
      </c>
      <c r="X26" s="86">
        <v>4.1000000000000003E-3</v>
      </c>
      <c r="Y26" s="469">
        <f t="shared" si="2"/>
        <v>86.188185333729962</v>
      </c>
      <c r="Z26" s="86"/>
      <c r="AA26" s="84">
        <v>2554.17</v>
      </c>
      <c r="AB26" s="84">
        <v>2510.0700000000002</v>
      </c>
      <c r="AC26" s="84">
        <v>2598.27</v>
      </c>
      <c r="AD26" s="86">
        <v>8.8000000000000005E-3</v>
      </c>
      <c r="AE26" s="469">
        <f t="shared" si="3"/>
        <v>65.498928084194119</v>
      </c>
      <c r="AF26" s="86"/>
      <c r="AG26" s="84">
        <v>3075.05</v>
      </c>
      <c r="AH26" s="84">
        <v>3044.25</v>
      </c>
      <c r="AI26" s="84">
        <v>3105.85</v>
      </c>
      <c r="AJ26" s="86">
        <v>5.1000000000000004E-3</v>
      </c>
      <c r="AK26" s="477">
        <f t="shared" si="4"/>
        <v>78.856332509308743</v>
      </c>
    </row>
    <row r="27" spans="1:37" s="130" customFormat="1" ht="12" customHeight="1" x14ac:dyDescent="0.25">
      <c r="A27" s="708"/>
      <c r="B27" s="709" t="s">
        <v>27</v>
      </c>
      <c r="C27" s="462" t="s">
        <v>73</v>
      </c>
      <c r="D27" s="87">
        <v>23274.93</v>
      </c>
      <c r="E27" s="87">
        <v>23217.59</v>
      </c>
      <c r="F27" s="87">
        <v>23332.27</v>
      </c>
      <c r="G27" s="83">
        <v>1.2999999999999999E-3</v>
      </c>
      <c r="H27" s="81"/>
      <c r="I27" s="87">
        <v>10356.530000000001</v>
      </c>
      <c r="J27" s="87">
        <v>10170.129999999999</v>
      </c>
      <c r="K27" s="87">
        <v>10542.93</v>
      </c>
      <c r="L27" s="83">
        <v>9.1999999999999998E-3</v>
      </c>
      <c r="M27" s="470">
        <f t="shared" si="0"/>
        <v>44.496503319236623</v>
      </c>
      <c r="N27" s="83"/>
      <c r="O27" s="87">
        <v>15033.63</v>
      </c>
      <c r="P27" s="87">
        <v>14884.61</v>
      </c>
      <c r="Q27" s="87">
        <v>15182.64</v>
      </c>
      <c r="R27" s="83">
        <v>5.1000000000000004E-3</v>
      </c>
      <c r="S27" s="470">
        <f t="shared" si="1"/>
        <v>64.591515420239716</v>
      </c>
      <c r="T27" s="83"/>
      <c r="U27" s="87">
        <v>20027.14</v>
      </c>
      <c r="V27" s="87">
        <v>19939.47</v>
      </c>
      <c r="W27" s="87">
        <v>20114.810000000001</v>
      </c>
      <c r="X27" s="83">
        <v>2.2000000000000001E-3</v>
      </c>
      <c r="Y27" s="470">
        <f t="shared" si="2"/>
        <v>86.045973070595693</v>
      </c>
      <c r="Z27" s="83"/>
      <c r="AA27" s="87">
        <v>11946.4</v>
      </c>
      <c r="AB27" s="87">
        <v>11763.08</v>
      </c>
      <c r="AC27" s="87">
        <v>12129.73</v>
      </c>
      <c r="AD27" s="83">
        <v>7.7999999999999996E-3</v>
      </c>
      <c r="AE27" s="470">
        <f t="shared" si="3"/>
        <v>51.327329448466649</v>
      </c>
      <c r="AF27" s="83"/>
      <c r="AG27" s="87">
        <v>17067.53</v>
      </c>
      <c r="AH27" s="87">
        <v>16974.099999999999</v>
      </c>
      <c r="AI27" s="87">
        <v>17160.95</v>
      </c>
      <c r="AJ27" s="83">
        <v>2.8E-3</v>
      </c>
      <c r="AK27" s="478">
        <f t="shared" si="4"/>
        <v>73.330102389137139</v>
      </c>
    </row>
    <row r="28" spans="1:37" s="130" customFormat="1" ht="12" customHeight="1" x14ac:dyDescent="0.25">
      <c r="A28" s="708"/>
      <c r="B28" s="710"/>
      <c r="C28" s="459" t="s">
        <v>74</v>
      </c>
      <c r="D28" s="84">
        <v>3011.53</v>
      </c>
      <c r="E28" s="84">
        <v>2950.56</v>
      </c>
      <c r="F28" s="84">
        <v>3072.49</v>
      </c>
      <c r="G28" s="86">
        <v>1.03E-2</v>
      </c>
      <c r="H28" s="85"/>
      <c r="I28" s="84">
        <v>1529.33</v>
      </c>
      <c r="J28" s="84">
        <v>1471.92</v>
      </c>
      <c r="K28" s="84">
        <v>1586.74</v>
      </c>
      <c r="L28" s="86">
        <v>1.9199999999999998E-2</v>
      </c>
      <c r="M28" s="469">
        <f t="shared" si="0"/>
        <v>50.782492620030339</v>
      </c>
      <c r="N28" s="86"/>
      <c r="O28" s="84">
        <v>1534.53</v>
      </c>
      <c r="P28" s="84">
        <v>1474.9</v>
      </c>
      <c r="Q28" s="84">
        <v>1594.15</v>
      </c>
      <c r="R28" s="86">
        <v>1.9800000000000002E-2</v>
      </c>
      <c r="S28" s="469">
        <f t="shared" si="1"/>
        <v>50.955162326126583</v>
      </c>
      <c r="T28" s="86"/>
      <c r="U28" s="84">
        <v>1420.21</v>
      </c>
      <c r="V28" s="84">
        <v>1364.7</v>
      </c>
      <c r="W28" s="84">
        <v>1475.73</v>
      </c>
      <c r="X28" s="86">
        <v>1.9900000000000001E-2</v>
      </c>
      <c r="Y28" s="469">
        <f t="shared" si="2"/>
        <v>47.159085249026241</v>
      </c>
      <c r="Z28" s="86"/>
      <c r="AA28" s="84">
        <v>865.76</v>
      </c>
      <c r="AB28" s="84">
        <v>820.46</v>
      </c>
      <c r="AC28" s="84">
        <v>911.06</v>
      </c>
      <c r="AD28" s="86">
        <v>2.6700000000000002E-2</v>
      </c>
      <c r="AE28" s="469">
        <f t="shared" si="3"/>
        <v>28.748177836514994</v>
      </c>
      <c r="AF28" s="86"/>
      <c r="AG28" s="84">
        <v>309.72000000000003</v>
      </c>
      <c r="AH28" s="84">
        <v>276.55</v>
      </c>
      <c r="AI28" s="84">
        <v>342.9</v>
      </c>
      <c r="AJ28" s="86">
        <v>5.4699999999999999E-2</v>
      </c>
      <c r="AK28" s="477">
        <f t="shared" si="4"/>
        <v>10.28447334079355</v>
      </c>
    </row>
    <row r="29" spans="1:37" s="130" customFormat="1" ht="12" customHeight="1" x14ac:dyDescent="0.25">
      <c r="A29" s="708"/>
      <c r="B29" s="710"/>
      <c r="C29" s="460" t="s">
        <v>75</v>
      </c>
      <c r="D29" s="87">
        <v>5447.52</v>
      </c>
      <c r="E29" s="87">
        <v>5427.4</v>
      </c>
      <c r="F29" s="87">
        <v>5467.63</v>
      </c>
      <c r="G29" s="83">
        <v>1.9E-3</v>
      </c>
      <c r="H29" s="81"/>
      <c r="I29" s="87">
        <v>3647.5</v>
      </c>
      <c r="J29" s="87">
        <v>3589.71</v>
      </c>
      <c r="K29" s="87">
        <v>3705.28</v>
      </c>
      <c r="L29" s="83">
        <v>8.0999999999999996E-3</v>
      </c>
      <c r="M29" s="470">
        <f t="shared" si="0"/>
        <v>66.957074044702907</v>
      </c>
      <c r="N29" s="83"/>
      <c r="O29" s="87">
        <v>4617.2</v>
      </c>
      <c r="P29" s="87">
        <v>4578.3500000000004</v>
      </c>
      <c r="Q29" s="87">
        <v>4656.05</v>
      </c>
      <c r="R29" s="83">
        <v>4.3E-3</v>
      </c>
      <c r="S29" s="470">
        <f t="shared" si="1"/>
        <v>84.757834757834743</v>
      </c>
      <c r="T29" s="83"/>
      <c r="U29" s="87">
        <v>4859.63</v>
      </c>
      <c r="V29" s="87">
        <v>4823.46</v>
      </c>
      <c r="W29" s="87">
        <v>4895.8</v>
      </c>
      <c r="X29" s="83">
        <v>3.8E-3</v>
      </c>
      <c r="Y29" s="470">
        <f t="shared" si="2"/>
        <v>89.208116721003321</v>
      </c>
      <c r="Z29" s="83"/>
      <c r="AA29" s="87">
        <v>2457.9</v>
      </c>
      <c r="AB29" s="87">
        <v>2387.33</v>
      </c>
      <c r="AC29" s="87">
        <v>2528.4699999999998</v>
      </c>
      <c r="AD29" s="83">
        <v>1.46E-2</v>
      </c>
      <c r="AE29" s="470">
        <f t="shared" si="3"/>
        <v>45.11961406291303</v>
      </c>
      <c r="AF29" s="83"/>
      <c r="AG29" s="87">
        <v>3942.05</v>
      </c>
      <c r="AH29" s="87">
        <v>3892.73</v>
      </c>
      <c r="AI29" s="87">
        <v>3991.37</v>
      </c>
      <c r="AJ29" s="83">
        <v>6.4000000000000003E-3</v>
      </c>
      <c r="AK29" s="478">
        <f t="shared" si="4"/>
        <v>72.364121655358773</v>
      </c>
    </row>
    <row r="30" spans="1:37" s="130" customFormat="1" ht="12" customHeight="1" x14ac:dyDescent="0.25">
      <c r="A30" s="708"/>
      <c r="B30" s="710"/>
      <c r="C30" s="459" t="s">
        <v>76</v>
      </c>
      <c r="D30" s="84">
        <v>10182.6</v>
      </c>
      <c r="E30" s="84">
        <v>10182.6</v>
      </c>
      <c r="F30" s="84">
        <v>10182.6</v>
      </c>
      <c r="G30" s="86">
        <v>0</v>
      </c>
      <c r="H30" s="85"/>
      <c r="I30" s="84">
        <v>4405.6000000000004</v>
      </c>
      <c r="J30" s="84">
        <v>4293.25</v>
      </c>
      <c r="K30" s="84">
        <v>4517.95</v>
      </c>
      <c r="L30" s="86">
        <v>1.2999999999999999E-2</v>
      </c>
      <c r="M30" s="469">
        <f t="shared" si="0"/>
        <v>43.265963506373623</v>
      </c>
      <c r="N30" s="86"/>
      <c r="O30" s="84">
        <v>7288.85</v>
      </c>
      <c r="P30" s="84">
        <v>7211.66</v>
      </c>
      <c r="Q30" s="84">
        <v>7366.04</v>
      </c>
      <c r="R30" s="86">
        <v>5.4000000000000003E-3</v>
      </c>
      <c r="S30" s="469">
        <f t="shared" si="1"/>
        <v>71.581423212146206</v>
      </c>
      <c r="T30" s="86"/>
      <c r="U30" s="84">
        <v>9783.2900000000009</v>
      </c>
      <c r="V30" s="84">
        <v>9756.6</v>
      </c>
      <c r="W30" s="84">
        <v>9809.9699999999993</v>
      </c>
      <c r="X30" s="86">
        <v>1.4E-3</v>
      </c>
      <c r="Y30" s="469">
        <f t="shared" si="2"/>
        <v>96.078506471824483</v>
      </c>
      <c r="Z30" s="86"/>
      <c r="AA30" s="84">
        <v>5764.72</v>
      </c>
      <c r="AB30" s="84">
        <v>5664.86</v>
      </c>
      <c r="AC30" s="84">
        <v>5864.58</v>
      </c>
      <c r="AD30" s="86">
        <v>8.8000000000000005E-3</v>
      </c>
      <c r="AE30" s="469">
        <f t="shared" si="3"/>
        <v>56.613438610963804</v>
      </c>
      <c r="AF30" s="86"/>
      <c r="AG30" s="84">
        <v>9206.61</v>
      </c>
      <c r="AH30" s="84">
        <v>9168.57</v>
      </c>
      <c r="AI30" s="84">
        <v>9244.66</v>
      </c>
      <c r="AJ30" s="86">
        <v>2.0999999999999999E-3</v>
      </c>
      <c r="AK30" s="477">
        <f t="shared" si="4"/>
        <v>90.41511991043545</v>
      </c>
    </row>
    <row r="31" spans="1:37" s="130" customFormat="1" ht="12" customHeight="1" x14ac:dyDescent="0.25">
      <c r="A31" s="708"/>
      <c r="B31" s="711"/>
      <c r="C31" s="463" t="s">
        <v>77</v>
      </c>
      <c r="D31" s="8">
        <v>4633.29</v>
      </c>
      <c r="E31" s="8">
        <v>4633.29</v>
      </c>
      <c r="F31" s="8">
        <v>4633.29</v>
      </c>
      <c r="G31" s="89">
        <v>0</v>
      </c>
      <c r="H31" s="88"/>
      <c r="I31" s="8">
        <v>774.11</v>
      </c>
      <c r="J31" s="8">
        <v>720.33</v>
      </c>
      <c r="K31" s="8">
        <v>827.88</v>
      </c>
      <c r="L31" s="89">
        <v>3.5400000000000001E-2</v>
      </c>
      <c r="M31" s="471">
        <f t="shared" si="0"/>
        <v>16.707566329757043</v>
      </c>
      <c r="N31" s="89"/>
      <c r="O31" s="8">
        <v>1593.05</v>
      </c>
      <c r="P31" s="8">
        <v>1534.02</v>
      </c>
      <c r="Q31" s="8">
        <v>1652.08</v>
      </c>
      <c r="R31" s="89">
        <v>1.89E-2</v>
      </c>
      <c r="S31" s="471">
        <f t="shared" si="1"/>
        <v>34.382695665499028</v>
      </c>
      <c r="T31" s="89"/>
      <c r="U31" s="8">
        <v>3964.01</v>
      </c>
      <c r="V31" s="8">
        <v>3931.45</v>
      </c>
      <c r="W31" s="8">
        <v>3996.57</v>
      </c>
      <c r="X31" s="89">
        <v>4.1999999999999997E-3</v>
      </c>
      <c r="Y31" s="471">
        <f t="shared" si="2"/>
        <v>85.554972816292533</v>
      </c>
      <c r="Z31" s="89"/>
      <c r="AA31" s="8">
        <v>2858.02</v>
      </c>
      <c r="AB31" s="8">
        <v>2805.67</v>
      </c>
      <c r="AC31" s="8">
        <v>2910.37</v>
      </c>
      <c r="AD31" s="89">
        <v>9.2999999999999992E-3</v>
      </c>
      <c r="AE31" s="471">
        <f t="shared" si="3"/>
        <v>61.684461797124726</v>
      </c>
      <c r="AF31" s="89"/>
      <c r="AG31" s="8">
        <v>3609.14</v>
      </c>
      <c r="AH31" s="8">
        <v>3570.98</v>
      </c>
      <c r="AI31" s="8">
        <v>3647.3</v>
      </c>
      <c r="AJ31" s="89">
        <v>5.4000000000000003E-3</v>
      </c>
      <c r="AK31" s="479">
        <f t="shared" si="4"/>
        <v>77.895836435880327</v>
      </c>
    </row>
    <row r="32" spans="1:37" s="130" customFormat="1" ht="12" customHeight="1" x14ac:dyDescent="0.25">
      <c r="A32" s="715" t="s">
        <v>2</v>
      </c>
      <c r="B32" s="712" t="s">
        <v>0</v>
      </c>
      <c r="C32" s="464" t="s">
        <v>73</v>
      </c>
      <c r="D32" s="91">
        <v>35448.629999999997</v>
      </c>
      <c r="E32" s="91">
        <v>35367.51</v>
      </c>
      <c r="F32" s="91">
        <v>35529.75</v>
      </c>
      <c r="G32" s="93">
        <v>1.1999999999999999E-3</v>
      </c>
      <c r="H32" s="92"/>
      <c r="I32" s="91">
        <v>18032.13</v>
      </c>
      <c r="J32" s="91">
        <v>17688</v>
      </c>
      <c r="K32" s="91">
        <v>18376</v>
      </c>
      <c r="L32" s="93">
        <v>9.7000000000000003E-3</v>
      </c>
      <c r="M32" s="472">
        <f t="shared" si="0"/>
        <v>50.868341033207777</v>
      </c>
      <c r="N32" s="93"/>
      <c r="O32" s="91">
        <v>25673.3</v>
      </c>
      <c r="P32" s="91">
        <v>25415</v>
      </c>
      <c r="Q32" s="91">
        <v>25932</v>
      </c>
      <c r="R32" s="93">
        <v>5.1000000000000004E-3</v>
      </c>
      <c r="S32" s="472">
        <f t="shared" si="1"/>
        <v>72.423955453285501</v>
      </c>
      <c r="T32" s="93"/>
      <c r="U32" s="91">
        <v>31192.11</v>
      </c>
      <c r="V32" s="91">
        <v>31047.74</v>
      </c>
      <c r="W32" s="91">
        <v>31336.47</v>
      </c>
      <c r="X32" s="93">
        <v>2.3999999999999998E-3</v>
      </c>
      <c r="Y32" s="472">
        <f t="shared" si="2"/>
        <v>87.992427351917414</v>
      </c>
      <c r="Z32" s="93"/>
      <c r="AA32" s="91">
        <v>17341.68</v>
      </c>
      <c r="AB32" s="91">
        <v>17030</v>
      </c>
      <c r="AC32" s="91">
        <v>17654</v>
      </c>
      <c r="AD32" s="93">
        <v>9.1999999999999998E-3</v>
      </c>
      <c r="AE32" s="472">
        <f t="shared" si="3"/>
        <v>48.920592982013694</v>
      </c>
      <c r="AF32" s="93"/>
      <c r="AG32" s="91">
        <v>27092.79</v>
      </c>
      <c r="AH32" s="91">
        <v>26947.91</v>
      </c>
      <c r="AI32" s="91">
        <v>27237.68</v>
      </c>
      <c r="AJ32" s="93">
        <v>2.7000000000000001E-3</v>
      </c>
      <c r="AK32" s="480">
        <f t="shared" si="4"/>
        <v>76.428313308582034</v>
      </c>
    </row>
    <row r="33" spans="1:37" s="130" customFormat="1" ht="12" customHeight="1" x14ac:dyDescent="0.25">
      <c r="A33" s="715"/>
      <c r="B33" s="713"/>
      <c r="C33" s="460" t="s">
        <v>74</v>
      </c>
      <c r="D33" s="87">
        <v>4483.38</v>
      </c>
      <c r="E33" s="87">
        <v>4398.6499999999996</v>
      </c>
      <c r="F33" s="87">
        <v>4568.12</v>
      </c>
      <c r="G33" s="83">
        <v>9.5999999999999992E-3</v>
      </c>
      <c r="H33" s="81"/>
      <c r="I33" s="87">
        <v>2528.98</v>
      </c>
      <c r="J33" s="87">
        <v>2444.63</v>
      </c>
      <c r="K33" s="87">
        <v>2613.33</v>
      </c>
      <c r="L33" s="83">
        <v>1.7000000000000001E-2</v>
      </c>
      <c r="M33" s="470">
        <f t="shared" si="0"/>
        <v>56.407888691121435</v>
      </c>
      <c r="N33" s="83"/>
      <c r="O33" s="87">
        <v>2713.65</v>
      </c>
      <c r="P33" s="87">
        <v>2625.94</v>
      </c>
      <c r="Q33" s="87">
        <v>2801.36</v>
      </c>
      <c r="R33" s="83">
        <v>1.6500000000000001E-2</v>
      </c>
      <c r="S33" s="470">
        <f t="shared" si="1"/>
        <v>60.526879274119082</v>
      </c>
      <c r="T33" s="83"/>
      <c r="U33" s="87">
        <v>2346.58</v>
      </c>
      <c r="V33" s="87">
        <v>2259.0300000000002</v>
      </c>
      <c r="W33" s="87">
        <v>2434.13</v>
      </c>
      <c r="X33" s="83">
        <v>1.9E-2</v>
      </c>
      <c r="Y33" s="470">
        <f t="shared" si="2"/>
        <v>52.33952955136526</v>
      </c>
      <c r="Z33" s="83"/>
      <c r="AA33" s="87">
        <v>1058.9000000000001</v>
      </c>
      <c r="AB33" s="87">
        <v>994.05</v>
      </c>
      <c r="AC33" s="87">
        <v>1123.75</v>
      </c>
      <c r="AD33" s="83">
        <v>3.1199999999999999E-2</v>
      </c>
      <c r="AE33" s="470">
        <f t="shared" si="3"/>
        <v>23.618341519121735</v>
      </c>
      <c r="AF33" s="83"/>
      <c r="AG33" s="87">
        <v>553.79999999999995</v>
      </c>
      <c r="AH33" s="87">
        <v>505.71</v>
      </c>
      <c r="AI33" s="87">
        <v>601.88</v>
      </c>
      <c r="AJ33" s="83">
        <v>4.4299999999999999E-2</v>
      </c>
      <c r="AK33" s="478">
        <f t="shared" si="4"/>
        <v>12.352287782878095</v>
      </c>
    </row>
    <row r="34" spans="1:37" s="130" customFormat="1" ht="12" customHeight="1" x14ac:dyDescent="0.25">
      <c r="A34" s="715"/>
      <c r="B34" s="713"/>
      <c r="C34" s="459" t="s">
        <v>75</v>
      </c>
      <c r="D34" s="84">
        <v>8401.27</v>
      </c>
      <c r="E34" s="84">
        <v>8375.9</v>
      </c>
      <c r="F34" s="84">
        <v>8426.64</v>
      </c>
      <c r="G34" s="86">
        <v>1.5E-3</v>
      </c>
      <c r="H34" s="85"/>
      <c r="I34" s="84">
        <v>6030.79</v>
      </c>
      <c r="J34" s="84">
        <v>5935.22</v>
      </c>
      <c r="K34" s="84">
        <v>6126.37</v>
      </c>
      <c r="L34" s="86">
        <v>8.0999999999999996E-3</v>
      </c>
      <c r="M34" s="469">
        <f t="shared" si="0"/>
        <v>71.784265950267041</v>
      </c>
      <c r="N34" s="86"/>
      <c r="O34" s="84">
        <v>7564.44</v>
      </c>
      <c r="P34" s="84">
        <v>7503.45</v>
      </c>
      <c r="Q34" s="84">
        <v>7625.43</v>
      </c>
      <c r="R34" s="86">
        <v>4.1000000000000003E-3</v>
      </c>
      <c r="S34" s="469">
        <f t="shared" si="1"/>
        <v>90.039244066670861</v>
      </c>
      <c r="T34" s="86"/>
      <c r="U34" s="84">
        <v>7580.2</v>
      </c>
      <c r="V34" s="84">
        <v>7521.83</v>
      </c>
      <c r="W34" s="84">
        <v>7638.57</v>
      </c>
      <c r="X34" s="86">
        <v>3.8999999999999998E-3</v>
      </c>
      <c r="Y34" s="469">
        <f t="shared" si="2"/>
        <v>90.226834752364809</v>
      </c>
      <c r="Z34" s="86"/>
      <c r="AA34" s="84">
        <v>3422.46</v>
      </c>
      <c r="AB34" s="84">
        <v>3309.89</v>
      </c>
      <c r="AC34" s="84">
        <v>3535.03</v>
      </c>
      <c r="AD34" s="86">
        <v>1.6799999999999999E-2</v>
      </c>
      <c r="AE34" s="469">
        <f t="shared" si="3"/>
        <v>40.737412319804029</v>
      </c>
      <c r="AF34" s="86"/>
      <c r="AG34" s="84">
        <v>6291.13</v>
      </c>
      <c r="AH34" s="84">
        <v>6213.47</v>
      </c>
      <c r="AI34" s="84">
        <v>6368.79</v>
      </c>
      <c r="AJ34" s="86">
        <v>6.3E-3</v>
      </c>
      <c r="AK34" s="477">
        <f t="shared" si="4"/>
        <v>74.883083152904263</v>
      </c>
    </row>
    <row r="35" spans="1:37" s="130" customFormat="1" ht="12" customHeight="1" x14ac:dyDescent="0.25">
      <c r="A35" s="715"/>
      <c r="B35" s="713"/>
      <c r="C35" s="460" t="s">
        <v>76</v>
      </c>
      <c r="D35" s="87">
        <v>15836.24</v>
      </c>
      <c r="E35" s="87">
        <v>15836.24</v>
      </c>
      <c r="F35" s="87">
        <v>15836.24</v>
      </c>
      <c r="G35" s="83">
        <v>0</v>
      </c>
      <c r="H35" s="81"/>
      <c r="I35" s="87">
        <v>7923.34</v>
      </c>
      <c r="J35" s="87">
        <v>7722.81</v>
      </c>
      <c r="K35" s="87">
        <v>8123.86</v>
      </c>
      <c r="L35" s="83">
        <v>1.29E-2</v>
      </c>
      <c r="M35" s="470">
        <f t="shared" si="0"/>
        <v>50.032962369855468</v>
      </c>
      <c r="N35" s="83"/>
      <c r="O35" s="87">
        <v>12613.05</v>
      </c>
      <c r="P35" s="87">
        <v>12483.13</v>
      </c>
      <c r="Q35" s="87">
        <v>12742.97</v>
      </c>
      <c r="R35" s="83">
        <v>5.3E-3</v>
      </c>
      <c r="S35" s="470">
        <f t="shared" si="1"/>
        <v>79.646746955085291</v>
      </c>
      <c r="T35" s="83"/>
      <c r="U35" s="87">
        <v>15365.5</v>
      </c>
      <c r="V35" s="87">
        <v>15323.74</v>
      </c>
      <c r="W35" s="87">
        <v>15407.26</v>
      </c>
      <c r="X35" s="83">
        <v>1.4E-3</v>
      </c>
      <c r="Y35" s="470">
        <f t="shared" si="2"/>
        <v>97.027450960581547</v>
      </c>
      <c r="Z35" s="83"/>
      <c r="AA35" s="87">
        <v>8645.99</v>
      </c>
      <c r="AB35" s="87">
        <v>8479.14</v>
      </c>
      <c r="AC35" s="87">
        <v>8812.85</v>
      </c>
      <c r="AD35" s="83">
        <v>9.7999999999999997E-3</v>
      </c>
      <c r="AE35" s="470">
        <f t="shared" si="3"/>
        <v>54.59622991316121</v>
      </c>
      <c r="AF35" s="83"/>
      <c r="AG35" s="87">
        <v>14740.64</v>
      </c>
      <c r="AH35" s="87">
        <v>14681.75</v>
      </c>
      <c r="AI35" s="87">
        <v>14799.52</v>
      </c>
      <c r="AJ35" s="83">
        <v>2E-3</v>
      </c>
      <c r="AK35" s="478">
        <f t="shared" si="4"/>
        <v>93.081691108495448</v>
      </c>
    </row>
    <row r="36" spans="1:37" s="130" customFormat="1" ht="12" customHeight="1" x14ac:dyDescent="0.25">
      <c r="A36" s="715"/>
      <c r="B36" s="713"/>
      <c r="C36" s="459" t="s">
        <v>77</v>
      </c>
      <c r="D36" s="84">
        <v>6727.73</v>
      </c>
      <c r="E36" s="84">
        <v>6727.73</v>
      </c>
      <c r="F36" s="84">
        <v>6727.73</v>
      </c>
      <c r="G36" s="86">
        <v>0</v>
      </c>
      <c r="H36" s="85"/>
      <c r="I36" s="84">
        <v>1549.02</v>
      </c>
      <c r="J36" s="84">
        <v>1454.72</v>
      </c>
      <c r="K36" s="84">
        <v>1643.33</v>
      </c>
      <c r="L36" s="86">
        <v>3.1099999999999999E-2</v>
      </c>
      <c r="M36" s="469">
        <f t="shared" si="0"/>
        <v>23.024407935514652</v>
      </c>
      <c r="N36" s="86"/>
      <c r="O36" s="84">
        <v>2782.16</v>
      </c>
      <c r="P36" s="84">
        <v>2681.28</v>
      </c>
      <c r="Q36" s="84">
        <v>2883.04</v>
      </c>
      <c r="R36" s="86">
        <v>1.8499999999999999E-2</v>
      </c>
      <c r="S36" s="469">
        <f t="shared" si="1"/>
        <v>41.353621503835619</v>
      </c>
      <c r="T36" s="86"/>
      <c r="U36" s="84">
        <v>5899.82</v>
      </c>
      <c r="V36" s="84">
        <v>5855.85</v>
      </c>
      <c r="W36" s="84">
        <v>5943.79</v>
      </c>
      <c r="X36" s="86">
        <v>3.8E-3</v>
      </c>
      <c r="Y36" s="469">
        <f t="shared" si="2"/>
        <v>87.694066200635277</v>
      </c>
      <c r="Z36" s="86"/>
      <c r="AA36" s="84">
        <v>4214.32</v>
      </c>
      <c r="AB36" s="84">
        <v>4138.2</v>
      </c>
      <c r="AC36" s="84">
        <v>4290.4399999999996</v>
      </c>
      <c r="AD36" s="86">
        <v>9.1999999999999998E-3</v>
      </c>
      <c r="AE36" s="469">
        <f t="shared" si="3"/>
        <v>62.641039399619189</v>
      </c>
      <c r="AF36" s="86"/>
      <c r="AG36" s="84">
        <v>5507.23</v>
      </c>
      <c r="AH36" s="84">
        <v>5456.97</v>
      </c>
      <c r="AI36" s="84">
        <v>5557.49</v>
      </c>
      <c r="AJ36" s="86">
        <v>4.7000000000000002E-3</v>
      </c>
      <c r="AK36" s="477">
        <f t="shared" si="4"/>
        <v>81.858665552868501</v>
      </c>
    </row>
    <row r="37" spans="1:37" s="130" customFormat="1" ht="12" customHeight="1" x14ac:dyDescent="0.25">
      <c r="A37" s="715"/>
      <c r="B37" s="709" t="s">
        <v>26</v>
      </c>
      <c r="C37" s="462" t="s">
        <v>73</v>
      </c>
      <c r="D37" s="87">
        <v>17062.7</v>
      </c>
      <c r="E37" s="87">
        <v>17006.97</v>
      </c>
      <c r="F37" s="87">
        <v>17118.439999999999</v>
      </c>
      <c r="G37" s="83">
        <v>1.6999999999999999E-3</v>
      </c>
      <c r="H37" s="81"/>
      <c r="I37" s="87">
        <v>8877.41</v>
      </c>
      <c r="J37" s="87">
        <v>8692.74</v>
      </c>
      <c r="K37" s="87">
        <v>9062.08</v>
      </c>
      <c r="L37" s="83">
        <v>1.06E-2</v>
      </c>
      <c r="M37" s="470">
        <f t="shared" si="0"/>
        <v>52.02816670280788</v>
      </c>
      <c r="N37" s="83"/>
      <c r="O37" s="87">
        <v>12428.15</v>
      </c>
      <c r="P37" s="87">
        <v>12289.45</v>
      </c>
      <c r="Q37" s="87">
        <v>12566.84</v>
      </c>
      <c r="R37" s="83">
        <v>5.7000000000000002E-3</v>
      </c>
      <c r="S37" s="470">
        <f t="shared" si="1"/>
        <v>72.838120578806397</v>
      </c>
      <c r="T37" s="83"/>
      <c r="U37" s="87">
        <v>14892.26</v>
      </c>
      <c r="V37" s="87">
        <v>14803.19</v>
      </c>
      <c r="W37" s="87">
        <v>14981.32</v>
      </c>
      <c r="X37" s="83">
        <v>3.0999999999999999E-3</v>
      </c>
      <c r="Y37" s="470">
        <f t="shared" si="2"/>
        <v>87.27962163080872</v>
      </c>
      <c r="Z37" s="83"/>
      <c r="AA37" s="87">
        <v>8178.02</v>
      </c>
      <c r="AB37" s="87">
        <v>8012.28</v>
      </c>
      <c r="AC37" s="87">
        <v>8343.75</v>
      </c>
      <c r="AD37" s="83">
        <v>1.03E-2</v>
      </c>
      <c r="AE37" s="470">
        <f t="shared" si="3"/>
        <v>47.929225738013329</v>
      </c>
      <c r="AF37" s="83"/>
      <c r="AG37" s="87">
        <v>12822.98</v>
      </c>
      <c r="AH37" s="87">
        <v>12736.86</v>
      </c>
      <c r="AI37" s="87">
        <v>12909.11</v>
      </c>
      <c r="AJ37" s="83">
        <v>3.3999999999999998E-3</v>
      </c>
      <c r="AK37" s="478">
        <f t="shared" si="4"/>
        <v>75.152115433079175</v>
      </c>
    </row>
    <row r="38" spans="1:37" s="130" customFormat="1" ht="12" customHeight="1" x14ac:dyDescent="0.25">
      <c r="A38" s="715"/>
      <c r="B38" s="710"/>
      <c r="C38" s="459" t="s">
        <v>74</v>
      </c>
      <c r="D38" s="84">
        <v>2298.1799999999998</v>
      </c>
      <c r="E38" s="84">
        <v>2238.9899999999998</v>
      </c>
      <c r="F38" s="84">
        <v>2357.36</v>
      </c>
      <c r="G38" s="86">
        <v>1.3100000000000001E-2</v>
      </c>
      <c r="H38" s="85"/>
      <c r="I38" s="84">
        <v>1316.2</v>
      </c>
      <c r="J38" s="84">
        <v>1258.0899999999999</v>
      </c>
      <c r="K38" s="84">
        <v>1374.31</v>
      </c>
      <c r="L38" s="86">
        <v>2.2499999999999999E-2</v>
      </c>
      <c r="M38" s="469">
        <f t="shared" si="0"/>
        <v>57.271406069150373</v>
      </c>
      <c r="N38" s="86"/>
      <c r="O38" s="84">
        <v>1411.75</v>
      </c>
      <c r="P38" s="84">
        <v>1354.02</v>
      </c>
      <c r="Q38" s="84">
        <v>1469.48</v>
      </c>
      <c r="R38" s="86">
        <v>2.0899999999999998E-2</v>
      </c>
      <c r="S38" s="469">
        <f t="shared" si="1"/>
        <v>61.42904385209166</v>
      </c>
      <c r="T38" s="86"/>
      <c r="U38" s="84">
        <v>1203.5</v>
      </c>
      <c r="V38" s="84">
        <v>1145.94</v>
      </c>
      <c r="W38" s="84">
        <v>1261.06</v>
      </c>
      <c r="X38" s="86">
        <v>2.4400000000000002E-2</v>
      </c>
      <c r="Y38" s="469">
        <f t="shared" si="2"/>
        <v>52.367525607219633</v>
      </c>
      <c r="Z38" s="86"/>
      <c r="AA38" s="84">
        <v>501.95</v>
      </c>
      <c r="AB38" s="84">
        <v>460.55</v>
      </c>
      <c r="AC38" s="84">
        <v>543.36</v>
      </c>
      <c r="AD38" s="86">
        <v>4.2099999999999999E-2</v>
      </c>
      <c r="AE38" s="469">
        <f t="shared" si="3"/>
        <v>21.841196076895631</v>
      </c>
      <c r="AF38" s="86"/>
      <c r="AG38" s="84">
        <v>276.93</v>
      </c>
      <c r="AH38" s="84">
        <v>242.32</v>
      </c>
      <c r="AI38" s="84">
        <v>311.55</v>
      </c>
      <c r="AJ38" s="86">
        <v>6.3799999999999996E-2</v>
      </c>
      <c r="AK38" s="477">
        <f t="shared" si="4"/>
        <v>12.049969976242071</v>
      </c>
    </row>
    <row r="39" spans="1:37" s="130" customFormat="1" ht="12" customHeight="1" x14ac:dyDescent="0.25">
      <c r="A39" s="715"/>
      <c r="B39" s="710"/>
      <c r="C39" s="460" t="s">
        <v>75</v>
      </c>
      <c r="D39" s="87">
        <v>4225.8599999999997</v>
      </c>
      <c r="E39" s="87">
        <v>4205.24</v>
      </c>
      <c r="F39" s="87">
        <v>4246.47</v>
      </c>
      <c r="G39" s="83">
        <v>2.5000000000000001E-3</v>
      </c>
      <c r="H39" s="81"/>
      <c r="I39" s="87">
        <v>3011.77</v>
      </c>
      <c r="J39" s="87">
        <v>2951.39</v>
      </c>
      <c r="K39" s="87">
        <v>3072.16</v>
      </c>
      <c r="L39" s="83">
        <v>1.0200000000000001E-2</v>
      </c>
      <c r="M39" s="470">
        <f t="shared" si="0"/>
        <v>71.269990013867002</v>
      </c>
      <c r="N39" s="83"/>
      <c r="O39" s="87">
        <v>3771.83</v>
      </c>
      <c r="P39" s="87">
        <v>3728.48</v>
      </c>
      <c r="Q39" s="87">
        <v>3815.18</v>
      </c>
      <c r="R39" s="83">
        <v>5.8999999999999999E-3</v>
      </c>
      <c r="S39" s="470">
        <f t="shared" si="1"/>
        <v>89.255914772377693</v>
      </c>
      <c r="T39" s="83"/>
      <c r="U39" s="87">
        <v>3736.21</v>
      </c>
      <c r="V39" s="87">
        <v>3693.06</v>
      </c>
      <c r="W39" s="87">
        <v>3779.36</v>
      </c>
      <c r="X39" s="83">
        <v>5.8999999999999999E-3</v>
      </c>
      <c r="Y39" s="470">
        <f t="shared" si="2"/>
        <v>88.413009422934039</v>
      </c>
      <c r="Z39" s="83"/>
      <c r="AA39" s="87">
        <v>1646.03</v>
      </c>
      <c r="AB39" s="87">
        <v>1576.9</v>
      </c>
      <c r="AC39" s="87">
        <v>1715.16</v>
      </c>
      <c r="AD39" s="83">
        <v>2.1399999999999999E-2</v>
      </c>
      <c r="AE39" s="470">
        <f t="shared" si="3"/>
        <v>38.951361379695498</v>
      </c>
      <c r="AF39" s="83"/>
      <c r="AG39" s="87">
        <v>3055.02</v>
      </c>
      <c r="AH39" s="87">
        <v>3001.04</v>
      </c>
      <c r="AI39" s="87">
        <v>3109</v>
      </c>
      <c r="AJ39" s="83">
        <v>8.9999999999999993E-3</v>
      </c>
      <c r="AK39" s="478">
        <f t="shared" si="4"/>
        <v>72.293450327270676</v>
      </c>
    </row>
    <row r="40" spans="1:37" s="130" customFormat="1" ht="12" customHeight="1" x14ac:dyDescent="0.25">
      <c r="A40" s="715"/>
      <c r="B40" s="710"/>
      <c r="C40" s="459" t="s">
        <v>76</v>
      </c>
      <c r="D40" s="84">
        <v>7595.51</v>
      </c>
      <c r="E40" s="84">
        <v>7595.51</v>
      </c>
      <c r="F40" s="84">
        <v>7595.51</v>
      </c>
      <c r="G40" s="86">
        <v>0</v>
      </c>
      <c r="H40" s="85"/>
      <c r="I40" s="84">
        <v>3754.57</v>
      </c>
      <c r="J40" s="84">
        <v>3649.2</v>
      </c>
      <c r="K40" s="84">
        <v>3859.94</v>
      </c>
      <c r="L40" s="86">
        <v>1.43E-2</v>
      </c>
      <c r="M40" s="469">
        <f t="shared" si="0"/>
        <v>49.431440416772546</v>
      </c>
      <c r="N40" s="86"/>
      <c r="O40" s="84">
        <v>5995.08</v>
      </c>
      <c r="P40" s="84">
        <v>5924.37</v>
      </c>
      <c r="Q40" s="84">
        <v>6065.8</v>
      </c>
      <c r="R40" s="86">
        <v>6.0000000000000001E-3</v>
      </c>
      <c r="S40" s="469">
        <f t="shared" si="1"/>
        <v>78.929262156194895</v>
      </c>
      <c r="T40" s="86"/>
      <c r="U40" s="84">
        <v>7341.84</v>
      </c>
      <c r="V40" s="84">
        <v>7313.5</v>
      </c>
      <c r="W40" s="84">
        <v>7370.19</v>
      </c>
      <c r="X40" s="86">
        <v>2E-3</v>
      </c>
      <c r="Y40" s="469">
        <f t="shared" si="2"/>
        <v>96.660263761090434</v>
      </c>
      <c r="Z40" s="86"/>
      <c r="AA40" s="84">
        <v>4122.3599999999997</v>
      </c>
      <c r="AB40" s="84">
        <v>4030.27</v>
      </c>
      <c r="AC40" s="84">
        <v>4214.45</v>
      </c>
      <c r="AD40" s="86">
        <v>1.14E-2</v>
      </c>
      <c r="AE40" s="469">
        <f t="shared" si="3"/>
        <v>54.273643244495752</v>
      </c>
      <c r="AF40" s="86"/>
      <c r="AG40" s="84">
        <v>7031.75</v>
      </c>
      <c r="AH40" s="84">
        <v>6992.28</v>
      </c>
      <c r="AI40" s="84">
        <v>7071.22</v>
      </c>
      <c r="AJ40" s="86">
        <v>2.8999999999999998E-3</v>
      </c>
      <c r="AK40" s="477">
        <f t="shared" si="4"/>
        <v>92.577720258415823</v>
      </c>
    </row>
    <row r="41" spans="1:37" s="130" customFormat="1" ht="12" customHeight="1" x14ac:dyDescent="0.25">
      <c r="A41" s="715"/>
      <c r="B41" s="710"/>
      <c r="C41" s="460" t="s">
        <v>77</v>
      </c>
      <c r="D41" s="87">
        <v>2943.16</v>
      </c>
      <c r="E41" s="87">
        <v>2943.16</v>
      </c>
      <c r="F41" s="87">
        <v>2943.16</v>
      </c>
      <c r="G41" s="83">
        <v>0</v>
      </c>
      <c r="H41" s="81"/>
      <c r="I41" s="87">
        <v>794.86</v>
      </c>
      <c r="J41" s="87">
        <v>742.94</v>
      </c>
      <c r="K41" s="87">
        <v>846.79</v>
      </c>
      <c r="L41" s="83">
        <v>3.3300000000000003E-2</v>
      </c>
      <c r="M41" s="470">
        <f t="shared" si="0"/>
        <v>27.007026461354467</v>
      </c>
      <c r="N41" s="83"/>
      <c r="O41" s="87">
        <v>1249.48</v>
      </c>
      <c r="P41" s="87">
        <v>1193.8499999999999</v>
      </c>
      <c r="Q41" s="87">
        <v>1305.1099999999999</v>
      </c>
      <c r="R41" s="83">
        <v>2.2700000000000001E-2</v>
      </c>
      <c r="S41" s="470">
        <f t="shared" si="1"/>
        <v>42.453689231981954</v>
      </c>
      <c r="T41" s="83"/>
      <c r="U41" s="87">
        <v>2610.71</v>
      </c>
      <c r="V41" s="87">
        <v>2585.09</v>
      </c>
      <c r="W41" s="87">
        <v>2636.32</v>
      </c>
      <c r="X41" s="83">
        <v>5.0000000000000001E-3</v>
      </c>
      <c r="Y41" s="470">
        <f t="shared" si="2"/>
        <v>88.704317808070243</v>
      </c>
      <c r="Z41" s="83"/>
      <c r="AA41" s="87">
        <v>1907.68</v>
      </c>
      <c r="AB41" s="87">
        <v>1864.97</v>
      </c>
      <c r="AC41" s="87">
        <v>1950.39</v>
      </c>
      <c r="AD41" s="83">
        <v>1.14E-2</v>
      </c>
      <c r="AE41" s="470">
        <f t="shared" si="3"/>
        <v>64.817407140624368</v>
      </c>
      <c r="AF41" s="83"/>
      <c r="AG41" s="87">
        <v>2459.2800000000002</v>
      </c>
      <c r="AH41" s="87">
        <v>2430.63</v>
      </c>
      <c r="AI41" s="87">
        <v>2487.9299999999998</v>
      </c>
      <c r="AJ41" s="83">
        <v>5.8999999999999999E-3</v>
      </c>
      <c r="AK41" s="478">
        <f t="shared" si="4"/>
        <v>83.559167697304943</v>
      </c>
    </row>
    <row r="42" spans="1:37" s="130" customFormat="1" ht="12" customHeight="1" x14ac:dyDescent="0.25">
      <c r="A42" s="715"/>
      <c r="B42" s="712" t="s">
        <v>27</v>
      </c>
      <c r="C42" s="461" t="s">
        <v>73</v>
      </c>
      <c r="D42" s="84">
        <v>18385.919999999998</v>
      </c>
      <c r="E42" s="84">
        <v>18330.14</v>
      </c>
      <c r="F42" s="84">
        <v>18441.71</v>
      </c>
      <c r="G42" s="86">
        <v>1.5E-3</v>
      </c>
      <c r="H42" s="85"/>
      <c r="I42" s="84">
        <v>9154.7199999999993</v>
      </c>
      <c r="J42" s="84">
        <v>8970.02</v>
      </c>
      <c r="K42" s="84">
        <v>9339.42</v>
      </c>
      <c r="L42" s="86">
        <v>1.03E-2</v>
      </c>
      <c r="M42" s="469">
        <f t="shared" si="0"/>
        <v>49.792014759120022</v>
      </c>
      <c r="N42" s="86"/>
      <c r="O42" s="84">
        <v>13245.16</v>
      </c>
      <c r="P42" s="84">
        <v>13100.23</v>
      </c>
      <c r="Q42" s="84">
        <v>13390.08</v>
      </c>
      <c r="R42" s="86">
        <v>5.5999999999999999E-3</v>
      </c>
      <c r="S42" s="469">
        <f t="shared" si="1"/>
        <v>72.039691241993879</v>
      </c>
      <c r="T42" s="86"/>
      <c r="U42" s="84">
        <v>16299.85</v>
      </c>
      <c r="V42" s="84">
        <v>16215.97</v>
      </c>
      <c r="W42" s="84">
        <v>16383.73</v>
      </c>
      <c r="X42" s="86">
        <v>2.5999999999999999E-3</v>
      </c>
      <c r="Y42" s="469">
        <f t="shared" si="2"/>
        <v>88.653980872319693</v>
      </c>
      <c r="Z42" s="86"/>
      <c r="AA42" s="84">
        <v>9163.66</v>
      </c>
      <c r="AB42" s="84">
        <v>8987.08</v>
      </c>
      <c r="AC42" s="84">
        <v>9340.24</v>
      </c>
      <c r="AD42" s="86">
        <v>9.7999999999999997E-3</v>
      </c>
      <c r="AE42" s="469">
        <f t="shared" si="3"/>
        <v>49.840638923698137</v>
      </c>
      <c r="AF42" s="86"/>
      <c r="AG42" s="84">
        <v>14269.81</v>
      </c>
      <c r="AH42" s="84">
        <v>14181</v>
      </c>
      <c r="AI42" s="84">
        <v>14358.62</v>
      </c>
      <c r="AJ42" s="86">
        <v>3.2000000000000002E-3</v>
      </c>
      <c r="AK42" s="477">
        <f t="shared" si="4"/>
        <v>77.612705809663055</v>
      </c>
    </row>
    <row r="43" spans="1:37" s="130" customFormat="1" ht="12" customHeight="1" x14ac:dyDescent="0.25">
      <c r="A43" s="715"/>
      <c r="B43" s="713"/>
      <c r="C43" s="460" t="s">
        <v>74</v>
      </c>
      <c r="D43" s="87">
        <v>2185.21</v>
      </c>
      <c r="E43" s="87">
        <v>2126.7600000000002</v>
      </c>
      <c r="F43" s="87">
        <v>2243.65</v>
      </c>
      <c r="G43" s="83">
        <v>1.3599999999999999E-2</v>
      </c>
      <c r="H43" s="81"/>
      <c r="I43" s="87">
        <v>1212.78</v>
      </c>
      <c r="J43" s="87">
        <v>1156.77</v>
      </c>
      <c r="K43" s="87">
        <v>1268.79</v>
      </c>
      <c r="L43" s="83">
        <v>2.3599999999999999E-2</v>
      </c>
      <c r="M43" s="470">
        <f t="shared" si="0"/>
        <v>55.499471446680182</v>
      </c>
      <c r="N43" s="83"/>
      <c r="O43" s="87">
        <v>1301.9000000000001</v>
      </c>
      <c r="P43" s="87">
        <v>1243.49</v>
      </c>
      <c r="Q43" s="87">
        <v>1360.31</v>
      </c>
      <c r="R43" s="83">
        <v>2.29E-2</v>
      </c>
      <c r="S43" s="470">
        <f t="shared" si="1"/>
        <v>59.577798014836105</v>
      </c>
      <c r="T43" s="83"/>
      <c r="U43" s="87">
        <v>1143.0899999999999</v>
      </c>
      <c r="V43" s="87">
        <v>1089.04</v>
      </c>
      <c r="W43" s="87">
        <v>1197.1400000000001</v>
      </c>
      <c r="X43" s="83">
        <v>2.41E-2</v>
      </c>
      <c r="Y43" s="470">
        <f t="shared" si="2"/>
        <v>52.310304272815877</v>
      </c>
      <c r="Z43" s="83"/>
      <c r="AA43" s="87">
        <v>556.95000000000005</v>
      </c>
      <c r="AB43" s="87">
        <v>514.03</v>
      </c>
      <c r="AC43" s="87">
        <v>599.87</v>
      </c>
      <c r="AD43" s="83">
        <v>3.9300000000000002E-2</v>
      </c>
      <c r="AE43" s="470">
        <f t="shared" si="3"/>
        <v>25.487252941364908</v>
      </c>
      <c r="AF43" s="83"/>
      <c r="AG43" s="87">
        <v>276.86</v>
      </c>
      <c r="AH43" s="87">
        <v>243.91</v>
      </c>
      <c r="AI43" s="87">
        <v>309.81</v>
      </c>
      <c r="AJ43" s="83">
        <v>6.0699999999999997E-2</v>
      </c>
      <c r="AK43" s="478">
        <f t="shared" si="4"/>
        <v>12.669720530292283</v>
      </c>
    </row>
    <row r="44" spans="1:37" s="130" customFormat="1" ht="12" customHeight="1" x14ac:dyDescent="0.25">
      <c r="A44" s="715"/>
      <c r="B44" s="713"/>
      <c r="C44" s="459" t="s">
        <v>75</v>
      </c>
      <c r="D44" s="84">
        <v>4175.41</v>
      </c>
      <c r="E44" s="84">
        <v>4157.76</v>
      </c>
      <c r="F44" s="84">
        <v>4193.07</v>
      </c>
      <c r="G44" s="86">
        <v>2.2000000000000001E-3</v>
      </c>
      <c r="H44" s="85"/>
      <c r="I44" s="84">
        <v>3019.02</v>
      </c>
      <c r="J44" s="84">
        <v>2963.57</v>
      </c>
      <c r="K44" s="84">
        <v>3074.47</v>
      </c>
      <c r="L44" s="86">
        <v>9.4000000000000004E-3</v>
      </c>
      <c r="M44" s="469">
        <f t="shared" si="0"/>
        <v>72.304755700637784</v>
      </c>
      <c r="N44" s="86"/>
      <c r="O44" s="84">
        <v>3792.61</v>
      </c>
      <c r="P44" s="84">
        <v>3757.35</v>
      </c>
      <c r="Q44" s="84">
        <v>3827.86</v>
      </c>
      <c r="R44" s="86">
        <v>4.7000000000000002E-3</v>
      </c>
      <c r="S44" s="469">
        <f t="shared" si="1"/>
        <v>90.832038051353052</v>
      </c>
      <c r="T44" s="86"/>
      <c r="U44" s="84">
        <v>3843.99</v>
      </c>
      <c r="V44" s="84">
        <v>3810.83</v>
      </c>
      <c r="W44" s="84">
        <v>3877.15</v>
      </c>
      <c r="X44" s="86">
        <v>4.4000000000000003E-3</v>
      </c>
      <c r="Y44" s="469">
        <f t="shared" si="2"/>
        <v>92.062575890750836</v>
      </c>
      <c r="Z44" s="86"/>
      <c r="AA44" s="84">
        <v>1776.43</v>
      </c>
      <c r="AB44" s="84">
        <v>1708.84</v>
      </c>
      <c r="AC44" s="84">
        <v>1844.02</v>
      </c>
      <c r="AD44" s="86">
        <v>1.9400000000000001E-2</v>
      </c>
      <c r="AE44" s="469">
        <f t="shared" si="3"/>
        <v>42.545043480759972</v>
      </c>
      <c r="AF44" s="86"/>
      <c r="AG44" s="84">
        <v>3236.11</v>
      </c>
      <c r="AH44" s="84">
        <v>3189.38</v>
      </c>
      <c r="AI44" s="84">
        <v>3282.84</v>
      </c>
      <c r="AJ44" s="86">
        <v>7.4000000000000003E-3</v>
      </c>
      <c r="AK44" s="477">
        <f t="shared" si="4"/>
        <v>77.504005594660171</v>
      </c>
    </row>
    <row r="45" spans="1:37" s="130" customFormat="1" ht="12" customHeight="1" x14ac:dyDescent="0.25">
      <c r="A45" s="715"/>
      <c r="B45" s="713"/>
      <c r="C45" s="460" t="s">
        <v>76</v>
      </c>
      <c r="D45" s="87">
        <v>8240.73</v>
      </c>
      <c r="E45" s="87">
        <v>8240.73</v>
      </c>
      <c r="F45" s="87">
        <v>8240.73</v>
      </c>
      <c r="G45" s="83">
        <v>0</v>
      </c>
      <c r="H45" s="81"/>
      <c r="I45" s="87">
        <v>4168.76</v>
      </c>
      <c r="J45" s="87">
        <v>4057.16</v>
      </c>
      <c r="K45" s="87">
        <v>4280.3599999999997</v>
      </c>
      <c r="L45" s="83">
        <v>1.37E-2</v>
      </c>
      <c r="M45" s="470">
        <f t="shared" si="0"/>
        <v>50.587265933964595</v>
      </c>
      <c r="N45" s="83"/>
      <c r="O45" s="87">
        <v>6617.97</v>
      </c>
      <c r="P45" s="87">
        <v>6543.59</v>
      </c>
      <c r="Q45" s="87">
        <v>6692.34</v>
      </c>
      <c r="R45" s="83">
        <v>5.7000000000000002E-3</v>
      </c>
      <c r="S45" s="470">
        <f t="shared" si="1"/>
        <v>80.308055232970872</v>
      </c>
      <c r="T45" s="83"/>
      <c r="U45" s="87">
        <v>8023.66</v>
      </c>
      <c r="V45" s="87">
        <v>7999.2</v>
      </c>
      <c r="W45" s="87">
        <v>8048.12</v>
      </c>
      <c r="X45" s="83">
        <v>1.6000000000000001E-3</v>
      </c>
      <c r="Y45" s="470">
        <f t="shared" si="2"/>
        <v>97.365888701607744</v>
      </c>
      <c r="Z45" s="83"/>
      <c r="AA45" s="87">
        <v>4523.6400000000003</v>
      </c>
      <c r="AB45" s="87">
        <v>4426.2299999999996</v>
      </c>
      <c r="AC45" s="87">
        <v>4621.04</v>
      </c>
      <c r="AD45" s="83">
        <v>1.0999999999999999E-2</v>
      </c>
      <c r="AE45" s="470">
        <f t="shared" si="3"/>
        <v>54.89368053558362</v>
      </c>
      <c r="AF45" s="83"/>
      <c r="AG45" s="87">
        <v>7708.88</v>
      </c>
      <c r="AH45" s="87">
        <v>7674.44</v>
      </c>
      <c r="AI45" s="87">
        <v>7743.33</v>
      </c>
      <c r="AJ45" s="83">
        <v>2.3E-3</v>
      </c>
      <c r="AK45" s="478">
        <f t="shared" si="4"/>
        <v>93.546081475791595</v>
      </c>
    </row>
    <row r="46" spans="1:37" s="130" customFormat="1" ht="12" customHeight="1" x14ac:dyDescent="0.25">
      <c r="A46" s="715"/>
      <c r="B46" s="714"/>
      <c r="C46" s="465" t="s">
        <v>77</v>
      </c>
      <c r="D46" s="94">
        <v>3784.57</v>
      </c>
      <c r="E46" s="94">
        <v>3784.57</v>
      </c>
      <c r="F46" s="94">
        <v>3784.57</v>
      </c>
      <c r="G46" s="96">
        <v>0</v>
      </c>
      <c r="H46" s="95"/>
      <c r="I46" s="94">
        <v>754.16</v>
      </c>
      <c r="J46" s="94">
        <v>700.57</v>
      </c>
      <c r="K46" s="94">
        <v>807.75</v>
      </c>
      <c r="L46" s="96">
        <v>3.6299999999999999E-2</v>
      </c>
      <c r="M46" s="473">
        <f t="shared" si="0"/>
        <v>19.927230834678706</v>
      </c>
      <c r="N46" s="96"/>
      <c r="O46" s="94">
        <v>1532.68</v>
      </c>
      <c r="P46" s="94">
        <v>1473.87</v>
      </c>
      <c r="Q46" s="94">
        <v>1591.49</v>
      </c>
      <c r="R46" s="96">
        <v>1.9599999999999999E-2</v>
      </c>
      <c r="S46" s="473">
        <f t="shared" si="1"/>
        <v>40.498127924704782</v>
      </c>
      <c r="T46" s="96"/>
      <c r="U46" s="94">
        <v>3289.12</v>
      </c>
      <c r="V46" s="94">
        <v>3257.7</v>
      </c>
      <c r="W46" s="94">
        <v>3320.53</v>
      </c>
      <c r="X46" s="96">
        <v>4.8999999999999998E-3</v>
      </c>
      <c r="Y46" s="473">
        <f t="shared" si="2"/>
        <v>86.908684474061772</v>
      </c>
      <c r="Z46" s="96"/>
      <c r="AA46" s="94">
        <v>2306.64</v>
      </c>
      <c r="AB46" s="94">
        <v>2255.54</v>
      </c>
      <c r="AC46" s="94">
        <v>2357.73</v>
      </c>
      <c r="AD46" s="96">
        <v>1.1299999999999999E-2</v>
      </c>
      <c r="AE46" s="473">
        <f t="shared" si="3"/>
        <v>60.948535764961399</v>
      </c>
      <c r="AF46" s="96"/>
      <c r="AG46" s="94">
        <v>3047.95</v>
      </c>
      <c r="AH46" s="94">
        <v>3011.1</v>
      </c>
      <c r="AI46" s="94">
        <v>3084.8</v>
      </c>
      <c r="AJ46" s="86">
        <v>6.1999999999999998E-3</v>
      </c>
      <c r="AK46" s="481">
        <f t="shared" si="4"/>
        <v>80.536230007636263</v>
      </c>
    </row>
    <row r="47" spans="1:37" s="130" customFormat="1" ht="12" customHeight="1" x14ac:dyDescent="0.25">
      <c r="A47" s="708" t="s">
        <v>132</v>
      </c>
      <c r="B47" s="709" t="s">
        <v>0</v>
      </c>
      <c r="C47" s="458" t="s">
        <v>73</v>
      </c>
      <c r="D47" s="79">
        <v>10395.209999999999</v>
      </c>
      <c r="E47" s="79">
        <v>10376.84</v>
      </c>
      <c r="F47" s="79">
        <v>10413.58</v>
      </c>
      <c r="G47" s="97">
        <v>8.9999999999999998E-4</v>
      </c>
      <c r="H47" s="80"/>
      <c r="I47" s="79">
        <v>2542.04</v>
      </c>
      <c r="J47" s="79">
        <v>2496</v>
      </c>
      <c r="K47" s="79">
        <v>2589</v>
      </c>
      <c r="L47" s="97">
        <v>9.2999999999999992E-3</v>
      </c>
      <c r="M47" s="468">
        <f t="shared" si="0"/>
        <v>24.453955235151575</v>
      </c>
      <c r="N47" s="97"/>
      <c r="O47" s="79">
        <v>3725.18</v>
      </c>
      <c r="P47" s="79">
        <v>3666</v>
      </c>
      <c r="Q47" s="79">
        <v>3785</v>
      </c>
      <c r="R47" s="97">
        <v>8.2000000000000007E-3</v>
      </c>
      <c r="S47" s="468">
        <f t="shared" si="1"/>
        <v>35.835543485893986</v>
      </c>
      <c r="T47" s="97"/>
      <c r="U47" s="79">
        <v>7869.41</v>
      </c>
      <c r="V47" s="79">
        <v>7823.66</v>
      </c>
      <c r="W47" s="79">
        <v>7915.16</v>
      </c>
      <c r="X47" s="97">
        <v>3.0000000000000001E-3</v>
      </c>
      <c r="Y47" s="468">
        <f t="shared" si="2"/>
        <v>75.702270565000617</v>
      </c>
      <c r="Z47" s="97"/>
      <c r="AA47" s="79">
        <v>5827.62</v>
      </c>
      <c r="AB47" s="79">
        <v>5755</v>
      </c>
      <c r="AC47" s="79">
        <v>5900</v>
      </c>
      <c r="AD47" s="97">
        <v>6.3E-3</v>
      </c>
      <c r="AE47" s="468">
        <f t="shared" si="3"/>
        <v>56.060627923822615</v>
      </c>
      <c r="AF47" s="97"/>
      <c r="AG47" s="79">
        <v>5986.93</v>
      </c>
      <c r="AH47" s="79">
        <v>5939.24</v>
      </c>
      <c r="AI47" s="79">
        <v>6034.62</v>
      </c>
      <c r="AJ47" s="97">
        <v>4.1000000000000003E-3</v>
      </c>
      <c r="AK47" s="476">
        <f t="shared" si="4"/>
        <v>57.593160696128322</v>
      </c>
    </row>
    <row r="48" spans="1:37" s="130" customFormat="1" ht="12" customHeight="1" x14ac:dyDescent="0.25">
      <c r="A48" s="708"/>
      <c r="B48" s="710"/>
      <c r="C48" s="459" t="s">
        <v>74</v>
      </c>
      <c r="D48" s="84">
        <v>1743.65</v>
      </c>
      <c r="E48" s="84">
        <v>1718.05</v>
      </c>
      <c r="F48" s="84">
        <v>1769.24</v>
      </c>
      <c r="G48" s="86">
        <v>7.4999999999999997E-3</v>
      </c>
      <c r="H48" s="85"/>
      <c r="I48" s="84">
        <v>664.32</v>
      </c>
      <c r="J48" s="84">
        <v>642.33000000000004</v>
      </c>
      <c r="K48" s="84">
        <v>686.32</v>
      </c>
      <c r="L48" s="86">
        <v>1.6899999999999998E-2</v>
      </c>
      <c r="M48" s="469">
        <f t="shared" si="0"/>
        <v>38.099389212284578</v>
      </c>
      <c r="N48" s="86"/>
      <c r="O48" s="84">
        <v>484.8</v>
      </c>
      <c r="P48" s="84">
        <v>464.93</v>
      </c>
      <c r="Q48" s="84">
        <v>504.67</v>
      </c>
      <c r="R48" s="86">
        <v>2.0899999999999998E-2</v>
      </c>
      <c r="S48" s="469">
        <f t="shared" si="1"/>
        <v>27.803745017635418</v>
      </c>
      <c r="T48" s="86"/>
      <c r="U48" s="84">
        <v>589.95000000000005</v>
      </c>
      <c r="V48" s="84">
        <v>568.09</v>
      </c>
      <c r="W48" s="84">
        <v>611.79999999999995</v>
      </c>
      <c r="X48" s="86">
        <v>1.89E-2</v>
      </c>
      <c r="Y48" s="469">
        <f t="shared" si="2"/>
        <v>33.834198376967855</v>
      </c>
      <c r="Z48" s="86"/>
      <c r="AA48" s="84">
        <v>624.62</v>
      </c>
      <c r="AB48" s="84">
        <v>601.79999999999995</v>
      </c>
      <c r="AC48" s="84">
        <v>647.45000000000005</v>
      </c>
      <c r="AD48" s="86">
        <v>1.8599999999999998E-2</v>
      </c>
      <c r="AE48" s="469">
        <f t="shared" si="3"/>
        <v>35.822556132251307</v>
      </c>
      <c r="AF48" s="86"/>
      <c r="AG48" s="84">
        <v>71.709999999999994</v>
      </c>
      <c r="AH48" s="84">
        <v>64.34</v>
      </c>
      <c r="AI48" s="84">
        <v>79.09</v>
      </c>
      <c r="AJ48" s="86">
        <v>5.2499999999999998E-2</v>
      </c>
      <c r="AK48" s="477">
        <f t="shared" si="4"/>
        <v>4.1126372838585725</v>
      </c>
    </row>
    <row r="49" spans="1:37" s="130" customFormat="1" ht="12" customHeight="1" x14ac:dyDescent="0.25">
      <c r="A49" s="708"/>
      <c r="B49" s="710"/>
      <c r="C49" s="460" t="s">
        <v>75</v>
      </c>
      <c r="D49" s="87">
        <v>2684.37</v>
      </c>
      <c r="E49" s="87">
        <v>2668.85</v>
      </c>
      <c r="F49" s="87">
        <v>2699.9</v>
      </c>
      <c r="G49" s="83">
        <v>3.0000000000000001E-3</v>
      </c>
      <c r="H49" s="81"/>
      <c r="I49" s="87">
        <v>1347.75</v>
      </c>
      <c r="J49" s="87">
        <v>1321.42</v>
      </c>
      <c r="K49" s="87">
        <v>1374.08</v>
      </c>
      <c r="L49" s="83">
        <v>0.01</v>
      </c>
      <c r="M49" s="470">
        <f t="shared" si="0"/>
        <v>50.207311212686776</v>
      </c>
      <c r="N49" s="83"/>
      <c r="O49" s="87">
        <v>1738.41</v>
      </c>
      <c r="P49" s="87">
        <v>1710.24</v>
      </c>
      <c r="Q49" s="87">
        <v>1766.59</v>
      </c>
      <c r="R49" s="83">
        <v>8.3000000000000001E-3</v>
      </c>
      <c r="S49" s="470">
        <f t="shared" si="1"/>
        <v>64.760446585232287</v>
      </c>
      <c r="T49" s="83"/>
      <c r="U49" s="87">
        <v>2096.5</v>
      </c>
      <c r="V49" s="87">
        <v>2071.59</v>
      </c>
      <c r="W49" s="87">
        <v>2121.41</v>
      </c>
      <c r="X49" s="83">
        <v>6.1000000000000004E-3</v>
      </c>
      <c r="Y49" s="470">
        <f t="shared" si="2"/>
        <v>78.100261886401654</v>
      </c>
      <c r="Z49" s="83"/>
      <c r="AA49" s="87">
        <v>1392.76</v>
      </c>
      <c r="AB49" s="87">
        <v>1364.04</v>
      </c>
      <c r="AC49" s="87">
        <v>1421.49</v>
      </c>
      <c r="AD49" s="83">
        <v>1.0500000000000001E-2</v>
      </c>
      <c r="AE49" s="470">
        <f t="shared" si="3"/>
        <v>51.884054731650252</v>
      </c>
      <c r="AF49" s="83"/>
      <c r="AG49" s="87">
        <v>1467.2</v>
      </c>
      <c r="AH49" s="87">
        <v>1440.99</v>
      </c>
      <c r="AI49" s="87">
        <v>1493.41</v>
      </c>
      <c r="AJ49" s="83">
        <v>9.1000000000000004E-3</v>
      </c>
      <c r="AK49" s="478">
        <f t="shared" si="4"/>
        <v>54.657144879431677</v>
      </c>
    </row>
    <row r="50" spans="1:37" s="130" customFormat="1" ht="12" customHeight="1" x14ac:dyDescent="0.25">
      <c r="A50" s="708"/>
      <c r="B50" s="710"/>
      <c r="C50" s="459" t="s">
        <v>76</v>
      </c>
      <c r="D50" s="84">
        <v>4162.07</v>
      </c>
      <c r="E50" s="84">
        <v>4162.07</v>
      </c>
      <c r="F50" s="84">
        <v>4162.07</v>
      </c>
      <c r="G50" s="86">
        <v>0</v>
      </c>
      <c r="H50" s="85"/>
      <c r="I50" s="84">
        <v>480.25</v>
      </c>
      <c r="J50" s="84">
        <v>459.43</v>
      </c>
      <c r="K50" s="84">
        <v>501.07</v>
      </c>
      <c r="L50" s="86">
        <v>2.2100000000000002E-2</v>
      </c>
      <c r="M50" s="469">
        <f t="shared" si="0"/>
        <v>11.53872952641354</v>
      </c>
      <c r="N50" s="86"/>
      <c r="O50" s="84">
        <v>1376.13</v>
      </c>
      <c r="P50" s="84">
        <v>1344.18</v>
      </c>
      <c r="Q50" s="84">
        <v>1408.07</v>
      </c>
      <c r="R50" s="86">
        <v>1.18E-2</v>
      </c>
      <c r="S50" s="469">
        <f t="shared" si="1"/>
        <v>33.06359575884116</v>
      </c>
      <c r="T50" s="86"/>
      <c r="U50" s="84">
        <v>3757.81</v>
      </c>
      <c r="V50" s="84">
        <v>3739.91</v>
      </c>
      <c r="W50" s="84">
        <v>3775.72</v>
      </c>
      <c r="X50" s="86">
        <v>2.3999999999999998E-3</v>
      </c>
      <c r="Y50" s="469">
        <f t="shared" si="2"/>
        <v>90.287044667677378</v>
      </c>
      <c r="Z50" s="86"/>
      <c r="AA50" s="84">
        <v>2612.36</v>
      </c>
      <c r="AB50" s="84">
        <v>2578.04</v>
      </c>
      <c r="AC50" s="84">
        <v>2646.69</v>
      </c>
      <c r="AD50" s="86">
        <v>6.7000000000000002E-3</v>
      </c>
      <c r="AE50" s="469">
        <f t="shared" si="3"/>
        <v>62.765883322481365</v>
      </c>
      <c r="AF50" s="86"/>
      <c r="AG50" s="84">
        <v>3271.06</v>
      </c>
      <c r="AH50" s="84">
        <v>3245.25</v>
      </c>
      <c r="AI50" s="84">
        <v>3296.87</v>
      </c>
      <c r="AJ50" s="86">
        <v>4.0000000000000001E-3</v>
      </c>
      <c r="AK50" s="477">
        <f t="shared" si="4"/>
        <v>78.592142851994325</v>
      </c>
    </row>
    <row r="51" spans="1:37" s="130" customFormat="1" ht="12" customHeight="1" x14ac:dyDescent="0.25">
      <c r="A51" s="708"/>
      <c r="B51" s="711"/>
      <c r="C51" s="460" t="s">
        <v>77</v>
      </c>
      <c r="D51" s="87">
        <v>1805.12</v>
      </c>
      <c r="E51" s="87">
        <v>1805.12</v>
      </c>
      <c r="F51" s="87">
        <v>1805.12</v>
      </c>
      <c r="G51" s="83">
        <v>0</v>
      </c>
      <c r="H51" s="81"/>
      <c r="I51" s="87">
        <v>49.71</v>
      </c>
      <c r="J51" s="87">
        <v>43.66</v>
      </c>
      <c r="K51" s="87">
        <v>55.76</v>
      </c>
      <c r="L51" s="83">
        <v>6.2100000000000002E-2</v>
      </c>
      <c r="M51" s="470">
        <f t="shared" si="0"/>
        <v>2.7538335401524554</v>
      </c>
      <c r="N51" s="83"/>
      <c r="O51" s="87">
        <v>125.84</v>
      </c>
      <c r="P51" s="87">
        <v>116.92</v>
      </c>
      <c r="Q51" s="87">
        <v>134.77000000000001</v>
      </c>
      <c r="R51" s="83">
        <v>3.6200000000000003E-2</v>
      </c>
      <c r="S51" s="470">
        <f t="shared" si="1"/>
        <v>6.9712816876440344</v>
      </c>
      <c r="T51" s="83"/>
      <c r="U51" s="87">
        <v>1425.15</v>
      </c>
      <c r="V51" s="87">
        <v>1411.09</v>
      </c>
      <c r="W51" s="87">
        <v>1439.21</v>
      </c>
      <c r="X51" s="83">
        <v>5.0000000000000001E-3</v>
      </c>
      <c r="Y51" s="470">
        <f t="shared" si="2"/>
        <v>78.950429888317686</v>
      </c>
      <c r="Z51" s="83"/>
      <c r="AA51" s="87">
        <v>1197.8699999999999</v>
      </c>
      <c r="AB51" s="87">
        <v>1180.55</v>
      </c>
      <c r="AC51" s="87">
        <v>1215.2</v>
      </c>
      <c r="AD51" s="83">
        <v>7.4000000000000003E-3</v>
      </c>
      <c r="AE51" s="470">
        <f t="shared" si="3"/>
        <v>66.35957720262364</v>
      </c>
      <c r="AF51" s="83"/>
      <c r="AG51" s="87">
        <v>1176.96</v>
      </c>
      <c r="AH51" s="87">
        <v>1160.8800000000001</v>
      </c>
      <c r="AI51" s="87">
        <v>1193.04</v>
      </c>
      <c r="AJ51" s="83">
        <v>7.0000000000000001E-3</v>
      </c>
      <c r="AK51" s="478">
        <f t="shared" si="4"/>
        <v>65.201205460024823</v>
      </c>
    </row>
    <row r="52" spans="1:37" s="130" customFormat="1" ht="12" customHeight="1" x14ac:dyDescent="0.25">
      <c r="A52" s="708"/>
      <c r="B52" s="712" t="s">
        <v>26</v>
      </c>
      <c r="C52" s="461" t="s">
        <v>73</v>
      </c>
      <c r="D52" s="84">
        <v>5506.21</v>
      </c>
      <c r="E52" s="84">
        <v>5492.21</v>
      </c>
      <c r="F52" s="84">
        <v>5520.21</v>
      </c>
      <c r="G52" s="86">
        <v>1.2999999999999999E-3</v>
      </c>
      <c r="H52" s="85"/>
      <c r="I52" s="84">
        <v>1340.23</v>
      </c>
      <c r="J52" s="84">
        <v>1310.6099999999999</v>
      </c>
      <c r="K52" s="84">
        <v>1369.84</v>
      </c>
      <c r="L52" s="86">
        <v>1.1299999999999999E-2</v>
      </c>
      <c r="M52" s="469">
        <f t="shared" si="0"/>
        <v>24.340335730021195</v>
      </c>
      <c r="N52" s="86"/>
      <c r="O52" s="84">
        <v>1936.71</v>
      </c>
      <c r="P52" s="84">
        <v>1901.35</v>
      </c>
      <c r="Q52" s="84">
        <v>1972.08</v>
      </c>
      <c r="R52" s="86">
        <v>9.2999999999999992E-3</v>
      </c>
      <c r="S52" s="469">
        <f t="shared" si="1"/>
        <v>35.17319535578919</v>
      </c>
      <c r="T52" s="86"/>
      <c r="U52" s="84">
        <v>4142.12</v>
      </c>
      <c r="V52" s="84">
        <v>4113.78</v>
      </c>
      <c r="W52" s="84">
        <v>4170.45</v>
      </c>
      <c r="X52" s="86">
        <v>3.5000000000000001E-3</v>
      </c>
      <c r="Y52" s="469">
        <f t="shared" si="2"/>
        <v>75.226335355898158</v>
      </c>
      <c r="Z52" s="86"/>
      <c r="AA52" s="84">
        <v>3044.88</v>
      </c>
      <c r="AB52" s="84">
        <v>3004.26</v>
      </c>
      <c r="AC52" s="84">
        <v>3085.49</v>
      </c>
      <c r="AD52" s="86">
        <v>6.7999999999999996E-3</v>
      </c>
      <c r="AE52" s="469">
        <f t="shared" si="3"/>
        <v>55.299016928159297</v>
      </c>
      <c r="AF52" s="86"/>
      <c r="AG52" s="84">
        <v>3189.22</v>
      </c>
      <c r="AH52" s="84">
        <v>3159.6</v>
      </c>
      <c r="AI52" s="84">
        <v>3218.84</v>
      </c>
      <c r="AJ52" s="86">
        <v>4.7000000000000002E-3</v>
      </c>
      <c r="AK52" s="477">
        <f t="shared" si="4"/>
        <v>57.920420761285882</v>
      </c>
    </row>
    <row r="53" spans="1:37" s="130" customFormat="1" ht="12" customHeight="1" x14ac:dyDescent="0.25">
      <c r="A53" s="708"/>
      <c r="B53" s="713"/>
      <c r="C53" s="460" t="s">
        <v>74</v>
      </c>
      <c r="D53" s="87">
        <v>917.33</v>
      </c>
      <c r="E53" s="87">
        <v>897.76</v>
      </c>
      <c r="F53" s="87">
        <v>936.89</v>
      </c>
      <c r="G53" s="83">
        <v>1.09E-2</v>
      </c>
      <c r="H53" s="81"/>
      <c r="I53" s="87">
        <v>347.77</v>
      </c>
      <c r="J53" s="87">
        <v>332.03</v>
      </c>
      <c r="K53" s="87">
        <v>363.52</v>
      </c>
      <c r="L53" s="83">
        <v>2.3099999999999999E-2</v>
      </c>
      <c r="M53" s="470">
        <f t="shared" si="0"/>
        <v>37.911111595608993</v>
      </c>
      <c r="N53" s="83"/>
      <c r="O53" s="87">
        <v>252.18</v>
      </c>
      <c r="P53" s="87">
        <v>238.49</v>
      </c>
      <c r="Q53" s="87">
        <v>265.86</v>
      </c>
      <c r="R53" s="83">
        <v>2.7699999999999999E-2</v>
      </c>
      <c r="S53" s="470">
        <f t="shared" si="1"/>
        <v>27.490652218939747</v>
      </c>
      <c r="T53" s="83"/>
      <c r="U53" s="87">
        <v>312.82</v>
      </c>
      <c r="V53" s="87">
        <v>297.62</v>
      </c>
      <c r="W53" s="87">
        <v>328.02</v>
      </c>
      <c r="X53" s="83">
        <v>2.4799999999999999E-2</v>
      </c>
      <c r="Y53" s="470">
        <f t="shared" si="2"/>
        <v>34.101141355891549</v>
      </c>
      <c r="Z53" s="83"/>
      <c r="AA53" s="87">
        <v>315.81</v>
      </c>
      <c r="AB53" s="87">
        <v>300.57</v>
      </c>
      <c r="AC53" s="87">
        <v>331.05</v>
      </c>
      <c r="AD53" s="83">
        <v>2.46E-2</v>
      </c>
      <c r="AE53" s="470">
        <f t="shared" si="3"/>
        <v>34.427087307730041</v>
      </c>
      <c r="AF53" s="83"/>
      <c r="AG53" s="87">
        <v>38.85</v>
      </c>
      <c r="AH53" s="87">
        <v>33.51</v>
      </c>
      <c r="AI53" s="87">
        <v>44.19</v>
      </c>
      <c r="AJ53" s="83">
        <v>7.0099999999999996E-2</v>
      </c>
      <c r="AK53" s="478">
        <f t="shared" si="4"/>
        <v>4.2351171334198163</v>
      </c>
    </row>
    <row r="54" spans="1:37" s="130" customFormat="1" ht="12" customHeight="1" x14ac:dyDescent="0.25">
      <c r="A54" s="708"/>
      <c r="B54" s="713"/>
      <c r="C54" s="459" t="s">
        <v>75</v>
      </c>
      <c r="D54" s="84">
        <v>1412.27</v>
      </c>
      <c r="E54" s="84">
        <v>1400.11</v>
      </c>
      <c r="F54" s="84">
        <v>1424.43</v>
      </c>
      <c r="G54" s="86">
        <v>4.4000000000000003E-3</v>
      </c>
      <c r="H54" s="85"/>
      <c r="I54" s="84">
        <v>719.27</v>
      </c>
      <c r="J54" s="84">
        <v>700.77</v>
      </c>
      <c r="K54" s="84">
        <v>737.78</v>
      </c>
      <c r="L54" s="86">
        <v>1.3100000000000001E-2</v>
      </c>
      <c r="M54" s="469">
        <f t="shared" si="0"/>
        <v>50.930062948303089</v>
      </c>
      <c r="N54" s="86"/>
      <c r="O54" s="84">
        <v>913.82</v>
      </c>
      <c r="P54" s="84">
        <v>894.62</v>
      </c>
      <c r="Q54" s="84">
        <v>933.02</v>
      </c>
      <c r="R54" s="86">
        <v>1.0699999999999999E-2</v>
      </c>
      <c r="S54" s="469">
        <f t="shared" si="1"/>
        <v>64.705757397664755</v>
      </c>
      <c r="T54" s="86"/>
      <c r="U54" s="84">
        <v>1080.8499999999999</v>
      </c>
      <c r="V54" s="84">
        <v>1063.79</v>
      </c>
      <c r="W54" s="84">
        <v>1097.9100000000001</v>
      </c>
      <c r="X54" s="86">
        <v>8.0999999999999996E-3</v>
      </c>
      <c r="Y54" s="469">
        <f t="shared" si="2"/>
        <v>76.532815962953251</v>
      </c>
      <c r="Z54" s="86"/>
      <c r="AA54" s="84">
        <v>711.3</v>
      </c>
      <c r="AB54" s="84">
        <v>692.16</v>
      </c>
      <c r="AC54" s="84">
        <v>730.43</v>
      </c>
      <c r="AD54" s="86">
        <v>1.37E-2</v>
      </c>
      <c r="AE54" s="469">
        <f t="shared" si="3"/>
        <v>50.365723268213578</v>
      </c>
      <c r="AF54" s="86"/>
      <c r="AG54" s="84">
        <v>761.26</v>
      </c>
      <c r="AH54" s="84">
        <v>743.41</v>
      </c>
      <c r="AI54" s="84">
        <v>779.11</v>
      </c>
      <c r="AJ54" s="86">
        <v>1.2E-2</v>
      </c>
      <c r="AK54" s="477">
        <f t="shared" si="4"/>
        <v>53.903290447294069</v>
      </c>
    </row>
    <row r="55" spans="1:37" s="130" customFormat="1" ht="12" customHeight="1" x14ac:dyDescent="0.25">
      <c r="A55" s="708"/>
      <c r="B55" s="713"/>
      <c r="C55" s="460" t="s">
        <v>76</v>
      </c>
      <c r="D55" s="87">
        <v>2220.21</v>
      </c>
      <c r="E55" s="87">
        <v>2220.21</v>
      </c>
      <c r="F55" s="87">
        <v>2220.21</v>
      </c>
      <c r="G55" s="83">
        <v>0</v>
      </c>
      <c r="H55" s="81"/>
      <c r="I55" s="87">
        <v>243.41</v>
      </c>
      <c r="J55" s="87">
        <v>230</v>
      </c>
      <c r="K55" s="87">
        <v>256.83</v>
      </c>
      <c r="L55" s="83">
        <v>2.81E-2</v>
      </c>
      <c r="M55" s="470">
        <f t="shared" si="0"/>
        <v>10.96337733817972</v>
      </c>
      <c r="N55" s="83"/>
      <c r="O55" s="87">
        <v>705.25</v>
      </c>
      <c r="P55" s="87">
        <v>685.09</v>
      </c>
      <c r="Q55" s="87">
        <v>725.4</v>
      </c>
      <c r="R55" s="83">
        <v>1.46E-2</v>
      </c>
      <c r="S55" s="470">
        <f t="shared" si="1"/>
        <v>31.765013219470227</v>
      </c>
      <c r="T55" s="83"/>
      <c r="U55" s="87">
        <v>1998.18</v>
      </c>
      <c r="V55" s="87">
        <v>1986.33</v>
      </c>
      <c r="W55" s="87">
        <v>2010.04</v>
      </c>
      <c r="X55" s="83">
        <v>3.0000000000000001E-3</v>
      </c>
      <c r="Y55" s="470">
        <f t="shared" si="2"/>
        <v>89.999594632940131</v>
      </c>
      <c r="Z55" s="83"/>
      <c r="AA55" s="87">
        <v>1371.28</v>
      </c>
      <c r="AB55" s="87">
        <v>1350.09</v>
      </c>
      <c r="AC55" s="87">
        <v>1392.46</v>
      </c>
      <c r="AD55" s="83">
        <v>7.9000000000000008E-3</v>
      </c>
      <c r="AE55" s="470">
        <f t="shared" si="3"/>
        <v>61.763526873584027</v>
      </c>
      <c r="AF55" s="83"/>
      <c r="AG55" s="87">
        <v>1773.33</v>
      </c>
      <c r="AH55" s="87">
        <v>1756.81</v>
      </c>
      <c r="AI55" s="87">
        <v>1789.86</v>
      </c>
      <c r="AJ55" s="83">
        <v>4.7999999999999996E-3</v>
      </c>
      <c r="AK55" s="478">
        <f t="shared" si="4"/>
        <v>79.872174253786795</v>
      </c>
    </row>
    <row r="56" spans="1:37" s="130" customFormat="1" ht="12" customHeight="1" x14ac:dyDescent="0.25">
      <c r="A56" s="708"/>
      <c r="B56" s="714"/>
      <c r="C56" s="459" t="s">
        <v>77</v>
      </c>
      <c r="D56" s="84">
        <v>956.4</v>
      </c>
      <c r="E56" s="84">
        <v>956.4</v>
      </c>
      <c r="F56" s="84">
        <v>956.4</v>
      </c>
      <c r="G56" s="86">
        <v>0</v>
      </c>
      <c r="H56" s="85"/>
      <c r="I56" s="84">
        <v>29.76</v>
      </c>
      <c r="J56" s="84">
        <v>25.62</v>
      </c>
      <c r="K56" s="84">
        <v>33.909999999999997</v>
      </c>
      <c r="L56" s="86">
        <v>7.1099999999999997E-2</v>
      </c>
      <c r="M56" s="469">
        <f t="shared" si="0"/>
        <v>3.1116687578419073</v>
      </c>
      <c r="N56" s="86"/>
      <c r="O56" s="84">
        <v>65.47</v>
      </c>
      <c r="P56" s="84">
        <v>59.92</v>
      </c>
      <c r="Q56" s="84">
        <v>71.02</v>
      </c>
      <c r="R56" s="86">
        <v>4.3299999999999998E-2</v>
      </c>
      <c r="S56" s="469">
        <f t="shared" si="1"/>
        <v>6.8454621497281476</v>
      </c>
      <c r="T56" s="86"/>
      <c r="U56" s="84">
        <v>750.26</v>
      </c>
      <c r="V56" s="84">
        <v>740.78</v>
      </c>
      <c r="W56" s="84">
        <v>759.73</v>
      </c>
      <c r="X56" s="86">
        <v>6.4000000000000003E-3</v>
      </c>
      <c r="Y56" s="469">
        <f t="shared" si="2"/>
        <v>78.446256796319531</v>
      </c>
      <c r="Z56" s="86"/>
      <c r="AA56" s="84">
        <v>646.49</v>
      </c>
      <c r="AB56" s="84">
        <v>635.67999999999995</v>
      </c>
      <c r="AC56" s="84">
        <v>657.3</v>
      </c>
      <c r="AD56" s="86">
        <v>8.5000000000000006E-3</v>
      </c>
      <c r="AE56" s="469">
        <f t="shared" si="3"/>
        <v>67.59619406106232</v>
      </c>
      <c r="AF56" s="86"/>
      <c r="AG56" s="84">
        <v>615.77</v>
      </c>
      <c r="AH56" s="84">
        <v>604.64</v>
      </c>
      <c r="AI56" s="84">
        <v>626.91</v>
      </c>
      <c r="AJ56" s="86">
        <v>9.1999999999999998E-3</v>
      </c>
      <c r="AK56" s="477">
        <f t="shared" si="4"/>
        <v>64.384148891677114</v>
      </c>
    </row>
    <row r="57" spans="1:37" s="130" customFormat="1" ht="12" customHeight="1" x14ac:dyDescent="0.25">
      <c r="A57" s="708"/>
      <c r="B57" s="710" t="s">
        <v>27</v>
      </c>
      <c r="C57" s="462" t="s">
        <v>73</v>
      </c>
      <c r="D57" s="87">
        <v>4889.01</v>
      </c>
      <c r="E57" s="87">
        <v>4875.54</v>
      </c>
      <c r="F57" s="87">
        <v>4902.47</v>
      </c>
      <c r="G57" s="83">
        <v>1.4E-3</v>
      </c>
      <c r="H57" s="81"/>
      <c r="I57" s="87">
        <v>1201.81</v>
      </c>
      <c r="J57" s="87">
        <v>1177.0899999999999</v>
      </c>
      <c r="K57" s="87">
        <v>1226.53</v>
      </c>
      <c r="L57" s="83">
        <v>1.0500000000000001E-2</v>
      </c>
      <c r="M57" s="470">
        <f t="shared" si="0"/>
        <v>24.581868312807703</v>
      </c>
      <c r="N57" s="83"/>
      <c r="O57" s="87">
        <v>1788.47</v>
      </c>
      <c r="P57" s="87">
        <v>1758.45</v>
      </c>
      <c r="Q57" s="87">
        <v>1818.49</v>
      </c>
      <c r="R57" s="83">
        <v>8.6E-3</v>
      </c>
      <c r="S57" s="470">
        <f t="shared" si="1"/>
        <v>36.58143468718616</v>
      </c>
      <c r="T57" s="83"/>
      <c r="U57" s="87">
        <v>3727.29</v>
      </c>
      <c r="V57" s="87">
        <v>3702.41</v>
      </c>
      <c r="W57" s="87">
        <v>3752.17</v>
      </c>
      <c r="X57" s="83">
        <v>3.3999999999999998E-3</v>
      </c>
      <c r="Y57" s="470">
        <f t="shared" si="2"/>
        <v>76.23813410076886</v>
      </c>
      <c r="Z57" s="83"/>
      <c r="AA57" s="87">
        <v>2782.75</v>
      </c>
      <c r="AB57" s="87">
        <v>2744.96</v>
      </c>
      <c r="AC57" s="87">
        <v>2820.53</v>
      </c>
      <c r="AD57" s="83">
        <v>6.8999999999999999E-3</v>
      </c>
      <c r="AE57" s="470">
        <f t="shared" si="3"/>
        <v>56.918476337745275</v>
      </c>
      <c r="AF57" s="83"/>
      <c r="AG57" s="87">
        <v>2797.72</v>
      </c>
      <c r="AH57" s="87">
        <v>2770.33</v>
      </c>
      <c r="AI57" s="87">
        <v>2825.1</v>
      </c>
      <c r="AJ57" s="83">
        <v>5.0000000000000001E-3</v>
      </c>
      <c r="AK57" s="478">
        <f t="shared" si="4"/>
        <v>57.224673297866026</v>
      </c>
    </row>
    <row r="58" spans="1:37" s="130" customFormat="1" ht="12" customHeight="1" x14ac:dyDescent="0.25">
      <c r="A58" s="708"/>
      <c r="B58" s="710"/>
      <c r="C58" s="459" t="s">
        <v>74</v>
      </c>
      <c r="D58" s="84">
        <v>826.32</v>
      </c>
      <c r="E58" s="84">
        <v>809.16</v>
      </c>
      <c r="F58" s="84">
        <v>843.47</v>
      </c>
      <c r="G58" s="86">
        <v>1.06E-2</v>
      </c>
      <c r="H58" s="85"/>
      <c r="I58" s="84">
        <v>316.55</v>
      </c>
      <c r="J58" s="84">
        <v>303.02999999999997</v>
      </c>
      <c r="K58" s="84">
        <v>330.07</v>
      </c>
      <c r="L58" s="86">
        <v>2.18E-2</v>
      </c>
      <c r="M58" s="469">
        <f t="shared" si="0"/>
        <v>38.308403524058477</v>
      </c>
      <c r="N58" s="86"/>
      <c r="O58" s="84">
        <v>232.62</v>
      </c>
      <c r="P58" s="84">
        <v>220.01</v>
      </c>
      <c r="Q58" s="84">
        <v>245.23</v>
      </c>
      <c r="R58" s="86">
        <v>2.7699999999999999E-2</v>
      </c>
      <c r="S58" s="469">
        <f t="shared" si="1"/>
        <v>28.151321521928551</v>
      </c>
      <c r="T58" s="86"/>
      <c r="U58" s="84">
        <v>277.13</v>
      </c>
      <c r="V58" s="84">
        <v>263.88</v>
      </c>
      <c r="W58" s="84">
        <v>290.38</v>
      </c>
      <c r="X58" s="86">
        <v>2.4400000000000002E-2</v>
      </c>
      <c r="Y58" s="469">
        <f t="shared" si="2"/>
        <v>33.537854584180458</v>
      </c>
      <c r="Z58" s="86"/>
      <c r="AA58" s="84">
        <v>308.81</v>
      </c>
      <c r="AB58" s="84">
        <v>294.32</v>
      </c>
      <c r="AC58" s="84">
        <v>323.3</v>
      </c>
      <c r="AD58" s="86">
        <v>2.3900000000000001E-2</v>
      </c>
      <c r="AE58" s="469">
        <f t="shared" si="3"/>
        <v>37.371720398876946</v>
      </c>
      <c r="AF58" s="86"/>
      <c r="AG58" s="84">
        <v>32.86</v>
      </c>
      <c r="AH58" s="84">
        <v>28.33</v>
      </c>
      <c r="AI58" s="84">
        <v>37.4</v>
      </c>
      <c r="AJ58" s="86">
        <v>7.0400000000000004E-2</v>
      </c>
      <c r="AK58" s="477">
        <f t="shared" si="4"/>
        <v>3.9766676348145991</v>
      </c>
    </row>
    <row r="59" spans="1:37" s="130" customFormat="1" ht="12" customHeight="1" x14ac:dyDescent="0.25">
      <c r="A59" s="708"/>
      <c r="B59" s="710"/>
      <c r="C59" s="460" t="s">
        <v>75</v>
      </c>
      <c r="D59" s="87">
        <v>1272.0999999999999</v>
      </c>
      <c r="E59" s="87">
        <v>1262.28</v>
      </c>
      <c r="F59" s="87">
        <v>1281.92</v>
      </c>
      <c r="G59" s="83">
        <v>3.8999999999999998E-3</v>
      </c>
      <c r="H59" s="81"/>
      <c r="I59" s="87">
        <v>628.48</v>
      </c>
      <c r="J59" s="87">
        <v>612.64</v>
      </c>
      <c r="K59" s="87">
        <v>644.32000000000005</v>
      </c>
      <c r="L59" s="83">
        <v>1.29E-2</v>
      </c>
      <c r="M59" s="470">
        <f t="shared" si="0"/>
        <v>49.404920996776987</v>
      </c>
      <c r="N59" s="83"/>
      <c r="O59" s="87">
        <v>824.59</v>
      </c>
      <c r="P59" s="87">
        <v>808.82</v>
      </c>
      <c r="Q59" s="87">
        <v>840.37</v>
      </c>
      <c r="R59" s="83">
        <v>9.7999999999999997E-3</v>
      </c>
      <c r="S59" s="470">
        <f t="shared" si="1"/>
        <v>64.821161858344482</v>
      </c>
      <c r="T59" s="83"/>
      <c r="U59" s="87">
        <v>1015.64</v>
      </c>
      <c r="V59" s="87">
        <v>1001.13</v>
      </c>
      <c r="W59" s="87">
        <v>1030.1600000000001</v>
      </c>
      <c r="X59" s="83">
        <v>7.3000000000000001E-3</v>
      </c>
      <c r="Y59" s="470">
        <f t="shared" si="2"/>
        <v>79.839635248801201</v>
      </c>
      <c r="Z59" s="83"/>
      <c r="AA59" s="87">
        <v>681.47</v>
      </c>
      <c r="AB59" s="87">
        <v>664.63</v>
      </c>
      <c r="AC59" s="87">
        <v>698.3</v>
      </c>
      <c r="AD59" s="83">
        <v>1.26E-2</v>
      </c>
      <c r="AE59" s="470">
        <f t="shared" si="3"/>
        <v>53.570474019338107</v>
      </c>
      <c r="AF59" s="83"/>
      <c r="AG59" s="87">
        <v>705.94</v>
      </c>
      <c r="AH59" s="87">
        <v>690.27</v>
      </c>
      <c r="AI59" s="87">
        <v>721.61</v>
      </c>
      <c r="AJ59" s="83">
        <v>1.1299999999999999E-2</v>
      </c>
      <c r="AK59" s="478">
        <f t="shared" si="4"/>
        <v>55.49406493200221</v>
      </c>
    </row>
    <row r="60" spans="1:37" s="130" customFormat="1" ht="12" customHeight="1" x14ac:dyDescent="0.25">
      <c r="A60" s="708"/>
      <c r="B60" s="710"/>
      <c r="C60" s="459" t="s">
        <v>76</v>
      </c>
      <c r="D60" s="84">
        <v>1941.87</v>
      </c>
      <c r="E60" s="84">
        <v>1941.87</v>
      </c>
      <c r="F60" s="84">
        <v>1941.87</v>
      </c>
      <c r="G60" s="86">
        <v>0</v>
      </c>
      <c r="H60" s="85"/>
      <c r="I60" s="84">
        <v>236.84</v>
      </c>
      <c r="J60" s="84">
        <v>225.04</v>
      </c>
      <c r="K60" s="84">
        <v>248.63</v>
      </c>
      <c r="L60" s="86">
        <v>2.5399999999999999E-2</v>
      </c>
      <c r="M60" s="469">
        <f t="shared" si="0"/>
        <v>12.196491011241742</v>
      </c>
      <c r="N60" s="86"/>
      <c r="O60" s="84">
        <v>670.88</v>
      </c>
      <c r="P60" s="84">
        <v>653.77</v>
      </c>
      <c r="Q60" s="84">
        <v>687.99</v>
      </c>
      <c r="R60" s="86">
        <v>1.2999999999999999E-2</v>
      </c>
      <c r="S60" s="469">
        <f t="shared" si="1"/>
        <v>34.548141739663322</v>
      </c>
      <c r="T60" s="86"/>
      <c r="U60" s="84">
        <v>1759.63</v>
      </c>
      <c r="V60" s="84">
        <v>1749.19</v>
      </c>
      <c r="W60" s="84">
        <v>1770.07</v>
      </c>
      <c r="X60" s="86">
        <v>3.0000000000000001E-3</v>
      </c>
      <c r="Y60" s="469">
        <f t="shared" si="2"/>
        <v>90.615231709640724</v>
      </c>
      <c r="Z60" s="86"/>
      <c r="AA60" s="84">
        <v>1241.08</v>
      </c>
      <c r="AB60" s="84">
        <v>1223.21</v>
      </c>
      <c r="AC60" s="84">
        <v>1258.96</v>
      </c>
      <c r="AD60" s="86">
        <v>7.3000000000000001E-3</v>
      </c>
      <c r="AE60" s="469">
        <f t="shared" si="3"/>
        <v>63.911590374226904</v>
      </c>
      <c r="AF60" s="86"/>
      <c r="AG60" s="84">
        <v>1497.73</v>
      </c>
      <c r="AH60" s="84">
        <v>1482.08</v>
      </c>
      <c r="AI60" s="84">
        <v>1513.38</v>
      </c>
      <c r="AJ60" s="86">
        <v>5.3E-3</v>
      </c>
      <c r="AK60" s="477">
        <f t="shared" si="4"/>
        <v>77.128232064968302</v>
      </c>
    </row>
    <row r="61" spans="1:37" s="130" customFormat="1" ht="12" customHeight="1" x14ac:dyDescent="0.25">
      <c r="A61" s="708"/>
      <c r="B61" s="711"/>
      <c r="C61" s="463" t="s">
        <v>77</v>
      </c>
      <c r="D61" s="8">
        <v>848.72</v>
      </c>
      <c r="E61" s="8">
        <v>848.72</v>
      </c>
      <c r="F61" s="8">
        <v>848.72</v>
      </c>
      <c r="G61" s="89">
        <v>0</v>
      </c>
      <c r="H61" s="88"/>
      <c r="I61" s="8">
        <v>19.95</v>
      </c>
      <c r="J61" s="8">
        <v>16.57</v>
      </c>
      <c r="K61" s="8">
        <v>23.33</v>
      </c>
      <c r="L61" s="89">
        <v>8.6499999999999994E-2</v>
      </c>
      <c r="M61" s="471">
        <f t="shared" si="0"/>
        <v>2.3505985484022998</v>
      </c>
      <c r="N61" s="89"/>
      <c r="O61" s="8">
        <v>60.37</v>
      </c>
      <c r="P61" s="8">
        <v>54.88</v>
      </c>
      <c r="Q61" s="8">
        <v>65.87</v>
      </c>
      <c r="R61" s="89">
        <v>4.6399999999999997E-2</v>
      </c>
      <c r="S61" s="471">
        <f t="shared" si="1"/>
        <v>7.1130643793005932</v>
      </c>
      <c r="T61" s="89"/>
      <c r="U61" s="8">
        <v>674.89</v>
      </c>
      <c r="V61" s="8">
        <v>666.58</v>
      </c>
      <c r="W61" s="8">
        <v>683.21</v>
      </c>
      <c r="X61" s="89">
        <v>6.3E-3</v>
      </c>
      <c r="Y61" s="471">
        <f t="shared" si="2"/>
        <v>79.518569139409934</v>
      </c>
      <c r="Z61" s="89"/>
      <c r="AA61" s="8">
        <v>551.38</v>
      </c>
      <c r="AB61" s="8">
        <v>541.03</v>
      </c>
      <c r="AC61" s="8">
        <v>561.74</v>
      </c>
      <c r="AD61" s="89">
        <v>9.5999999999999992E-3</v>
      </c>
      <c r="AE61" s="471">
        <f t="shared" si="3"/>
        <v>64.966066547271183</v>
      </c>
      <c r="AF61" s="89"/>
      <c r="AG61" s="8">
        <v>561.19000000000005</v>
      </c>
      <c r="AH61" s="8">
        <v>551.58000000000004</v>
      </c>
      <c r="AI61" s="8">
        <v>570.79999999999995</v>
      </c>
      <c r="AJ61" s="89">
        <v>8.6999999999999994E-3</v>
      </c>
      <c r="AK61" s="479">
        <f t="shared" si="4"/>
        <v>66.121924780846456</v>
      </c>
    </row>
    <row r="62" spans="1:37" s="130" customFormat="1" ht="12" customHeight="1" x14ac:dyDescent="0.25">
      <c r="C62" s="261"/>
      <c r="D62" s="98"/>
      <c r="E62" s="98"/>
      <c r="F62" s="98"/>
      <c r="G62" s="498"/>
      <c r="H62" s="86"/>
      <c r="I62" s="98"/>
      <c r="J62" s="98"/>
      <c r="K62" s="98"/>
      <c r="L62" s="86"/>
      <c r="M62" s="474"/>
      <c r="N62" s="86"/>
      <c r="O62" s="98"/>
      <c r="P62" s="98"/>
      <c r="Q62" s="98"/>
      <c r="R62" s="86"/>
      <c r="S62" s="474"/>
      <c r="T62" s="86"/>
      <c r="U62" s="98"/>
      <c r="V62" s="98"/>
      <c r="W62" s="98"/>
      <c r="X62" s="86"/>
      <c r="Y62" s="474"/>
      <c r="AD62" s="504"/>
      <c r="AE62" s="467"/>
      <c r="AJ62" s="504"/>
      <c r="AK62" s="482"/>
    </row>
    <row r="63" spans="1:37" s="130" customFormat="1" ht="12" customHeight="1" x14ac:dyDescent="0.25">
      <c r="A63" s="273"/>
      <c r="B63" s="272"/>
      <c r="C63" s="90"/>
      <c r="D63" s="99"/>
      <c r="E63" s="99"/>
      <c r="F63" s="99"/>
      <c r="G63" s="499"/>
      <c r="H63" s="86"/>
      <c r="I63" s="98"/>
      <c r="J63" s="98"/>
      <c r="K63" s="98"/>
      <c r="L63" s="86"/>
      <c r="M63" s="474"/>
      <c r="N63" s="86"/>
      <c r="O63" s="98"/>
      <c r="P63" s="98"/>
      <c r="Q63" s="98"/>
      <c r="R63" s="86"/>
      <c r="S63" s="474"/>
      <c r="T63" s="86"/>
      <c r="U63" s="98"/>
      <c r="V63" s="98"/>
      <c r="W63" s="98"/>
      <c r="X63" s="86"/>
      <c r="Y63" s="474"/>
      <c r="AD63" s="504"/>
      <c r="AE63" s="467"/>
      <c r="AJ63" s="504"/>
      <c r="AK63" s="467"/>
    </row>
    <row r="64" spans="1:37" s="274" customFormat="1" ht="12" customHeight="1" x14ac:dyDescent="0.25">
      <c r="A64" s="657" t="s">
        <v>226</v>
      </c>
      <c r="B64" s="638"/>
      <c r="C64" s="638"/>
      <c r="D64" s="638"/>
      <c r="E64" s="638"/>
      <c r="F64" s="638"/>
      <c r="G64" s="639"/>
      <c r="H64" s="59"/>
      <c r="L64" s="505"/>
      <c r="M64" s="475"/>
      <c r="R64" s="505"/>
      <c r="S64" s="475"/>
      <c r="X64" s="505"/>
      <c r="Y64" s="475"/>
      <c r="AD64" s="505"/>
      <c r="AE64" s="475"/>
      <c r="AJ64" s="505"/>
      <c r="AK64" s="475"/>
    </row>
    <row r="65" spans="1:37" s="274" customFormat="1" ht="12" customHeight="1" x14ac:dyDescent="0.25">
      <c r="A65" s="657" t="s">
        <v>156</v>
      </c>
      <c r="B65" s="638"/>
      <c r="C65" s="638"/>
      <c r="D65" s="638"/>
      <c r="E65" s="638"/>
      <c r="F65" s="638"/>
      <c r="G65" s="639"/>
      <c r="H65" s="59"/>
      <c r="L65" s="505"/>
      <c r="M65" s="475"/>
      <c r="R65" s="505"/>
      <c r="S65" s="475"/>
      <c r="X65" s="505"/>
      <c r="Y65" s="475"/>
      <c r="AD65" s="505"/>
      <c r="AE65" s="475"/>
      <c r="AJ65" s="505"/>
      <c r="AK65" s="475"/>
    </row>
    <row r="66" spans="1:37" s="274" customFormat="1" ht="12" customHeight="1" x14ac:dyDescent="0.25">
      <c r="A66" s="657" t="s">
        <v>29</v>
      </c>
      <c r="B66" s="638"/>
      <c r="C66" s="638"/>
      <c r="D66" s="638"/>
      <c r="E66" s="638"/>
      <c r="F66" s="638"/>
      <c r="G66" s="639"/>
      <c r="H66" s="58"/>
      <c r="L66" s="505"/>
      <c r="M66" s="475"/>
      <c r="R66" s="505"/>
      <c r="S66" s="475"/>
      <c r="X66" s="505"/>
      <c r="Y66" s="475"/>
      <c r="AD66" s="505"/>
      <c r="AE66" s="475"/>
      <c r="AJ66" s="505"/>
      <c r="AK66" s="475"/>
    </row>
    <row r="67" spans="1:37" s="274" customFormat="1" ht="12" customHeight="1" x14ac:dyDescent="0.25">
      <c r="A67" s="657" t="s">
        <v>30</v>
      </c>
      <c r="B67" s="638"/>
      <c r="C67" s="638"/>
      <c r="D67" s="638"/>
      <c r="E67" s="638"/>
      <c r="F67" s="638"/>
      <c r="G67" s="639"/>
      <c r="H67" s="58"/>
      <c r="L67" s="505"/>
      <c r="M67" s="475"/>
      <c r="R67" s="505"/>
      <c r="S67" s="475"/>
      <c r="X67" s="505"/>
      <c r="Y67" s="475"/>
      <c r="AD67" s="505"/>
      <c r="AE67" s="475"/>
      <c r="AJ67" s="505"/>
      <c r="AK67" s="475"/>
    </row>
    <row r="68" spans="1:37" s="274" customFormat="1" ht="36" customHeight="1" x14ac:dyDescent="0.25">
      <c r="A68" s="657" t="s">
        <v>154</v>
      </c>
      <c r="B68" s="638"/>
      <c r="C68" s="638"/>
      <c r="D68" s="638"/>
      <c r="E68" s="638"/>
      <c r="F68" s="638"/>
      <c r="G68" s="639"/>
      <c r="H68" s="256"/>
      <c r="I68" s="256"/>
      <c r="J68" s="256"/>
      <c r="K68" s="256"/>
      <c r="L68" s="345"/>
      <c r="M68" s="402"/>
      <c r="N68" s="256"/>
      <c r="O68" s="256"/>
      <c r="R68" s="505"/>
      <c r="S68" s="475"/>
      <c r="X68" s="505"/>
      <c r="Y68" s="475"/>
      <c r="AD68" s="505"/>
      <c r="AE68" s="475"/>
      <c r="AJ68" s="505"/>
      <c r="AK68" s="475"/>
    </row>
    <row r="69" spans="1:37" s="274" customFormat="1" ht="12" customHeight="1" x14ac:dyDescent="0.25">
      <c r="A69" s="657" t="s">
        <v>147</v>
      </c>
      <c r="B69" s="638"/>
      <c r="C69" s="638"/>
      <c r="D69" s="638"/>
      <c r="E69" s="638"/>
      <c r="F69" s="638"/>
      <c r="G69" s="639"/>
      <c r="L69" s="505"/>
      <c r="M69" s="475"/>
      <c r="R69" s="505"/>
      <c r="S69" s="475"/>
      <c r="X69" s="505"/>
      <c r="Y69" s="475"/>
      <c r="AD69" s="505"/>
      <c r="AE69" s="475"/>
      <c r="AJ69" s="505"/>
      <c r="AK69" s="475"/>
    </row>
    <row r="70" spans="1:37" s="274" customFormat="1" ht="12" customHeight="1" x14ac:dyDescent="0.25">
      <c r="A70" s="657" t="s">
        <v>188</v>
      </c>
      <c r="B70" s="638"/>
      <c r="C70" s="638"/>
      <c r="D70" s="638"/>
      <c r="E70" s="638"/>
      <c r="F70" s="638"/>
      <c r="G70" s="639"/>
      <c r="L70" s="505"/>
      <c r="M70" s="475"/>
      <c r="R70" s="505"/>
      <c r="S70" s="475"/>
      <c r="X70" s="505"/>
      <c r="Y70" s="475"/>
      <c r="AD70" s="505"/>
      <c r="AE70" s="475"/>
      <c r="AJ70" s="505"/>
      <c r="AK70" s="475"/>
    </row>
    <row r="71" spans="1:37" s="274" customFormat="1" ht="12" customHeight="1" x14ac:dyDescent="0.25">
      <c r="A71" s="699" t="s">
        <v>272</v>
      </c>
      <c r="B71" s="638"/>
      <c r="C71" s="638"/>
      <c r="D71" s="638"/>
      <c r="E71" s="638"/>
      <c r="F71" s="638"/>
      <c r="G71" s="639"/>
      <c r="L71" s="505"/>
      <c r="M71" s="475"/>
      <c r="R71" s="505"/>
      <c r="S71" s="475"/>
      <c r="X71" s="505"/>
      <c r="Y71" s="475"/>
      <c r="AD71" s="505"/>
      <c r="AE71" s="475"/>
      <c r="AJ71" s="505"/>
      <c r="AK71" s="475"/>
    </row>
    <row r="72" spans="1:37" ht="12" customHeight="1" x14ac:dyDescent="0.25">
      <c r="A72" s="275"/>
      <c r="B72" s="276"/>
      <c r="C72" s="101"/>
      <c r="D72" s="102"/>
      <c r="E72" s="276"/>
      <c r="F72" s="276"/>
      <c r="G72" s="500"/>
    </row>
    <row r="73" spans="1:37" ht="12" customHeight="1" x14ac:dyDescent="0.25">
      <c r="B73" s="539"/>
      <c r="D73" s="103"/>
    </row>
    <row r="74" spans="1:37" ht="12" customHeight="1" x14ac:dyDescent="0.25">
      <c r="B74" s="539"/>
      <c r="D74" s="266"/>
    </row>
    <row r="75" spans="1:37" ht="12" customHeight="1" x14ac:dyDescent="0.25">
      <c r="B75" s="539"/>
      <c r="D75" s="266"/>
    </row>
    <row r="76" spans="1:37" ht="12" customHeight="1" x14ac:dyDescent="0.25">
      <c r="B76" s="539"/>
      <c r="D76" s="266"/>
    </row>
  </sheetData>
  <mergeCells count="44">
    <mergeCell ref="A6:G6"/>
    <mergeCell ref="A1:G1"/>
    <mergeCell ref="A2:G2"/>
    <mergeCell ref="A3:G3"/>
    <mergeCell ref="A4:G4"/>
    <mergeCell ref="A5:G5"/>
    <mergeCell ref="AC1:AK6"/>
    <mergeCell ref="AG15:AK15"/>
    <mergeCell ref="AA15:AE15"/>
    <mergeCell ref="U15:Y15"/>
    <mergeCell ref="O15:S15"/>
    <mergeCell ref="D15:G15"/>
    <mergeCell ref="C15:C16"/>
    <mergeCell ref="A15:B16"/>
    <mergeCell ref="I15:M15"/>
    <mergeCell ref="A7:G7"/>
    <mergeCell ref="A8:G8"/>
    <mergeCell ref="A9:G9"/>
    <mergeCell ref="A10:G10"/>
    <mergeCell ref="A11:G11"/>
    <mergeCell ref="A12:G12"/>
    <mergeCell ref="A13:G13"/>
    <mergeCell ref="A17:A31"/>
    <mergeCell ref="B17:B21"/>
    <mergeCell ref="B22:B26"/>
    <mergeCell ref="B27:B31"/>
    <mergeCell ref="A32:A46"/>
    <mergeCell ref="B32:B36"/>
    <mergeCell ref="B37:B41"/>
    <mergeCell ref="B42:B46"/>
    <mergeCell ref="B75:B76"/>
    <mergeCell ref="B73:B74"/>
    <mergeCell ref="A47:A61"/>
    <mergeCell ref="B47:B51"/>
    <mergeCell ref="B52:B56"/>
    <mergeCell ref="B57:B61"/>
    <mergeCell ref="A64:G64"/>
    <mergeCell ref="A65:G65"/>
    <mergeCell ref="A66:G66"/>
    <mergeCell ref="A67:G67"/>
    <mergeCell ref="A68:G68"/>
    <mergeCell ref="A69:G69"/>
    <mergeCell ref="A70:G70"/>
    <mergeCell ref="A71:G71"/>
  </mergeCells>
  <hyperlinks>
    <hyperlink ref="AK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K100"/>
  <sheetViews>
    <sheetView zoomScaleNormal="100" workbookViewId="0">
      <pane xSplit="7" ySplit="16" topLeftCell="AF17" activePane="bottomRight" state="frozen"/>
      <selection pane="topRight" activeCell="H1" sqref="H1"/>
      <selection pane="bottomLeft" activeCell="A17" sqref="A17"/>
      <selection pane="bottomRight" activeCell="A6" sqref="A6:G6"/>
    </sheetView>
  </sheetViews>
  <sheetFormatPr baseColWidth="10" defaultColWidth="10.7109375" defaultRowHeight="12" customHeight="1" x14ac:dyDescent="0.25"/>
  <cols>
    <col min="1" max="3" width="25.7109375" style="10" customWidth="1"/>
    <col min="4" max="6" width="15.7109375" style="10" customWidth="1"/>
    <col min="7" max="7" width="15.7109375" style="340" customWidth="1"/>
    <col min="8" max="8" width="2.7109375" style="10" customWidth="1"/>
    <col min="9" max="11" width="10.7109375" style="10"/>
    <col min="12" max="12" width="10.7109375" style="340"/>
    <col min="13" max="13" width="10.7109375" style="392"/>
    <col min="14" max="14" width="2.7109375" style="10" customWidth="1"/>
    <col min="15" max="17" width="10.7109375" style="10"/>
    <col min="18" max="18" width="10.7109375" style="340"/>
    <col min="19" max="19" width="10.7109375" style="392"/>
    <col min="20" max="20" width="2.7109375" style="10" customWidth="1"/>
    <col min="21" max="23" width="10.7109375" style="10"/>
    <col min="24" max="24" width="10.7109375" style="340"/>
    <col min="25" max="25" width="10.7109375" style="392"/>
    <col min="26" max="26" width="2.7109375" style="10" customWidth="1"/>
    <col min="27" max="29" width="10.7109375" style="10"/>
    <col min="30" max="30" width="10.7109375" style="340"/>
    <col min="31" max="31" width="10.7109375" style="392"/>
    <col min="32" max="32" width="2.7109375" style="10" customWidth="1"/>
    <col min="33" max="35" width="10.7109375" style="10"/>
    <col min="36" max="36" width="10.7109375" style="340"/>
    <col min="37" max="37" width="10.7109375" style="392"/>
    <col min="38" max="16384" width="10.7109375" style="10"/>
  </cols>
  <sheetData>
    <row r="1" spans="1:37" ht="15" customHeight="1" x14ac:dyDescent="0.25">
      <c r="A1" s="214"/>
      <c r="B1" s="277"/>
      <c r="C1" s="168"/>
      <c r="D1" s="168"/>
      <c r="E1" s="168"/>
      <c r="F1" s="168"/>
      <c r="G1" s="483"/>
      <c r="Q1" s="15"/>
      <c r="R1" s="346"/>
      <c r="S1" s="403"/>
      <c r="T1" s="15"/>
      <c r="U1" s="15"/>
      <c r="V1" s="15"/>
      <c r="X1" s="346"/>
      <c r="Y1" s="403"/>
      <c r="Z1" s="15"/>
      <c r="AA1" s="15"/>
      <c r="AB1" s="581"/>
      <c r="AC1" s="581"/>
      <c r="AD1" s="581"/>
      <c r="AE1" s="581"/>
      <c r="AF1" s="581"/>
      <c r="AG1" s="581"/>
      <c r="AH1" s="581"/>
      <c r="AI1" s="581"/>
      <c r="AJ1" s="581"/>
      <c r="AK1" s="581"/>
    </row>
    <row r="2" spans="1:37" ht="15" customHeight="1" x14ac:dyDescent="0.25">
      <c r="A2" s="215"/>
      <c r="B2" s="269"/>
      <c r="G2" s="372"/>
      <c r="P2" s="15"/>
      <c r="Q2" s="15"/>
      <c r="R2" s="346"/>
      <c r="S2" s="403"/>
      <c r="T2" s="15"/>
      <c r="U2" s="15"/>
      <c r="V2" s="15"/>
      <c r="W2" s="15"/>
      <c r="X2" s="346"/>
      <c r="Y2" s="403"/>
      <c r="Z2" s="15"/>
      <c r="AA2" s="15"/>
      <c r="AB2" s="581"/>
      <c r="AC2" s="581"/>
      <c r="AD2" s="581"/>
      <c r="AE2" s="581"/>
      <c r="AF2" s="581"/>
      <c r="AG2" s="581"/>
      <c r="AH2" s="581"/>
      <c r="AI2" s="581"/>
      <c r="AJ2" s="581"/>
      <c r="AK2" s="581"/>
    </row>
    <row r="3" spans="1:37" ht="15" customHeight="1" x14ac:dyDescent="0.25">
      <c r="A3" s="215"/>
      <c r="B3" s="269"/>
      <c r="G3" s="372"/>
      <c r="P3" s="15"/>
      <c r="Q3" s="15"/>
      <c r="R3" s="346"/>
      <c r="S3" s="403"/>
      <c r="T3" s="15"/>
      <c r="U3" s="15"/>
      <c r="V3" s="15"/>
      <c r="W3" s="15"/>
      <c r="X3" s="346"/>
      <c r="Y3" s="403"/>
      <c r="Z3" s="15"/>
      <c r="AA3" s="15"/>
      <c r="AB3" s="581"/>
      <c r="AC3" s="581"/>
      <c r="AD3" s="581"/>
      <c r="AE3" s="581"/>
      <c r="AF3" s="581"/>
      <c r="AG3" s="581"/>
      <c r="AH3" s="581"/>
      <c r="AI3" s="581"/>
      <c r="AJ3" s="581"/>
      <c r="AK3" s="581"/>
    </row>
    <row r="4" spans="1:37" ht="15" customHeight="1" x14ac:dyDescent="0.25">
      <c r="A4" s="215"/>
      <c r="B4" s="269"/>
      <c r="G4" s="372"/>
      <c r="P4" s="15"/>
      <c r="Q4" s="15"/>
      <c r="R4" s="346"/>
      <c r="S4" s="403"/>
      <c r="T4" s="15"/>
      <c r="U4" s="15"/>
      <c r="V4" s="15"/>
      <c r="W4" s="15"/>
      <c r="X4" s="346"/>
      <c r="Y4" s="403"/>
      <c r="Z4" s="15"/>
      <c r="AA4" s="15"/>
      <c r="AB4" s="581"/>
      <c r="AC4" s="581"/>
      <c r="AD4" s="581"/>
      <c r="AE4" s="581"/>
      <c r="AF4" s="581"/>
      <c r="AG4" s="581"/>
      <c r="AH4" s="581"/>
      <c r="AI4" s="581"/>
      <c r="AJ4" s="581"/>
      <c r="AK4" s="581"/>
    </row>
    <row r="5" spans="1:37" ht="15" customHeight="1" x14ac:dyDescent="0.25">
      <c r="A5" s="4"/>
      <c r="B5" s="276"/>
      <c r="C5" s="219"/>
      <c r="D5" s="219"/>
      <c r="E5" s="219"/>
      <c r="F5" s="219"/>
      <c r="G5" s="373"/>
      <c r="P5" s="15"/>
      <c r="Q5" s="15"/>
      <c r="R5" s="346"/>
      <c r="S5" s="403"/>
      <c r="T5" s="15"/>
      <c r="U5" s="15"/>
      <c r="V5" s="15"/>
      <c r="W5" s="15"/>
      <c r="X5" s="346"/>
      <c r="Y5" s="403"/>
      <c r="Z5" s="15"/>
      <c r="AA5" s="15"/>
      <c r="AB5" s="581"/>
      <c r="AC5" s="581"/>
      <c r="AD5" s="581"/>
      <c r="AE5" s="581"/>
      <c r="AF5" s="581"/>
      <c r="AG5" s="581"/>
      <c r="AH5" s="581"/>
      <c r="AI5" s="581"/>
      <c r="AJ5" s="581"/>
      <c r="AK5" s="581"/>
    </row>
    <row r="6" spans="1:37" ht="60.95" customHeight="1" x14ac:dyDescent="0.25">
      <c r="A6" s="556" t="s">
        <v>202</v>
      </c>
      <c r="B6" s="557"/>
      <c r="C6" s="557"/>
      <c r="D6" s="557"/>
      <c r="E6" s="557"/>
      <c r="F6" s="557"/>
      <c r="G6" s="558"/>
      <c r="H6" s="62"/>
      <c r="I6" s="62"/>
      <c r="J6" s="62"/>
      <c r="K6" s="62"/>
      <c r="L6" s="341"/>
      <c r="M6" s="393"/>
      <c r="N6" s="62"/>
      <c r="O6" s="62"/>
      <c r="P6" s="62"/>
      <c r="Q6" s="62"/>
      <c r="R6" s="346"/>
      <c r="S6" s="403"/>
      <c r="T6" s="15"/>
      <c r="U6" s="15"/>
      <c r="V6" s="15"/>
      <c r="W6" s="15"/>
      <c r="X6" s="346"/>
      <c r="Y6" s="403"/>
      <c r="Z6" s="15"/>
      <c r="AA6" s="15"/>
      <c r="AB6" s="581"/>
      <c r="AC6" s="581"/>
      <c r="AD6" s="581"/>
      <c r="AE6" s="581"/>
      <c r="AF6" s="581"/>
      <c r="AG6" s="581"/>
      <c r="AH6" s="581"/>
      <c r="AI6" s="581"/>
      <c r="AJ6" s="581"/>
      <c r="AK6" s="581"/>
    </row>
    <row r="7" spans="1:37" s="264" customFormat="1" ht="12" customHeight="1" x14ac:dyDescent="0.25">
      <c r="A7" s="553"/>
      <c r="B7" s="554"/>
      <c r="C7" s="554"/>
      <c r="D7" s="554"/>
      <c r="E7" s="554"/>
      <c r="F7" s="554"/>
      <c r="G7" s="555"/>
      <c r="L7" s="342"/>
      <c r="M7" s="394"/>
      <c r="R7" s="342"/>
      <c r="S7" s="394"/>
      <c r="X7" s="342"/>
      <c r="Y7" s="394"/>
      <c r="AD7" s="342"/>
      <c r="AE7" s="394"/>
      <c r="AJ7" s="342"/>
      <c r="AK7" s="394"/>
    </row>
    <row r="8" spans="1:37" s="264" customFormat="1" ht="12" customHeight="1" x14ac:dyDescent="0.25">
      <c r="A8" s="553" t="s">
        <v>221</v>
      </c>
      <c r="B8" s="554"/>
      <c r="C8" s="554"/>
      <c r="D8" s="554"/>
      <c r="E8" s="554"/>
      <c r="F8" s="554"/>
      <c r="G8" s="555"/>
      <c r="L8" s="342"/>
      <c r="M8" s="394"/>
      <c r="R8" s="342"/>
      <c r="S8" s="394"/>
      <c r="X8" s="342"/>
      <c r="Y8" s="394"/>
      <c r="AD8" s="342"/>
      <c r="AE8" s="394"/>
      <c r="AJ8" s="342"/>
      <c r="AK8" s="394"/>
    </row>
    <row r="9" spans="1:37" s="264" customFormat="1" ht="12" customHeight="1" x14ac:dyDescent="0.25">
      <c r="A9" s="553" t="s">
        <v>45</v>
      </c>
      <c r="B9" s="554"/>
      <c r="C9" s="554"/>
      <c r="D9" s="554"/>
      <c r="E9" s="554"/>
      <c r="F9" s="554"/>
      <c r="G9" s="555"/>
      <c r="L9" s="342"/>
      <c r="M9" s="394"/>
      <c r="R9" s="342"/>
      <c r="S9" s="394"/>
      <c r="X9" s="342"/>
      <c r="Y9" s="394"/>
      <c r="AD9" s="342"/>
      <c r="AE9" s="394"/>
      <c r="AJ9" s="342"/>
      <c r="AK9" s="394"/>
    </row>
    <row r="10" spans="1:37" s="264" customFormat="1" x14ac:dyDescent="0.25">
      <c r="A10" s="620" t="s">
        <v>163</v>
      </c>
      <c r="B10" s="621"/>
      <c r="C10" s="621"/>
      <c r="D10" s="621"/>
      <c r="E10" s="621"/>
      <c r="F10" s="621"/>
      <c r="G10" s="622"/>
      <c r="H10" s="265"/>
      <c r="L10" s="342"/>
      <c r="M10" s="394"/>
      <c r="R10" s="342"/>
      <c r="S10" s="394"/>
      <c r="X10" s="342"/>
      <c r="Y10" s="394"/>
      <c r="AD10" s="342"/>
      <c r="AE10" s="394"/>
      <c r="AJ10" s="342"/>
      <c r="AK10" s="394"/>
    </row>
    <row r="11" spans="1:37" s="264" customFormat="1" ht="12" customHeight="1" x14ac:dyDescent="0.25">
      <c r="A11" s="553" t="s">
        <v>34</v>
      </c>
      <c r="B11" s="554"/>
      <c r="C11" s="554"/>
      <c r="D11" s="554"/>
      <c r="E11" s="554"/>
      <c r="F11" s="554"/>
      <c r="G11" s="555"/>
      <c r="L11" s="342"/>
      <c r="M11" s="394"/>
      <c r="R11" s="342"/>
      <c r="S11" s="394"/>
      <c r="X11" s="342"/>
      <c r="Y11" s="394"/>
      <c r="AD11" s="342"/>
      <c r="AE11" s="394"/>
      <c r="AJ11" s="342"/>
      <c r="AK11" s="394"/>
    </row>
    <row r="12" spans="1:37" s="264" customFormat="1" ht="12" customHeight="1" x14ac:dyDescent="0.25">
      <c r="A12" s="553" t="s">
        <v>146</v>
      </c>
      <c r="B12" s="554"/>
      <c r="C12" s="554"/>
      <c r="D12" s="554"/>
      <c r="E12" s="554"/>
      <c r="F12" s="554"/>
      <c r="G12" s="555"/>
      <c r="L12" s="342"/>
      <c r="M12" s="394"/>
      <c r="R12" s="342"/>
      <c r="S12" s="394"/>
      <c r="X12" s="342"/>
      <c r="Y12" s="394"/>
      <c r="AD12" s="342"/>
      <c r="AE12" s="394"/>
      <c r="AJ12" s="342"/>
      <c r="AK12" s="394"/>
    </row>
    <row r="13" spans="1:37" s="111" customFormat="1" ht="12" customHeight="1" x14ac:dyDescent="0.25">
      <c r="A13" s="559"/>
      <c r="B13" s="560"/>
      <c r="C13" s="560"/>
      <c r="D13" s="560"/>
      <c r="E13" s="560"/>
      <c r="F13" s="560"/>
      <c r="G13" s="561"/>
      <c r="L13" s="203"/>
      <c r="M13" s="395"/>
      <c r="R13" s="203"/>
      <c r="S13" s="395"/>
      <c r="X13" s="203"/>
      <c r="Y13" s="395"/>
      <c r="AD13" s="203"/>
      <c r="AE13" s="395"/>
      <c r="AJ13" s="203"/>
      <c r="AK13" s="395"/>
    </row>
    <row r="14" spans="1:37" s="111" customFormat="1" ht="12" customHeight="1" x14ac:dyDescent="0.25">
      <c r="C14" s="185"/>
      <c r="G14" s="203"/>
      <c r="L14" s="203"/>
      <c r="M14" s="395"/>
      <c r="R14" s="203"/>
      <c r="S14" s="395"/>
      <c r="X14" s="203"/>
      <c r="Y14" s="395"/>
      <c r="AD14" s="203"/>
      <c r="AE14" s="395"/>
      <c r="AJ14" s="203"/>
      <c r="AK14" s="405" t="s">
        <v>153</v>
      </c>
    </row>
    <row r="15" spans="1:37" s="216" customFormat="1" ht="12" customHeight="1" x14ac:dyDescent="0.25">
      <c r="A15" s="611" t="s">
        <v>159</v>
      </c>
      <c r="B15" s="716"/>
      <c r="C15" s="722" t="s">
        <v>78</v>
      </c>
      <c r="D15" s="649" t="s">
        <v>63</v>
      </c>
      <c r="E15" s="649"/>
      <c r="F15" s="649"/>
      <c r="G15" s="649"/>
      <c r="H15" s="259"/>
      <c r="I15" s="649" t="s">
        <v>187</v>
      </c>
      <c r="J15" s="649"/>
      <c r="K15" s="649"/>
      <c r="L15" s="649"/>
      <c r="M15" s="649"/>
      <c r="N15" s="259"/>
      <c r="O15" s="552" t="s">
        <v>161</v>
      </c>
      <c r="P15" s="552"/>
      <c r="Q15" s="552"/>
      <c r="R15" s="552"/>
      <c r="S15" s="552"/>
      <c r="T15" s="259"/>
      <c r="U15" s="649" t="s">
        <v>144</v>
      </c>
      <c r="V15" s="649"/>
      <c r="W15" s="649"/>
      <c r="X15" s="649"/>
      <c r="Y15" s="649"/>
      <c r="Z15" s="259"/>
      <c r="AA15" s="724" t="s">
        <v>145</v>
      </c>
      <c r="AB15" s="724"/>
      <c r="AC15" s="724"/>
      <c r="AD15" s="724"/>
      <c r="AE15" s="724"/>
      <c r="AF15" s="259"/>
      <c r="AG15" s="649" t="s">
        <v>141</v>
      </c>
      <c r="AH15" s="649"/>
      <c r="AI15" s="649"/>
      <c r="AJ15" s="649"/>
      <c r="AK15" s="650"/>
    </row>
    <row r="16" spans="1:37" s="111" customFormat="1" ht="12" customHeight="1" x14ac:dyDescent="0.25">
      <c r="A16" s="613"/>
      <c r="B16" s="717"/>
      <c r="C16" s="723"/>
      <c r="D16" s="267" t="s">
        <v>0</v>
      </c>
      <c r="E16" s="267" t="s">
        <v>223</v>
      </c>
      <c r="F16" s="267" t="s">
        <v>224</v>
      </c>
      <c r="G16" s="326" t="s">
        <v>225</v>
      </c>
      <c r="H16" s="268"/>
      <c r="I16" s="249" t="s">
        <v>0</v>
      </c>
      <c r="J16" s="249" t="s">
        <v>23</v>
      </c>
      <c r="K16" s="249" t="s">
        <v>24</v>
      </c>
      <c r="L16" s="371" t="s">
        <v>25</v>
      </c>
      <c r="M16" s="414" t="s">
        <v>139</v>
      </c>
      <c r="N16" s="268"/>
      <c r="O16" s="249" t="s">
        <v>0</v>
      </c>
      <c r="P16" s="249" t="s">
        <v>23</v>
      </c>
      <c r="Q16" s="249" t="s">
        <v>24</v>
      </c>
      <c r="R16" s="371" t="s">
        <v>25</v>
      </c>
      <c r="S16" s="414" t="s">
        <v>139</v>
      </c>
      <c r="T16" s="268"/>
      <c r="U16" s="249" t="s">
        <v>0</v>
      </c>
      <c r="V16" s="249" t="s">
        <v>23</v>
      </c>
      <c r="W16" s="249" t="s">
        <v>24</v>
      </c>
      <c r="X16" s="371" t="s">
        <v>25</v>
      </c>
      <c r="Y16" s="414" t="s">
        <v>139</v>
      </c>
      <c r="Z16" s="268"/>
      <c r="AA16" s="249" t="s">
        <v>0</v>
      </c>
      <c r="AB16" s="249" t="s">
        <v>23</v>
      </c>
      <c r="AC16" s="249" t="s">
        <v>24</v>
      </c>
      <c r="AD16" s="371" t="s">
        <v>25</v>
      </c>
      <c r="AE16" s="414" t="s">
        <v>139</v>
      </c>
      <c r="AF16" s="268"/>
      <c r="AG16" s="249" t="s">
        <v>0</v>
      </c>
      <c r="AH16" s="249" t="s">
        <v>23</v>
      </c>
      <c r="AI16" s="249" t="s">
        <v>24</v>
      </c>
      <c r="AJ16" s="371" t="s">
        <v>25</v>
      </c>
      <c r="AK16" s="443" t="s">
        <v>139</v>
      </c>
    </row>
    <row r="17" spans="1:37" s="111" customFormat="1" ht="12" customHeight="1" x14ac:dyDescent="0.25">
      <c r="A17" s="637" t="s">
        <v>0</v>
      </c>
      <c r="B17" s="709" t="s">
        <v>3</v>
      </c>
      <c r="C17" s="64" t="s">
        <v>72</v>
      </c>
      <c r="D17" s="65">
        <v>45843.839999999997</v>
      </c>
      <c r="E17" s="65">
        <v>45761</v>
      </c>
      <c r="F17" s="65">
        <v>45927</v>
      </c>
      <c r="G17" s="198">
        <v>8.9999999999999998E-4</v>
      </c>
      <c r="H17" s="7"/>
      <c r="I17" s="65">
        <v>20574.169999999998</v>
      </c>
      <c r="J17" s="65">
        <v>20223</v>
      </c>
      <c r="K17" s="65">
        <v>20925</v>
      </c>
      <c r="L17" s="198">
        <v>8.6999999999999994E-3</v>
      </c>
      <c r="M17" s="439">
        <f>I17/$D17*100</f>
        <v>44.878810326534605</v>
      </c>
      <c r="N17" s="66"/>
      <c r="O17" s="65">
        <v>29398.49</v>
      </c>
      <c r="P17" s="65">
        <v>29120</v>
      </c>
      <c r="Q17" s="65">
        <v>29677</v>
      </c>
      <c r="R17" s="198">
        <v>4.7999999999999996E-3</v>
      </c>
      <c r="S17" s="439">
        <f>O17/$D17*100</f>
        <v>64.127459654339617</v>
      </c>
      <c r="T17" s="66"/>
      <c r="U17" s="65">
        <v>39061.51</v>
      </c>
      <c r="V17" s="65">
        <v>38906</v>
      </c>
      <c r="W17" s="65">
        <v>39217</v>
      </c>
      <c r="X17" s="198">
        <v>2E-3</v>
      </c>
      <c r="Y17" s="439">
        <f>U17/$D17*100</f>
        <v>85.20558050983513</v>
      </c>
      <c r="Z17" s="66"/>
      <c r="AA17" s="65">
        <v>23169.3</v>
      </c>
      <c r="AB17" s="65">
        <v>22839</v>
      </c>
      <c r="AC17" s="65">
        <v>23500</v>
      </c>
      <c r="AD17" s="198">
        <v>7.3000000000000001E-3</v>
      </c>
      <c r="AE17" s="439">
        <f>AA17/$D17*100</f>
        <v>50.539614482556438</v>
      </c>
      <c r="AF17" s="67"/>
      <c r="AG17" s="65">
        <v>33079.730000000003</v>
      </c>
      <c r="AH17" s="65">
        <v>32920</v>
      </c>
      <c r="AI17" s="65">
        <v>33239</v>
      </c>
      <c r="AJ17" s="198">
        <v>2.5000000000000001E-3</v>
      </c>
      <c r="AK17" s="448">
        <f>AG17/$D17*100</f>
        <v>72.157415260152732</v>
      </c>
    </row>
    <row r="18" spans="1:37" s="111" customFormat="1" ht="12" customHeight="1" x14ac:dyDescent="0.25">
      <c r="A18" s="633"/>
      <c r="B18" s="710"/>
      <c r="C18" s="258" t="s">
        <v>79</v>
      </c>
      <c r="D18" s="69">
        <v>3130.69</v>
      </c>
      <c r="E18" s="69">
        <v>3048.7</v>
      </c>
      <c r="F18" s="69">
        <v>3212.69</v>
      </c>
      <c r="G18" s="41">
        <v>1.34E-2</v>
      </c>
      <c r="H18" s="69"/>
      <c r="I18" s="69">
        <v>277.57</v>
      </c>
      <c r="J18" s="69">
        <v>245.91</v>
      </c>
      <c r="K18" s="69">
        <v>309.23</v>
      </c>
      <c r="L18" s="41">
        <v>5.8200000000000002E-2</v>
      </c>
      <c r="M18" s="435">
        <f t="shared" ref="M18:M81" si="0">I18/$D18*100</f>
        <v>8.8660966112901622</v>
      </c>
      <c r="N18" s="71"/>
      <c r="O18" s="69">
        <v>423.65</v>
      </c>
      <c r="P18" s="69">
        <v>388.08</v>
      </c>
      <c r="Q18" s="69">
        <v>459.23</v>
      </c>
      <c r="R18" s="41">
        <v>4.2799999999999998E-2</v>
      </c>
      <c r="S18" s="435">
        <f t="shared" ref="S18:S81" si="1">O18/$D18*100</f>
        <v>13.532160641903221</v>
      </c>
      <c r="T18" s="71"/>
      <c r="U18" s="69">
        <v>1583.31</v>
      </c>
      <c r="V18" s="69">
        <v>1527.65</v>
      </c>
      <c r="W18" s="69">
        <v>1638.96</v>
      </c>
      <c r="X18" s="41">
        <v>1.7899999999999999E-2</v>
      </c>
      <c r="Y18" s="435">
        <f t="shared" ref="Y18:Y81" si="2">U18/$D18*100</f>
        <v>50.573835160938962</v>
      </c>
      <c r="Z18" s="71"/>
      <c r="AA18" s="69">
        <v>1221.79</v>
      </c>
      <c r="AB18" s="69">
        <v>1167.54</v>
      </c>
      <c r="AC18" s="69">
        <v>1276.04</v>
      </c>
      <c r="AD18" s="41">
        <v>2.2700000000000001E-2</v>
      </c>
      <c r="AE18" s="435">
        <f t="shared" ref="AE18:AE81" si="3">AA18/$D18*100</f>
        <v>39.02622105669996</v>
      </c>
      <c r="AF18" s="70"/>
      <c r="AG18" s="69">
        <v>889.22</v>
      </c>
      <c r="AH18" s="69">
        <v>848.6</v>
      </c>
      <c r="AI18" s="69">
        <v>929.84</v>
      </c>
      <c r="AJ18" s="41">
        <v>2.3300000000000001E-2</v>
      </c>
      <c r="AK18" s="445">
        <f t="shared" ref="AK18:AK81" si="4">AG18/$D18*100</f>
        <v>28.403323229064519</v>
      </c>
    </row>
    <row r="19" spans="1:37" s="111" customFormat="1" ht="12" customHeight="1" x14ac:dyDescent="0.25">
      <c r="A19" s="633"/>
      <c r="B19" s="710"/>
      <c r="C19" s="5" t="s">
        <v>80</v>
      </c>
      <c r="D19" s="7">
        <v>9382.52</v>
      </c>
      <c r="E19" s="7">
        <v>9238.31</v>
      </c>
      <c r="F19" s="7">
        <v>9526.73</v>
      </c>
      <c r="G19" s="37">
        <v>7.7999999999999996E-3</v>
      </c>
      <c r="H19" s="7"/>
      <c r="I19" s="7">
        <v>2992.47</v>
      </c>
      <c r="J19" s="7">
        <v>2903.21</v>
      </c>
      <c r="K19" s="7">
        <v>3081.73</v>
      </c>
      <c r="L19" s="37">
        <v>1.52E-2</v>
      </c>
      <c r="M19" s="436">
        <f t="shared" si="0"/>
        <v>31.894096681914874</v>
      </c>
      <c r="N19" s="66"/>
      <c r="O19" s="7">
        <v>3545.24</v>
      </c>
      <c r="P19" s="7">
        <v>3446.28</v>
      </c>
      <c r="Q19" s="7">
        <v>3644.21</v>
      </c>
      <c r="R19" s="37">
        <v>1.4200000000000001E-2</v>
      </c>
      <c r="S19" s="436">
        <f t="shared" si="1"/>
        <v>37.785584256681574</v>
      </c>
      <c r="T19" s="66"/>
      <c r="U19" s="7">
        <v>6197.62</v>
      </c>
      <c r="V19" s="7">
        <v>6077.84</v>
      </c>
      <c r="W19" s="7">
        <v>6317.4</v>
      </c>
      <c r="X19" s="37">
        <v>9.9000000000000008E-3</v>
      </c>
      <c r="Y19" s="436">
        <f t="shared" si="2"/>
        <v>66.054961779990876</v>
      </c>
      <c r="Z19" s="66"/>
      <c r="AA19" s="7">
        <v>4107.99</v>
      </c>
      <c r="AB19" s="7">
        <v>4002.78</v>
      </c>
      <c r="AC19" s="7">
        <v>4213.2</v>
      </c>
      <c r="AD19" s="37">
        <v>1.3100000000000001E-2</v>
      </c>
      <c r="AE19" s="436">
        <f t="shared" si="3"/>
        <v>43.783439843453564</v>
      </c>
      <c r="AF19" s="67"/>
      <c r="AG19" s="7">
        <v>3723.06</v>
      </c>
      <c r="AH19" s="7">
        <v>3628.74</v>
      </c>
      <c r="AI19" s="7">
        <v>3817.37</v>
      </c>
      <c r="AJ19" s="37">
        <v>1.29E-2</v>
      </c>
      <c r="AK19" s="444">
        <f t="shared" si="4"/>
        <v>39.680810699044606</v>
      </c>
    </row>
    <row r="20" spans="1:37" s="111" customFormat="1" ht="12" customHeight="1" x14ac:dyDescent="0.25">
      <c r="A20" s="633"/>
      <c r="B20" s="710"/>
      <c r="C20" s="258" t="s">
        <v>81</v>
      </c>
      <c r="D20" s="69">
        <v>4230.74</v>
      </c>
      <c r="E20" s="69">
        <v>4116.47</v>
      </c>
      <c r="F20" s="69">
        <v>4345.0200000000004</v>
      </c>
      <c r="G20" s="41">
        <v>1.38E-2</v>
      </c>
      <c r="H20" s="69"/>
      <c r="I20" s="69">
        <v>291.22000000000003</v>
      </c>
      <c r="J20" s="69">
        <v>261.8</v>
      </c>
      <c r="K20" s="69">
        <v>320.64</v>
      </c>
      <c r="L20" s="41">
        <v>5.1499999999999997E-2</v>
      </c>
      <c r="M20" s="435">
        <f t="shared" si="0"/>
        <v>6.883429376421148</v>
      </c>
      <c r="N20" s="71"/>
      <c r="O20" s="69">
        <v>1466.72</v>
      </c>
      <c r="P20" s="69">
        <v>1397.24</v>
      </c>
      <c r="Q20" s="69">
        <v>1536.2</v>
      </c>
      <c r="R20" s="41">
        <v>2.4199999999999999E-2</v>
      </c>
      <c r="S20" s="435">
        <f t="shared" si="1"/>
        <v>34.668166798243341</v>
      </c>
      <c r="T20" s="71"/>
      <c r="U20" s="69">
        <v>3804.92</v>
      </c>
      <c r="V20" s="69">
        <v>3699.12</v>
      </c>
      <c r="W20" s="69">
        <v>3910.73</v>
      </c>
      <c r="X20" s="41">
        <v>1.4200000000000001E-2</v>
      </c>
      <c r="Y20" s="435">
        <f t="shared" si="2"/>
        <v>89.935094097013774</v>
      </c>
      <c r="Z20" s="71"/>
      <c r="AA20" s="69">
        <v>2609.52</v>
      </c>
      <c r="AB20" s="69">
        <v>2519.85</v>
      </c>
      <c r="AC20" s="69">
        <v>2699.2</v>
      </c>
      <c r="AD20" s="41">
        <v>1.7500000000000002E-2</v>
      </c>
      <c r="AE20" s="435">
        <f t="shared" si="3"/>
        <v>61.679989789020361</v>
      </c>
      <c r="AF20" s="70"/>
      <c r="AG20" s="69">
        <v>3389.69</v>
      </c>
      <c r="AH20" s="69">
        <v>3288.3</v>
      </c>
      <c r="AI20" s="69">
        <v>3491.08</v>
      </c>
      <c r="AJ20" s="41">
        <v>1.5299999999999999E-2</v>
      </c>
      <c r="AK20" s="445">
        <f t="shared" si="4"/>
        <v>80.120499014356824</v>
      </c>
    </row>
    <row r="21" spans="1:37" s="111" customFormat="1" ht="12" customHeight="1" x14ac:dyDescent="0.25">
      <c r="A21" s="633"/>
      <c r="B21" s="710"/>
      <c r="C21" s="5" t="s">
        <v>82</v>
      </c>
      <c r="D21" s="7">
        <v>9941.44</v>
      </c>
      <c r="E21" s="7">
        <v>9787.9699999999993</v>
      </c>
      <c r="F21" s="7">
        <v>10094.92</v>
      </c>
      <c r="G21" s="37">
        <v>7.9000000000000008E-3</v>
      </c>
      <c r="H21" s="7"/>
      <c r="I21" s="7">
        <v>5017.18</v>
      </c>
      <c r="J21" s="7">
        <v>4916.7700000000004</v>
      </c>
      <c r="K21" s="7">
        <v>5117.6000000000004</v>
      </c>
      <c r="L21" s="37">
        <v>1.0200000000000001E-2</v>
      </c>
      <c r="M21" s="436">
        <f t="shared" si="0"/>
        <v>50.467336723854892</v>
      </c>
      <c r="N21" s="66"/>
      <c r="O21" s="7">
        <v>7285.15</v>
      </c>
      <c r="P21" s="7">
        <v>7159.41</v>
      </c>
      <c r="Q21" s="7">
        <v>7410.89</v>
      </c>
      <c r="R21" s="37">
        <v>8.8000000000000005E-3</v>
      </c>
      <c r="S21" s="436">
        <f t="shared" si="1"/>
        <v>73.280631377345728</v>
      </c>
      <c r="T21" s="66"/>
      <c r="U21" s="7">
        <v>8685.83</v>
      </c>
      <c r="V21" s="7">
        <v>8541.6</v>
      </c>
      <c r="W21" s="7">
        <v>8830.0499999999993</v>
      </c>
      <c r="X21" s="37">
        <v>8.5000000000000006E-3</v>
      </c>
      <c r="Y21" s="436">
        <f t="shared" si="2"/>
        <v>87.369938359030471</v>
      </c>
      <c r="Z21" s="66"/>
      <c r="AA21" s="7">
        <v>4833.41</v>
      </c>
      <c r="AB21" s="7">
        <v>4709.22</v>
      </c>
      <c r="AC21" s="7">
        <v>4957.6099999999997</v>
      </c>
      <c r="AD21" s="37">
        <v>1.3100000000000001E-2</v>
      </c>
      <c r="AE21" s="436">
        <f t="shared" si="3"/>
        <v>48.618811761676369</v>
      </c>
      <c r="AF21" s="67"/>
      <c r="AG21" s="7">
        <v>6900.11</v>
      </c>
      <c r="AH21" s="7">
        <v>6765.75</v>
      </c>
      <c r="AI21" s="7">
        <v>7034.48</v>
      </c>
      <c r="AJ21" s="37">
        <v>9.9000000000000008E-3</v>
      </c>
      <c r="AK21" s="444">
        <f t="shared" si="4"/>
        <v>69.407550616409679</v>
      </c>
    </row>
    <row r="22" spans="1:37" s="111" customFormat="1" ht="12" customHeight="1" x14ac:dyDescent="0.25">
      <c r="A22" s="633"/>
      <c r="B22" s="710"/>
      <c r="C22" s="258" t="s">
        <v>83</v>
      </c>
      <c r="D22" s="69">
        <v>8266.32</v>
      </c>
      <c r="E22" s="69">
        <v>8092.53</v>
      </c>
      <c r="F22" s="69">
        <v>8440.11</v>
      </c>
      <c r="G22" s="41">
        <v>1.0699999999999999E-2</v>
      </c>
      <c r="H22" s="69"/>
      <c r="I22" s="69">
        <v>3003.67</v>
      </c>
      <c r="J22" s="69">
        <v>2893.24</v>
      </c>
      <c r="K22" s="69">
        <v>3114.09</v>
      </c>
      <c r="L22" s="41">
        <v>1.8800000000000001E-2</v>
      </c>
      <c r="M22" s="435">
        <f t="shared" si="0"/>
        <v>36.336241519805675</v>
      </c>
      <c r="N22" s="71"/>
      <c r="O22" s="69">
        <v>6305.74</v>
      </c>
      <c r="P22" s="69">
        <v>6156.68</v>
      </c>
      <c r="Q22" s="69">
        <v>6454.8</v>
      </c>
      <c r="R22" s="41">
        <v>1.21E-2</v>
      </c>
      <c r="S22" s="435">
        <f t="shared" si="1"/>
        <v>76.282311838883572</v>
      </c>
      <c r="T22" s="71"/>
      <c r="U22" s="69">
        <v>7994.39</v>
      </c>
      <c r="V22" s="69">
        <v>7823.58</v>
      </c>
      <c r="W22" s="69">
        <v>8165.2</v>
      </c>
      <c r="X22" s="41">
        <v>1.09E-2</v>
      </c>
      <c r="Y22" s="435">
        <f t="shared" si="2"/>
        <v>96.710386242003707</v>
      </c>
      <c r="Z22" s="71"/>
      <c r="AA22" s="69">
        <v>4606.75</v>
      </c>
      <c r="AB22" s="69">
        <v>4457.62</v>
      </c>
      <c r="AC22" s="69">
        <v>4755.8900000000003</v>
      </c>
      <c r="AD22" s="41">
        <v>1.6500000000000001E-2</v>
      </c>
      <c r="AE22" s="435">
        <f t="shared" si="3"/>
        <v>55.729151545064795</v>
      </c>
      <c r="AF22" s="70"/>
      <c r="AG22" s="69">
        <v>7530.86</v>
      </c>
      <c r="AH22" s="69">
        <v>7362.55</v>
      </c>
      <c r="AI22" s="69">
        <v>7699.17</v>
      </c>
      <c r="AJ22" s="41">
        <v>1.14E-2</v>
      </c>
      <c r="AK22" s="445">
        <f t="shared" si="4"/>
        <v>91.102933348817857</v>
      </c>
    </row>
    <row r="23" spans="1:37" s="111" customFormat="1" ht="12" customHeight="1" x14ac:dyDescent="0.25">
      <c r="A23" s="633"/>
      <c r="B23" s="710"/>
      <c r="C23" s="5" t="s">
        <v>84</v>
      </c>
      <c r="D23" s="7">
        <v>3100.2</v>
      </c>
      <c r="E23" s="7">
        <v>2992.48</v>
      </c>
      <c r="F23" s="7">
        <v>3207.92</v>
      </c>
      <c r="G23" s="37">
        <v>1.77E-2</v>
      </c>
      <c r="H23" s="7"/>
      <c r="I23" s="7">
        <v>2700.09</v>
      </c>
      <c r="J23" s="7">
        <v>2595.35</v>
      </c>
      <c r="K23" s="7">
        <v>2804.83</v>
      </c>
      <c r="L23" s="37">
        <v>1.9800000000000002E-2</v>
      </c>
      <c r="M23" s="436">
        <f t="shared" si="0"/>
        <v>87.094058447842087</v>
      </c>
      <c r="N23" s="66"/>
      <c r="O23" s="7">
        <v>3007.44</v>
      </c>
      <c r="P23" s="7">
        <v>2899.91</v>
      </c>
      <c r="Q23" s="7">
        <v>3114.98</v>
      </c>
      <c r="R23" s="37">
        <v>1.8200000000000001E-2</v>
      </c>
      <c r="S23" s="436">
        <f t="shared" si="1"/>
        <v>97.007934971937303</v>
      </c>
      <c r="T23" s="66"/>
      <c r="U23" s="7">
        <v>3072.44</v>
      </c>
      <c r="V23" s="7">
        <v>2964.37</v>
      </c>
      <c r="W23" s="7">
        <v>3180.51</v>
      </c>
      <c r="X23" s="37">
        <v>1.7899999999999999E-2</v>
      </c>
      <c r="Y23" s="436">
        <f t="shared" si="2"/>
        <v>99.10457389845817</v>
      </c>
      <c r="Z23" s="66"/>
      <c r="AA23" s="7">
        <v>1424.91</v>
      </c>
      <c r="AB23" s="7">
        <v>1348.11</v>
      </c>
      <c r="AC23" s="7">
        <v>1501.71</v>
      </c>
      <c r="AD23" s="37">
        <v>2.75E-2</v>
      </c>
      <c r="AE23" s="436">
        <f t="shared" si="3"/>
        <v>45.961873427520814</v>
      </c>
      <c r="AF23" s="67"/>
      <c r="AG23" s="7">
        <v>3011.87</v>
      </c>
      <c r="AH23" s="7">
        <v>2903.82</v>
      </c>
      <c r="AI23" s="7">
        <v>3119.93</v>
      </c>
      <c r="AJ23" s="37">
        <v>1.83E-2</v>
      </c>
      <c r="AK23" s="444">
        <f t="shared" si="4"/>
        <v>97.150828978775564</v>
      </c>
    </row>
    <row r="24" spans="1:37" s="111" customFormat="1" ht="12" customHeight="1" x14ac:dyDescent="0.25">
      <c r="A24" s="633"/>
      <c r="B24" s="711"/>
      <c r="C24" s="258" t="s">
        <v>85</v>
      </c>
      <c r="D24" s="69">
        <v>7791.92</v>
      </c>
      <c r="E24" s="69">
        <v>7494.61</v>
      </c>
      <c r="F24" s="69">
        <v>8089.22</v>
      </c>
      <c r="G24" s="41">
        <v>1.95E-2</v>
      </c>
      <c r="H24" s="69"/>
      <c r="I24" s="69">
        <v>6291.98</v>
      </c>
      <c r="J24" s="69">
        <v>6007.75</v>
      </c>
      <c r="K24" s="69">
        <v>6576.2</v>
      </c>
      <c r="L24" s="41">
        <v>2.3E-2</v>
      </c>
      <c r="M24" s="435">
        <f t="shared" si="0"/>
        <v>80.750059035513715</v>
      </c>
      <c r="N24" s="71"/>
      <c r="O24" s="69">
        <v>7364.53</v>
      </c>
      <c r="P24" s="69">
        <v>7073.16</v>
      </c>
      <c r="Q24" s="69">
        <v>7655.9</v>
      </c>
      <c r="R24" s="41">
        <v>2.0199999999999999E-2</v>
      </c>
      <c r="S24" s="435">
        <f t="shared" si="1"/>
        <v>94.514959085822241</v>
      </c>
      <c r="T24" s="71"/>
      <c r="U24" s="69">
        <v>7723.01</v>
      </c>
      <c r="V24" s="69">
        <v>7425.06</v>
      </c>
      <c r="W24" s="69">
        <v>8020.96</v>
      </c>
      <c r="X24" s="41">
        <v>1.9699999999999999E-2</v>
      </c>
      <c r="Y24" s="435">
        <f t="shared" si="2"/>
        <v>99.11562233698497</v>
      </c>
      <c r="Z24" s="71"/>
      <c r="AA24" s="69">
        <v>4364.92</v>
      </c>
      <c r="AB24" s="69">
        <v>4150.1099999999997</v>
      </c>
      <c r="AC24" s="69">
        <v>4579.74</v>
      </c>
      <c r="AD24" s="41">
        <v>2.5100000000000001E-2</v>
      </c>
      <c r="AE24" s="435">
        <f t="shared" si="3"/>
        <v>56.018542284828385</v>
      </c>
      <c r="AF24" s="70"/>
      <c r="AG24" s="69">
        <v>7634.91</v>
      </c>
      <c r="AH24" s="69">
        <v>7337.26</v>
      </c>
      <c r="AI24" s="69">
        <v>7932.56</v>
      </c>
      <c r="AJ24" s="41">
        <v>1.9900000000000001E-2</v>
      </c>
      <c r="AK24" s="445">
        <f t="shared" si="4"/>
        <v>97.984963911333793</v>
      </c>
    </row>
    <row r="25" spans="1:37" s="111" customFormat="1" ht="12" customHeight="1" x14ac:dyDescent="0.25">
      <c r="A25" s="633"/>
      <c r="B25" s="712" t="s">
        <v>26</v>
      </c>
      <c r="C25" s="6" t="s">
        <v>72</v>
      </c>
      <c r="D25" s="7">
        <v>22568.91</v>
      </c>
      <c r="E25" s="7">
        <v>22511.43</v>
      </c>
      <c r="F25" s="7">
        <v>22626.39</v>
      </c>
      <c r="G25" s="37">
        <v>1.2999999999999999E-3</v>
      </c>
      <c r="H25" s="7"/>
      <c r="I25" s="7">
        <v>10217.64</v>
      </c>
      <c r="J25" s="7">
        <v>10029.99</v>
      </c>
      <c r="K25" s="7">
        <v>10405.280000000001</v>
      </c>
      <c r="L25" s="37">
        <v>9.4000000000000004E-3</v>
      </c>
      <c r="M25" s="436">
        <f t="shared" si="0"/>
        <v>45.273076989540037</v>
      </c>
      <c r="N25" s="66"/>
      <c r="O25" s="7">
        <v>14364.86</v>
      </c>
      <c r="P25" s="7">
        <v>14220.17</v>
      </c>
      <c r="Q25" s="7">
        <v>14509.55</v>
      </c>
      <c r="R25" s="37">
        <v>5.1000000000000004E-3</v>
      </c>
      <c r="S25" s="436">
        <f t="shared" si="1"/>
        <v>63.648886897949438</v>
      </c>
      <c r="T25" s="66"/>
      <c r="U25" s="7">
        <v>19034.37</v>
      </c>
      <c r="V25" s="7">
        <v>18940.34</v>
      </c>
      <c r="W25" s="7">
        <v>19128.400000000001</v>
      </c>
      <c r="X25" s="37">
        <v>2.5000000000000001E-3</v>
      </c>
      <c r="Y25" s="436">
        <f t="shared" si="2"/>
        <v>84.33889806818317</v>
      </c>
      <c r="Z25" s="66"/>
      <c r="AA25" s="7">
        <v>11222.89</v>
      </c>
      <c r="AB25" s="7">
        <v>11051.79</v>
      </c>
      <c r="AC25" s="7">
        <v>11393.99</v>
      </c>
      <c r="AD25" s="37">
        <v>7.7999999999999996E-3</v>
      </c>
      <c r="AE25" s="436">
        <f t="shared" si="3"/>
        <v>49.727213232717041</v>
      </c>
      <c r="AF25" s="67"/>
      <c r="AG25" s="7">
        <v>16012.2</v>
      </c>
      <c r="AH25" s="7">
        <v>15920.47</v>
      </c>
      <c r="AI25" s="7">
        <v>16103.93</v>
      </c>
      <c r="AJ25" s="37">
        <v>2.8999999999999998E-3</v>
      </c>
      <c r="AK25" s="444">
        <f t="shared" si="4"/>
        <v>70.948043126584309</v>
      </c>
    </row>
    <row r="26" spans="1:37" s="111" customFormat="1" ht="12" customHeight="1" x14ac:dyDescent="0.25">
      <c r="A26" s="633"/>
      <c r="B26" s="713"/>
      <c r="C26" s="258" t="s">
        <v>79</v>
      </c>
      <c r="D26" s="69">
        <v>1583.49</v>
      </c>
      <c r="E26" s="69">
        <v>1530.4</v>
      </c>
      <c r="F26" s="69">
        <v>1636.58</v>
      </c>
      <c r="G26" s="41">
        <v>1.7100000000000001E-2</v>
      </c>
      <c r="H26" s="69"/>
      <c r="I26" s="69">
        <v>146.27000000000001</v>
      </c>
      <c r="J26" s="69">
        <v>122.3</v>
      </c>
      <c r="K26" s="69">
        <v>170.24</v>
      </c>
      <c r="L26" s="41">
        <v>8.3599999999999994E-2</v>
      </c>
      <c r="M26" s="435">
        <f t="shared" si="0"/>
        <v>9.2371912673903847</v>
      </c>
      <c r="N26" s="71"/>
      <c r="O26" s="69">
        <v>218.99</v>
      </c>
      <c r="P26" s="69">
        <v>192.87</v>
      </c>
      <c r="Q26" s="69">
        <v>245.11</v>
      </c>
      <c r="R26" s="41">
        <v>6.0900000000000003E-2</v>
      </c>
      <c r="S26" s="435">
        <f t="shared" si="1"/>
        <v>13.829578967975801</v>
      </c>
      <c r="T26" s="71"/>
      <c r="U26" s="69">
        <v>797.41</v>
      </c>
      <c r="V26" s="69">
        <v>760.26</v>
      </c>
      <c r="W26" s="69">
        <v>834.57</v>
      </c>
      <c r="X26" s="41">
        <v>2.3800000000000002E-2</v>
      </c>
      <c r="Y26" s="435">
        <f t="shared" si="2"/>
        <v>50.357754074859962</v>
      </c>
      <c r="Z26" s="71"/>
      <c r="AA26" s="69">
        <v>601.1</v>
      </c>
      <c r="AB26" s="69">
        <v>568.85</v>
      </c>
      <c r="AC26" s="69">
        <v>633.35</v>
      </c>
      <c r="AD26" s="41">
        <v>2.7400000000000001E-2</v>
      </c>
      <c r="AE26" s="435">
        <f t="shared" si="3"/>
        <v>37.960454439244963</v>
      </c>
      <c r="AF26" s="70"/>
      <c r="AG26" s="69">
        <v>429.28</v>
      </c>
      <c r="AH26" s="69">
        <v>405.22</v>
      </c>
      <c r="AI26" s="69">
        <v>453.33</v>
      </c>
      <c r="AJ26" s="41">
        <v>2.86E-2</v>
      </c>
      <c r="AK26" s="445">
        <f t="shared" si="4"/>
        <v>27.109738615337008</v>
      </c>
    </row>
    <row r="27" spans="1:37" s="111" customFormat="1" ht="12" customHeight="1" x14ac:dyDescent="0.25">
      <c r="A27" s="633"/>
      <c r="B27" s="713"/>
      <c r="C27" s="5" t="s">
        <v>80</v>
      </c>
      <c r="D27" s="7">
        <v>4908.9799999999996</v>
      </c>
      <c r="E27" s="7">
        <v>4815.99</v>
      </c>
      <c r="F27" s="7">
        <v>5001.9799999999996</v>
      </c>
      <c r="G27" s="37">
        <v>9.7000000000000003E-3</v>
      </c>
      <c r="H27" s="7"/>
      <c r="I27" s="7">
        <v>1604.72</v>
      </c>
      <c r="J27" s="7">
        <v>1544.77</v>
      </c>
      <c r="K27" s="7">
        <v>1664.67</v>
      </c>
      <c r="L27" s="37">
        <v>1.9099999999999999E-2</v>
      </c>
      <c r="M27" s="436">
        <f t="shared" si="0"/>
        <v>32.689479280828202</v>
      </c>
      <c r="N27" s="66"/>
      <c r="O27" s="7">
        <v>1876.53</v>
      </c>
      <c r="P27" s="7">
        <v>1811.27</v>
      </c>
      <c r="Q27" s="7">
        <v>1941.78</v>
      </c>
      <c r="R27" s="37">
        <v>1.77E-2</v>
      </c>
      <c r="S27" s="436">
        <f t="shared" si="1"/>
        <v>38.226474746281305</v>
      </c>
      <c r="T27" s="66"/>
      <c r="U27" s="7">
        <v>3230.76</v>
      </c>
      <c r="V27" s="7">
        <v>3152.33</v>
      </c>
      <c r="W27" s="7">
        <v>3309.2</v>
      </c>
      <c r="X27" s="37">
        <v>1.24E-2</v>
      </c>
      <c r="Y27" s="436">
        <f t="shared" si="2"/>
        <v>65.813264670053655</v>
      </c>
      <c r="Z27" s="66"/>
      <c r="AA27" s="7">
        <v>2111.7399999999998</v>
      </c>
      <c r="AB27" s="7">
        <v>2047.21</v>
      </c>
      <c r="AC27" s="7">
        <v>2176.27</v>
      </c>
      <c r="AD27" s="37">
        <v>1.5599999999999999E-2</v>
      </c>
      <c r="AE27" s="436">
        <f t="shared" si="3"/>
        <v>43.01789781176538</v>
      </c>
      <c r="AF27" s="67"/>
      <c r="AG27" s="7">
        <v>1925.73</v>
      </c>
      <c r="AH27" s="7">
        <v>1863.65</v>
      </c>
      <c r="AI27" s="7">
        <v>1987.82</v>
      </c>
      <c r="AJ27" s="37">
        <v>1.6400000000000001E-2</v>
      </c>
      <c r="AK27" s="444">
        <f t="shared" si="4"/>
        <v>39.228719611813453</v>
      </c>
    </row>
    <row r="28" spans="1:37" s="111" customFormat="1" ht="12" customHeight="1" x14ac:dyDescent="0.25">
      <c r="A28" s="633"/>
      <c r="B28" s="713"/>
      <c r="C28" s="258" t="s">
        <v>81</v>
      </c>
      <c r="D28" s="69">
        <v>2085.42</v>
      </c>
      <c r="E28" s="69">
        <v>2017.66</v>
      </c>
      <c r="F28" s="69">
        <v>2153.19</v>
      </c>
      <c r="G28" s="41">
        <v>1.66E-2</v>
      </c>
      <c r="H28" s="69"/>
      <c r="I28" s="69">
        <v>161.83000000000001</v>
      </c>
      <c r="J28" s="69">
        <v>141.05000000000001</v>
      </c>
      <c r="K28" s="69">
        <v>182.61</v>
      </c>
      <c r="L28" s="41">
        <v>6.5500000000000003E-2</v>
      </c>
      <c r="M28" s="435">
        <f t="shared" si="0"/>
        <v>7.7600675163755986</v>
      </c>
      <c r="N28" s="71"/>
      <c r="O28" s="69">
        <v>725.95</v>
      </c>
      <c r="P28" s="69">
        <v>683.5</v>
      </c>
      <c r="Q28" s="69">
        <v>768.41</v>
      </c>
      <c r="R28" s="41">
        <v>2.98E-2</v>
      </c>
      <c r="S28" s="435">
        <f t="shared" si="1"/>
        <v>34.810733569257039</v>
      </c>
      <c r="T28" s="71"/>
      <c r="U28" s="69">
        <v>1879.05</v>
      </c>
      <c r="V28" s="69">
        <v>1816.56</v>
      </c>
      <c r="W28" s="69">
        <v>1941.54</v>
      </c>
      <c r="X28" s="41">
        <v>1.7000000000000001E-2</v>
      </c>
      <c r="Y28" s="435">
        <f t="shared" si="2"/>
        <v>90.104151681675631</v>
      </c>
      <c r="Z28" s="71"/>
      <c r="AA28" s="69">
        <v>1264.3399999999999</v>
      </c>
      <c r="AB28" s="69">
        <v>1210.5999999999999</v>
      </c>
      <c r="AC28" s="69">
        <v>1318.08</v>
      </c>
      <c r="AD28" s="41">
        <v>2.1700000000000001E-2</v>
      </c>
      <c r="AE28" s="435">
        <f t="shared" si="3"/>
        <v>60.627595400446907</v>
      </c>
      <c r="AF28" s="70"/>
      <c r="AG28" s="69">
        <v>1690.54</v>
      </c>
      <c r="AH28" s="69">
        <v>1631.15</v>
      </c>
      <c r="AI28" s="69">
        <v>1749.94</v>
      </c>
      <c r="AJ28" s="41">
        <v>1.7899999999999999E-2</v>
      </c>
      <c r="AK28" s="445">
        <f t="shared" si="4"/>
        <v>81.064725570868205</v>
      </c>
    </row>
    <row r="29" spans="1:37" s="111" customFormat="1" ht="12" customHeight="1" x14ac:dyDescent="0.25">
      <c r="A29" s="633"/>
      <c r="B29" s="713"/>
      <c r="C29" s="5" t="s">
        <v>82</v>
      </c>
      <c r="D29" s="7">
        <v>5010.41</v>
      </c>
      <c r="E29" s="7">
        <v>4911.74</v>
      </c>
      <c r="F29" s="7">
        <v>5109.07</v>
      </c>
      <c r="G29" s="37">
        <v>0.01</v>
      </c>
      <c r="H29" s="7"/>
      <c r="I29" s="7">
        <v>2616.14</v>
      </c>
      <c r="J29" s="7">
        <v>2546.0300000000002</v>
      </c>
      <c r="K29" s="7">
        <v>2686.25</v>
      </c>
      <c r="L29" s="37">
        <v>1.37E-2</v>
      </c>
      <c r="M29" s="436">
        <f t="shared" si="0"/>
        <v>52.214090264070201</v>
      </c>
      <c r="N29" s="66"/>
      <c r="O29" s="7">
        <v>3686.83</v>
      </c>
      <c r="P29" s="7">
        <v>3601.55</v>
      </c>
      <c r="Q29" s="7">
        <v>3772.1</v>
      </c>
      <c r="R29" s="37">
        <v>1.18E-2</v>
      </c>
      <c r="S29" s="436">
        <f t="shared" si="1"/>
        <v>73.583399362527217</v>
      </c>
      <c r="T29" s="66"/>
      <c r="U29" s="7">
        <v>4314.9799999999996</v>
      </c>
      <c r="V29" s="7">
        <v>4219.99</v>
      </c>
      <c r="W29" s="7">
        <v>4409.97</v>
      </c>
      <c r="X29" s="37">
        <v>1.12E-2</v>
      </c>
      <c r="Y29" s="436">
        <f t="shared" si="2"/>
        <v>86.120297540520625</v>
      </c>
      <c r="Z29" s="66"/>
      <c r="AA29" s="7">
        <v>2328</v>
      </c>
      <c r="AB29" s="7">
        <v>2254.06</v>
      </c>
      <c r="AC29" s="7">
        <v>2401.9299999999998</v>
      </c>
      <c r="AD29" s="37">
        <v>1.6199999999999999E-2</v>
      </c>
      <c r="AE29" s="436">
        <f t="shared" si="3"/>
        <v>46.463263485423347</v>
      </c>
      <c r="AF29" s="67"/>
      <c r="AG29" s="7">
        <v>3407.97</v>
      </c>
      <c r="AH29" s="7">
        <v>3320.66</v>
      </c>
      <c r="AI29" s="7">
        <v>3495.28</v>
      </c>
      <c r="AJ29" s="37">
        <v>1.3100000000000001E-2</v>
      </c>
      <c r="AK29" s="444">
        <f t="shared" si="4"/>
        <v>68.017786967533596</v>
      </c>
    </row>
    <row r="30" spans="1:37" s="111" customFormat="1" ht="12" customHeight="1" x14ac:dyDescent="0.25">
      <c r="A30" s="633"/>
      <c r="B30" s="713"/>
      <c r="C30" s="258" t="s">
        <v>83</v>
      </c>
      <c r="D30" s="69">
        <v>3989.74</v>
      </c>
      <c r="E30" s="69">
        <v>3880.92</v>
      </c>
      <c r="F30" s="69">
        <v>4098.5600000000004</v>
      </c>
      <c r="G30" s="41">
        <v>1.3899999999999999E-2</v>
      </c>
      <c r="H30" s="69"/>
      <c r="I30" s="69">
        <v>1480.5</v>
      </c>
      <c r="J30" s="69">
        <v>1411.94</v>
      </c>
      <c r="K30" s="69">
        <v>1549.06</v>
      </c>
      <c r="L30" s="41">
        <v>2.3599999999999999E-2</v>
      </c>
      <c r="M30" s="435">
        <f t="shared" si="0"/>
        <v>37.107681202283857</v>
      </c>
      <c r="N30" s="71"/>
      <c r="O30" s="69">
        <v>3096.32</v>
      </c>
      <c r="P30" s="69">
        <v>3000.24</v>
      </c>
      <c r="Q30" s="69">
        <v>3192.39</v>
      </c>
      <c r="R30" s="41">
        <v>1.5800000000000002E-2</v>
      </c>
      <c r="S30" s="435">
        <f t="shared" si="1"/>
        <v>77.607062114323242</v>
      </c>
      <c r="T30" s="71"/>
      <c r="U30" s="69">
        <v>3872.44</v>
      </c>
      <c r="V30" s="69">
        <v>3764.83</v>
      </c>
      <c r="W30" s="69">
        <v>3980.04</v>
      </c>
      <c r="X30" s="41">
        <v>1.4200000000000001E-2</v>
      </c>
      <c r="Y30" s="435">
        <f t="shared" si="2"/>
        <v>97.059958794307406</v>
      </c>
      <c r="Z30" s="71"/>
      <c r="AA30" s="69">
        <v>2193.85</v>
      </c>
      <c r="AB30" s="69">
        <v>2104.5300000000002</v>
      </c>
      <c r="AC30" s="69">
        <v>2283.17</v>
      </c>
      <c r="AD30" s="41">
        <v>2.0799999999999999E-2</v>
      </c>
      <c r="AE30" s="435">
        <f t="shared" si="3"/>
        <v>54.98729240501887</v>
      </c>
      <c r="AF30" s="70"/>
      <c r="AG30" s="69">
        <v>3675.52</v>
      </c>
      <c r="AH30" s="69">
        <v>3569.32</v>
      </c>
      <c r="AI30" s="69">
        <v>3781.72</v>
      </c>
      <c r="AJ30" s="41">
        <v>1.47E-2</v>
      </c>
      <c r="AK30" s="445">
        <f t="shared" si="4"/>
        <v>92.124298826489948</v>
      </c>
    </row>
    <row r="31" spans="1:37" s="111" customFormat="1" ht="12" customHeight="1" x14ac:dyDescent="0.25">
      <c r="A31" s="633"/>
      <c r="B31" s="713"/>
      <c r="C31" s="5" t="s">
        <v>84</v>
      </c>
      <c r="D31" s="7">
        <v>1496.17</v>
      </c>
      <c r="E31" s="7">
        <v>1425.46</v>
      </c>
      <c r="F31" s="7">
        <v>1566.87</v>
      </c>
      <c r="G31" s="37">
        <v>2.41E-2</v>
      </c>
      <c r="H31" s="7"/>
      <c r="I31" s="7">
        <v>1312.65</v>
      </c>
      <c r="J31" s="7">
        <v>1245.04</v>
      </c>
      <c r="K31" s="7">
        <v>1380.26</v>
      </c>
      <c r="L31" s="37">
        <v>2.63E-2</v>
      </c>
      <c r="M31" s="436">
        <f t="shared" si="0"/>
        <v>87.734014182880287</v>
      </c>
      <c r="N31" s="66"/>
      <c r="O31" s="7">
        <v>1451.92</v>
      </c>
      <c r="P31" s="7">
        <v>1381.82</v>
      </c>
      <c r="Q31" s="7">
        <v>1522.03</v>
      </c>
      <c r="R31" s="37">
        <v>2.46E-2</v>
      </c>
      <c r="S31" s="436">
        <f t="shared" si="1"/>
        <v>97.042448384876039</v>
      </c>
      <c r="T31" s="66"/>
      <c r="U31" s="7">
        <v>1481.97</v>
      </c>
      <c r="V31" s="7">
        <v>1411.34</v>
      </c>
      <c r="W31" s="7">
        <v>1552.61</v>
      </c>
      <c r="X31" s="37">
        <v>2.4299999999999999E-2</v>
      </c>
      <c r="Y31" s="436">
        <f t="shared" si="2"/>
        <v>99.050909990174901</v>
      </c>
      <c r="Z31" s="66"/>
      <c r="AA31" s="7">
        <v>690.76</v>
      </c>
      <c r="AB31" s="7">
        <v>639.45000000000005</v>
      </c>
      <c r="AC31" s="7">
        <v>742.06</v>
      </c>
      <c r="AD31" s="37">
        <v>3.7900000000000003E-2</v>
      </c>
      <c r="AE31" s="436">
        <f t="shared" si="3"/>
        <v>46.168550365265979</v>
      </c>
      <c r="AF31" s="67"/>
      <c r="AG31" s="7">
        <v>1456.83</v>
      </c>
      <c r="AH31" s="7">
        <v>1386.6</v>
      </c>
      <c r="AI31" s="7">
        <v>1527.07</v>
      </c>
      <c r="AJ31" s="37">
        <v>2.46E-2</v>
      </c>
      <c r="AK31" s="444">
        <f t="shared" si="4"/>
        <v>97.37061964883668</v>
      </c>
    </row>
    <row r="32" spans="1:37" s="111" customFormat="1" ht="12" customHeight="1" x14ac:dyDescent="0.25">
      <c r="A32" s="633"/>
      <c r="B32" s="714"/>
      <c r="C32" s="258" t="s">
        <v>85</v>
      </c>
      <c r="D32" s="69">
        <v>3494.7</v>
      </c>
      <c r="E32" s="69">
        <v>3336</v>
      </c>
      <c r="F32" s="69">
        <v>3653.4</v>
      </c>
      <c r="G32" s="41">
        <v>2.3199999999999998E-2</v>
      </c>
      <c r="H32" s="69"/>
      <c r="I32" s="69">
        <v>2895.53</v>
      </c>
      <c r="J32" s="69">
        <v>2744.58</v>
      </c>
      <c r="K32" s="69">
        <v>3046.48</v>
      </c>
      <c r="L32" s="41">
        <v>2.6599999999999999E-2</v>
      </c>
      <c r="M32" s="435">
        <f t="shared" si="0"/>
        <v>82.854894554611278</v>
      </c>
      <c r="N32" s="71"/>
      <c r="O32" s="69">
        <v>3308.32</v>
      </c>
      <c r="P32" s="69">
        <v>3152.92</v>
      </c>
      <c r="Q32" s="69">
        <v>3463.71</v>
      </c>
      <c r="R32" s="41">
        <v>2.4E-2</v>
      </c>
      <c r="S32" s="435">
        <f t="shared" si="1"/>
        <v>94.666781125704645</v>
      </c>
      <c r="T32" s="71"/>
      <c r="U32" s="69">
        <v>3457.75</v>
      </c>
      <c r="V32" s="69">
        <v>3298.78</v>
      </c>
      <c r="W32" s="69">
        <v>3616.72</v>
      </c>
      <c r="X32" s="41">
        <v>2.35E-2</v>
      </c>
      <c r="Y32" s="435">
        <f t="shared" si="2"/>
        <v>98.942684636735635</v>
      </c>
      <c r="Z32" s="71"/>
      <c r="AA32" s="69">
        <v>2033.11</v>
      </c>
      <c r="AB32" s="69">
        <v>1916.26</v>
      </c>
      <c r="AC32" s="69">
        <v>2149.96</v>
      </c>
      <c r="AD32" s="41">
        <v>2.93E-2</v>
      </c>
      <c r="AE32" s="435">
        <f t="shared" si="3"/>
        <v>58.176953672704379</v>
      </c>
      <c r="AF32" s="70"/>
      <c r="AG32" s="69">
        <v>3426.31</v>
      </c>
      <c r="AH32" s="69">
        <v>3267.52</v>
      </c>
      <c r="AI32" s="69">
        <v>3585.11</v>
      </c>
      <c r="AJ32" s="41">
        <v>2.3599999999999999E-2</v>
      </c>
      <c r="AK32" s="445">
        <f t="shared" si="4"/>
        <v>98.043036598277396</v>
      </c>
    </row>
    <row r="33" spans="1:37" s="111" customFormat="1" ht="12" customHeight="1" x14ac:dyDescent="0.25">
      <c r="A33" s="633"/>
      <c r="B33" s="710" t="s">
        <v>27</v>
      </c>
      <c r="C33" s="6" t="s">
        <v>72</v>
      </c>
      <c r="D33" s="7">
        <v>23274.93</v>
      </c>
      <c r="E33" s="7">
        <v>23217.59</v>
      </c>
      <c r="F33" s="7">
        <v>23332.27</v>
      </c>
      <c r="G33" s="37">
        <v>1.2999999999999999E-3</v>
      </c>
      <c r="H33" s="7"/>
      <c r="I33" s="7">
        <v>10356.530000000001</v>
      </c>
      <c r="J33" s="7">
        <v>10170.129999999999</v>
      </c>
      <c r="K33" s="7">
        <v>10542.93</v>
      </c>
      <c r="L33" s="37">
        <v>9.1999999999999998E-3</v>
      </c>
      <c r="M33" s="436">
        <f t="shared" si="0"/>
        <v>44.496503319236623</v>
      </c>
      <c r="N33" s="66"/>
      <c r="O33" s="7">
        <v>15033.63</v>
      </c>
      <c r="P33" s="7">
        <v>14884.61</v>
      </c>
      <c r="Q33" s="7">
        <v>15182.64</v>
      </c>
      <c r="R33" s="37">
        <v>5.1000000000000004E-3</v>
      </c>
      <c r="S33" s="436">
        <f t="shared" si="1"/>
        <v>64.591515420239716</v>
      </c>
      <c r="T33" s="66"/>
      <c r="U33" s="7">
        <v>20027.14</v>
      </c>
      <c r="V33" s="7">
        <v>19939.47</v>
      </c>
      <c r="W33" s="7">
        <v>20114.810000000001</v>
      </c>
      <c r="X33" s="37">
        <v>2.2000000000000001E-3</v>
      </c>
      <c r="Y33" s="436">
        <f t="shared" si="2"/>
        <v>86.045973070595693</v>
      </c>
      <c r="Z33" s="66"/>
      <c r="AA33" s="7">
        <v>11946.4</v>
      </c>
      <c r="AB33" s="7">
        <v>11763.08</v>
      </c>
      <c r="AC33" s="7">
        <v>12129.73</v>
      </c>
      <c r="AD33" s="37">
        <v>7.7999999999999996E-3</v>
      </c>
      <c r="AE33" s="436">
        <f t="shared" si="3"/>
        <v>51.327329448466649</v>
      </c>
      <c r="AF33" s="67"/>
      <c r="AG33" s="7">
        <v>17067.53</v>
      </c>
      <c r="AH33" s="7">
        <v>16974.099999999999</v>
      </c>
      <c r="AI33" s="7">
        <v>17160.95</v>
      </c>
      <c r="AJ33" s="37">
        <v>2.8E-3</v>
      </c>
      <c r="AK33" s="444">
        <f t="shared" si="4"/>
        <v>73.330102389137139</v>
      </c>
    </row>
    <row r="34" spans="1:37" s="111" customFormat="1" ht="12" customHeight="1" x14ac:dyDescent="0.25">
      <c r="A34" s="633"/>
      <c r="B34" s="710"/>
      <c r="C34" s="258" t="s">
        <v>79</v>
      </c>
      <c r="D34" s="69">
        <v>1547.2</v>
      </c>
      <c r="E34" s="69">
        <v>1492.16</v>
      </c>
      <c r="F34" s="69">
        <v>1602.25</v>
      </c>
      <c r="G34" s="41">
        <v>1.8200000000000001E-2</v>
      </c>
      <c r="H34" s="69"/>
      <c r="I34" s="69">
        <v>131.30000000000001</v>
      </c>
      <c r="J34" s="69">
        <v>111.31</v>
      </c>
      <c r="K34" s="69">
        <v>151.29</v>
      </c>
      <c r="L34" s="41">
        <v>7.7700000000000005E-2</v>
      </c>
      <c r="M34" s="435">
        <f t="shared" si="0"/>
        <v>8.4862978283350579</v>
      </c>
      <c r="N34" s="71"/>
      <c r="O34" s="69">
        <v>204.66</v>
      </c>
      <c r="P34" s="69">
        <v>181.07</v>
      </c>
      <c r="Q34" s="69">
        <v>228.25</v>
      </c>
      <c r="R34" s="41">
        <v>5.8799999999999998E-2</v>
      </c>
      <c r="S34" s="435">
        <f t="shared" si="1"/>
        <v>13.227766287487071</v>
      </c>
      <c r="T34" s="71"/>
      <c r="U34" s="69">
        <v>785.89</v>
      </c>
      <c r="V34" s="69">
        <v>748.06</v>
      </c>
      <c r="W34" s="69">
        <v>823.72</v>
      </c>
      <c r="X34" s="41">
        <v>2.46E-2</v>
      </c>
      <c r="Y34" s="435">
        <f t="shared" si="2"/>
        <v>50.794338159255425</v>
      </c>
      <c r="Z34" s="71"/>
      <c r="AA34" s="69">
        <v>620.69000000000005</v>
      </c>
      <c r="AB34" s="69">
        <v>585.58000000000004</v>
      </c>
      <c r="AC34" s="69">
        <v>655.79</v>
      </c>
      <c r="AD34" s="41">
        <v>2.8899999999999999E-2</v>
      </c>
      <c r="AE34" s="435">
        <f t="shared" si="3"/>
        <v>40.116985522233719</v>
      </c>
      <c r="AF34" s="70"/>
      <c r="AG34" s="69">
        <v>459.94</v>
      </c>
      <c r="AH34" s="69">
        <v>432.2</v>
      </c>
      <c r="AI34" s="69">
        <v>487.68</v>
      </c>
      <c r="AJ34" s="41">
        <v>3.0800000000000001E-2</v>
      </c>
      <c r="AK34" s="445">
        <f t="shared" si="4"/>
        <v>29.727249224405377</v>
      </c>
    </row>
    <row r="35" spans="1:37" s="111" customFormat="1" ht="12" customHeight="1" x14ac:dyDescent="0.25">
      <c r="A35" s="633"/>
      <c r="B35" s="710"/>
      <c r="C35" s="5" t="s">
        <v>80</v>
      </c>
      <c r="D35" s="7">
        <v>4473.54</v>
      </c>
      <c r="E35" s="7">
        <v>4384.88</v>
      </c>
      <c r="F35" s="7">
        <v>4562.1899999999996</v>
      </c>
      <c r="G35" s="37">
        <v>1.01E-2</v>
      </c>
      <c r="H35" s="7"/>
      <c r="I35" s="7">
        <v>1387.75</v>
      </c>
      <c r="J35" s="7">
        <v>1329.77</v>
      </c>
      <c r="K35" s="7">
        <v>1445.74</v>
      </c>
      <c r="L35" s="37">
        <v>2.1299999999999999E-2</v>
      </c>
      <c r="M35" s="436">
        <f t="shared" si="0"/>
        <v>31.021294098186225</v>
      </c>
      <c r="N35" s="66"/>
      <c r="O35" s="7">
        <v>1668.72</v>
      </c>
      <c r="P35" s="7">
        <v>1603.14</v>
      </c>
      <c r="Q35" s="7">
        <v>1734.29</v>
      </c>
      <c r="R35" s="37">
        <v>2.01E-2</v>
      </c>
      <c r="S35" s="436">
        <f t="shared" si="1"/>
        <v>37.302002441019866</v>
      </c>
      <c r="T35" s="66"/>
      <c r="U35" s="7">
        <v>2966.86</v>
      </c>
      <c r="V35" s="7">
        <v>2890.16</v>
      </c>
      <c r="W35" s="7">
        <v>3043.56</v>
      </c>
      <c r="X35" s="37">
        <v>1.32E-2</v>
      </c>
      <c r="Y35" s="436">
        <f t="shared" si="2"/>
        <v>66.320184909490038</v>
      </c>
      <c r="Z35" s="66"/>
      <c r="AA35" s="7">
        <v>1996.25</v>
      </c>
      <c r="AB35" s="7">
        <v>1933.39</v>
      </c>
      <c r="AC35" s="7">
        <v>2059.11</v>
      </c>
      <c r="AD35" s="37">
        <v>1.61E-2</v>
      </c>
      <c r="AE35" s="436">
        <f t="shared" si="3"/>
        <v>44.623497275088631</v>
      </c>
      <c r="AF35" s="67"/>
      <c r="AG35" s="7">
        <v>1797.32</v>
      </c>
      <c r="AH35" s="7">
        <v>1734.89</v>
      </c>
      <c r="AI35" s="7">
        <v>1859.75</v>
      </c>
      <c r="AJ35" s="37">
        <v>1.77E-2</v>
      </c>
      <c r="AK35" s="444">
        <f t="shared" si="4"/>
        <v>40.176683342498329</v>
      </c>
    </row>
    <row r="36" spans="1:37" s="111" customFormat="1" ht="12" customHeight="1" x14ac:dyDescent="0.25">
      <c r="A36" s="633"/>
      <c r="B36" s="710"/>
      <c r="C36" s="258" t="s">
        <v>81</v>
      </c>
      <c r="D36" s="69">
        <v>2145.3200000000002</v>
      </c>
      <c r="E36" s="69">
        <v>2076.59</v>
      </c>
      <c r="F36" s="69">
        <v>2214.0500000000002</v>
      </c>
      <c r="G36" s="41">
        <v>1.6299999999999999E-2</v>
      </c>
      <c r="H36" s="69"/>
      <c r="I36" s="69">
        <v>129.38999999999999</v>
      </c>
      <c r="J36" s="69">
        <v>109.74</v>
      </c>
      <c r="K36" s="69">
        <v>149.04</v>
      </c>
      <c r="L36" s="41">
        <v>7.7499999999999999E-2</v>
      </c>
      <c r="M36" s="435">
        <f t="shared" si="0"/>
        <v>6.0312680625734147</v>
      </c>
      <c r="N36" s="71"/>
      <c r="O36" s="69">
        <v>740.77</v>
      </c>
      <c r="P36" s="69">
        <v>697.68</v>
      </c>
      <c r="Q36" s="69">
        <v>783.85</v>
      </c>
      <c r="R36" s="41">
        <v>2.9700000000000001E-2</v>
      </c>
      <c r="S36" s="435">
        <f t="shared" si="1"/>
        <v>34.529580668618195</v>
      </c>
      <c r="T36" s="71"/>
      <c r="U36" s="69">
        <v>1925.87</v>
      </c>
      <c r="V36" s="69">
        <v>1860.67</v>
      </c>
      <c r="W36" s="69">
        <v>1991.07</v>
      </c>
      <c r="X36" s="41">
        <v>1.7299999999999999E-2</v>
      </c>
      <c r="Y36" s="435">
        <f t="shared" si="2"/>
        <v>89.770756810172827</v>
      </c>
      <c r="Z36" s="71"/>
      <c r="AA36" s="69">
        <v>1345.18</v>
      </c>
      <c r="AB36" s="69">
        <v>1289.95</v>
      </c>
      <c r="AC36" s="69">
        <v>1400.42</v>
      </c>
      <c r="AD36" s="41">
        <v>2.0899999999999998E-2</v>
      </c>
      <c r="AE36" s="435">
        <f t="shared" si="3"/>
        <v>62.703000018645241</v>
      </c>
      <c r="AF36" s="70"/>
      <c r="AG36" s="69">
        <v>1699.15</v>
      </c>
      <c r="AH36" s="69">
        <v>1636.44</v>
      </c>
      <c r="AI36" s="69">
        <v>1761.85</v>
      </c>
      <c r="AJ36" s="41">
        <v>1.8800000000000001E-2</v>
      </c>
      <c r="AK36" s="445">
        <f t="shared" si="4"/>
        <v>79.202636436522283</v>
      </c>
    </row>
    <row r="37" spans="1:37" s="111" customFormat="1" ht="12" customHeight="1" x14ac:dyDescent="0.25">
      <c r="A37" s="633"/>
      <c r="B37" s="710"/>
      <c r="C37" s="5" t="s">
        <v>82</v>
      </c>
      <c r="D37" s="7">
        <v>4931.04</v>
      </c>
      <c r="E37" s="7">
        <v>4832.32</v>
      </c>
      <c r="F37" s="7">
        <v>5029.76</v>
      </c>
      <c r="G37" s="37">
        <v>1.0200000000000001E-2</v>
      </c>
      <c r="H37" s="7"/>
      <c r="I37" s="7">
        <v>2401.04</v>
      </c>
      <c r="J37" s="7">
        <v>2334.83</v>
      </c>
      <c r="K37" s="7">
        <v>2467.2399999999998</v>
      </c>
      <c r="L37" s="37">
        <v>1.41E-2</v>
      </c>
      <c r="M37" s="436">
        <f t="shared" si="0"/>
        <v>48.692365099451635</v>
      </c>
      <c r="N37" s="66"/>
      <c r="O37" s="7">
        <v>3598.33</v>
      </c>
      <c r="P37" s="7">
        <v>3512.79</v>
      </c>
      <c r="Q37" s="7">
        <v>3683.87</v>
      </c>
      <c r="R37" s="37">
        <v>1.21E-2</v>
      </c>
      <c r="S37" s="436">
        <f t="shared" si="1"/>
        <v>72.9730442259645</v>
      </c>
      <c r="T37" s="66"/>
      <c r="U37" s="7">
        <v>4370.8500000000004</v>
      </c>
      <c r="V37" s="7">
        <v>4275.7700000000004</v>
      </c>
      <c r="W37" s="7">
        <v>4465.92</v>
      </c>
      <c r="X37" s="37">
        <v>1.11E-2</v>
      </c>
      <c r="Y37" s="436">
        <f t="shared" si="2"/>
        <v>88.639516207534314</v>
      </c>
      <c r="Z37" s="66"/>
      <c r="AA37" s="7">
        <v>2505.41</v>
      </c>
      <c r="AB37" s="7">
        <v>2425.13</v>
      </c>
      <c r="AC37" s="7">
        <v>2585.6999999999998</v>
      </c>
      <c r="AD37" s="37">
        <v>1.6400000000000001E-2</v>
      </c>
      <c r="AE37" s="436">
        <f t="shared" si="3"/>
        <v>50.808957136831168</v>
      </c>
      <c r="AF37" s="67"/>
      <c r="AG37" s="7">
        <v>3492.14</v>
      </c>
      <c r="AH37" s="7">
        <v>3400.69</v>
      </c>
      <c r="AI37" s="7">
        <v>3583.6</v>
      </c>
      <c r="AJ37" s="37">
        <v>1.34E-2</v>
      </c>
      <c r="AK37" s="444">
        <f t="shared" si="4"/>
        <v>70.819543138972705</v>
      </c>
    </row>
    <row r="38" spans="1:37" s="111" customFormat="1" ht="12" customHeight="1" x14ac:dyDescent="0.25">
      <c r="A38" s="633"/>
      <c r="B38" s="710"/>
      <c r="C38" s="258" t="s">
        <v>83</v>
      </c>
      <c r="D38" s="69">
        <v>4276.58</v>
      </c>
      <c r="E38" s="69">
        <v>4175.04</v>
      </c>
      <c r="F38" s="69">
        <v>4378.12</v>
      </c>
      <c r="G38" s="41">
        <v>1.21E-2</v>
      </c>
      <c r="H38" s="69"/>
      <c r="I38" s="69">
        <v>1523.17</v>
      </c>
      <c r="J38" s="69">
        <v>1453.93</v>
      </c>
      <c r="K38" s="69">
        <v>1592.4</v>
      </c>
      <c r="L38" s="41">
        <v>2.3199999999999998E-2</v>
      </c>
      <c r="M38" s="435">
        <f t="shared" si="0"/>
        <v>35.616544060908481</v>
      </c>
      <c r="N38" s="71"/>
      <c r="O38" s="69">
        <v>3209.42</v>
      </c>
      <c r="P38" s="69">
        <v>3121.88</v>
      </c>
      <c r="Q38" s="69">
        <v>3296.96</v>
      </c>
      <c r="R38" s="41">
        <v>1.3899999999999999E-2</v>
      </c>
      <c r="S38" s="435">
        <f t="shared" si="1"/>
        <v>75.046415593768856</v>
      </c>
      <c r="T38" s="71"/>
      <c r="U38" s="69">
        <v>4121.95</v>
      </c>
      <c r="V38" s="69">
        <v>4023.61</v>
      </c>
      <c r="W38" s="69">
        <v>4220.29</v>
      </c>
      <c r="X38" s="41">
        <v>1.2200000000000001E-2</v>
      </c>
      <c r="Y38" s="435">
        <f t="shared" si="2"/>
        <v>96.384260320162369</v>
      </c>
      <c r="Z38" s="71"/>
      <c r="AA38" s="69">
        <v>2412.9</v>
      </c>
      <c r="AB38" s="69">
        <v>2323</v>
      </c>
      <c r="AC38" s="69">
        <v>2502.81</v>
      </c>
      <c r="AD38" s="41">
        <v>1.9E-2</v>
      </c>
      <c r="AE38" s="435">
        <f t="shared" si="3"/>
        <v>56.421252496153471</v>
      </c>
      <c r="AF38" s="70"/>
      <c r="AG38" s="69">
        <v>3855.33</v>
      </c>
      <c r="AH38" s="69">
        <v>3757.92</v>
      </c>
      <c r="AI38" s="69">
        <v>3952.75</v>
      </c>
      <c r="AJ38" s="41">
        <v>1.29E-2</v>
      </c>
      <c r="AK38" s="445">
        <f t="shared" si="4"/>
        <v>90.149839357617537</v>
      </c>
    </row>
    <row r="39" spans="1:37" s="111" customFormat="1" ht="12" customHeight="1" x14ac:dyDescent="0.25">
      <c r="A39" s="633"/>
      <c r="B39" s="710"/>
      <c r="C39" s="5" t="s">
        <v>84</v>
      </c>
      <c r="D39" s="7">
        <v>1604.03</v>
      </c>
      <c r="E39" s="7">
        <v>1535.44</v>
      </c>
      <c r="F39" s="7">
        <v>1672.62</v>
      </c>
      <c r="G39" s="37">
        <v>2.18E-2</v>
      </c>
      <c r="H39" s="7"/>
      <c r="I39" s="7">
        <v>1387.44</v>
      </c>
      <c r="J39" s="7">
        <v>1321.9</v>
      </c>
      <c r="K39" s="7">
        <v>1452.98</v>
      </c>
      <c r="L39" s="37">
        <v>2.41E-2</v>
      </c>
      <c r="M39" s="436">
        <f t="shared" si="0"/>
        <v>86.497135340361467</v>
      </c>
      <c r="N39" s="66"/>
      <c r="O39" s="7">
        <v>1555.52</v>
      </c>
      <c r="P39" s="7">
        <v>1486.91</v>
      </c>
      <c r="Q39" s="7">
        <v>1624.13</v>
      </c>
      <c r="R39" s="37">
        <v>2.2499999999999999E-2</v>
      </c>
      <c r="S39" s="436">
        <f t="shared" si="1"/>
        <v>96.975742348958562</v>
      </c>
      <c r="T39" s="66"/>
      <c r="U39" s="7">
        <v>1590.46</v>
      </c>
      <c r="V39" s="7">
        <v>1521.84</v>
      </c>
      <c r="W39" s="7">
        <v>1659.09</v>
      </c>
      <c r="X39" s="37">
        <v>2.1999999999999999E-2</v>
      </c>
      <c r="Y39" s="436">
        <f t="shared" si="2"/>
        <v>99.154005847770932</v>
      </c>
      <c r="Z39" s="66"/>
      <c r="AA39" s="7">
        <v>734.16</v>
      </c>
      <c r="AB39" s="7">
        <v>686.43</v>
      </c>
      <c r="AC39" s="7">
        <v>781.88</v>
      </c>
      <c r="AD39" s="37">
        <v>3.32E-2</v>
      </c>
      <c r="AE39" s="436">
        <f t="shared" si="3"/>
        <v>45.769717523986458</v>
      </c>
      <c r="AF39" s="67"/>
      <c r="AG39" s="7">
        <v>1555.04</v>
      </c>
      <c r="AH39" s="7">
        <v>1486.06</v>
      </c>
      <c r="AI39" s="7">
        <v>1624.02</v>
      </c>
      <c r="AJ39" s="37">
        <v>2.2599999999999999E-2</v>
      </c>
      <c r="AK39" s="444">
        <f t="shared" si="4"/>
        <v>96.945817721613679</v>
      </c>
    </row>
    <row r="40" spans="1:37" s="111" customFormat="1" ht="12" customHeight="1" x14ac:dyDescent="0.25">
      <c r="A40" s="634"/>
      <c r="B40" s="711"/>
      <c r="C40" s="260" t="s">
        <v>85</v>
      </c>
      <c r="D40" s="72">
        <v>4297.22</v>
      </c>
      <c r="E40" s="72">
        <v>4141.53</v>
      </c>
      <c r="F40" s="72">
        <v>4452.8999999999996</v>
      </c>
      <c r="G40" s="161">
        <v>1.8499999999999999E-2</v>
      </c>
      <c r="H40" s="72"/>
      <c r="I40" s="72">
        <v>3396.45</v>
      </c>
      <c r="J40" s="72">
        <v>3247.78</v>
      </c>
      <c r="K40" s="72">
        <v>3545.12</v>
      </c>
      <c r="L40" s="161">
        <v>2.23E-2</v>
      </c>
      <c r="M40" s="438">
        <f t="shared" si="0"/>
        <v>79.03830848781304</v>
      </c>
      <c r="N40" s="74"/>
      <c r="O40" s="72">
        <v>4056.21</v>
      </c>
      <c r="P40" s="72">
        <v>3903.76</v>
      </c>
      <c r="Q40" s="72">
        <v>4208.67</v>
      </c>
      <c r="R40" s="161">
        <v>1.9199999999999998E-2</v>
      </c>
      <c r="S40" s="438">
        <f t="shared" si="1"/>
        <v>94.39149031234146</v>
      </c>
      <c r="T40" s="74"/>
      <c r="U40" s="72">
        <v>4265.2700000000004</v>
      </c>
      <c r="V40" s="72">
        <v>4109.09</v>
      </c>
      <c r="W40" s="72">
        <v>4421.4399999999996</v>
      </c>
      <c r="X40" s="41">
        <v>1.8700000000000001E-2</v>
      </c>
      <c r="Y40" s="438">
        <f t="shared" si="2"/>
        <v>99.256496060243606</v>
      </c>
      <c r="Z40" s="74"/>
      <c r="AA40" s="72">
        <v>2331.81</v>
      </c>
      <c r="AB40" s="72">
        <v>2216.9499999999998</v>
      </c>
      <c r="AC40" s="72">
        <v>2446.67</v>
      </c>
      <c r="AD40" s="41">
        <v>2.5100000000000001E-2</v>
      </c>
      <c r="AE40" s="438">
        <f t="shared" si="3"/>
        <v>54.263221338446712</v>
      </c>
      <c r="AF40" s="73"/>
      <c r="AG40" s="72">
        <v>4208.6000000000004</v>
      </c>
      <c r="AH40" s="72">
        <v>4052.68</v>
      </c>
      <c r="AI40" s="72">
        <v>4364.5200000000004</v>
      </c>
      <c r="AJ40" s="41">
        <v>1.89E-2</v>
      </c>
      <c r="AK40" s="447">
        <f t="shared" si="4"/>
        <v>97.937736490102907</v>
      </c>
    </row>
    <row r="41" spans="1:37" s="111" customFormat="1" ht="12" customHeight="1" x14ac:dyDescent="0.25">
      <c r="A41" s="635" t="s">
        <v>2</v>
      </c>
      <c r="B41" s="713" t="s">
        <v>0</v>
      </c>
      <c r="C41" s="6" t="s">
        <v>72</v>
      </c>
      <c r="D41" s="7">
        <v>35448.629999999997</v>
      </c>
      <c r="E41" s="7">
        <v>35367</v>
      </c>
      <c r="F41" s="7">
        <v>35530</v>
      </c>
      <c r="G41" s="37">
        <v>1.1999999999999999E-3</v>
      </c>
      <c r="H41" s="7"/>
      <c r="I41" s="7">
        <v>18032.13</v>
      </c>
      <c r="J41" s="7">
        <v>17688</v>
      </c>
      <c r="K41" s="7">
        <v>18376</v>
      </c>
      <c r="L41" s="37">
        <v>9.7000000000000003E-3</v>
      </c>
      <c r="M41" s="436">
        <f t="shared" si="0"/>
        <v>50.868341033207777</v>
      </c>
      <c r="N41" s="66"/>
      <c r="O41" s="7">
        <v>25673.3</v>
      </c>
      <c r="P41" s="7">
        <v>25415</v>
      </c>
      <c r="Q41" s="7">
        <v>25932</v>
      </c>
      <c r="R41" s="37">
        <v>5.1000000000000004E-3</v>
      </c>
      <c r="S41" s="436">
        <f t="shared" si="1"/>
        <v>72.423955453285501</v>
      </c>
      <c r="T41" s="66"/>
      <c r="U41" s="7">
        <v>31192.11</v>
      </c>
      <c r="V41" s="7">
        <v>31047</v>
      </c>
      <c r="W41" s="7">
        <v>31337</v>
      </c>
      <c r="X41" s="198">
        <v>2.3999999999999998E-3</v>
      </c>
      <c r="Y41" s="436">
        <f t="shared" si="2"/>
        <v>87.992427351917414</v>
      </c>
      <c r="Z41" s="66"/>
      <c r="AA41" s="7">
        <v>17341.68</v>
      </c>
      <c r="AB41" s="7">
        <v>17030</v>
      </c>
      <c r="AC41" s="7">
        <v>17654</v>
      </c>
      <c r="AD41" s="198">
        <v>9.1999999999999998E-3</v>
      </c>
      <c r="AE41" s="436">
        <f t="shared" si="3"/>
        <v>48.920592982013694</v>
      </c>
      <c r="AF41" s="67"/>
      <c r="AG41" s="7">
        <v>27092.79</v>
      </c>
      <c r="AH41" s="7">
        <v>26948</v>
      </c>
      <c r="AI41" s="7">
        <v>27238</v>
      </c>
      <c r="AJ41" s="198">
        <v>2.7000000000000001E-3</v>
      </c>
      <c r="AK41" s="444">
        <f t="shared" si="4"/>
        <v>76.428313308582034</v>
      </c>
    </row>
    <row r="42" spans="1:37" s="111" customFormat="1" ht="12" customHeight="1" x14ac:dyDescent="0.25">
      <c r="A42" s="635"/>
      <c r="B42" s="713"/>
      <c r="C42" s="258" t="s">
        <v>79</v>
      </c>
      <c r="D42" s="69">
        <v>1876.81</v>
      </c>
      <c r="E42" s="69">
        <v>1800.43</v>
      </c>
      <c r="F42" s="69">
        <v>1953.18</v>
      </c>
      <c r="G42" s="41">
        <v>2.0799999999999999E-2</v>
      </c>
      <c r="H42" s="69"/>
      <c r="I42" s="69">
        <v>243.97</v>
      </c>
      <c r="J42" s="69">
        <v>212.66</v>
      </c>
      <c r="K42" s="69">
        <v>275.27</v>
      </c>
      <c r="L42" s="41">
        <v>6.5500000000000003E-2</v>
      </c>
      <c r="M42" s="435">
        <f t="shared" si="0"/>
        <v>12.999184786952329</v>
      </c>
      <c r="N42" s="71"/>
      <c r="O42" s="69">
        <v>385.82</v>
      </c>
      <c r="P42" s="69">
        <v>350.61</v>
      </c>
      <c r="Q42" s="69">
        <v>421.02</v>
      </c>
      <c r="R42" s="41">
        <v>4.6600000000000003E-2</v>
      </c>
      <c r="S42" s="435">
        <f t="shared" si="1"/>
        <v>20.557222094937689</v>
      </c>
      <c r="T42" s="71"/>
      <c r="U42" s="69">
        <v>946.65</v>
      </c>
      <c r="V42" s="69">
        <v>895.28</v>
      </c>
      <c r="W42" s="69">
        <v>998.02</v>
      </c>
      <c r="X42" s="41">
        <v>2.7699999999999999E-2</v>
      </c>
      <c r="Y42" s="435">
        <f t="shared" si="2"/>
        <v>50.439309253467322</v>
      </c>
      <c r="Z42" s="71"/>
      <c r="AA42" s="69">
        <v>648.62</v>
      </c>
      <c r="AB42" s="69">
        <v>598.47</v>
      </c>
      <c r="AC42" s="69">
        <v>698.77</v>
      </c>
      <c r="AD42" s="41">
        <v>3.95E-2</v>
      </c>
      <c r="AE42" s="435">
        <f t="shared" si="3"/>
        <v>34.559705031409685</v>
      </c>
      <c r="AF42" s="70"/>
      <c r="AG42" s="69">
        <v>485.51</v>
      </c>
      <c r="AH42" s="69">
        <v>448.38</v>
      </c>
      <c r="AI42" s="69">
        <v>522.65</v>
      </c>
      <c r="AJ42" s="41">
        <v>3.9E-2</v>
      </c>
      <c r="AK42" s="445">
        <f t="shared" si="4"/>
        <v>25.868894560450979</v>
      </c>
    </row>
    <row r="43" spans="1:37" s="111" customFormat="1" ht="12" customHeight="1" x14ac:dyDescent="0.25">
      <c r="A43" s="635"/>
      <c r="B43" s="713"/>
      <c r="C43" s="5" t="s">
        <v>80</v>
      </c>
      <c r="D43" s="7">
        <v>5855.58</v>
      </c>
      <c r="E43" s="7">
        <v>5720.1</v>
      </c>
      <c r="F43" s="7">
        <v>5991.06</v>
      </c>
      <c r="G43" s="37">
        <v>1.18E-2</v>
      </c>
      <c r="H43" s="7"/>
      <c r="I43" s="7">
        <v>2304.66</v>
      </c>
      <c r="J43" s="7">
        <v>2218.4299999999998</v>
      </c>
      <c r="K43" s="7">
        <v>2390.88</v>
      </c>
      <c r="L43" s="37">
        <v>1.9099999999999999E-2</v>
      </c>
      <c r="M43" s="436">
        <f t="shared" si="0"/>
        <v>39.358355619767806</v>
      </c>
      <c r="N43" s="66"/>
      <c r="O43" s="7">
        <v>2851.02</v>
      </c>
      <c r="P43" s="7">
        <v>2754.86</v>
      </c>
      <c r="Q43" s="7">
        <v>2947.18</v>
      </c>
      <c r="R43" s="37">
        <v>1.72E-2</v>
      </c>
      <c r="S43" s="436">
        <f t="shared" si="1"/>
        <v>48.688942854508014</v>
      </c>
      <c r="T43" s="66"/>
      <c r="U43" s="7">
        <v>3930.26</v>
      </c>
      <c r="V43" s="7">
        <v>3817.96</v>
      </c>
      <c r="W43" s="7">
        <v>4042.56</v>
      </c>
      <c r="X43" s="37">
        <v>1.46E-2</v>
      </c>
      <c r="Y43" s="436">
        <f t="shared" si="2"/>
        <v>67.119909556354798</v>
      </c>
      <c r="Z43" s="66"/>
      <c r="AA43" s="7">
        <v>2189.63</v>
      </c>
      <c r="AB43" s="7">
        <v>2093.25</v>
      </c>
      <c r="AC43" s="7">
        <v>2286.0100000000002</v>
      </c>
      <c r="AD43" s="37">
        <v>2.2499999999999999E-2</v>
      </c>
      <c r="AE43" s="436">
        <f t="shared" si="3"/>
        <v>37.393904617475982</v>
      </c>
      <c r="AF43" s="67"/>
      <c r="AG43" s="7">
        <v>2237.63</v>
      </c>
      <c r="AH43" s="7">
        <v>2149.0500000000002</v>
      </c>
      <c r="AI43" s="7">
        <v>2326.2199999999998</v>
      </c>
      <c r="AJ43" s="37">
        <v>2.0199999999999999E-2</v>
      </c>
      <c r="AK43" s="444">
        <f t="shared" si="4"/>
        <v>38.213635540800404</v>
      </c>
    </row>
    <row r="44" spans="1:37" s="111" customFormat="1" ht="12" customHeight="1" x14ac:dyDescent="0.25">
      <c r="A44" s="635"/>
      <c r="B44" s="713"/>
      <c r="C44" s="258" t="s">
        <v>81</v>
      </c>
      <c r="D44" s="69">
        <v>2810.53</v>
      </c>
      <c r="E44" s="69">
        <v>2700.36</v>
      </c>
      <c r="F44" s="69">
        <v>2920.7</v>
      </c>
      <c r="G44" s="41">
        <v>0.02</v>
      </c>
      <c r="H44" s="69"/>
      <c r="I44" s="69">
        <v>232.29</v>
      </c>
      <c r="J44" s="69">
        <v>203.62</v>
      </c>
      <c r="K44" s="69">
        <v>260.95999999999998</v>
      </c>
      <c r="L44" s="41">
        <v>6.3E-2</v>
      </c>
      <c r="M44" s="435">
        <f t="shared" si="0"/>
        <v>8.264989165744538</v>
      </c>
      <c r="N44" s="71"/>
      <c r="O44" s="69">
        <v>1138.6600000000001</v>
      </c>
      <c r="P44" s="69">
        <v>1071.2</v>
      </c>
      <c r="Q44" s="69">
        <v>1206.1099999999999</v>
      </c>
      <c r="R44" s="41">
        <v>3.0200000000000001E-2</v>
      </c>
      <c r="S44" s="435">
        <f t="shared" si="1"/>
        <v>40.514066741860077</v>
      </c>
      <c r="T44" s="71"/>
      <c r="U44" s="69">
        <v>2528.35</v>
      </c>
      <c r="V44" s="69">
        <v>2426.65</v>
      </c>
      <c r="W44" s="69">
        <v>2630.05</v>
      </c>
      <c r="X44" s="41">
        <v>2.0500000000000001E-2</v>
      </c>
      <c r="Y44" s="435">
        <f t="shared" si="2"/>
        <v>89.959900801628152</v>
      </c>
      <c r="Z44" s="71"/>
      <c r="AA44" s="69">
        <v>1672.55</v>
      </c>
      <c r="AB44" s="69">
        <v>1587.05</v>
      </c>
      <c r="AC44" s="69">
        <v>1758.04</v>
      </c>
      <c r="AD44" s="41">
        <v>2.6100000000000002E-2</v>
      </c>
      <c r="AE44" s="435">
        <f t="shared" si="3"/>
        <v>59.51012798297829</v>
      </c>
      <c r="AF44" s="70"/>
      <c r="AG44" s="69">
        <v>2297.7800000000002</v>
      </c>
      <c r="AH44" s="69">
        <v>2200.14</v>
      </c>
      <c r="AI44" s="69">
        <v>2395.42</v>
      </c>
      <c r="AJ44" s="41">
        <v>2.1700000000000001E-2</v>
      </c>
      <c r="AK44" s="445">
        <f t="shared" si="4"/>
        <v>81.756110057533633</v>
      </c>
    </row>
    <row r="45" spans="1:37" s="111" customFormat="1" ht="12" customHeight="1" x14ac:dyDescent="0.25">
      <c r="A45" s="635"/>
      <c r="B45" s="713"/>
      <c r="C45" s="5" t="s">
        <v>82</v>
      </c>
      <c r="D45" s="7">
        <v>7498.93</v>
      </c>
      <c r="E45" s="7">
        <v>7349.96</v>
      </c>
      <c r="F45" s="7">
        <v>7647.9</v>
      </c>
      <c r="G45" s="37">
        <v>1.01E-2</v>
      </c>
      <c r="H45" s="7"/>
      <c r="I45" s="7">
        <v>3906.88</v>
      </c>
      <c r="J45" s="7">
        <v>3810.18</v>
      </c>
      <c r="K45" s="7">
        <v>4003.59</v>
      </c>
      <c r="L45" s="37">
        <v>1.26E-2</v>
      </c>
      <c r="M45" s="436">
        <f t="shared" si="0"/>
        <v>52.099166147703734</v>
      </c>
      <c r="N45" s="66"/>
      <c r="O45" s="7">
        <v>5798.99</v>
      </c>
      <c r="P45" s="7">
        <v>5677.5</v>
      </c>
      <c r="Q45" s="7">
        <v>5920.49</v>
      </c>
      <c r="R45" s="37">
        <v>1.0699999999999999E-2</v>
      </c>
      <c r="S45" s="436">
        <f t="shared" si="1"/>
        <v>77.330899208287036</v>
      </c>
      <c r="T45" s="66"/>
      <c r="U45" s="7">
        <v>6673.1</v>
      </c>
      <c r="V45" s="7">
        <v>6533.58</v>
      </c>
      <c r="W45" s="7">
        <v>6812.62</v>
      </c>
      <c r="X45" s="37">
        <v>1.0699999999999999E-2</v>
      </c>
      <c r="Y45" s="436">
        <f t="shared" si="2"/>
        <v>88.987362197006775</v>
      </c>
      <c r="Z45" s="66"/>
      <c r="AA45" s="7">
        <v>3473.56</v>
      </c>
      <c r="AB45" s="7">
        <v>3354.34</v>
      </c>
      <c r="AC45" s="7">
        <v>3592.77</v>
      </c>
      <c r="AD45" s="37">
        <v>1.7500000000000002E-2</v>
      </c>
      <c r="AE45" s="436">
        <f t="shared" si="3"/>
        <v>46.320741759157634</v>
      </c>
      <c r="AF45" s="67"/>
      <c r="AG45" s="7">
        <v>5431.26</v>
      </c>
      <c r="AH45" s="7">
        <v>5300.93</v>
      </c>
      <c r="AI45" s="7">
        <v>5561.59</v>
      </c>
      <c r="AJ45" s="37">
        <v>1.2200000000000001E-2</v>
      </c>
      <c r="AK45" s="444">
        <f t="shared" si="4"/>
        <v>72.427132937632436</v>
      </c>
    </row>
    <row r="46" spans="1:37" s="111" customFormat="1" ht="12" customHeight="1" x14ac:dyDescent="0.25">
      <c r="A46" s="635"/>
      <c r="B46" s="713"/>
      <c r="C46" s="258" t="s">
        <v>83</v>
      </c>
      <c r="D46" s="69">
        <v>7023.65</v>
      </c>
      <c r="E46" s="69">
        <v>6853.16</v>
      </c>
      <c r="F46" s="69">
        <v>7194.15</v>
      </c>
      <c r="G46" s="41">
        <v>1.24E-2</v>
      </c>
      <c r="H46" s="69"/>
      <c r="I46" s="69">
        <v>2694.2</v>
      </c>
      <c r="J46" s="69">
        <v>2584.91</v>
      </c>
      <c r="K46" s="69">
        <v>2803.5</v>
      </c>
      <c r="L46" s="41">
        <v>2.07E-2</v>
      </c>
      <c r="M46" s="435">
        <f t="shared" si="0"/>
        <v>38.358972898706512</v>
      </c>
      <c r="N46" s="71"/>
      <c r="O46" s="69">
        <v>5565.02</v>
      </c>
      <c r="P46" s="69">
        <v>5418.65</v>
      </c>
      <c r="Q46" s="69">
        <v>5711.39</v>
      </c>
      <c r="R46" s="41">
        <v>1.34E-2</v>
      </c>
      <c r="S46" s="435">
        <f t="shared" si="1"/>
        <v>79.232592740241898</v>
      </c>
      <c r="T46" s="71"/>
      <c r="U46" s="69">
        <v>6817.71</v>
      </c>
      <c r="V46" s="69">
        <v>6650.13</v>
      </c>
      <c r="W46" s="69">
        <v>6985.3</v>
      </c>
      <c r="X46" s="41">
        <v>1.2500000000000001E-2</v>
      </c>
      <c r="Y46" s="435">
        <f t="shared" si="2"/>
        <v>97.067906288041129</v>
      </c>
      <c r="Z46" s="71"/>
      <c r="AA46" s="69">
        <v>3852.07</v>
      </c>
      <c r="AB46" s="69">
        <v>3705.45</v>
      </c>
      <c r="AC46" s="69">
        <v>3998.68</v>
      </c>
      <c r="AD46" s="41">
        <v>1.9400000000000001E-2</v>
      </c>
      <c r="AE46" s="435">
        <f t="shared" si="3"/>
        <v>54.844276124237403</v>
      </c>
      <c r="AF46" s="70"/>
      <c r="AG46" s="69">
        <v>6470.39</v>
      </c>
      <c r="AH46" s="69">
        <v>6305.06</v>
      </c>
      <c r="AI46" s="69">
        <v>6635.73</v>
      </c>
      <c r="AJ46" s="41">
        <v>1.2999999999999999E-2</v>
      </c>
      <c r="AK46" s="445">
        <f t="shared" si="4"/>
        <v>92.122899062453286</v>
      </c>
    </row>
    <row r="47" spans="1:37" s="111" customFormat="1" ht="12" customHeight="1" x14ac:dyDescent="0.25">
      <c r="A47" s="635"/>
      <c r="B47" s="713"/>
      <c r="C47" s="5" t="s">
        <v>84</v>
      </c>
      <c r="D47" s="7">
        <v>2927.95</v>
      </c>
      <c r="E47" s="7">
        <v>2820.79</v>
      </c>
      <c r="F47" s="7">
        <v>3035.1</v>
      </c>
      <c r="G47" s="37">
        <v>1.8700000000000001E-2</v>
      </c>
      <c r="H47" s="7"/>
      <c r="I47" s="7">
        <v>2564.52</v>
      </c>
      <c r="J47" s="7">
        <v>2460.23</v>
      </c>
      <c r="K47" s="7">
        <v>2668.81</v>
      </c>
      <c r="L47" s="37">
        <v>2.07E-2</v>
      </c>
      <c r="M47" s="436">
        <f t="shared" si="0"/>
        <v>87.587561262999714</v>
      </c>
      <c r="N47" s="66"/>
      <c r="O47" s="7">
        <v>2848.85</v>
      </c>
      <c r="P47" s="7">
        <v>2741.86</v>
      </c>
      <c r="Q47" s="7">
        <v>2955.83</v>
      </c>
      <c r="R47" s="37">
        <v>1.9199999999999998E-2</v>
      </c>
      <c r="S47" s="436">
        <f t="shared" si="1"/>
        <v>97.29845113475298</v>
      </c>
      <c r="T47" s="66"/>
      <c r="U47" s="7">
        <v>2903.19</v>
      </c>
      <c r="V47" s="7">
        <v>2795.67</v>
      </c>
      <c r="W47" s="7">
        <v>3010.72</v>
      </c>
      <c r="X47" s="37">
        <v>1.89E-2</v>
      </c>
      <c r="Y47" s="436">
        <f t="shared" si="2"/>
        <v>99.154357144076926</v>
      </c>
      <c r="Z47" s="66"/>
      <c r="AA47" s="7">
        <v>1334.89</v>
      </c>
      <c r="AB47" s="7">
        <v>1258.57</v>
      </c>
      <c r="AC47" s="7">
        <v>1411.21</v>
      </c>
      <c r="AD47" s="37">
        <v>2.92E-2</v>
      </c>
      <c r="AE47" s="436">
        <f t="shared" si="3"/>
        <v>45.591284004166745</v>
      </c>
      <c r="AF47" s="67"/>
      <c r="AG47" s="7">
        <v>2851.48</v>
      </c>
      <c r="AH47" s="7">
        <v>2743.94</v>
      </c>
      <c r="AI47" s="7">
        <v>2959.01</v>
      </c>
      <c r="AJ47" s="37">
        <v>1.9199999999999998E-2</v>
      </c>
      <c r="AK47" s="444">
        <f t="shared" si="4"/>
        <v>97.3882750730033</v>
      </c>
    </row>
    <row r="48" spans="1:37" s="111" customFormat="1" ht="12" customHeight="1" x14ac:dyDescent="0.25">
      <c r="A48" s="635"/>
      <c r="B48" s="714"/>
      <c r="C48" s="258" t="s">
        <v>85</v>
      </c>
      <c r="D48" s="69">
        <v>7455.18</v>
      </c>
      <c r="E48" s="69">
        <v>7158.91</v>
      </c>
      <c r="F48" s="69">
        <v>7751.46</v>
      </c>
      <c r="G48" s="41">
        <v>2.0299999999999999E-2</v>
      </c>
      <c r="H48" s="69"/>
      <c r="I48" s="69">
        <v>6085.62</v>
      </c>
      <c r="J48" s="69">
        <v>5802.23</v>
      </c>
      <c r="K48" s="69">
        <v>6369.01</v>
      </c>
      <c r="L48" s="41">
        <v>2.3800000000000002E-2</v>
      </c>
      <c r="M48" s="435">
        <f t="shared" si="0"/>
        <v>81.629417398372667</v>
      </c>
      <c r="N48" s="71"/>
      <c r="O48" s="69">
        <v>7084.95</v>
      </c>
      <c r="P48" s="69">
        <v>6794.48</v>
      </c>
      <c r="Q48" s="69">
        <v>7375.41</v>
      </c>
      <c r="R48" s="41">
        <v>2.0899999999999998E-2</v>
      </c>
      <c r="S48" s="435">
        <f t="shared" si="1"/>
        <v>95.033922722187796</v>
      </c>
      <c r="T48" s="71"/>
      <c r="U48" s="69">
        <v>7392.84</v>
      </c>
      <c r="V48" s="69">
        <v>7095.91</v>
      </c>
      <c r="W48" s="69">
        <v>7689.77</v>
      </c>
      <c r="X48" s="41">
        <v>2.0500000000000001E-2</v>
      </c>
      <c r="Y48" s="435">
        <f t="shared" si="2"/>
        <v>99.163802886047009</v>
      </c>
      <c r="Z48" s="71"/>
      <c r="AA48" s="69">
        <v>4170.37</v>
      </c>
      <c r="AB48" s="69">
        <v>3956.2</v>
      </c>
      <c r="AC48" s="69">
        <v>4384.53</v>
      </c>
      <c r="AD48" s="41">
        <v>2.6200000000000001E-2</v>
      </c>
      <c r="AE48" s="435">
        <f t="shared" si="3"/>
        <v>55.939226148798546</v>
      </c>
      <c r="AF48" s="70"/>
      <c r="AG48" s="69">
        <v>7318.74</v>
      </c>
      <c r="AH48" s="69">
        <v>7022.07</v>
      </c>
      <c r="AI48" s="69">
        <v>7615.41</v>
      </c>
      <c r="AJ48" s="41">
        <v>2.07E-2</v>
      </c>
      <c r="AK48" s="445">
        <f t="shared" si="4"/>
        <v>98.169863101896922</v>
      </c>
    </row>
    <row r="49" spans="1:37" s="111" customFormat="1" ht="12" customHeight="1" x14ac:dyDescent="0.25">
      <c r="A49" s="635"/>
      <c r="B49" s="709" t="s">
        <v>26</v>
      </c>
      <c r="C49" s="6" t="s">
        <v>72</v>
      </c>
      <c r="D49" s="7">
        <v>17062.7</v>
      </c>
      <c r="E49" s="7">
        <v>17006.97</v>
      </c>
      <c r="F49" s="7">
        <v>17118.439999999999</v>
      </c>
      <c r="G49" s="37">
        <v>1.6999999999999999E-3</v>
      </c>
      <c r="H49" s="7"/>
      <c r="I49" s="7">
        <v>8877.41</v>
      </c>
      <c r="J49" s="7">
        <v>8692.74</v>
      </c>
      <c r="K49" s="7">
        <v>9062.08</v>
      </c>
      <c r="L49" s="37">
        <v>1.06E-2</v>
      </c>
      <c r="M49" s="436">
        <f t="shared" si="0"/>
        <v>52.02816670280788</v>
      </c>
      <c r="N49" s="66"/>
      <c r="O49" s="7">
        <v>12428.15</v>
      </c>
      <c r="P49" s="7">
        <v>12289.45</v>
      </c>
      <c r="Q49" s="7">
        <v>12566.84</v>
      </c>
      <c r="R49" s="37">
        <v>5.7000000000000002E-3</v>
      </c>
      <c r="S49" s="436">
        <f t="shared" si="1"/>
        <v>72.838120578806397</v>
      </c>
      <c r="T49" s="66"/>
      <c r="U49" s="7">
        <v>14892.26</v>
      </c>
      <c r="V49" s="7">
        <v>14803.19</v>
      </c>
      <c r="W49" s="7">
        <v>14981.32</v>
      </c>
      <c r="X49" s="37">
        <v>3.0999999999999999E-3</v>
      </c>
      <c r="Y49" s="436">
        <f t="shared" si="2"/>
        <v>87.27962163080872</v>
      </c>
      <c r="Z49" s="66"/>
      <c r="AA49" s="7">
        <v>8178.02</v>
      </c>
      <c r="AB49" s="7">
        <v>8012.28</v>
      </c>
      <c r="AC49" s="7">
        <v>8343.75</v>
      </c>
      <c r="AD49" s="37">
        <v>1.03E-2</v>
      </c>
      <c r="AE49" s="436">
        <f t="shared" si="3"/>
        <v>47.929225738013329</v>
      </c>
      <c r="AF49" s="67"/>
      <c r="AG49" s="7">
        <v>12822.98</v>
      </c>
      <c r="AH49" s="7">
        <v>12736.86</v>
      </c>
      <c r="AI49" s="7">
        <v>12909.11</v>
      </c>
      <c r="AJ49" s="37">
        <v>3.3999999999999998E-3</v>
      </c>
      <c r="AK49" s="444">
        <f t="shared" si="4"/>
        <v>75.152115433079175</v>
      </c>
    </row>
    <row r="50" spans="1:37" s="111" customFormat="1" ht="12" customHeight="1" x14ac:dyDescent="0.25">
      <c r="A50" s="635"/>
      <c r="B50" s="710"/>
      <c r="C50" s="258" t="s">
        <v>79</v>
      </c>
      <c r="D50" s="69">
        <v>913.18</v>
      </c>
      <c r="E50" s="69">
        <v>863.83</v>
      </c>
      <c r="F50" s="69">
        <v>962.53</v>
      </c>
      <c r="G50" s="41">
        <v>2.76E-2</v>
      </c>
      <c r="H50" s="69"/>
      <c r="I50" s="69">
        <v>128.78</v>
      </c>
      <c r="J50" s="69">
        <v>105.07</v>
      </c>
      <c r="K50" s="69">
        <v>152.49</v>
      </c>
      <c r="L50" s="41">
        <v>9.3899999999999997E-2</v>
      </c>
      <c r="M50" s="435">
        <f t="shared" si="0"/>
        <v>14.102367550756698</v>
      </c>
      <c r="N50" s="71"/>
      <c r="O50" s="69">
        <v>198.35</v>
      </c>
      <c r="P50" s="69">
        <v>172.51</v>
      </c>
      <c r="Q50" s="69">
        <v>224.2</v>
      </c>
      <c r="R50" s="41">
        <v>6.6500000000000004E-2</v>
      </c>
      <c r="S50" s="435">
        <f t="shared" si="1"/>
        <v>21.720799842309294</v>
      </c>
      <c r="T50" s="71"/>
      <c r="U50" s="69">
        <v>447.99</v>
      </c>
      <c r="V50" s="69">
        <v>413.59</v>
      </c>
      <c r="W50" s="69">
        <v>482.38</v>
      </c>
      <c r="X50" s="41">
        <v>3.9199999999999999E-2</v>
      </c>
      <c r="Y50" s="435">
        <f t="shared" si="2"/>
        <v>49.05823605422809</v>
      </c>
      <c r="Z50" s="71"/>
      <c r="AA50" s="69">
        <v>288.38</v>
      </c>
      <c r="AB50" s="69">
        <v>259.2</v>
      </c>
      <c r="AC50" s="69">
        <v>317.55</v>
      </c>
      <c r="AD50" s="41">
        <v>5.16E-2</v>
      </c>
      <c r="AE50" s="435">
        <f t="shared" si="3"/>
        <v>31.579754265314612</v>
      </c>
      <c r="AF50" s="70"/>
      <c r="AG50" s="69">
        <v>204.96</v>
      </c>
      <c r="AH50" s="69">
        <v>183.81</v>
      </c>
      <c r="AI50" s="69">
        <v>226.11</v>
      </c>
      <c r="AJ50" s="41">
        <v>5.2600000000000001E-2</v>
      </c>
      <c r="AK50" s="445">
        <f t="shared" si="4"/>
        <v>22.444643991327013</v>
      </c>
    </row>
    <row r="51" spans="1:37" s="111" customFormat="1" ht="12" customHeight="1" x14ac:dyDescent="0.25">
      <c r="A51" s="635"/>
      <c r="B51" s="710"/>
      <c r="C51" s="5" t="s">
        <v>80</v>
      </c>
      <c r="D51" s="7">
        <v>2955.44</v>
      </c>
      <c r="E51" s="7">
        <v>2868.4</v>
      </c>
      <c r="F51" s="7">
        <v>3042.49</v>
      </c>
      <c r="G51" s="37">
        <v>1.4999999999999999E-2</v>
      </c>
      <c r="H51" s="7"/>
      <c r="I51" s="7">
        <v>1227.51</v>
      </c>
      <c r="J51" s="7">
        <v>1169.81</v>
      </c>
      <c r="K51" s="7">
        <v>1285.22</v>
      </c>
      <c r="L51" s="37">
        <v>2.4E-2</v>
      </c>
      <c r="M51" s="436">
        <f t="shared" si="0"/>
        <v>41.533917115556399</v>
      </c>
      <c r="N51" s="66"/>
      <c r="O51" s="7">
        <v>1487.19</v>
      </c>
      <c r="P51" s="7">
        <v>1423.94</v>
      </c>
      <c r="Q51" s="7">
        <v>1550.44</v>
      </c>
      <c r="R51" s="37">
        <v>2.1700000000000001E-2</v>
      </c>
      <c r="S51" s="436">
        <f t="shared" si="1"/>
        <v>50.320426061770839</v>
      </c>
      <c r="T51" s="66"/>
      <c r="U51" s="7">
        <v>1969.15</v>
      </c>
      <c r="V51" s="7">
        <v>1895.87</v>
      </c>
      <c r="W51" s="7">
        <v>2042.43</v>
      </c>
      <c r="X51" s="37">
        <v>1.9E-2</v>
      </c>
      <c r="Y51" s="436">
        <f t="shared" si="2"/>
        <v>66.627980943615839</v>
      </c>
      <c r="Z51" s="66"/>
      <c r="AA51" s="7">
        <v>1056.46</v>
      </c>
      <c r="AB51" s="7">
        <v>997.59</v>
      </c>
      <c r="AC51" s="7">
        <v>1115.3399999999999</v>
      </c>
      <c r="AD51" s="37">
        <v>2.8400000000000002E-2</v>
      </c>
      <c r="AE51" s="436">
        <f t="shared" si="3"/>
        <v>35.746284817150745</v>
      </c>
      <c r="AF51" s="67"/>
      <c r="AG51" s="7">
        <v>1082.56</v>
      </c>
      <c r="AH51" s="7">
        <v>1024.75</v>
      </c>
      <c r="AI51" s="7">
        <v>1140.3800000000001</v>
      </c>
      <c r="AJ51" s="37">
        <v>2.7199999999999998E-2</v>
      </c>
      <c r="AK51" s="444">
        <f t="shared" si="4"/>
        <v>36.629402051809542</v>
      </c>
    </row>
    <row r="52" spans="1:37" s="111" customFormat="1" ht="12" customHeight="1" x14ac:dyDescent="0.25">
      <c r="A52" s="635"/>
      <c r="B52" s="710"/>
      <c r="C52" s="258" t="s">
        <v>81</v>
      </c>
      <c r="D52" s="69">
        <v>1305.45</v>
      </c>
      <c r="E52" s="69">
        <v>1241.31</v>
      </c>
      <c r="F52" s="69">
        <v>1369.59</v>
      </c>
      <c r="G52" s="41">
        <v>2.5100000000000001E-2</v>
      </c>
      <c r="H52" s="69"/>
      <c r="I52" s="69">
        <v>125.59</v>
      </c>
      <c r="J52" s="69">
        <v>105.37</v>
      </c>
      <c r="K52" s="69">
        <v>145.81</v>
      </c>
      <c r="L52" s="41">
        <v>8.2100000000000006E-2</v>
      </c>
      <c r="M52" s="435">
        <f t="shared" si="0"/>
        <v>9.6204373970661461</v>
      </c>
      <c r="N52" s="71"/>
      <c r="O52" s="69">
        <v>543.82000000000005</v>
      </c>
      <c r="P52" s="69">
        <v>502.97</v>
      </c>
      <c r="Q52" s="69">
        <v>584.67999999999995</v>
      </c>
      <c r="R52" s="41">
        <v>3.8300000000000001E-2</v>
      </c>
      <c r="S52" s="435">
        <f t="shared" si="1"/>
        <v>41.657665938948256</v>
      </c>
      <c r="T52" s="71"/>
      <c r="U52" s="69">
        <v>1181.42</v>
      </c>
      <c r="V52" s="69">
        <v>1122.48</v>
      </c>
      <c r="W52" s="69">
        <v>1240.3599999999999</v>
      </c>
      <c r="X52" s="41">
        <v>2.5499999999999998E-2</v>
      </c>
      <c r="Y52" s="435">
        <f t="shared" si="2"/>
        <v>90.499061626259149</v>
      </c>
      <c r="Z52" s="71"/>
      <c r="AA52" s="69">
        <v>760.87</v>
      </c>
      <c r="AB52" s="69">
        <v>710.28</v>
      </c>
      <c r="AC52" s="69">
        <v>811.46</v>
      </c>
      <c r="AD52" s="41">
        <v>3.39E-2</v>
      </c>
      <c r="AE52" s="435">
        <f t="shared" si="3"/>
        <v>58.284116588149679</v>
      </c>
      <c r="AF52" s="70"/>
      <c r="AG52" s="69">
        <v>1079</v>
      </c>
      <c r="AH52" s="69">
        <v>1022.99</v>
      </c>
      <c r="AI52" s="69">
        <v>1135.02</v>
      </c>
      <c r="AJ52" s="41">
        <v>2.6499999999999999E-2</v>
      </c>
      <c r="AK52" s="445">
        <f t="shared" si="4"/>
        <v>82.653491133325673</v>
      </c>
    </row>
    <row r="53" spans="1:37" s="111" customFormat="1" ht="12" customHeight="1" x14ac:dyDescent="0.25">
      <c r="A53" s="635"/>
      <c r="B53" s="710"/>
      <c r="C53" s="5" t="s">
        <v>82</v>
      </c>
      <c r="D53" s="7">
        <v>3734.48</v>
      </c>
      <c r="E53" s="7">
        <v>3639.15</v>
      </c>
      <c r="F53" s="7">
        <v>3829.81</v>
      </c>
      <c r="G53" s="37">
        <v>1.2999999999999999E-2</v>
      </c>
      <c r="H53" s="7"/>
      <c r="I53" s="7">
        <v>2017.74</v>
      </c>
      <c r="J53" s="7">
        <v>1950.11</v>
      </c>
      <c r="K53" s="7">
        <v>2085.37</v>
      </c>
      <c r="L53" s="37">
        <v>1.7100000000000001E-2</v>
      </c>
      <c r="M53" s="436">
        <f t="shared" si="0"/>
        <v>54.03001221053534</v>
      </c>
      <c r="N53" s="66"/>
      <c r="O53" s="7">
        <v>2906</v>
      </c>
      <c r="P53" s="7">
        <v>2823.54</v>
      </c>
      <c r="Q53" s="7">
        <v>2988.45</v>
      </c>
      <c r="R53" s="37">
        <v>1.4500000000000001E-2</v>
      </c>
      <c r="S53" s="436">
        <f t="shared" si="1"/>
        <v>77.815385274522825</v>
      </c>
      <c r="T53" s="66"/>
      <c r="U53" s="7">
        <v>3272.9</v>
      </c>
      <c r="V53" s="7">
        <v>3181.06</v>
      </c>
      <c r="W53" s="7">
        <v>3364.75</v>
      </c>
      <c r="X53" s="37">
        <v>1.43E-2</v>
      </c>
      <c r="Y53" s="436">
        <f t="shared" si="2"/>
        <v>87.640046271502328</v>
      </c>
      <c r="Z53" s="66"/>
      <c r="AA53" s="7">
        <v>1633.53</v>
      </c>
      <c r="AB53" s="7">
        <v>1562.5</v>
      </c>
      <c r="AC53" s="7">
        <v>1704.56</v>
      </c>
      <c r="AD53" s="37">
        <v>2.2200000000000001E-2</v>
      </c>
      <c r="AE53" s="436">
        <f t="shared" si="3"/>
        <v>43.741832865619848</v>
      </c>
      <c r="AF53" s="67"/>
      <c r="AG53" s="7">
        <v>2635.05</v>
      </c>
      <c r="AH53" s="7">
        <v>2550.62</v>
      </c>
      <c r="AI53" s="7">
        <v>2719.47</v>
      </c>
      <c r="AJ53" s="37">
        <v>1.6299999999999999E-2</v>
      </c>
      <c r="AK53" s="444">
        <f t="shared" si="4"/>
        <v>70.560024421070679</v>
      </c>
    </row>
    <row r="54" spans="1:37" s="111" customFormat="1" ht="12" customHeight="1" x14ac:dyDescent="0.25">
      <c r="A54" s="635"/>
      <c r="B54" s="710"/>
      <c r="C54" s="258" t="s">
        <v>83</v>
      </c>
      <c r="D54" s="69">
        <v>3387.26</v>
      </c>
      <c r="E54" s="69">
        <v>3280.85</v>
      </c>
      <c r="F54" s="69">
        <v>3493.67</v>
      </c>
      <c r="G54" s="41">
        <v>1.6E-2</v>
      </c>
      <c r="H54" s="69"/>
      <c r="I54" s="69">
        <v>1324.86</v>
      </c>
      <c r="J54" s="69">
        <v>1257.1500000000001</v>
      </c>
      <c r="K54" s="69">
        <v>1392.57</v>
      </c>
      <c r="L54" s="41">
        <v>2.6100000000000002E-2</v>
      </c>
      <c r="M54" s="435">
        <f t="shared" si="0"/>
        <v>39.113029410201747</v>
      </c>
      <c r="N54" s="71"/>
      <c r="O54" s="69">
        <v>2725.49</v>
      </c>
      <c r="P54" s="69">
        <v>2631.05</v>
      </c>
      <c r="Q54" s="69">
        <v>2819.92</v>
      </c>
      <c r="R54" s="41">
        <v>1.77E-2</v>
      </c>
      <c r="S54" s="435">
        <f t="shared" si="1"/>
        <v>80.462970070204221</v>
      </c>
      <c r="T54" s="71"/>
      <c r="U54" s="69">
        <v>3301.23</v>
      </c>
      <c r="V54" s="69">
        <v>3195.93</v>
      </c>
      <c r="W54" s="69">
        <v>3406.54</v>
      </c>
      <c r="X54" s="41">
        <v>1.6299999999999999E-2</v>
      </c>
      <c r="Y54" s="435">
        <f t="shared" si="2"/>
        <v>97.460189061365227</v>
      </c>
      <c r="Z54" s="71"/>
      <c r="AA54" s="69">
        <v>1840.78</v>
      </c>
      <c r="AB54" s="69">
        <v>1753.07</v>
      </c>
      <c r="AC54" s="69">
        <v>1928.5</v>
      </c>
      <c r="AD54" s="41">
        <v>2.4299999999999999E-2</v>
      </c>
      <c r="AE54" s="435">
        <f t="shared" si="3"/>
        <v>54.344219221435608</v>
      </c>
      <c r="AF54" s="70"/>
      <c r="AG54" s="69">
        <v>3149.9</v>
      </c>
      <c r="AH54" s="69">
        <v>3045.75</v>
      </c>
      <c r="AI54" s="69">
        <v>3254.04</v>
      </c>
      <c r="AJ54" s="41">
        <v>1.6899999999999998E-2</v>
      </c>
      <c r="AK54" s="445">
        <f t="shared" si="4"/>
        <v>92.992566262997229</v>
      </c>
    </row>
    <row r="55" spans="1:37" s="111" customFormat="1" ht="12" customHeight="1" x14ac:dyDescent="0.25">
      <c r="A55" s="635"/>
      <c r="B55" s="710"/>
      <c r="C55" s="5" t="s">
        <v>84</v>
      </c>
      <c r="D55" s="7">
        <v>1418.76</v>
      </c>
      <c r="E55" s="7">
        <v>1348.44</v>
      </c>
      <c r="F55" s="7">
        <v>1489.08</v>
      </c>
      <c r="G55" s="37">
        <v>2.53E-2</v>
      </c>
      <c r="H55" s="7"/>
      <c r="I55" s="7">
        <v>1252.28</v>
      </c>
      <c r="J55" s="7">
        <v>1185.01</v>
      </c>
      <c r="K55" s="7">
        <v>1319.54</v>
      </c>
      <c r="L55" s="37">
        <v>2.7400000000000001E-2</v>
      </c>
      <c r="M55" s="436">
        <f t="shared" si="0"/>
        <v>88.265809580196787</v>
      </c>
      <c r="N55" s="66"/>
      <c r="O55" s="7">
        <v>1381.46</v>
      </c>
      <c r="P55" s="7">
        <v>1311.75</v>
      </c>
      <c r="Q55" s="7">
        <v>1451.17</v>
      </c>
      <c r="R55" s="37">
        <v>2.5700000000000001E-2</v>
      </c>
      <c r="S55" s="436">
        <f t="shared" si="1"/>
        <v>97.370943640925873</v>
      </c>
      <c r="T55" s="66"/>
      <c r="U55" s="7">
        <v>1405.83</v>
      </c>
      <c r="V55" s="7">
        <v>1335.6</v>
      </c>
      <c r="W55" s="7">
        <v>1476.06</v>
      </c>
      <c r="X55" s="37">
        <v>2.5499999999999998E-2</v>
      </c>
      <c r="Y55" s="436">
        <f t="shared" si="2"/>
        <v>99.088640784910766</v>
      </c>
      <c r="Z55" s="66"/>
      <c r="AA55" s="7">
        <v>650.76</v>
      </c>
      <c r="AB55" s="7">
        <v>599.79</v>
      </c>
      <c r="AC55" s="7">
        <v>701.73</v>
      </c>
      <c r="AD55" s="37">
        <v>0.04</v>
      </c>
      <c r="AE55" s="436">
        <f t="shared" si="3"/>
        <v>45.868222955256705</v>
      </c>
      <c r="AF55" s="67"/>
      <c r="AG55" s="7">
        <v>1384.61</v>
      </c>
      <c r="AH55" s="7">
        <v>1314.76</v>
      </c>
      <c r="AI55" s="7">
        <v>1454.47</v>
      </c>
      <c r="AJ55" s="37">
        <v>2.5700000000000001E-2</v>
      </c>
      <c r="AK55" s="444">
        <f t="shared" si="4"/>
        <v>97.59296850771095</v>
      </c>
    </row>
    <row r="56" spans="1:37" s="111" customFormat="1" ht="12" customHeight="1" x14ac:dyDescent="0.25">
      <c r="A56" s="635"/>
      <c r="B56" s="711"/>
      <c r="C56" s="258" t="s">
        <v>85</v>
      </c>
      <c r="D56" s="69">
        <v>3348.13</v>
      </c>
      <c r="E56" s="69">
        <v>3189.84</v>
      </c>
      <c r="F56" s="69">
        <v>3506.41</v>
      </c>
      <c r="G56" s="41">
        <v>2.41E-2</v>
      </c>
      <c r="H56" s="69"/>
      <c r="I56" s="69">
        <v>2800.65</v>
      </c>
      <c r="J56" s="69">
        <v>2650.02</v>
      </c>
      <c r="K56" s="69">
        <v>2951.27</v>
      </c>
      <c r="L56" s="41">
        <v>2.7400000000000001E-2</v>
      </c>
      <c r="M56" s="435">
        <f t="shared" si="0"/>
        <v>83.648185703661454</v>
      </c>
      <c r="N56" s="71"/>
      <c r="O56" s="69">
        <v>3185.83</v>
      </c>
      <c r="P56" s="69">
        <v>3030.76</v>
      </c>
      <c r="Q56" s="69">
        <v>3340.9</v>
      </c>
      <c r="R56" s="41">
        <v>2.4799999999999999E-2</v>
      </c>
      <c r="S56" s="435">
        <f t="shared" si="1"/>
        <v>95.152517972719096</v>
      </c>
      <c r="T56" s="71"/>
      <c r="U56" s="69">
        <v>3313.74</v>
      </c>
      <c r="V56" s="69">
        <v>3155.18</v>
      </c>
      <c r="W56" s="69">
        <v>3472.3</v>
      </c>
      <c r="X56" s="41">
        <v>2.4400000000000002E-2</v>
      </c>
      <c r="Y56" s="435">
        <f t="shared" si="2"/>
        <v>98.972859476782546</v>
      </c>
      <c r="Z56" s="71"/>
      <c r="AA56" s="69">
        <v>1947.23</v>
      </c>
      <c r="AB56" s="69">
        <v>1830.62</v>
      </c>
      <c r="AC56" s="69">
        <v>2063.85</v>
      </c>
      <c r="AD56" s="41">
        <v>3.0599999999999999E-2</v>
      </c>
      <c r="AE56" s="435">
        <f t="shared" si="3"/>
        <v>58.158733382515017</v>
      </c>
      <c r="AF56" s="70"/>
      <c r="AG56" s="69">
        <v>3286.9</v>
      </c>
      <c r="AH56" s="69">
        <v>3128.48</v>
      </c>
      <c r="AI56" s="69">
        <v>3445.32</v>
      </c>
      <c r="AJ56" s="41">
        <v>2.46E-2</v>
      </c>
      <c r="AK56" s="445">
        <f t="shared" si="4"/>
        <v>98.171217963460194</v>
      </c>
    </row>
    <row r="57" spans="1:37" s="111" customFormat="1" ht="12" customHeight="1" x14ac:dyDescent="0.25">
      <c r="A57" s="635"/>
      <c r="B57" s="713" t="s">
        <v>27</v>
      </c>
      <c r="C57" s="6" t="s">
        <v>72</v>
      </c>
      <c r="D57" s="7">
        <v>18385.919999999998</v>
      </c>
      <c r="E57" s="7">
        <v>18330.14</v>
      </c>
      <c r="F57" s="7">
        <v>18441.71</v>
      </c>
      <c r="G57" s="37">
        <v>1.5E-3</v>
      </c>
      <c r="H57" s="7"/>
      <c r="I57" s="7">
        <v>9154.7199999999993</v>
      </c>
      <c r="J57" s="7">
        <v>8970.02</v>
      </c>
      <c r="K57" s="7">
        <v>9339.42</v>
      </c>
      <c r="L57" s="37">
        <v>1.03E-2</v>
      </c>
      <c r="M57" s="436">
        <f t="shared" si="0"/>
        <v>49.792014759120022</v>
      </c>
      <c r="N57" s="66"/>
      <c r="O57" s="7">
        <v>13245.16</v>
      </c>
      <c r="P57" s="7">
        <v>13100.23</v>
      </c>
      <c r="Q57" s="7">
        <v>13390.08</v>
      </c>
      <c r="R57" s="37">
        <v>5.5999999999999999E-3</v>
      </c>
      <c r="S57" s="436">
        <f t="shared" si="1"/>
        <v>72.039691241993879</v>
      </c>
      <c r="T57" s="66"/>
      <c r="U57" s="7">
        <v>16299.85</v>
      </c>
      <c r="V57" s="7">
        <v>16215.97</v>
      </c>
      <c r="W57" s="7">
        <v>16383.73</v>
      </c>
      <c r="X57" s="37">
        <v>2.5999999999999999E-3</v>
      </c>
      <c r="Y57" s="436">
        <f t="shared" si="2"/>
        <v>88.653980872319693</v>
      </c>
      <c r="Z57" s="66"/>
      <c r="AA57" s="7">
        <v>9163.66</v>
      </c>
      <c r="AB57" s="7">
        <v>8987.08</v>
      </c>
      <c r="AC57" s="7">
        <v>9340.24</v>
      </c>
      <c r="AD57" s="37">
        <v>9.7999999999999997E-3</v>
      </c>
      <c r="AE57" s="436">
        <f t="shared" si="3"/>
        <v>49.840638923698137</v>
      </c>
      <c r="AF57" s="67"/>
      <c r="AG57" s="7">
        <v>14269.81</v>
      </c>
      <c r="AH57" s="7">
        <v>14181</v>
      </c>
      <c r="AI57" s="7">
        <v>14358.62</v>
      </c>
      <c r="AJ57" s="37">
        <v>3.2000000000000002E-3</v>
      </c>
      <c r="AK57" s="444">
        <f t="shared" si="4"/>
        <v>77.612705809663055</v>
      </c>
    </row>
    <row r="58" spans="1:37" s="111" customFormat="1" ht="12" customHeight="1" x14ac:dyDescent="0.25">
      <c r="A58" s="635"/>
      <c r="B58" s="713"/>
      <c r="C58" s="258" t="s">
        <v>79</v>
      </c>
      <c r="D58" s="69">
        <v>963.63</v>
      </c>
      <c r="E58" s="69">
        <v>911.72</v>
      </c>
      <c r="F58" s="69">
        <v>1015.53</v>
      </c>
      <c r="G58" s="41">
        <v>2.75E-2</v>
      </c>
      <c r="H58" s="69"/>
      <c r="I58" s="69">
        <v>115.19</v>
      </c>
      <c r="J58" s="69">
        <v>95.47</v>
      </c>
      <c r="K58" s="69">
        <v>134.91</v>
      </c>
      <c r="L58" s="41">
        <v>8.7400000000000005E-2</v>
      </c>
      <c r="M58" s="435">
        <f t="shared" si="0"/>
        <v>11.953758185195563</v>
      </c>
      <c r="N58" s="71"/>
      <c r="O58" s="69">
        <v>187.46</v>
      </c>
      <c r="P58" s="69">
        <v>164.1</v>
      </c>
      <c r="Q58" s="69">
        <v>210.83</v>
      </c>
      <c r="R58" s="41">
        <v>6.3600000000000004E-2</v>
      </c>
      <c r="S58" s="435">
        <f t="shared" si="1"/>
        <v>19.453524693087594</v>
      </c>
      <c r="T58" s="71"/>
      <c r="U58" s="69">
        <v>498.66</v>
      </c>
      <c r="V58" s="69">
        <v>463.34</v>
      </c>
      <c r="W58" s="69">
        <v>533.99</v>
      </c>
      <c r="X58" s="41">
        <v>3.61E-2</v>
      </c>
      <c r="Y58" s="435">
        <f t="shared" si="2"/>
        <v>51.748077581644417</v>
      </c>
      <c r="Z58" s="71"/>
      <c r="AA58" s="69">
        <v>360.24</v>
      </c>
      <c r="AB58" s="69">
        <v>327.45999999999998</v>
      </c>
      <c r="AC58" s="69">
        <v>393.03</v>
      </c>
      <c r="AD58" s="41">
        <v>4.6399999999999997E-2</v>
      </c>
      <c r="AE58" s="435">
        <f t="shared" si="3"/>
        <v>37.383643099529905</v>
      </c>
      <c r="AF58" s="70"/>
      <c r="AG58" s="69">
        <v>280.55</v>
      </c>
      <c r="AH58" s="69">
        <v>254.68</v>
      </c>
      <c r="AI58" s="69">
        <v>306.42</v>
      </c>
      <c r="AJ58" s="41">
        <v>4.7E-2</v>
      </c>
      <c r="AK58" s="445">
        <f t="shared" si="4"/>
        <v>29.113871506698629</v>
      </c>
    </row>
    <row r="59" spans="1:37" s="111" customFormat="1" ht="12" customHeight="1" x14ac:dyDescent="0.25">
      <c r="A59" s="635"/>
      <c r="B59" s="713"/>
      <c r="C59" s="5" t="s">
        <v>80</v>
      </c>
      <c r="D59" s="7">
        <v>2900.13</v>
      </c>
      <c r="E59" s="7">
        <v>2815.93</v>
      </c>
      <c r="F59" s="7">
        <v>2984.34</v>
      </c>
      <c r="G59" s="37">
        <v>1.4800000000000001E-2</v>
      </c>
      <c r="H59" s="7"/>
      <c r="I59" s="7">
        <v>1077.1400000000001</v>
      </c>
      <c r="J59" s="7">
        <v>1020.58</v>
      </c>
      <c r="K59" s="7">
        <v>1133.71</v>
      </c>
      <c r="L59" s="37">
        <v>2.6800000000000001E-2</v>
      </c>
      <c r="M59" s="436">
        <f t="shared" si="0"/>
        <v>37.141093675111122</v>
      </c>
      <c r="N59" s="66"/>
      <c r="O59" s="7">
        <v>1363.83</v>
      </c>
      <c r="P59" s="7">
        <v>1299.68</v>
      </c>
      <c r="Q59" s="7">
        <v>1427.99</v>
      </c>
      <c r="R59" s="37">
        <v>2.4E-2</v>
      </c>
      <c r="S59" s="436">
        <f t="shared" si="1"/>
        <v>47.026512604607376</v>
      </c>
      <c r="T59" s="66"/>
      <c r="U59" s="7">
        <v>1961.11</v>
      </c>
      <c r="V59" s="7">
        <v>1888.01</v>
      </c>
      <c r="W59" s="7">
        <v>2034.2</v>
      </c>
      <c r="X59" s="37">
        <v>1.9E-2</v>
      </c>
      <c r="Y59" s="436">
        <f t="shared" si="2"/>
        <v>67.621451452176274</v>
      </c>
      <c r="Z59" s="66"/>
      <c r="AA59" s="7">
        <v>1133.1600000000001</v>
      </c>
      <c r="AB59" s="7">
        <v>1075.02</v>
      </c>
      <c r="AC59" s="7">
        <v>1191.31</v>
      </c>
      <c r="AD59" s="37">
        <v>2.6200000000000001E-2</v>
      </c>
      <c r="AE59" s="436">
        <f t="shared" si="3"/>
        <v>39.072731222393479</v>
      </c>
      <c r="AF59" s="67"/>
      <c r="AG59" s="7">
        <v>1155.07</v>
      </c>
      <c r="AH59" s="7">
        <v>1095.4000000000001</v>
      </c>
      <c r="AI59" s="7">
        <v>1214.74</v>
      </c>
      <c r="AJ59" s="37">
        <v>2.64E-2</v>
      </c>
      <c r="AK59" s="444">
        <f t="shared" si="4"/>
        <v>39.82821459727667</v>
      </c>
    </row>
    <row r="60" spans="1:37" s="111" customFormat="1" ht="12" customHeight="1" x14ac:dyDescent="0.25">
      <c r="A60" s="635"/>
      <c r="B60" s="713"/>
      <c r="C60" s="258" t="s">
        <v>81</v>
      </c>
      <c r="D60" s="69">
        <v>1505.08</v>
      </c>
      <c r="E60" s="69">
        <v>1438.66</v>
      </c>
      <c r="F60" s="69">
        <v>1571.5</v>
      </c>
      <c r="G60" s="41">
        <v>2.2499999999999999E-2</v>
      </c>
      <c r="H60" s="69"/>
      <c r="I60" s="69">
        <v>106.7</v>
      </c>
      <c r="J60" s="69">
        <v>87.41</v>
      </c>
      <c r="K60" s="69">
        <v>125.99</v>
      </c>
      <c r="L60" s="41">
        <v>9.2200000000000004E-2</v>
      </c>
      <c r="M60" s="435">
        <f t="shared" si="0"/>
        <v>7.0893241555266178</v>
      </c>
      <c r="N60" s="71"/>
      <c r="O60" s="69">
        <v>594.83000000000004</v>
      </c>
      <c r="P60" s="69">
        <v>552.82000000000005</v>
      </c>
      <c r="Q60" s="69">
        <v>636.84</v>
      </c>
      <c r="R60" s="41">
        <v>3.5999999999999997E-2</v>
      </c>
      <c r="S60" s="435">
        <f t="shared" si="1"/>
        <v>39.52148722991469</v>
      </c>
      <c r="T60" s="71"/>
      <c r="U60" s="69">
        <v>1346.93</v>
      </c>
      <c r="V60" s="69">
        <v>1284.05</v>
      </c>
      <c r="W60" s="69">
        <v>1409.81</v>
      </c>
      <c r="X60" s="41">
        <v>2.3800000000000002E-2</v>
      </c>
      <c r="Y60" s="435">
        <f t="shared" si="2"/>
        <v>89.492252903500159</v>
      </c>
      <c r="Z60" s="71"/>
      <c r="AA60" s="69">
        <v>911.67</v>
      </c>
      <c r="AB60" s="69">
        <v>858.9</v>
      </c>
      <c r="AC60" s="69">
        <v>964.45</v>
      </c>
      <c r="AD60" s="41">
        <v>2.9499999999999998E-2</v>
      </c>
      <c r="AE60" s="435">
        <f t="shared" si="3"/>
        <v>60.572859914423148</v>
      </c>
      <c r="AF60" s="70"/>
      <c r="AG60" s="69">
        <v>1218.78</v>
      </c>
      <c r="AH60" s="69">
        <v>1158.08</v>
      </c>
      <c r="AI60" s="69">
        <v>1279.47</v>
      </c>
      <c r="AJ60" s="41">
        <v>2.5399999999999999E-2</v>
      </c>
      <c r="AK60" s="445">
        <f t="shared" si="4"/>
        <v>80.977755335264561</v>
      </c>
    </row>
    <row r="61" spans="1:37" s="111" customFormat="1" ht="12" customHeight="1" x14ac:dyDescent="0.25">
      <c r="A61" s="635"/>
      <c r="B61" s="713"/>
      <c r="C61" s="5" t="s">
        <v>82</v>
      </c>
      <c r="D61" s="7">
        <v>3764.45</v>
      </c>
      <c r="E61" s="7">
        <v>3667.89</v>
      </c>
      <c r="F61" s="7">
        <v>3861.01</v>
      </c>
      <c r="G61" s="37">
        <v>1.3100000000000001E-2</v>
      </c>
      <c r="H61" s="7"/>
      <c r="I61" s="7">
        <v>1889.14</v>
      </c>
      <c r="J61" s="7">
        <v>1824.7</v>
      </c>
      <c r="K61" s="7">
        <v>1953.58</v>
      </c>
      <c r="L61" s="37">
        <v>1.7399999999999999E-2</v>
      </c>
      <c r="M61" s="436">
        <f t="shared" si="0"/>
        <v>50.183692172827378</v>
      </c>
      <c r="N61" s="66"/>
      <c r="O61" s="7">
        <v>2892.99</v>
      </c>
      <c r="P61" s="7">
        <v>2809.29</v>
      </c>
      <c r="Q61" s="7">
        <v>2976.7</v>
      </c>
      <c r="R61" s="37">
        <v>1.4800000000000001E-2</v>
      </c>
      <c r="S61" s="436">
        <f t="shared" si="1"/>
        <v>76.850270291808897</v>
      </c>
      <c r="T61" s="66"/>
      <c r="U61" s="7">
        <v>3400.2</v>
      </c>
      <c r="V61" s="7">
        <v>3307.51</v>
      </c>
      <c r="W61" s="7">
        <v>3492.88</v>
      </c>
      <c r="X61" s="37">
        <v>1.3899999999999999E-2</v>
      </c>
      <c r="Y61" s="436">
        <f t="shared" si="2"/>
        <v>90.323951706092515</v>
      </c>
      <c r="Z61" s="66"/>
      <c r="AA61" s="7">
        <v>1840.03</v>
      </c>
      <c r="AB61" s="7">
        <v>1762.58</v>
      </c>
      <c r="AC61" s="7">
        <v>1917.48</v>
      </c>
      <c r="AD61" s="37">
        <v>2.1499999999999998E-2</v>
      </c>
      <c r="AE61" s="436">
        <f t="shared" si="3"/>
        <v>48.879119127628208</v>
      </c>
      <c r="AF61" s="67"/>
      <c r="AG61" s="7">
        <v>2796.21</v>
      </c>
      <c r="AH61" s="7">
        <v>2706.63</v>
      </c>
      <c r="AI61" s="7">
        <v>2885.79</v>
      </c>
      <c r="AJ61" s="37">
        <v>1.6299999999999999E-2</v>
      </c>
      <c r="AK61" s="444">
        <f t="shared" si="4"/>
        <v>74.279376801391976</v>
      </c>
    </row>
    <row r="62" spans="1:37" s="111" customFormat="1" ht="12" customHeight="1" x14ac:dyDescent="0.25">
      <c r="A62" s="635"/>
      <c r="B62" s="713"/>
      <c r="C62" s="258" t="s">
        <v>83</v>
      </c>
      <c r="D62" s="69">
        <v>3636.39</v>
      </c>
      <c r="E62" s="69">
        <v>3536.58</v>
      </c>
      <c r="F62" s="69">
        <v>3736.21</v>
      </c>
      <c r="G62" s="41">
        <v>1.4E-2</v>
      </c>
      <c r="H62" s="69"/>
      <c r="I62" s="69">
        <v>1369.34</v>
      </c>
      <c r="J62" s="69">
        <v>1300.71</v>
      </c>
      <c r="K62" s="69">
        <v>1437.97</v>
      </c>
      <c r="L62" s="41">
        <v>2.5600000000000001E-2</v>
      </c>
      <c r="M62" s="435">
        <f t="shared" si="0"/>
        <v>37.656576989816827</v>
      </c>
      <c r="N62" s="71"/>
      <c r="O62" s="69">
        <v>2839.53</v>
      </c>
      <c r="P62" s="69">
        <v>2753.37</v>
      </c>
      <c r="Q62" s="69">
        <v>2925.69</v>
      </c>
      <c r="R62" s="41">
        <v>1.55E-2</v>
      </c>
      <c r="S62" s="435">
        <f t="shared" si="1"/>
        <v>78.086508872810683</v>
      </c>
      <c r="T62" s="71"/>
      <c r="U62" s="69">
        <v>3516.48</v>
      </c>
      <c r="V62" s="69">
        <v>3419.88</v>
      </c>
      <c r="W62" s="69">
        <v>3613.09</v>
      </c>
      <c r="X62" s="41">
        <v>1.4E-2</v>
      </c>
      <c r="Y62" s="435">
        <f t="shared" si="2"/>
        <v>96.702498906882923</v>
      </c>
      <c r="Z62" s="71"/>
      <c r="AA62" s="69">
        <v>2011.28</v>
      </c>
      <c r="AB62" s="69">
        <v>1923.42</v>
      </c>
      <c r="AC62" s="69">
        <v>2099.14</v>
      </c>
      <c r="AD62" s="41">
        <v>2.23E-2</v>
      </c>
      <c r="AE62" s="435">
        <f t="shared" si="3"/>
        <v>55.309799003957224</v>
      </c>
      <c r="AF62" s="70"/>
      <c r="AG62" s="69">
        <v>3320.5</v>
      </c>
      <c r="AH62" s="69">
        <v>3224.68</v>
      </c>
      <c r="AI62" s="69">
        <v>3416.31</v>
      </c>
      <c r="AJ62" s="41">
        <v>1.47E-2</v>
      </c>
      <c r="AK62" s="445">
        <f t="shared" si="4"/>
        <v>91.313087980112158</v>
      </c>
    </row>
    <row r="63" spans="1:37" s="111" customFormat="1" ht="12" customHeight="1" x14ac:dyDescent="0.25">
      <c r="A63" s="635"/>
      <c r="B63" s="713"/>
      <c r="C63" s="5" t="s">
        <v>84</v>
      </c>
      <c r="D63" s="7">
        <v>1509.18</v>
      </c>
      <c r="E63" s="7">
        <v>1441.01</v>
      </c>
      <c r="F63" s="7">
        <v>1577.36</v>
      </c>
      <c r="G63" s="37">
        <v>2.3E-2</v>
      </c>
      <c r="H63" s="7"/>
      <c r="I63" s="7">
        <v>1312.24</v>
      </c>
      <c r="J63" s="7">
        <v>1247.02</v>
      </c>
      <c r="K63" s="7">
        <v>1377.47</v>
      </c>
      <c r="L63" s="37">
        <v>2.5399999999999999E-2</v>
      </c>
      <c r="M63" s="436">
        <f t="shared" si="0"/>
        <v>86.950529426576011</v>
      </c>
      <c r="N63" s="66"/>
      <c r="O63" s="7">
        <v>1467.39</v>
      </c>
      <c r="P63" s="7">
        <v>1399.18</v>
      </c>
      <c r="Q63" s="7">
        <v>1535.59</v>
      </c>
      <c r="R63" s="37">
        <v>2.3699999999999999E-2</v>
      </c>
      <c r="S63" s="436">
        <f t="shared" si="1"/>
        <v>97.230946606766594</v>
      </c>
      <c r="T63" s="66"/>
      <c r="U63" s="7">
        <v>1497.36</v>
      </c>
      <c r="V63" s="7">
        <v>1429.15</v>
      </c>
      <c r="W63" s="7">
        <v>1565.58</v>
      </c>
      <c r="X63" s="37">
        <v>2.3199999999999998E-2</v>
      </c>
      <c r="Y63" s="436">
        <f t="shared" si="2"/>
        <v>99.216793225460179</v>
      </c>
      <c r="Z63" s="66"/>
      <c r="AA63" s="7">
        <v>684.13</v>
      </c>
      <c r="AB63" s="7">
        <v>636.75</v>
      </c>
      <c r="AC63" s="7">
        <v>731.52</v>
      </c>
      <c r="AD63" s="37">
        <v>3.5299999999999998E-2</v>
      </c>
      <c r="AE63" s="436">
        <f t="shared" si="3"/>
        <v>45.331239481042687</v>
      </c>
      <c r="AF63" s="67"/>
      <c r="AG63" s="7">
        <v>1466.86</v>
      </c>
      <c r="AH63" s="7">
        <v>1398.27</v>
      </c>
      <c r="AI63" s="7">
        <v>1535.45</v>
      </c>
      <c r="AJ63" s="37">
        <v>2.3900000000000001E-2</v>
      </c>
      <c r="AK63" s="444">
        <f t="shared" si="4"/>
        <v>97.195828198094318</v>
      </c>
    </row>
    <row r="64" spans="1:37" s="111" customFormat="1" ht="12" customHeight="1" x14ac:dyDescent="0.25">
      <c r="A64" s="636"/>
      <c r="B64" s="714"/>
      <c r="C64" s="260" t="s">
        <v>85</v>
      </c>
      <c r="D64" s="72">
        <v>4107.0600000000004</v>
      </c>
      <c r="E64" s="72">
        <v>3952.07</v>
      </c>
      <c r="F64" s="72">
        <v>4262.04</v>
      </c>
      <c r="G64" s="161">
        <v>1.9300000000000001E-2</v>
      </c>
      <c r="H64" s="72"/>
      <c r="I64" s="72">
        <v>3284.97</v>
      </c>
      <c r="J64" s="72">
        <v>3136.83</v>
      </c>
      <c r="K64" s="72">
        <v>3433.1</v>
      </c>
      <c r="L64" s="161">
        <v>2.3E-2</v>
      </c>
      <c r="M64" s="438">
        <f t="shared" si="0"/>
        <v>79.983491840878855</v>
      </c>
      <c r="N64" s="74"/>
      <c r="O64" s="72">
        <v>3899.11</v>
      </c>
      <c r="P64" s="72">
        <v>3747.32</v>
      </c>
      <c r="Q64" s="72">
        <v>4050.9</v>
      </c>
      <c r="R64" s="161">
        <v>1.9900000000000001E-2</v>
      </c>
      <c r="S64" s="438">
        <f t="shared" si="1"/>
        <v>94.936767420003605</v>
      </c>
      <c r="T64" s="74"/>
      <c r="U64" s="72">
        <v>4079.1</v>
      </c>
      <c r="V64" s="72">
        <v>3923.64</v>
      </c>
      <c r="W64" s="72">
        <v>4234.57</v>
      </c>
      <c r="X64" s="41">
        <v>1.9400000000000001E-2</v>
      </c>
      <c r="Y64" s="438">
        <f t="shared" si="2"/>
        <v>99.319221048633324</v>
      </c>
      <c r="Z64" s="74"/>
      <c r="AA64" s="72">
        <v>2223.14</v>
      </c>
      <c r="AB64" s="72">
        <v>2108.8000000000002</v>
      </c>
      <c r="AC64" s="72">
        <v>2337.48</v>
      </c>
      <c r="AD64" s="41">
        <v>2.6200000000000001E-2</v>
      </c>
      <c r="AE64" s="438">
        <f t="shared" si="3"/>
        <v>54.129718095182433</v>
      </c>
      <c r="AF64" s="73"/>
      <c r="AG64" s="72">
        <v>4031.84</v>
      </c>
      <c r="AH64" s="72">
        <v>3876.6</v>
      </c>
      <c r="AI64" s="72">
        <v>4187.08</v>
      </c>
      <c r="AJ64" s="41">
        <v>1.9599999999999999E-2</v>
      </c>
      <c r="AK64" s="447">
        <f t="shared" si="4"/>
        <v>98.168519573612258</v>
      </c>
    </row>
    <row r="65" spans="1:37" s="111" customFormat="1" ht="12" customHeight="1" x14ac:dyDescent="0.25">
      <c r="A65" s="633" t="s">
        <v>132</v>
      </c>
      <c r="B65" s="710" t="s">
        <v>0</v>
      </c>
      <c r="C65" s="6" t="s">
        <v>72</v>
      </c>
      <c r="D65" s="7">
        <v>10395.209999999999</v>
      </c>
      <c r="E65" s="7">
        <v>10377</v>
      </c>
      <c r="F65" s="7">
        <v>10414</v>
      </c>
      <c r="G65" s="37">
        <v>8.9999999999999998E-4</v>
      </c>
      <c r="H65" s="7"/>
      <c r="I65" s="7">
        <v>2542.04</v>
      </c>
      <c r="J65" s="7">
        <v>2496</v>
      </c>
      <c r="K65" s="7">
        <v>2589</v>
      </c>
      <c r="L65" s="37">
        <v>9.2999999999999992E-3</v>
      </c>
      <c r="M65" s="436">
        <f t="shared" si="0"/>
        <v>24.453955235151575</v>
      </c>
      <c r="N65" s="66"/>
      <c r="O65" s="7">
        <v>3725.18</v>
      </c>
      <c r="P65" s="7">
        <v>3666</v>
      </c>
      <c r="Q65" s="7">
        <v>3785</v>
      </c>
      <c r="R65" s="37">
        <v>8.2000000000000007E-3</v>
      </c>
      <c r="S65" s="436">
        <f t="shared" si="1"/>
        <v>35.835543485893986</v>
      </c>
      <c r="T65" s="66"/>
      <c r="U65" s="7">
        <v>7869.41</v>
      </c>
      <c r="V65" s="7">
        <v>7823</v>
      </c>
      <c r="W65" s="7">
        <v>7916</v>
      </c>
      <c r="X65" s="198">
        <v>3.0000000000000001E-3</v>
      </c>
      <c r="Y65" s="436">
        <f t="shared" si="2"/>
        <v>75.702270565000617</v>
      </c>
      <c r="Z65" s="66"/>
      <c r="AA65" s="7">
        <v>5827.62</v>
      </c>
      <c r="AB65" s="7">
        <v>5755</v>
      </c>
      <c r="AC65" s="7">
        <v>5900</v>
      </c>
      <c r="AD65" s="198">
        <v>6.3E-3</v>
      </c>
      <c r="AE65" s="436">
        <f t="shared" si="3"/>
        <v>56.060627923822615</v>
      </c>
      <c r="AF65" s="67"/>
      <c r="AG65" s="7">
        <v>5986.93</v>
      </c>
      <c r="AH65" s="7">
        <v>5938</v>
      </c>
      <c r="AI65" s="7">
        <v>6036</v>
      </c>
      <c r="AJ65" s="198">
        <v>4.1999999999999997E-3</v>
      </c>
      <c r="AK65" s="444">
        <f t="shared" si="4"/>
        <v>57.593160696128322</v>
      </c>
    </row>
    <row r="66" spans="1:37" s="111" customFormat="1" ht="12" customHeight="1" x14ac:dyDescent="0.25">
      <c r="A66" s="633"/>
      <c r="B66" s="710"/>
      <c r="C66" s="258" t="s">
        <v>79</v>
      </c>
      <c r="D66" s="69">
        <v>1253.8900000000001</v>
      </c>
      <c r="E66" s="69">
        <v>1225.6099999999999</v>
      </c>
      <c r="F66" s="69">
        <v>1282.17</v>
      </c>
      <c r="G66" s="41">
        <v>1.15E-2</v>
      </c>
      <c r="H66" s="69"/>
      <c r="I66" s="69">
        <v>33.6</v>
      </c>
      <c r="J66" s="69">
        <v>29.14</v>
      </c>
      <c r="K66" s="69">
        <v>38.06</v>
      </c>
      <c r="L66" s="41">
        <v>6.7699999999999996E-2</v>
      </c>
      <c r="M66" s="435">
        <f t="shared" si="0"/>
        <v>2.6796608952938454</v>
      </c>
      <c r="N66" s="71"/>
      <c r="O66" s="69">
        <v>37.840000000000003</v>
      </c>
      <c r="P66" s="69">
        <v>32.950000000000003</v>
      </c>
      <c r="Q66" s="69">
        <v>42.72</v>
      </c>
      <c r="R66" s="41">
        <v>6.5799999999999997E-2</v>
      </c>
      <c r="S66" s="435">
        <f t="shared" si="1"/>
        <v>3.0178085796999738</v>
      </c>
      <c r="T66" s="71"/>
      <c r="U66" s="69">
        <v>636.66</v>
      </c>
      <c r="V66" s="69">
        <v>616.16</v>
      </c>
      <c r="W66" s="69">
        <v>657.15</v>
      </c>
      <c r="X66" s="41">
        <v>1.6400000000000001E-2</v>
      </c>
      <c r="Y66" s="435">
        <f t="shared" si="2"/>
        <v>50.774788857076771</v>
      </c>
      <c r="Z66" s="71"/>
      <c r="AA66" s="69">
        <v>573.16999999999996</v>
      </c>
      <c r="AB66" s="69">
        <v>552.97</v>
      </c>
      <c r="AC66" s="69">
        <v>593.36</v>
      </c>
      <c r="AD66" s="41">
        <v>1.7999999999999999E-2</v>
      </c>
      <c r="AE66" s="435">
        <f t="shared" si="3"/>
        <v>45.711346290344437</v>
      </c>
      <c r="AF66" s="70"/>
      <c r="AG66" s="69">
        <v>403.71</v>
      </c>
      <c r="AH66" s="69">
        <v>387.82</v>
      </c>
      <c r="AI66" s="69">
        <v>419.6</v>
      </c>
      <c r="AJ66" s="41">
        <v>2.01E-2</v>
      </c>
      <c r="AK66" s="445">
        <f t="shared" si="4"/>
        <v>32.196604167829712</v>
      </c>
    </row>
    <row r="67" spans="1:37" s="111" customFormat="1" ht="12" customHeight="1" x14ac:dyDescent="0.25">
      <c r="A67" s="633"/>
      <c r="B67" s="710"/>
      <c r="C67" s="5" t="s">
        <v>80</v>
      </c>
      <c r="D67" s="7">
        <v>3526.94</v>
      </c>
      <c r="E67" s="7">
        <v>3481.27</v>
      </c>
      <c r="F67" s="7">
        <v>3572.61</v>
      </c>
      <c r="G67" s="37">
        <v>6.6E-3</v>
      </c>
      <c r="H67" s="7"/>
      <c r="I67" s="7">
        <v>687.81</v>
      </c>
      <c r="J67" s="7">
        <v>664.71</v>
      </c>
      <c r="K67" s="7">
        <v>710.92</v>
      </c>
      <c r="L67" s="37">
        <v>1.7100000000000001E-2</v>
      </c>
      <c r="M67" s="436">
        <f t="shared" si="0"/>
        <v>19.501607625873984</v>
      </c>
      <c r="N67" s="66"/>
      <c r="O67" s="7">
        <v>694.22</v>
      </c>
      <c r="P67" s="7">
        <v>670.76</v>
      </c>
      <c r="Q67" s="7">
        <v>717.68</v>
      </c>
      <c r="R67" s="37">
        <v>1.72E-2</v>
      </c>
      <c r="S67" s="436">
        <f t="shared" si="1"/>
        <v>19.683351573885581</v>
      </c>
      <c r="T67" s="66"/>
      <c r="U67" s="7">
        <v>2267.37</v>
      </c>
      <c r="V67" s="7">
        <v>2227.79</v>
      </c>
      <c r="W67" s="7">
        <v>2306.94</v>
      </c>
      <c r="X67" s="37">
        <v>8.8999999999999999E-3</v>
      </c>
      <c r="Y67" s="436">
        <f t="shared" si="2"/>
        <v>64.287172449772328</v>
      </c>
      <c r="Z67" s="66"/>
      <c r="AA67" s="7">
        <v>1918.36</v>
      </c>
      <c r="AB67" s="7">
        <v>1877.34</v>
      </c>
      <c r="AC67" s="7">
        <v>1959.38</v>
      </c>
      <c r="AD67" s="37">
        <v>1.09E-2</v>
      </c>
      <c r="AE67" s="436">
        <f t="shared" si="3"/>
        <v>54.391625601796456</v>
      </c>
      <c r="AF67" s="67"/>
      <c r="AG67" s="7">
        <v>1485.42</v>
      </c>
      <c r="AH67" s="7">
        <v>1453.59</v>
      </c>
      <c r="AI67" s="7">
        <v>1517.26</v>
      </c>
      <c r="AJ67" s="37">
        <v>1.09E-2</v>
      </c>
      <c r="AK67" s="444">
        <f t="shared" si="4"/>
        <v>42.116395515659462</v>
      </c>
    </row>
    <row r="68" spans="1:37" s="111" customFormat="1" ht="12" customHeight="1" x14ac:dyDescent="0.25">
      <c r="A68" s="633"/>
      <c r="B68" s="710"/>
      <c r="C68" s="258" t="s">
        <v>81</v>
      </c>
      <c r="D68" s="69">
        <v>1420.21</v>
      </c>
      <c r="E68" s="69">
        <v>1390.07</v>
      </c>
      <c r="F68" s="69">
        <v>1450.35</v>
      </c>
      <c r="G68" s="41">
        <v>1.0800000000000001E-2</v>
      </c>
      <c r="H68" s="69"/>
      <c r="I68" s="69">
        <v>58.93</v>
      </c>
      <c r="J68" s="69">
        <v>52.29</v>
      </c>
      <c r="K68" s="69">
        <v>65.569999999999993</v>
      </c>
      <c r="L68" s="41">
        <v>5.7500000000000002E-2</v>
      </c>
      <c r="M68" s="435">
        <f t="shared" si="0"/>
        <v>4.1493863583554544</v>
      </c>
      <c r="N68" s="71"/>
      <c r="O68" s="69">
        <v>328.07</v>
      </c>
      <c r="P68" s="69">
        <v>312.60000000000002</v>
      </c>
      <c r="Q68" s="69">
        <v>343.53</v>
      </c>
      <c r="R68" s="41">
        <v>2.4E-2</v>
      </c>
      <c r="S68" s="435">
        <f t="shared" si="1"/>
        <v>23.100104914062001</v>
      </c>
      <c r="T68" s="71"/>
      <c r="U68" s="69">
        <v>1276.57</v>
      </c>
      <c r="V68" s="69">
        <v>1247.97</v>
      </c>
      <c r="W68" s="69">
        <v>1305.18</v>
      </c>
      <c r="X68" s="41">
        <v>1.14E-2</v>
      </c>
      <c r="Y68" s="435">
        <f t="shared" si="2"/>
        <v>89.88600277423761</v>
      </c>
      <c r="Z68" s="71"/>
      <c r="AA68" s="69">
        <v>936.98</v>
      </c>
      <c r="AB68" s="69">
        <v>910.11</v>
      </c>
      <c r="AC68" s="69">
        <v>963.85</v>
      </c>
      <c r="AD68" s="41">
        <v>1.46E-2</v>
      </c>
      <c r="AE68" s="435">
        <f t="shared" si="3"/>
        <v>65.974750212996668</v>
      </c>
      <c r="AF68" s="70"/>
      <c r="AG68" s="69">
        <v>1091.9100000000001</v>
      </c>
      <c r="AH68" s="69">
        <v>1065.0999999999999</v>
      </c>
      <c r="AI68" s="69">
        <v>1118.73</v>
      </c>
      <c r="AJ68" s="41">
        <v>1.2500000000000001E-2</v>
      </c>
      <c r="AK68" s="445">
        <f t="shared" si="4"/>
        <v>76.883700297843276</v>
      </c>
    </row>
    <row r="69" spans="1:37" s="111" customFormat="1" ht="12" customHeight="1" x14ac:dyDescent="0.25">
      <c r="A69" s="633"/>
      <c r="B69" s="710"/>
      <c r="C69" s="5" t="s">
        <v>82</v>
      </c>
      <c r="D69" s="7">
        <v>2442.5100000000002</v>
      </c>
      <c r="E69" s="7">
        <v>2406.4499999999998</v>
      </c>
      <c r="F69" s="7">
        <v>2478.58</v>
      </c>
      <c r="G69" s="37">
        <v>7.4999999999999997E-3</v>
      </c>
      <c r="H69" s="7"/>
      <c r="I69" s="7">
        <v>1110.3</v>
      </c>
      <c r="J69" s="7">
        <v>1084.25</v>
      </c>
      <c r="K69" s="7">
        <v>1136.3499999999999</v>
      </c>
      <c r="L69" s="37">
        <v>1.2E-2</v>
      </c>
      <c r="M69" s="436">
        <f t="shared" si="0"/>
        <v>45.457336919807894</v>
      </c>
      <c r="N69" s="66"/>
      <c r="O69" s="7">
        <v>1486.16</v>
      </c>
      <c r="P69" s="7">
        <v>1455.72</v>
      </c>
      <c r="Q69" s="7">
        <v>1516.61</v>
      </c>
      <c r="R69" s="37">
        <v>1.0500000000000001E-2</v>
      </c>
      <c r="S69" s="436">
        <f t="shared" si="1"/>
        <v>60.845605545115475</v>
      </c>
      <c r="T69" s="66"/>
      <c r="U69" s="7">
        <v>2012.73</v>
      </c>
      <c r="V69" s="7">
        <v>1977.41</v>
      </c>
      <c r="W69" s="7">
        <v>2048.0500000000002</v>
      </c>
      <c r="X69" s="37">
        <v>8.9999999999999993E-3</v>
      </c>
      <c r="Y69" s="436">
        <f t="shared" si="2"/>
        <v>82.404166206074891</v>
      </c>
      <c r="Z69" s="66"/>
      <c r="AA69" s="7">
        <v>1359.85</v>
      </c>
      <c r="AB69" s="7">
        <v>1326.81</v>
      </c>
      <c r="AC69" s="7">
        <v>1392.89</v>
      </c>
      <c r="AD69" s="37">
        <v>1.24E-2</v>
      </c>
      <c r="AE69" s="436">
        <f t="shared" si="3"/>
        <v>55.674285878051663</v>
      </c>
      <c r="AF69" s="67"/>
      <c r="AG69" s="7">
        <v>1468.85</v>
      </c>
      <c r="AH69" s="7">
        <v>1437.48</v>
      </c>
      <c r="AI69" s="7">
        <v>1500.23</v>
      </c>
      <c r="AJ69" s="37">
        <v>1.09E-2</v>
      </c>
      <c r="AK69" s="444">
        <f t="shared" si="4"/>
        <v>60.136908344285175</v>
      </c>
    </row>
    <row r="70" spans="1:37" s="111" customFormat="1" ht="12" customHeight="1" x14ac:dyDescent="0.25">
      <c r="A70" s="633"/>
      <c r="B70" s="710"/>
      <c r="C70" s="258" t="s">
        <v>83</v>
      </c>
      <c r="D70" s="69">
        <v>1242.67</v>
      </c>
      <c r="E70" s="69">
        <v>1209.8699999999999</v>
      </c>
      <c r="F70" s="69">
        <v>1275.47</v>
      </c>
      <c r="G70" s="41">
        <v>1.35E-2</v>
      </c>
      <c r="H70" s="69"/>
      <c r="I70" s="69">
        <v>309.45999999999998</v>
      </c>
      <c r="J70" s="69">
        <v>293.33999999999997</v>
      </c>
      <c r="K70" s="69">
        <v>325.58</v>
      </c>
      <c r="L70" s="41">
        <v>2.6599999999999999E-2</v>
      </c>
      <c r="M70" s="435">
        <f t="shared" si="0"/>
        <v>24.90283019627093</v>
      </c>
      <c r="N70" s="71"/>
      <c r="O70" s="69">
        <v>740.72</v>
      </c>
      <c r="P70" s="69">
        <v>714.82</v>
      </c>
      <c r="Q70" s="69">
        <v>766.61</v>
      </c>
      <c r="R70" s="41">
        <v>1.78E-2</v>
      </c>
      <c r="S70" s="435">
        <f t="shared" si="1"/>
        <v>59.60713624695213</v>
      </c>
      <c r="T70" s="71"/>
      <c r="U70" s="69">
        <v>1176.67</v>
      </c>
      <c r="V70" s="69">
        <v>1144.47</v>
      </c>
      <c r="W70" s="69">
        <v>1208.8699999999999</v>
      </c>
      <c r="X70" s="41">
        <v>1.4E-2</v>
      </c>
      <c r="Y70" s="435">
        <f t="shared" si="2"/>
        <v>94.688855448349116</v>
      </c>
      <c r="Z70" s="71"/>
      <c r="AA70" s="69">
        <v>754.69</v>
      </c>
      <c r="AB70" s="69">
        <v>729.36</v>
      </c>
      <c r="AC70" s="69">
        <v>780.02</v>
      </c>
      <c r="AD70" s="41">
        <v>1.7100000000000001E-2</v>
      </c>
      <c r="AE70" s="435">
        <f t="shared" si="3"/>
        <v>60.731328510384898</v>
      </c>
      <c r="AF70" s="70"/>
      <c r="AG70" s="69">
        <v>1060.47</v>
      </c>
      <c r="AH70" s="69">
        <v>1029.8800000000001</v>
      </c>
      <c r="AI70" s="69">
        <v>1091.05</v>
      </c>
      <c r="AJ70" s="41">
        <v>1.47E-2</v>
      </c>
      <c r="AK70" s="445">
        <f t="shared" si="4"/>
        <v>85.33802216195771</v>
      </c>
    </row>
    <row r="71" spans="1:37" s="111" customFormat="1" ht="12" customHeight="1" x14ac:dyDescent="0.25">
      <c r="A71" s="633"/>
      <c r="B71" s="710"/>
      <c r="C71" s="5" t="s">
        <v>84</v>
      </c>
      <c r="D71" s="7">
        <v>172.25</v>
      </c>
      <c r="E71" s="7">
        <v>161.38999999999999</v>
      </c>
      <c r="F71" s="7">
        <v>183.11</v>
      </c>
      <c r="G71" s="37">
        <v>3.2199999999999999E-2</v>
      </c>
      <c r="H71" s="7"/>
      <c r="I71" s="7">
        <v>135.57</v>
      </c>
      <c r="J71" s="7">
        <v>126.1</v>
      </c>
      <c r="K71" s="7">
        <v>145.04</v>
      </c>
      <c r="L71" s="37">
        <v>3.5700000000000003E-2</v>
      </c>
      <c r="M71" s="436">
        <f t="shared" si="0"/>
        <v>78.705370101596515</v>
      </c>
      <c r="N71" s="66"/>
      <c r="O71" s="7">
        <v>158.59</v>
      </c>
      <c r="P71" s="7">
        <v>148.24</v>
      </c>
      <c r="Q71" s="7">
        <v>168.95</v>
      </c>
      <c r="R71" s="37">
        <v>3.3300000000000003E-2</v>
      </c>
      <c r="S71" s="436">
        <f t="shared" si="1"/>
        <v>92.069666182873732</v>
      </c>
      <c r="T71" s="66"/>
      <c r="U71" s="7">
        <v>169.24</v>
      </c>
      <c r="V71" s="7">
        <v>158.47999999999999</v>
      </c>
      <c r="W71" s="7">
        <v>180</v>
      </c>
      <c r="X71" s="37">
        <v>3.2399999999999998E-2</v>
      </c>
      <c r="Y71" s="436">
        <f t="shared" si="2"/>
        <v>98.252539912917285</v>
      </c>
      <c r="Z71" s="66"/>
      <c r="AA71" s="7">
        <v>90.03</v>
      </c>
      <c r="AB71" s="7">
        <v>82.25</v>
      </c>
      <c r="AC71" s="7">
        <v>97.8</v>
      </c>
      <c r="AD71" s="37">
        <v>4.41E-2</v>
      </c>
      <c r="AE71" s="436">
        <f t="shared" si="3"/>
        <v>52.267053701015968</v>
      </c>
      <c r="AF71" s="67"/>
      <c r="AG71" s="7">
        <v>160.4</v>
      </c>
      <c r="AH71" s="7">
        <v>150.02000000000001</v>
      </c>
      <c r="AI71" s="7">
        <v>170.77</v>
      </c>
      <c r="AJ71" s="37">
        <v>3.3000000000000002E-2</v>
      </c>
      <c r="AK71" s="444">
        <f t="shared" si="4"/>
        <v>93.12046444121917</v>
      </c>
    </row>
    <row r="72" spans="1:37" s="111" customFormat="1" ht="12" customHeight="1" x14ac:dyDescent="0.25">
      <c r="A72" s="633"/>
      <c r="B72" s="711"/>
      <c r="C72" s="258" t="s">
        <v>85</v>
      </c>
      <c r="D72" s="69">
        <v>336.73</v>
      </c>
      <c r="E72" s="69">
        <v>318.44</v>
      </c>
      <c r="F72" s="69">
        <v>355.02</v>
      </c>
      <c r="G72" s="41">
        <v>2.7699999999999999E-2</v>
      </c>
      <c r="H72" s="69"/>
      <c r="I72" s="69">
        <v>206.36</v>
      </c>
      <c r="J72" s="69">
        <v>192.18</v>
      </c>
      <c r="K72" s="69">
        <v>220.54</v>
      </c>
      <c r="L72" s="41">
        <v>3.5099999999999999E-2</v>
      </c>
      <c r="M72" s="435">
        <f t="shared" si="0"/>
        <v>61.28352092180679</v>
      </c>
      <c r="N72" s="71"/>
      <c r="O72" s="69">
        <v>279.58999999999997</v>
      </c>
      <c r="P72" s="69">
        <v>262.99</v>
      </c>
      <c r="Q72" s="69">
        <v>296.18</v>
      </c>
      <c r="R72" s="41">
        <v>3.0300000000000001E-2</v>
      </c>
      <c r="S72" s="435">
        <f t="shared" si="1"/>
        <v>83.030914976390562</v>
      </c>
      <c r="T72" s="71"/>
      <c r="U72" s="69">
        <v>330.17</v>
      </c>
      <c r="V72" s="69">
        <v>312.01</v>
      </c>
      <c r="W72" s="69">
        <v>348.33</v>
      </c>
      <c r="X72" s="41">
        <v>2.81E-2</v>
      </c>
      <c r="Y72" s="435">
        <f t="shared" si="2"/>
        <v>98.05185163187123</v>
      </c>
      <c r="Z72" s="71"/>
      <c r="AA72" s="69">
        <v>194.55</v>
      </c>
      <c r="AB72" s="69">
        <v>181.91</v>
      </c>
      <c r="AC72" s="69">
        <v>207.2</v>
      </c>
      <c r="AD72" s="41">
        <v>3.32E-2</v>
      </c>
      <c r="AE72" s="435">
        <f t="shared" si="3"/>
        <v>57.776259911501796</v>
      </c>
      <c r="AF72" s="70"/>
      <c r="AG72" s="69">
        <v>316.17</v>
      </c>
      <c r="AH72" s="69">
        <v>298.43</v>
      </c>
      <c r="AI72" s="69">
        <v>333.92</v>
      </c>
      <c r="AJ72" s="41">
        <v>2.86E-2</v>
      </c>
      <c r="AK72" s="445">
        <f t="shared" si="4"/>
        <v>93.894217919401299</v>
      </c>
    </row>
    <row r="73" spans="1:37" s="111" customFormat="1" ht="12" customHeight="1" x14ac:dyDescent="0.25">
      <c r="A73" s="633"/>
      <c r="B73" s="712" t="s">
        <v>26</v>
      </c>
      <c r="C73" s="6" t="s">
        <v>72</v>
      </c>
      <c r="D73" s="7">
        <v>5506.21</v>
      </c>
      <c r="E73" s="7">
        <v>5492.21</v>
      </c>
      <c r="F73" s="7">
        <v>5520.21</v>
      </c>
      <c r="G73" s="37">
        <v>1.2999999999999999E-3</v>
      </c>
      <c r="H73" s="7"/>
      <c r="I73" s="7">
        <v>1340.23</v>
      </c>
      <c r="J73" s="7">
        <v>1310.6099999999999</v>
      </c>
      <c r="K73" s="7">
        <v>1369.84</v>
      </c>
      <c r="L73" s="37">
        <v>1.1299999999999999E-2</v>
      </c>
      <c r="M73" s="436">
        <f t="shared" si="0"/>
        <v>24.340335730021195</v>
      </c>
      <c r="N73" s="66"/>
      <c r="O73" s="7">
        <v>1936.71</v>
      </c>
      <c r="P73" s="7">
        <v>1901.35</v>
      </c>
      <c r="Q73" s="7">
        <v>1972.08</v>
      </c>
      <c r="R73" s="37">
        <v>9.2999999999999992E-3</v>
      </c>
      <c r="S73" s="436">
        <f t="shared" si="1"/>
        <v>35.17319535578919</v>
      </c>
      <c r="T73" s="66"/>
      <c r="U73" s="7">
        <v>4142.12</v>
      </c>
      <c r="V73" s="7">
        <v>4113.78</v>
      </c>
      <c r="W73" s="7">
        <v>4170.45</v>
      </c>
      <c r="X73" s="37">
        <v>3.5000000000000001E-3</v>
      </c>
      <c r="Y73" s="436">
        <f t="shared" si="2"/>
        <v>75.226335355898158</v>
      </c>
      <c r="Z73" s="66"/>
      <c r="AA73" s="7">
        <v>3044.88</v>
      </c>
      <c r="AB73" s="7">
        <v>3004.26</v>
      </c>
      <c r="AC73" s="7">
        <v>3085.49</v>
      </c>
      <c r="AD73" s="37">
        <v>6.7999999999999996E-3</v>
      </c>
      <c r="AE73" s="436">
        <f t="shared" si="3"/>
        <v>55.299016928159297</v>
      </c>
      <c r="AF73" s="67"/>
      <c r="AG73" s="7">
        <v>3189.22</v>
      </c>
      <c r="AH73" s="7">
        <v>3159.6</v>
      </c>
      <c r="AI73" s="7">
        <v>3218.84</v>
      </c>
      <c r="AJ73" s="37">
        <v>4.7000000000000002E-3</v>
      </c>
      <c r="AK73" s="444">
        <f t="shared" si="4"/>
        <v>57.920420761285882</v>
      </c>
    </row>
    <row r="74" spans="1:37" s="111" customFormat="1" ht="12" customHeight="1" x14ac:dyDescent="0.25">
      <c r="A74" s="633"/>
      <c r="B74" s="713"/>
      <c r="C74" s="258" t="s">
        <v>79</v>
      </c>
      <c r="D74" s="69">
        <v>670.31</v>
      </c>
      <c r="E74" s="69">
        <v>651.15</v>
      </c>
      <c r="F74" s="69">
        <v>689.48</v>
      </c>
      <c r="G74" s="41">
        <v>1.46E-2</v>
      </c>
      <c r="H74" s="69"/>
      <c r="I74" s="69">
        <v>17.489999999999998</v>
      </c>
      <c r="J74" s="69">
        <v>14.19</v>
      </c>
      <c r="K74" s="69">
        <v>20.79</v>
      </c>
      <c r="L74" s="41">
        <v>9.6199999999999994E-2</v>
      </c>
      <c r="M74" s="435">
        <f t="shared" si="0"/>
        <v>2.6092405006638719</v>
      </c>
      <c r="N74" s="71"/>
      <c r="O74" s="69">
        <v>20.64</v>
      </c>
      <c r="P74" s="69">
        <v>17.079999999999998</v>
      </c>
      <c r="Q74" s="69">
        <v>24.2</v>
      </c>
      <c r="R74" s="41">
        <v>8.8099999999999998E-2</v>
      </c>
      <c r="S74" s="435">
        <f t="shared" si="1"/>
        <v>3.0791723232534203</v>
      </c>
      <c r="T74" s="71"/>
      <c r="U74" s="69">
        <v>349.43</v>
      </c>
      <c r="V74" s="69">
        <v>335.61</v>
      </c>
      <c r="W74" s="69">
        <v>363.24</v>
      </c>
      <c r="X74" s="41">
        <v>2.0199999999999999E-2</v>
      </c>
      <c r="Y74" s="435">
        <f t="shared" si="2"/>
        <v>52.129611672211375</v>
      </c>
      <c r="Z74" s="71"/>
      <c r="AA74" s="69">
        <v>312.72000000000003</v>
      </c>
      <c r="AB74" s="69">
        <v>299.26</v>
      </c>
      <c r="AC74" s="69">
        <v>326.18</v>
      </c>
      <c r="AD74" s="41">
        <v>2.1999999999999999E-2</v>
      </c>
      <c r="AE74" s="435">
        <f t="shared" si="3"/>
        <v>46.653041130223336</v>
      </c>
      <c r="AF74" s="70"/>
      <c r="AG74" s="69">
        <v>224.32</v>
      </c>
      <c r="AH74" s="69">
        <v>213.11</v>
      </c>
      <c r="AI74" s="69">
        <v>235.53</v>
      </c>
      <c r="AJ74" s="41">
        <v>2.5499999999999998E-2</v>
      </c>
      <c r="AK74" s="445">
        <f t="shared" si="4"/>
        <v>33.465113156599188</v>
      </c>
    </row>
    <row r="75" spans="1:37" s="111" customFormat="1" ht="12" customHeight="1" x14ac:dyDescent="0.25">
      <c r="A75" s="633"/>
      <c r="B75" s="713"/>
      <c r="C75" s="5" t="s">
        <v>80</v>
      </c>
      <c r="D75" s="7">
        <v>1953.54</v>
      </c>
      <c r="E75" s="7">
        <v>1921.77</v>
      </c>
      <c r="F75" s="7">
        <v>1985.31</v>
      </c>
      <c r="G75" s="37">
        <v>8.3000000000000001E-3</v>
      </c>
      <c r="H75" s="7"/>
      <c r="I75" s="7">
        <v>377.2</v>
      </c>
      <c r="J75" s="7">
        <v>360.58</v>
      </c>
      <c r="K75" s="7">
        <v>393.83</v>
      </c>
      <c r="L75" s="37">
        <v>2.2499999999999999E-2</v>
      </c>
      <c r="M75" s="436">
        <f t="shared" si="0"/>
        <v>19.308537321989824</v>
      </c>
      <c r="N75" s="66"/>
      <c r="O75" s="7">
        <v>389.34</v>
      </c>
      <c r="P75" s="7">
        <v>372.78</v>
      </c>
      <c r="Q75" s="7">
        <v>405.9</v>
      </c>
      <c r="R75" s="37">
        <v>2.1700000000000001E-2</v>
      </c>
      <c r="S75" s="436">
        <f t="shared" si="1"/>
        <v>19.929973279277618</v>
      </c>
      <c r="T75" s="66"/>
      <c r="U75" s="7">
        <v>1261.6099999999999</v>
      </c>
      <c r="V75" s="7">
        <v>1234.42</v>
      </c>
      <c r="W75" s="7">
        <v>1288.81</v>
      </c>
      <c r="X75" s="37">
        <v>1.0999999999999999E-2</v>
      </c>
      <c r="Y75" s="436">
        <f t="shared" si="2"/>
        <v>64.580709890762407</v>
      </c>
      <c r="Z75" s="66"/>
      <c r="AA75" s="7">
        <v>1055.27</v>
      </c>
      <c r="AB75" s="7">
        <v>1029.08</v>
      </c>
      <c r="AC75" s="7">
        <v>1081.47</v>
      </c>
      <c r="AD75" s="37">
        <v>1.2699999999999999E-2</v>
      </c>
      <c r="AE75" s="436">
        <f t="shared" si="3"/>
        <v>54.018346181803288</v>
      </c>
      <c r="AF75" s="67"/>
      <c r="AG75" s="7">
        <v>843.17</v>
      </c>
      <c r="AH75" s="7">
        <v>821.07</v>
      </c>
      <c r="AI75" s="7">
        <v>865.27</v>
      </c>
      <c r="AJ75" s="37">
        <v>1.34E-2</v>
      </c>
      <c r="AK75" s="444">
        <f t="shared" si="4"/>
        <v>43.161133122434144</v>
      </c>
    </row>
    <row r="76" spans="1:37" s="111" customFormat="1" ht="12" customHeight="1" x14ac:dyDescent="0.25">
      <c r="A76" s="633"/>
      <c r="B76" s="713"/>
      <c r="C76" s="258" t="s">
        <v>81</v>
      </c>
      <c r="D76" s="69">
        <v>779.97</v>
      </c>
      <c r="E76" s="69">
        <v>758.83</v>
      </c>
      <c r="F76" s="69">
        <v>801.12</v>
      </c>
      <c r="G76" s="41">
        <v>1.38E-2</v>
      </c>
      <c r="H76" s="69"/>
      <c r="I76" s="69">
        <v>36.24</v>
      </c>
      <c r="J76" s="69">
        <v>31.22</v>
      </c>
      <c r="K76" s="69">
        <v>41.25</v>
      </c>
      <c r="L76" s="41">
        <v>7.0599999999999996E-2</v>
      </c>
      <c r="M76" s="435">
        <f t="shared" si="0"/>
        <v>4.6463325512519713</v>
      </c>
      <c r="N76" s="71"/>
      <c r="O76" s="69">
        <v>182.13</v>
      </c>
      <c r="P76" s="69">
        <v>171.19</v>
      </c>
      <c r="Q76" s="69">
        <v>193.07</v>
      </c>
      <c r="R76" s="41">
        <v>3.0599999999999999E-2</v>
      </c>
      <c r="S76" s="435">
        <f t="shared" si="1"/>
        <v>23.350898111465824</v>
      </c>
      <c r="T76" s="71"/>
      <c r="U76" s="69">
        <v>697.63</v>
      </c>
      <c r="V76" s="69">
        <v>677.57</v>
      </c>
      <c r="W76" s="69">
        <v>717.69</v>
      </c>
      <c r="X76" s="41">
        <v>1.47E-2</v>
      </c>
      <c r="Y76" s="435">
        <f t="shared" si="2"/>
        <v>89.443183712194056</v>
      </c>
      <c r="Z76" s="71"/>
      <c r="AA76" s="69">
        <v>503.47</v>
      </c>
      <c r="AB76" s="69">
        <v>485.16</v>
      </c>
      <c r="AC76" s="69">
        <v>521.78</v>
      </c>
      <c r="AD76" s="41">
        <v>1.8599999999999998E-2</v>
      </c>
      <c r="AE76" s="435">
        <f t="shared" si="3"/>
        <v>64.549918586612307</v>
      </c>
      <c r="AF76" s="70"/>
      <c r="AG76" s="69">
        <v>611.54</v>
      </c>
      <c r="AH76" s="69">
        <v>592.47</v>
      </c>
      <c r="AI76" s="69">
        <v>630.61</v>
      </c>
      <c r="AJ76" s="41">
        <v>1.5900000000000001E-2</v>
      </c>
      <c r="AK76" s="445">
        <f t="shared" si="4"/>
        <v>78.405579701783395</v>
      </c>
    </row>
    <row r="77" spans="1:37" s="111" customFormat="1" ht="12" customHeight="1" x14ac:dyDescent="0.25">
      <c r="A77" s="633"/>
      <c r="B77" s="713"/>
      <c r="C77" s="5" t="s">
        <v>82</v>
      </c>
      <c r="D77" s="7">
        <v>1275.93</v>
      </c>
      <c r="E77" s="7">
        <v>1251</v>
      </c>
      <c r="F77" s="7">
        <v>1300.8599999999999</v>
      </c>
      <c r="G77" s="37">
        <v>0.01</v>
      </c>
      <c r="H77" s="7"/>
      <c r="I77" s="7">
        <v>598.4</v>
      </c>
      <c r="J77" s="7">
        <v>580.12</v>
      </c>
      <c r="K77" s="7">
        <v>616.69000000000005</v>
      </c>
      <c r="L77" s="37">
        <v>1.5599999999999999E-2</v>
      </c>
      <c r="M77" s="436">
        <f t="shared" si="0"/>
        <v>46.899124560124768</v>
      </c>
      <c r="N77" s="66"/>
      <c r="O77" s="7">
        <v>780.83</v>
      </c>
      <c r="P77" s="7">
        <v>759.27</v>
      </c>
      <c r="Q77" s="7">
        <v>802.38</v>
      </c>
      <c r="R77" s="37">
        <v>1.41E-2</v>
      </c>
      <c r="S77" s="436">
        <f t="shared" si="1"/>
        <v>61.196930866113341</v>
      </c>
      <c r="T77" s="66"/>
      <c r="U77" s="7">
        <v>1042.08</v>
      </c>
      <c r="V77" s="7">
        <v>1018.03</v>
      </c>
      <c r="W77" s="7">
        <v>1066.1300000000001</v>
      </c>
      <c r="X77" s="37">
        <v>1.18E-2</v>
      </c>
      <c r="Y77" s="436">
        <f t="shared" si="2"/>
        <v>81.672192048153107</v>
      </c>
      <c r="Z77" s="66"/>
      <c r="AA77" s="7">
        <v>694.47</v>
      </c>
      <c r="AB77" s="7">
        <v>673.21</v>
      </c>
      <c r="AC77" s="7">
        <v>715.73</v>
      </c>
      <c r="AD77" s="37">
        <v>1.5599999999999999E-2</v>
      </c>
      <c r="AE77" s="436">
        <f t="shared" si="3"/>
        <v>54.428534480731706</v>
      </c>
      <c r="AF77" s="67"/>
      <c r="AG77" s="7">
        <v>772.92</v>
      </c>
      <c r="AH77" s="7">
        <v>750.96</v>
      </c>
      <c r="AI77" s="7">
        <v>794.89</v>
      </c>
      <c r="AJ77" s="37">
        <v>1.4500000000000001E-2</v>
      </c>
      <c r="AK77" s="444">
        <f t="shared" si="4"/>
        <v>60.576990900754737</v>
      </c>
    </row>
    <row r="78" spans="1:37" s="111" customFormat="1" ht="12" customHeight="1" x14ac:dyDescent="0.25">
      <c r="A78" s="633"/>
      <c r="B78" s="713"/>
      <c r="C78" s="258" t="s">
        <v>83</v>
      </c>
      <c r="D78" s="69">
        <v>602.48</v>
      </c>
      <c r="E78" s="69">
        <v>580.70000000000005</v>
      </c>
      <c r="F78" s="69">
        <v>624.26</v>
      </c>
      <c r="G78" s="41">
        <v>1.84E-2</v>
      </c>
      <c r="H78" s="69"/>
      <c r="I78" s="69">
        <v>155.63999999999999</v>
      </c>
      <c r="J78" s="69">
        <v>144.51</v>
      </c>
      <c r="K78" s="69">
        <v>166.76</v>
      </c>
      <c r="L78" s="41">
        <v>3.6499999999999998E-2</v>
      </c>
      <c r="M78" s="435">
        <f t="shared" si="0"/>
        <v>25.833222679591021</v>
      </c>
      <c r="N78" s="71"/>
      <c r="O78" s="69">
        <v>370.83</v>
      </c>
      <c r="P78" s="69">
        <v>353.71</v>
      </c>
      <c r="Q78" s="69">
        <v>387.95</v>
      </c>
      <c r="R78" s="41">
        <v>2.3599999999999999E-2</v>
      </c>
      <c r="S78" s="435">
        <f t="shared" si="1"/>
        <v>61.550590890983926</v>
      </c>
      <c r="T78" s="71"/>
      <c r="U78" s="69">
        <v>571.21</v>
      </c>
      <c r="V78" s="69">
        <v>549.83000000000004</v>
      </c>
      <c r="W78" s="69">
        <v>592.59</v>
      </c>
      <c r="X78" s="41">
        <v>1.9099999999999999E-2</v>
      </c>
      <c r="Y78" s="435">
        <f t="shared" si="2"/>
        <v>94.809786216969854</v>
      </c>
      <c r="Z78" s="71"/>
      <c r="AA78" s="69">
        <v>353.06</v>
      </c>
      <c r="AB78" s="69">
        <v>336.26</v>
      </c>
      <c r="AC78" s="69">
        <v>369.87</v>
      </c>
      <c r="AD78" s="41">
        <v>2.4299999999999999E-2</v>
      </c>
      <c r="AE78" s="435">
        <f t="shared" si="3"/>
        <v>58.60111538972248</v>
      </c>
      <c r="AF78" s="70"/>
      <c r="AG78" s="69">
        <v>525.63</v>
      </c>
      <c r="AH78" s="69">
        <v>505.27</v>
      </c>
      <c r="AI78" s="69">
        <v>545.98</v>
      </c>
      <c r="AJ78" s="41">
        <v>1.9800000000000002E-2</v>
      </c>
      <c r="AK78" s="445">
        <f t="shared" si="4"/>
        <v>87.244389855264899</v>
      </c>
    </row>
    <row r="79" spans="1:37" s="111" customFormat="1" ht="12" customHeight="1" x14ac:dyDescent="0.25">
      <c r="A79" s="633"/>
      <c r="B79" s="713"/>
      <c r="C79" s="5" t="s">
        <v>84</v>
      </c>
      <c r="D79" s="7">
        <v>77.400000000000006</v>
      </c>
      <c r="E79" s="7">
        <v>70.27</v>
      </c>
      <c r="F79" s="7">
        <v>84.54</v>
      </c>
      <c r="G79" s="37">
        <v>4.7E-2</v>
      </c>
      <c r="H79" s="7"/>
      <c r="I79" s="7">
        <v>60.37</v>
      </c>
      <c r="J79" s="7">
        <v>54.09</v>
      </c>
      <c r="K79" s="7">
        <v>66.650000000000006</v>
      </c>
      <c r="L79" s="37">
        <v>5.3100000000000001E-2</v>
      </c>
      <c r="M79" s="436">
        <f t="shared" si="0"/>
        <v>77.997416020671835</v>
      </c>
      <c r="N79" s="66"/>
      <c r="O79" s="7">
        <v>70.459999999999994</v>
      </c>
      <c r="P79" s="7">
        <v>63.63</v>
      </c>
      <c r="Q79" s="7">
        <v>77.3</v>
      </c>
      <c r="R79" s="37">
        <v>4.9500000000000002E-2</v>
      </c>
      <c r="S79" s="436">
        <f t="shared" si="1"/>
        <v>91.033591731266142</v>
      </c>
      <c r="T79" s="66"/>
      <c r="U79" s="7">
        <v>76.14</v>
      </c>
      <c r="V79" s="7">
        <v>69.05</v>
      </c>
      <c r="W79" s="7">
        <v>83.24</v>
      </c>
      <c r="X79" s="37">
        <v>4.7600000000000003E-2</v>
      </c>
      <c r="Y79" s="436">
        <f t="shared" si="2"/>
        <v>98.3720930232558</v>
      </c>
      <c r="Z79" s="66"/>
      <c r="AA79" s="7">
        <v>40</v>
      </c>
      <c r="AB79" s="7">
        <v>34.82</v>
      </c>
      <c r="AC79" s="7">
        <v>45.18</v>
      </c>
      <c r="AD79" s="37">
        <v>6.6000000000000003E-2</v>
      </c>
      <c r="AE79" s="436">
        <f t="shared" si="3"/>
        <v>51.679586563307488</v>
      </c>
      <c r="AF79" s="67"/>
      <c r="AG79" s="7">
        <v>72.22</v>
      </c>
      <c r="AH79" s="7">
        <v>65.239999999999995</v>
      </c>
      <c r="AI79" s="7">
        <v>79.2</v>
      </c>
      <c r="AJ79" s="37">
        <v>4.9299999999999997E-2</v>
      </c>
      <c r="AK79" s="444">
        <f t="shared" si="4"/>
        <v>93.307493540051667</v>
      </c>
    </row>
    <row r="80" spans="1:37" s="111" customFormat="1" ht="12" customHeight="1" x14ac:dyDescent="0.25">
      <c r="A80" s="633"/>
      <c r="B80" s="714"/>
      <c r="C80" s="258" t="s">
        <v>85</v>
      </c>
      <c r="D80" s="69">
        <v>146.57</v>
      </c>
      <c r="E80" s="69">
        <v>136.32</v>
      </c>
      <c r="F80" s="69">
        <v>156.82</v>
      </c>
      <c r="G80" s="41">
        <v>3.5700000000000003E-2</v>
      </c>
      <c r="H80" s="69"/>
      <c r="I80" s="69">
        <v>94.88</v>
      </c>
      <c r="J80" s="69">
        <v>86.66</v>
      </c>
      <c r="K80" s="69">
        <v>103.1</v>
      </c>
      <c r="L80" s="41">
        <v>4.4200000000000003E-2</v>
      </c>
      <c r="M80" s="435">
        <f t="shared" si="0"/>
        <v>64.733574401309951</v>
      </c>
      <c r="N80" s="71"/>
      <c r="O80" s="69">
        <v>122.48</v>
      </c>
      <c r="P80" s="69">
        <v>113.19</v>
      </c>
      <c r="Q80" s="69">
        <v>131.78</v>
      </c>
      <c r="R80" s="41">
        <v>3.8699999999999998E-2</v>
      </c>
      <c r="S80" s="435">
        <f t="shared" si="1"/>
        <v>83.564167292078878</v>
      </c>
      <c r="T80" s="71"/>
      <c r="U80" s="69">
        <v>144.01</v>
      </c>
      <c r="V80" s="69">
        <v>133.78</v>
      </c>
      <c r="W80" s="69">
        <v>154.24</v>
      </c>
      <c r="X80" s="41">
        <v>3.6200000000000003E-2</v>
      </c>
      <c r="Y80" s="435">
        <f t="shared" si="2"/>
        <v>98.253394282595337</v>
      </c>
      <c r="Z80" s="71"/>
      <c r="AA80" s="69">
        <v>85.88</v>
      </c>
      <c r="AB80" s="69">
        <v>78.2</v>
      </c>
      <c r="AC80" s="69">
        <v>93.56</v>
      </c>
      <c r="AD80" s="41">
        <v>4.5600000000000002E-2</v>
      </c>
      <c r="AE80" s="435">
        <f t="shared" si="3"/>
        <v>58.59316367605922</v>
      </c>
      <c r="AF80" s="70"/>
      <c r="AG80" s="69">
        <v>139.41</v>
      </c>
      <c r="AH80" s="69">
        <v>129.41</v>
      </c>
      <c r="AI80" s="69">
        <v>149.41</v>
      </c>
      <c r="AJ80" s="41">
        <v>3.6600000000000001E-2</v>
      </c>
      <c r="AK80" s="445">
        <f t="shared" si="4"/>
        <v>95.114962134133862</v>
      </c>
    </row>
    <row r="81" spans="1:37" s="111" customFormat="1" ht="12" customHeight="1" x14ac:dyDescent="0.25">
      <c r="A81" s="633"/>
      <c r="B81" s="710" t="s">
        <v>27</v>
      </c>
      <c r="C81" s="6" t="s">
        <v>72</v>
      </c>
      <c r="D81" s="7">
        <v>4889.01</v>
      </c>
      <c r="E81" s="7">
        <v>4875.54</v>
      </c>
      <c r="F81" s="7">
        <v>4902.47</v>
      </c>
      <c r="G81" s="37">
        <v>1.4E-3</v>
      </c>
      <c r="H81" s="7"/>
      <c r="I81" s="7">
        <v>1201.81</v>
      </c>
      <c r="J81" s="7">
        <v>1177.0899999999999</v>
      </c>
      <c r="K81" s="7">
        <v>1226.53</v>
      </c>
      <c r="L81" s="37">
        <v>1.0500000000000001E-2</v>
      </c>
      <c r="M81" s="436">
        <f t="shared" si="0"/>
        <v>24.581868312807703</v>
      </c>
      <c r="N81" s="66"/>
      <c r="O81" s="7">
        <v>1788.47</v>
      </c>
      <c r="P81" s="7">
        <v>1758.45</v>
      </c>
      <c r="Q81" s="7">
        <v>1818.49</v>
      </c>
      <c r="R81" s="37">
        <v>8.6E-3</v>
      </c>
      <c r="S81" s="436">
        <f t="shared" si="1"/>
        <v>36.58143468718616</v>
      </c>
      <c r="T81" s="66"/>
      <c r="U81" s="7">
        <v>3727.29</v>
      </c>
      <c r="V81" s="7">
        <v>3702.41</v>
      </c>
      <c r="W81" s="7">
        <v>3752.17</v>
      </c>
      <c r="X81" s="37">
        <v>3.3999999999999998E-3</v>
      </c>
      <c r="Y81" s="436">
        <f t="shared" si="2"/>
        <v>76.23813410076886</v>
      </c>
      <c r="Z81" s="66"/>
      <c r="AA81" s="7">
        <v>2782.75</v>
      </c>
      <c r="AB81" s="7">
        <v>2744.96</v>
      </c>
      <c r="AC81" s="7">
        <v>2820.53</v>
      </c>
      <c r="AD81" s="37">
        <v>6.8999999999999999E-3</v>
      </c>
      <c r="AE81" s="436">
        <f t="shared" si="3"/>
        <v>56.918476337745275</v>
      </c>
      <c r="AF81" s="67"/>
      <c r="AG81" s="7">
        <v>2797.72</v>
      </c>
      <c r="AH81" s="7">
        <v>2770.33</v>
      </c>
      <c r="AI81" s="7">
        <v>2825.1</v>
      </c>
      <c r="AJ81" s="37">
        <v>5.0000000000000001E-3</v>
      </c>
      <c r="AK81" s="444">
        <f t="shared" si="4"/>
        <v>57.224673297866026</v>
      </c>
    </row>
    <row r="82" spans="1:37" s="111" customFormat="1" ht="12" customHeight="1" x14ac:dyDescent="0.25">
      <c r="A82" s="633"/>
      <c r="B82" s="710"/>
      <c r="C82" s="258" t="s">
        <v>79</v>
      </c>
      <c r="D82" s="69">
        <v>583.57000000000005</v>
      </c>
      <c r="E82" s="69">
        <v>565.37</v>
      </c>
      <c r="F82" s="69">
        <v>601.78</v>
      </c>
      <c r="G82" s="41">
        <v>1.5900000000000001E-2</v>
      </c>
      <c r="H82" s="69"/>
      <c r="I82" s="69">
        <v>16.11</v>
      </c>
      <c r="J82" s="69">
        <v>12.95</v>
      </c>
      <c r="K82" s="69">
        <v>19.27</v>
      </c>
      <c r="L82" s="41">
        <v>0.10009999999999999</v>
      </c>
      <c r="M82" s="435">
        <f t="shared" ref="M82:M88" si="5">I82/$D82*100</f>
        <v>2.7605942731805952</v>
      </c>
      <c r="N82" s="71"/>
      <c r="O82" s="69">
        <v>17.2</v>
      </c>
      <c r="P82" s="69">
        <v>13.98</v>
      </c>
      <c r="Q82" s="69">
        <v>20.420000000000002</v>
      </c>
      <c r="R82" s="41">
        <v>9.5500000000000002E-2</v>
      </c>
      <c r="S82" s="435">
        <f t="shared" ref="S82:S88" si="6">O82/$D82*100</f>
        <v>2.9473756361704675</v>
      </c>
      <c r="T82" s="71"/>
      <c r="U82" s="69">
        <v>287.23</v>
      </c>
      <c r="V82" s="69">
        <v>273.95</v>
      </c>
      <c r="W82" s="69">
        <v>300.5</v>
      </c>
      <c r="X82" s="41">
        <v>2.3599999999999999E-2</v>
      </c>
      <c r="Y82" s="435">
        <f t="shared" ref="Y82:Y88" si="7">U82/$D82*100</f>
        <v>49.219459533560666</v>
      </c>
      <c r="Z82" s="71"/>
      <c r="AA82" s="69">
        <v>260.44</v>
      </c>
      <c r="AB82" s="69">
        <v>247.89</v>
      </c>
      <c r="AC82" s="69">
        <v>273</v>
      </c>
      <c r="AD82" s="41">
        <v>2.46E-2</v>
      </c>
      <c r="AE82" s="435">
        <f t="shared" ref="AE82:AE88" si="8">AA82/$D82*100</f>
        <v>44.62875062117655</v>
      </c>
      <c r="AF82" s="70"/>
      <c r="AG82" s="69">
        <v>179.39</v>
      </c>
      <c r="AH82" s="69">
        <v>169.44</v>
      </c>
      <c r="AI82" s="69">
        <v>189.34</v>
      </c>
      <c r="AJ82" s="41">
        <v>2.8299999999999999E-2</v>
      </c>
      <c r="AK82" s="445">
        <f t="shared" ref="AK82:AK88" si="9">AG82/$D82*100</f>
        <v>30.740099730966286</v>
      </c>
    </row>
    <row r="83" spans="1:37" s="111" customFormat="1" ht="12" customHeight="1" x14ac:dyDescent="0.25">
      <c r="A83" s="633"/>
      <c r="B83" s="710"/>
      <c r="C83" s="5" t="s">
        <v>80</v>
      </c>
      <c r="D83" s="7">
        <v>1573.4</v>
      </c>
      <c r="E83" s="7">
        <v>1547.28</v>
      </c>
      <c r="F83" s="7">
        <v>1599.52</v>
      </c>
      <c r="G83" s="37">
        <v>8.5000000000000006E-3</v>
      </c>
      <c r="H83" s="7"/>
      <c r="I83" s="7">
        <v>310.61</v>
      </c>
      <c r="J83" s="7">
        <v>297.12</v>
      </c>
      <c r="K83" s="7">
        <v>324.10000000000002</v>
      </c>
      <c r="L83" s="37">
        <v>2.2200000000000001E-2</v>
      </c>
      <c r="M83" s="436">
        <f t="shared" si="5"/>
        <v>19.741324520147451</v>
      </c>
      <c r="N83" s="66"/>
      <c r="O83" s="7">
        <v>304.88</v>
      </c>
      <c r="P83" s="7">
        <v>290.98</v>
      </c>
      <c r="Q83" s="7">
        <v>318.77999999999997</v>
      </c>
      <c r="R83" s="37">
        <v>2.3300000000000001E-2</v>
      </c>
      <c r="S83" s="436">
        <f t="shared" si="6"/>
        <v>19.377145036227279</v>
      </c>
      <c r="T83" s="66"/>
      <c r="U83" s="7">
        <v>1005.75</v>
      </c>
      <c r="V83" s="7">
        <v>982.92</v>
      </c>
      <c r="W83" s="7">
        <v>1028.5899999999999</v>
      </c>
      <c r="X83" s="37">
        <v>1.1599999999999999E-2</v>
      </c>
      <c r="Y83" s="436">
        <f t="shared" si="7"/>
        <v>63.922079572899449</v>
      </c>
      <c r="Z83" s="66"/>
      <c r="AA83" s="7">
        <v>863.09</v>
      </c>
      <c r="AB83" s="7">
        <v>839.59</v>
      </c>
      <c r="AC83" s="7">
        <v>886.58</v>
      </c>
      <c r="AD83" s="37">
        <v>1.3899999999999999E-2</v>
      </c>
      <c r="AE83" s="436">
        <f t="shared" si="8"/>
        <v>54.855090885979408</v>
      </c>
      <c r="AF83" s="67"/>
      <c r="AG83" s="7">
        <v>642.25</v>
      </c>
      <c r="AH83" s="7">
        <v>623.94000000000005</v>
      </c>
      <c r="AI83" s="7">
        <v>660.57</v>
      </c>
      <c r="AJ83" s="37">
        <v>1.46E-2</v>
      </c>
      <c r="AK83" s="444">
        <f t="shared" si="9"/>
        <v>40.819244947247995</v>
      </c>
    </row>
    <row r="84" spans="1:37" s="111" customFormat="1" ht="12" customHeight="1" x14ac:dyDescent="0.25">
      <c r="A84" s="633"/>
      <c r="B84" s="710"/>
      <c r="C84" s="258" t="s">
        <v>81</v>
      </c>
      <c r="D84" s="69">
        <v>640.24</v>
      </c>
      <c r="E84" s="69">
        <v>622.37</v>
      </c>
      <c r="F84" s="69">
        <v>658.11</v>
      </c>
      <c r="G84" s="41">
        <v>1.4200000000000001E-2</v>
      </c>
      <c r="H84" s="69"/>
      <c r="I84" s="69">
        <v>22.69</v>
      </c>
      <c r="J84" s="69">
        <v>18.78</v>
      </c>
      <c r="K84" s="69">
        <v>26.6</v>
      </c>
      <c r="L84" s="41">
        <v>8.7900000000000006E-2</v>
      </c>
      <c r="M84" s="435">
        <f t="shared" si="5"/>
        <v>3.5439835061851803</v>
      </c>
      <c r="N84" s="71"/>
      <c r="O84" s="69">
        <v>145.93</v>
      </c>
      <c r="P84" s="69">
        <v>136.49</v>
      </c>
      <c r="Q84" s="69">
        <v>155.38</v>
      </c>
      <c r="R84" s="41">
        <v>3.3000000000000002E-2</v>
      </c>
      <c r="S84" s="435">
        <f t="shared" si="6"/>
        <v>22.793015119330249</v>
      </c>
      <c r="T84" s="71"/>
      <c r="U84" s="69">
        <v>578.94000000000005</v>
      </c>
      <c r="V84" s="69">
        <v>561.79</v>
      </c>
      <c r="W84" s="69">
        <v>596.09</v>
      </c>
      <c r="X84" s="41">
        <v>1.5100000000000001E-2</v>
      </c>
      <c r="Y84" s="435">
        <f t="shared" si="7"/>
        <v>90.425465450456088</v>
      </c>
      <c r="Z84" s="71"/>
      <c r="AA84" s="69">
        <v>433.51</v>
      </c>
      <c r="AB84" s="69">
        <v>417.66</v>
      </c>
      <c r="AC84" s="69">
        <v>449.35</v>
      </c>
      <c r="AD84" s="41">
        <v>1.8599999999999998E-2</v>
      </c>
      <c r="AE84" s="435">
        <f t="shared" si="8"/>
        <v>67.710546045233031</v>
      </c>
      <c r="AF84" s="70"/>
      <c r="AG84" s="69">
        <v>480.37</v>
      </c>
      <c r="AH84" s="69">
        <v>464.65</v>
      </c>
      <c r="AI84" s="69">
        <v>496.09</v>
      </c>
      <c r="AJ84" s="41">
        <v>1.67E-2</v>
      </c>
      <c r="AK84" s="445">
        <f t="shared" si="9"/>
        <v>75.029676371360736</v>
      </c>
    </row>
    <row r="85" spans="1:37" s="111" customFormat="1" ht="12" customHeight="1" x14ac:dyDescent="0.25">
      <c r="A85" s="633"/>
      <c r="B85" s="710"/>
      <c r="C85" s="5" t="s">
        <v>82</v>
      </c>
      <c r="D85" s="7">
        <v>1166.5899999999999</v>
      </c>
      <c r="E85" s="7">
        <v>1144.98</v>
      </c>
      <c r="F85" s="7">
        <v>1188.2</v>
      </c>
      <c r="G85" s="37">
        <v>9.4999999999999998E-3</v>
      </c>
      <c r="H85" s="7"/>
      <c r="I85" s="7">
        <v>511.9</v>
      </c>
      <c r="J85" s="7">
        <v>496.6</v>
      </c>
      <c r="K85" s="7">
        <v>527.20000000000005</v>
      </c>
      <c r="L85" s="37">
        <v>1.52E-2</v>
      </c>
      <c r="M85" s="436">
        <f t="shared" si="5"/>
        <v>43.880026401734973</v>
      </c>
      <c r="N85" s="66"/>
      <c r="O85" s="7">
        <v>705.33</v>
      </c>
      <c r="P85" s="7">
        <v>687.63</v>
      </c>
      <c r="Q85" s="7">
        <v>723.04</v>
      </c>
      <c r="R85" s="37">
        <v>1.2800000000000001E-2</v>
      </c>
      <c r="S85" s="436">
        <f t="shared" si="6"/>
        <v>60.460830283132907</v>
      </c>
      <c r="T85" s="66"/>
      <c r="U85" s="7">
        <v>970.65</v>
      </c>
      <c r="V85" s="7">
        <v>949.3</v>
      </c>
      <c r="W85" s="7">
        <v>991.99</v>
      </c>
      <c r="X85" s="37">
        <v>1.12E-2</v>
      </c>
      <c r="Y85" s="436">
        <f t="shared" si="7"/>
        <v>83.204039122570919</v>
      </c>
      <c r="Z85" s="66"/>
      <c r="AA85" s="7">
        <v>665.38</v>
      </c>
      <c r="AB85" s="7">
        <v>645.74</v>
      </c>
      <c r="AC85" s="7">
        <v>685.03</v>
      </c>
      <c r="AD85" s="37">
        <v>1.5100000000000001E-2</v>
      </c>
      <c r="AE85" s="436">
        <f t="shared" si="8"/>
        <v>57.036319529569091</v>
      </c>
      <c r="AF85" s="67"/>
      <c r="AG85" s="7">
        <v>695.93</v>
      </c>
      <c r="AH85" s="7">
        <v>677.12</v>
      </c>
      <c r="AI85" s="7">
        <v>714.73</v>
      </c>
      <c r="AJ85" s="37">
        <v>1.38E-2</v>
      </c>
      <c r="AK85" s="444">
        <f t="shared" si="9"/>
        <v>59.655063047000233</v>
      </c>
    </row>
    <row r="86" spans="1:37" s="111" customFormat="1" ht="12" customHeight="1" x14ac:dyDescent="0.25">
      <c r="A86" s="633"/>
      <c r="B86" s="710"/>
      <c r="C86" s="258" t="s">
        <v>83</v>
      </c>
      <c r="D86" s="69">
        <v>640.19000000000005</v>
      </c>
      <c r="E86" s="69">
        <v>620.66</v>
      </c>
      <c r="F86" s="69">
        <v>659.72</v>
      </c>
      <c r="G86" s="41">
        <v>1.5599999999999999E-2</v>
      </c>
      <c r="H86" s="69"/>
      <c r="I86" s="69">
        <v>153.83000000000001</v>
      </c>
      <c r="J86" s="69">
        <v>144</v>
      </c>
      <c r="K86" s="69">
        <v>163.65</v>
      </c>
      <c r="L86" s="41">
        <v>3.2599999999999997E-2</v>
      </c>
      <c r="M86" s="435">
        <f t="shared" si="5"/>
        <v>24.028803948827694</v>
      </c>
      <c r="N86" s="71"/>
      <c r="O86" s="69">
        <v>369.89</v>
      </c>
      <c r="P86" s="69">
        <v>354.22</v>
      </c>
      <c r="Q86" s="69">
        <v>385.56</v>
      </c>
      <c r="R86" s="41">
        <v>2.1600000000000001E-2</v>
      </c>
      <c r="S86" s="435">
        <f t="shared" si="6"/>
        <v>57.778159608866112</v>
      </c>
      <c r="T86" s="71"/>
      <c r="U86" s="69">
        <v>605.46</v>
      </c>
      <c r="V86" s="69">
        <v>586.27</v>
      </c>
      <c r="W86" s="69">
        <v>624.66</v>
      </c>
      <c r="X86" s="41">
        <v>1.6199999999999999E-2</v>
      </c>
      <c r="Y86" s="435">
        <f t="shared" si="7"/>
        <v>94.575048032615314</v>
      </c>
      <c r="Z86" s="71"/>
      <c r="AA86" s="69">
        <v>401.62</v>
      </c>
      <c r="AB86" s="69">
        <v>385.72</v>
      </c>
      <c r="AC86" s="69">
        <v>417.52</v>
      </c>
      <c r="AD86" s="41">
        <v>2.0199999999999999E-2</v>
      </c>
      <c r="AE86" s="435">
        <f t="shared" si="8"/>
        <v>62.734500695106135</v>
      </c>
      <c r="AF86" s="70"/>
      <c r="AG86" s="69">
        <v>534.84</v>
      </c>
      <c r="AH86" s="69">
        <v>516.62</v>
      </c>
      <c r="AI86" s="69">
        <v>553.04999999999995</v>
      </c>
      <c r="AJ86" s="41">
        <v>1.7399999999999999E-2</v>
      </c>
      <c r="AK86" s="445">
        <f t="shared" si="9"/>
        <v>83.543947890470022</v>
      </c>
    </row>
    <row r="87" spans="1:37" s="111" customFormat="1" ht="12" customHeight="1" x14ac:dyDescent="0.25">
      <c r="A87" s="633"/>
      <c r="B87" s="710"/>
      <c r="C87" s="5" t="s">
        <v>84</v>
      </c>
      <c r="D87" s="7">
        <v>94.85</v>
      </c>
      <c r="E87" s="7">
        <v>87.39</v>
      </c>
      <c r="F87" s="7">
        <v>102.31</v>
      </c>
      <c r="G87" s="37">
        <v>4.0099999999999997E-2</v>
      </c>
      <c r="H87" s="7"/>
      <c r="I87" s="7">
        <v>75.2</v>
      </c>
      <c r="J87" s="7">
        <v>68.760000000000005</v>
      </c>
      <c r="K87" s="7">
        <v>81.63</v>
      </c>
      <c r="L87" s="37">
        <v>4.3700000000000003E-2</v>
      </c>
      <c r="M87" s="436">
        <f t="shared" si="5"/>
        <v>79.283078545071177</v>
      </c>
      <c r="N87" s="66"/>
      <c r="O87" s="7">
        <v>88.13</v>
      </c>
      <c r="P87" s="7">
        <v>80.94</v>
      </c>
      <c r="Q87" s="7">
        <v>95.32</v>
      </c>
      <c r="R87" s="37">
        <v>4.1599999999999998E-2</v>
      </c>
      <c r="S87" s="436">
        <f t="shared" si="6"/>
        <v>92.915129151291509</v>
      </c>
      <c r="T87" s="66"/>
      <c r="U87" s="7">
        <v>93.1</v>
      </c>
      <c r="V87" s="7">
        <v>85.68</v>
      </c>
      <c r="W87" s="7">
        <v>100.51</v>
      </c>
      <c r="X87" s="37">
        <v>4.0599999999999997E-2</v>
      </c>
      <c r="Y87" s="436">
        <f t="shared" si="7"/>
        <v>98.154981549815503</v>
      </c>
      <c r="Z87" s="66"/>
      <c r="AA87" s="7">
        <v>50.03</v>
      </c>
      <c r="AB87" s="7">
        <v>44.44</v>
      </c>
      <c r="AC87" s="7">
        <v>55.61</v>
      </c>
      <c r="AD87" s="37">
        <v>5.7000000000000002E-2</v>
      </c>
      <c r="AE87" s="436">
        <f t="shared" si="8"/>
        <v>52.746441750131787</v>
      </c>
      <c r="AF87" s="67"/>
      <c r="AG87" s="7">
        <v>88.18</v>
      </c>
      <c r="AH87" s="7">
        <v>80.900000000000006</v>
      </c>
      <c r="AI87" s="7">
        <v>95.46</v>
      </c>
      <c r="AJ87" s="37">
        <v>4.2099999999999999E-2</v>
      </c>
      <c r="AK87" s="444">
        <f t="shared" si="9"/>
        <v>92.967843964153943</v>
      </c>
    </row>
    <row r="88" spans="1:37" s="111" customFormat="1" ht="12" customHeight="1" x14ac:dyDescent="0.25">
      <c r="A88" s="634"/>
      <c r="B88" s="711"/>
      <c r="C88" s="260" t="s">
        <v>85</v>
      </c>
      <c r="D88" s="72">
        <v>190.16</v>
      </c>
      <c r="E88" s="72">
        <v>178.54</v>
      </c>
      <c r="F88" s="72">
        <v>201.78</v>
      </c>
      <c r="G88" s="161">
        <v>3.1199999999999999E-2</v>
      </c>
      <c r="H88" s="72"/>
      <c r="I88" s="72">
        <v>111.48</v>
      </c>
      <c r="J88" s="72">
        <v>102.55</v>
      </c>
      <c r="K88" s="72">
        <v>120.41</v>
      </c>
      <c r="L88" s="161">
        <v>4.0899999999999999E-2</v>
      </c>
      <c r="M88" s="438">
        <f t="shared" si="5"/>
        <v>58.624316365166173</v>
      </c>
      <c r="N88" s="74"/>
      <c r="O88" s="72">
        <v>157.1</v>
      </c>
      <c r="P88" s="72">
        <v>146.33000000000001</v>
      </c>
      <c r="Q88" s="72">
        <v>167.88</v>
      </c>
      <c r="R88" s="161">
        <v>3.5000000000000003E-2</v>
      </c>
      <c r="S88" s="438">
        <f t="shared" si="6"/>
        <v>82.614640302902814</v>
      </c>
      <c r="T88" s="74"/>
      <c r="U88" s="72">
        <v>186.16</v>
      </c>
      <c r="V88" s="72">
        <v>174.68</v>
      </c>
      <c r="W88" s="72">
        <v>197.65</v>
      </c>
      <c r="X88" s="161">
        <v>3.15E-2</v>
      </c>
      <c r="Y88" s="438">
        <f t="shared" si="7"/>
        <v>97.896508203617998</v>
      </c>
      <c r="Z88" s="74"/>
      <c r="AA88" s="72">
        <v>108.67</v>
      </c>
      <c r="AB88" s="72">
        <v>100.4</v>
      </c>
      <c r="AC88" s="72">
        <v>116.95</v>
      </c>
      <c r="AD88" s="161">
        <v>3.8800000000000001E-2</v>
      </c>
      <c r="AE88" s="438">
        <f t="shared" si="8"/>
        <v>57.146613378207824</v>
      </c>
      <c r="AF88" s="73"/>
      <c r="AG88" s="72">
        <v>176.76</v>
      </c>
      <c r="AH88" s="72">
        <v>165.56</v>
      </c>
      <c r="AI88" s="72">
        <v>187.96</v>
      </c>
      <c r="AJ88" s="161">
        <v>3.2300000000000002E-2</v>
      </c>
      <c r="AK88" s="447">
        <f t="shared" si="9"/>
        <v>92.953302482120321</v>
      </c>
    </row>
    <row r="89" spans="1:37" s="111" customFormat="1" ht="12" customHeight="1" x14ac:dyDescent="0.25">
      <c r="C89" s="258"/>
      <c r="D89" s="75"/>
      <c r="E89" s="75"/>
      <c r="F89" s="75"/>
      <c r="G89" s="41"/>
      <c r="H89" s="71"/>
      <c r="I89" s="75"/>
      <c r="J89" s="75"/>
      <c r="K89" s="75"/>
      <c r="L89" s="41"/>
      <c r="M89" s="435"/>
      <c r="N89" s="71"/>
      <c r="O89" s="75"/>
      <c r="P89" s="75"/>
      <c r="Q89" s="75"/>
      <c r="R89" s="41"/>
      <c r="S89" s="435"/>
      <c r="T89" s="71"/>
      <c r="U89" s="75"/>
      <c r="V89" s="75"/>
      <c r="W89" s="75"/>
      <c r="X89" s="41"/>
      <c r="Y89" s="450"/>
      <c r="AD89" s="203"/>
      <c r="AE89" s="395"/>
      <c r="AJ89" s="203"/>
      <c r="AK89" s="395"/>
    </row>
    <row r="90" spans="1:37" s="111" customFormat="1" ht="12" customHeight="1" x14ac:dyDescent="0.25">
      <c r="A90" s="685"/>
      <c r="B90" s="686"/>
      <c r="C90" s="686"/>
      <c r="D90" s="686"/>
      <c r="E90" s="686"/>
      <c r="F90" s="686"/>
      <c r="G90" s="687"/>
      <c r="H90" s="71"/>
      <c r="I90" s="75"/>
      <c r="J90" s="75"/>
      <c r="K90" s="75"/>
      <c r="L90" s="41"/>
      <c r="M90" s="435"/>
      <c r="N90" s="71"/>
      <c r="O90" s="75"/>
      <c r="P90" s="75"/>
      <c r="Q90" s="75"/>
      <c r="R90" s="41"/>
      <c r="S90" s="435"/>
      <c r="T90" s="71"/>
      <c r="U90" s="75"/>
      <c r="V90" s="75"/>
      <c r="W90" s="75"/>
      <c r="X90" s="41"/>
      <c r="Y90" s="435"/>
      <c r="AD90" s="203"/>
      <c r="AE90" s="395"/>
      <c r="AJ90" s="203"/>
      <c r="AK90" s="395"/>
    </row>
    <row r="91" spans="1:37" s="58" customFormat="1" ht="12" customHeight="1" x14ac:dyDescent="0.25">
      <c r="A91" s="657" t="s">
        <v>226</v>
      </c>
      <c r="B91" s="638"/>
      <c r="C91" s="638"/>
      <c r="D91" s="638"/>
      <c r="E91" s="638"/>
      <c r="F91" s="638"/>
      <c r="G91" s="639"/>
      <c r="H91" s="59"/>
      <c r="L91" s="344"/>
      <c r="M91" s="401"/>
      <c r="R91" s="344"/>
      <c r="S91" s="401"/>
      <c r="X91" s="344"/>
      <c r="Y91" s="401"/>
      <c r="AD91" s="344"/>
      <c r="AE91" s="401"/>
      <c r="AJ91" s="344"/>
      <c r="AK91" s="401"/>
    </row>
    <row r="92" spans="1:37" s="58" customFormat="1" ht="12" customHeight="1" x14ac:dyDescent="0.25">
      <c r="A92" s="657" t="s">
        <v>156</v>
      </c>
      <c r="B92" s="666"/>
      <c r="C92" s="666"/>
      <c r="D92" s="666"/>
      <c r="E92" s="666"/>
      <c r="F92" s="666"/>
      <c r="G92" s="725"/>
      <c r="H92" s="59"/>
      <c r="L92" s="344"/>
      <c r="M92" s="401"/>
      <c r="R92" s="344"/>
      <c r="S92" s="401"/>
      <c r="X92" s="344"/>
      <c r="Y92" s="401"/>
      <c r="AD92" s="344"/>
      <c r="AE92" s="401"/>
      <c r="AJ92" s="344"/>
      <c r="AK92" s="401"/>
    </row>
    <row r="93" spans="1:37" s="58" customFormat="1" ht="12" customHeight="1" x14ac:dyDescent="0.25">
      <c r="A93" s="657" t="s">
        <v>29</v>
      </c>
      <c r="B93" s="666"/>
      <c r="C93" s="666"/>
      <c r="D93" s="666"/>
      <c r="E93" s="666"/>
      <c r="F93" s="666"/>
      <c r="G93" s="725"/>
      <c r="L93" s="344"/>
      <c r="M93" s="401"/>
      <c r="R93" s="344"/>
      <c r="S93" s="401"/>
      <c r="X93" s="344"/>
      <c r="Y93" s="401"/>
      <c r="AD93" s="344"/>
      <c r="AE93" s="401"/>
      <c r="AJ93" s="344"/>
      <c r="AK93" s="401"/>
    </row>
    <row r="94" spans="1:37" s="58" customFormat="1" ht="12" customHeight="1" x14ac:dyDescent="0.25">
      <c r="A94" s="657" t="s">
        <v>30</v>
      </c>
      <c r="B94" s="666"/>
      <c r="C94" s="666"/>
      <c r="D94" s="666"/>
      <c r="E94" s="666"/>
      <c r="F94" s="666"/>
      <c r="G94" s="725"/>
      <c r="L94" s="344"/>
      <c r="M94" s="401"/>
      <c r="R94" s="344"/>
      <c r="S94" s="401"/>
      <c r="X94" s="344"/>
      <c r="Y94" s="401"/>
      <c r="AD94" s="344"/>
      <c r="AE94" s="401"/>
      <c r="AJ94" s="344"/>
      <c r="AK94" s="401"/>
    </row>
    <row r="95" spans="1:37" s="58" customFormat="1" ht="35.25" customHeight="1" x14ac:dyDescent="0.25">
      <c r="A95" s="657" t="s">
        <v>154</v>
      </c>
      <c r="B95" s="666"/>
      <c r="C95" s="666"/>
      <c r="D95" s="666"/>
      <c r="E95" s="666"/>
      <c r="F95" s="666"/>
      <c r="G95" s="725"/>
      <c r="H95" s="256"/>
      <c r="I95" s="256"/>
      <c r="J95" s="256"/>
      <c r="K95" s="256"/>
      <c r="L95" s="345"/>
      <c r="M95" s="402"/>
      <c r="N95" s="256"/>
      <c r="O95" s="256"/>
      <c r="P95" s="256"/>
      <c r="Q95" s="256"/>
      <c r="R95" s="344"/>
      <c r="S95" s="401"/>
      <c r="X95" s="344"/>
      <c r="Y95" s="401"/>
      <c r="AD95" s="344"/>
      <c r="AE95" s="401"/>
      <c r="AJ95" s="344"/>
      <c r="AK95" s="401"/>
    </row>
    <row r="96" spans="1:37" s="58" customFormat="1" ht="12" customHeight="1" x14ac:dyDescent="0.25">
      <c r="A96" s="657" t="s">
        <v>147</v>
      </c>
      <c r="B96" s="666"/>
      <c r="C96" s="666"/>
      <c r="D96" s="666"/>
      <c r="E96" s="666"/>
      <c r="F96" s="666"/>
      <c r="G96" s="725"/>
      <c r="H96" s="76"/>
      <c r="L96" s="344"/>
      <c r="M96" s="401"/>
      <c r="R96" s="344"/>
      <c r="S96" s="401"/>
      <c r="X96" s="344"/>
      <c r="Y96" s="401"/>
      <c r="AD96" s="344"/>
      <c r="AE96" s="401"/>
      <c r="AJ96" s="344"/>
      <c r="AK96" s="401"/>
    </row>
    <row r="97" spans="1:37" s="58" customFormat="1" ht="12" customHeight="1" x14ac:dyDescent="0.25">
      <c r="A97" s="657" t="s">
        <v>222</v>
      </c>
      <c r="B97" s="666"/>
      <c r="C97" s="666"/>
      <c r="D97" s="666"/>
      <c r="E97" s="666"/>
      <c r="F97" s="666"/>
      <c r="G97" s="725"/>
      <c r="H97" s="76"/>
      <c r="L97" s="344"/>
      <c r="M97" s="401"/>
      <c r="R97" s="344"/>
      <c r="S97" s="401"/>
      <c r="X97" s="344"/>
      <c r="Y97" s="401"/>
      <c r="AD97" s="344"/>
      <c r="AE97" s="401"/>
      <c r="AJ97" s="344"/>
      <c r="AK97" s="401"/>
    </row>
    <row r="98" spans="1:37" s="58" customFormat="1" ht="12" customHeight="1" x14ac:dyDescent="0.25">
      <c r="A98" s="699" t="s">
        <v>272</v>
      </c>
      <c r="B98" s="666"/>
      <c r="C98" s="666"/>
      <c r="D98" s="666"/>
      <c r="E98" s="666"/>
      <c r="F98" s="666"/>
      <c r="G98" s="725"/>
      <c r="L98" s="344"/>
      <c r="M98" s="401"/>
      <c r="R98" s="344"/>
      <c r="S98" s="401"/>
      <c r="X98" s="344"/>
      <c r="Y98" s="401"/>
      <c r="AD98" s="344"/>
      <c r="AE98" s="401"/>
      <c r="AJ98" s="344"/>
      <c r="AK98" s="401"/>
    </row>
    <row r="99" spans="1:37" ht="12" customHeight="1" x14ac:dyDescent="0.25">
      <c r="A99" s="4"/>
      <c r="B99" s="219"/>
      <c r="C99" s="255"/>
      <c r="D99" s="219"/>
      <c r="E99" s="219"/>
      <c r="F99" s="219"/>
      <c r="G99" s="373"/>
    </row>
    <row r="100" spans="1:37" ht="12" customHeight="1" x14ac:dyDescent="0.25">
      <c r="C100" s="254"/>
    </row>
  </sheetData>
  <mergeCells count="38">
    <mergeCell ref="A6:G6"/>
    <mergeCell ref="A95:G95"/>
    <mergeCell ref="A96:G96"/>
    <mergeCell ref="A97:G97"/>
    <mergeCell ref="A98:G98"/>
    <mergeCell ref="A90:G90"/>
    <mergeCell ref="A91:G91"/>
    <mergeCell ref="A92:G92"/>
    <mergeCell ref="A93:G93"/>
    <mergeCell ref="A94:G94"/>
    <mergeCell ref="B81:B88"/>
    <mergeCell ref="A17:A40"/>
    <mergeCell ref="B17:B24"/>
    <mergeCell ref="B25:B32"/>
    <mergeCell ref="B33:B40"/>
    <mergeCell ref="A41:A64"/>
    <mergeCell ref="AG15:AK15"/>
    <mergeCell ref="AB1:AK6"/>
    <mergeCell ref="AA15:AE15"/>
    <mergeCell ref="U15:Y15"/>
    <mergeCell ref="O15:S15"/>
    <mergeCell ref="I15:M15"/>
    <mergeCell ref="D15:G15"/>
    <mergeCell ref="C15:C16"/>
    <mergeCell ref="A15:B16"/>
    <mergeCell ref="A7:G7"/>
    <mergeCell ref="A8:G8"/>
    <mergeCell ref="A9:G9"/>
    <mergeCell ref="A10:G10"/>
    <mergeCell ref="A11:G11"/>
    <mergeCell ref="A12:G12"/>
    <mergeCell ref="A13:G13"/>
    <mergeCell ref="B41:B48"/>
    <mergeCell ref="B49:B56"/>
    <mergeCell ref="B57:B64"/>
    <mergeCell ref="A65:A88"/>
    <mergeCell ref="B65:B72"/>
    <mergeCell ref="B73:B80"/>
  </mergeCells>
  <hyperlinks>
    <hyperlink ref="AK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K59"/>
  <sheetViews>
    <sheetView zoomScaleNormal="100" workbookViewId="0">
      <pane xSplit="6" ySplit="17" topLeftCell="AG18" activePane="bottomRight" state="frozen"/>
      <selection pane="topRight" activeCell="G1" sqref="G1"/>
      <selection pane="bottomLeft" activeCell="A18" sqref="A18"/>
      <selection pane="bottomRight" activeCell="A6" sqref="A6:F6"/>
    </sheetView>
  </sheetViews>
  <sheetFormatPr baseColWidth="10" defaultColWidth="10.7109375" defaultRowHeight="12" customHeight="1" x14ac:dyDescent="0.25"/>
  <cols>
    <col min="1" max="2" width="40.7109375" style="278" customWidth="1"/>
    <col min="3" max="5" width="15.7109375" style="278" customWidth="1"/>
    <col min="6" max="6" width="15.7109375" style="506" customWidth="1"/>
    <col min="7" max="7" width="2.7109375" style="278" customWidth="1"/>
    <col min="8" max="8" width="10.7109375" style="278" customWidth="1"/>
    <col min="9" max="9" width="10.7109375" style="278"/>
    <col min="10" max="10" width="10.7109375" style="278" customWidth="1"/>
    <col min="11" max="11" width="10.7109375" style="506"/>
    <col min="12" max="12" width="2.7109375" style="278" customWidth="1"/>
    <col min="13" max="15" width="10.7109375" style="278"/>
    <col min="16" max="16" width="10.7109375" style="506" customWidth="1"/>
    <col min="17" max="17" width="10.7109375" style="484"/>
    <col min="18" max="18" width="2.7109375" style="278" customWidth="1"/>
    <col min="19" max="21" width="10.7109375" style="278"/>
    <col min="22" max="22" width="10.7109375" style="506" customWidth="1"/>
    <col min="23" max="23" width="10.7109375" style="484"/>
    <col min="24" max="24" width="2.7109375" style="278" customWidth="1"/>
    <col min="25" max="27" width="10.7109375" style="278"/>
    <col min="28" max="28" width="10.7109375" style="506" customWidth="1"/>
    <col min="29" max="29" width="10.7109375" style="484"/>
    <col min="30" max="30" width="2.7109375" style="278" customWidth="1"/>
    <col min="31" max="33" width="10.7109375" style="278"/>
    <col min="34" max="34" width="10.7109375" style="506"/>
    <col min="35" max="35" width="10.7109375" style="484"/>
    <col min="36" max="16384" width="10.7109375" style="278"/>
  </cols>
  <sheetData>
    <row r="1" spans="1:37" ht="15" customHeight="1" x14ac:dyDescent="0.25">
      <c r="A1" s="562"/>
      <c r="B1" s="563"/>
      <c r="C1" s="563"/>
      <c r="D1" s="563"/>
      <c r="E1" s="563"/>
      <c r="F1" s="564"/>
      <c r="W1" s="403"/>
      <c r="X1" s="15"/>
      <c r="Y1" s="15"/>
      <c r="Z1" s="15"/>
      <c r="AA1" s="15"/>
      <c r="AB1" s="346"/>
      <c r="AC1" s="403"/>
      <c r="AD1" s="15"/>
      <c r="AE1" s="15"/>
      <c r="AF1" s="15"/>
      <c r="AG1" s="15"/>
    </row>
    <row r="2" spans="1:37" ht="15" customHeight="1" x14ac:dyDescent="0.25">
      <c r="A2" s="565"/>
      <c r="B2" s="566"/>
      <c r="C2" s="566"/>
      <c r="D2" s="566"/>
      <c r="E2" s="566"/>
      <c r="F2" s="567"/>
      <c r="V2" s="346"/>
      <c r="W2" s="403"/>
      <c r="X2" s="15"/>
      <c r="Y2" s="15"/>
      <c r="Z2" s="15"/>
      <c r="AA2" s="15"/>
      <c r="AB2" s="346"/>
      <c r="AC2" s="403"/>
      <c r="AD2" s="15"/>
      <c r="AE2" s="15"/>
      <c r="AF2" s="15"/>
      <c r="AG2" s="15"/>
    </row>
    <row r="3" spans="1:37" ht="15" customHeight="1" x14ac:dyDescent="0.25">
      <c r="A3" s="565"/>
      <c r="B3" s="566"/>
      <c r="C3" s="566"/>
      <c r="D3" s="566"/>
      <c r="E3" s="566"/>
      <c r="F3" s="567"/>
      <c r="V3" s="346"/>
      <c r="W3" s="403"/>
      <c r="X3" s="15"/>
      <c r="Y3" s="15"/>
      <c r="Z3" s="15"/>
      <c r="AA3" s="15"/>
      <c r="AB3" s="346"/>
      <c r="AC3" s="403"/>
      <c r="AD3" s="15"/>
      <c r="AE3" s="15"/>
      <c r="AF3" s="15"/>
      <c r="AG3" s="15"/>
    </row>
    <row r="4" spans="1:37" ht="15" customHeight="1" x14ac:dyDescent="0.25">
      <c r="A4" s="565"/>
      <c r="B4" s="566"/>
      <c r="C4" s="566"/>
      <c r="D4" s="566"/>
      <c r="E4" s="566"/>
      <c r="F4" s="567"/>
      <c r="V4" s="346"/>
      <c r="W4" s="403"/>
      <c r="X4" s="15"/>
      <c r="Y4" s="15"/>
      <c r="Z4" s="15"/>
      <c r="AA4" s="15"/>
      <c r="AB4" s="346"/>
      <c r="AC4" s="403"/>
      <c r="AD4" s="15"/>
      <c r="AE4" s="15"/>
      <c r="AF4" s="15"/>
      <c r="AG4" s="15"/>
    </row>
    <row r="5" spans="1:37" ht="15" customHeight="1" x14ac:dyDescent="0.25">
      <c r="A5" s="565"/>
      <c r="B5" s="566"/>
      <c r="C5" s="566"/>
      <c r="D5" s="566"/>
      <c r="E5" s="566"/>
      <c r="F5" s="567"/>
      <c r="V5" s="346"/>
      <c r="W5" s="403"/>
      <c r="X5" s="15"/>
      <c r="Y5" s="15"/>
      <c r="Z5" s="15"/>
      <c r="AA5" s="15"/>
      <c r="AB5" s="346"/>
      <c r="AC5" s="403"/>
      <c r="AD5" s="15"/>
      <c r="AE5" s="15"/>
      <c r="AF5" s="15"/>
      <c r="AG5" s="15"/>
    </row>
    <row r="6" spans="1:37" ht="60.95" customHeight="1" x14ac:dyDescent="0.25">
      <c r="A6" s="556" t="s">
        <v>202</v>
      </c>
      <c r="B6" s="557"/>
      <c r="C6" s="557"/>
      <c r="D6" s="557"/>
      <c r="E6" s="557"/>
      <c r="F6" s="558"/>
      <c r="G6" s="33"/>
      <c r="H6" s="33"/>
      <c r="I6" s="33"/>
      <c r="J6" s="33"/>
      <c r="K6" s="487"/>
      <c r="L6" s="33"/>
      <c r="M6" s="33"/>
      <c r="N6" s="33"/>
      <c r="O6" s="33"/>
      <c r="V6" s="346"/>
      <c r="W6" s="403"/>
      <c r="X6" s="15"/>
      <c r="Y6" s="15"/>
      <c r="Z6" s="15"/>
      <c r="AA6" s="15"/>
      <c r="AB6" s="346"/>
      <c r="AC6" s="403"/>
      <c r="AD6" s="15"/>
      <c r="AE6" s="15"/>
      <c r="AF6" s="15"/>
      <c r="AG6" s="15"/>
    </row>
    <row r="7" spans="1:37" s="264" customFormat="1" ht="12" customHeight="1" x14ac:dyDescent="0.25">
      <c r="A7" s="553"/>
      <c r="B7" s="554"/>
      <c r="C7" s="554"/>
      <c r="D7" s="554"/>
      <c r="E7" s="554"/>
      <c r="F7" s="555"/>
      <c r="K7" s="342"/>
      <c r="P7" s="342"/>
      <c r="Q7" s="394"/>
      <c r="V7" s="342"/>
      <c r="W7" s="394"/>
      <c r="AB7" s="342"/>
      <c r="AC7" s="394"/>
      <c r="AH7" s="342"/>
      <c r="AI7" s="394"/>
    </row>
    <row r="8" spans="1:37" s="264" customFormat="1" ht="12" customHeight="1" x14ac:dyDescent="0.25">
      <c r="A8" s="553" t="s">
        <v>221</v>
      </c>
      <c r="B8" s="554"/>
      <c r="C8" s="554"/>
      <c r="D8" s="554"/>
      <c r="E8" s="554"/>
      <c r="F8" s="555"/>
      <c r="K8" s="342"/>
      <c r="P8" s="342"/>
      <c r="Q8" s="394"/>
      <c r="V8" s="342"/>
      <c r="W8" s="394"/>
      <c r="AB8" s="342"/>
      <c r="AC8" s="394"/>
      <c r="AH8" s="342"/>
      <c r="AI8" s="394"/>
    </row>
    <row r="9" spans="1:37" s="264" customFormat="1" ht="12" customHeight="1" x14ac:dyDescent="0.25">
      <c r="A9" s="553" t="s">
        <v>104</v>
      </c>
      <c r="B9" s="554"/>
      <c r="C9" s="554"/>
      <c r="D9" s="554"/>
      <c r="E9" s="554"/>
      <c r="F9" s="555"/>
      <c r="K9" s="342"/>
      <c r="P9" s="342"/>
      <c r="Q9" s="394"/>
      <c r="V9" s="342"/>
      <c r="W9" s="394"/>
      <c r="AB9" s="342"/>
      <c r="AC9" s="394"/>
      <c r="AH9" s="342"/>
      <c r="AI9" s="394"/>
    </row>
    <row r="10" spans="1:37" s="264" customFormat="1" ht="12" customHeight="1" x14ac:dyDescent="0.25">
      <c r="A10" s="553" t="s">
        <v>133</v>
      </c>
      <c r="B10" s="554"/>
      <c r="C10" s="554"/>
      <c r="D10" s="554"/>
      <c r="E10" s="554"/>
      <c r="F10" s="555"/>
      <c r="K10" s="342"/>
      <c r="P10" s="342"/>
      <c r="Q10" s="394"/>
      <c r="V10" s="342"/>
      <c r="W10" s="394"/>
      <c r="AB10" s="342"/>
      <c r="AC10" s="394"/>
      <c r="AH10" s="342"/>
      <c r="AI10" s="394"/>
    </row>
    <row r="11" spans="1:37" s="264" customFormat="1" ht="12" customHeight="1" x14ac:dyDescent="0.25">
      <c r="A11" s="553" t="s">
        <v>34</v>
      </c>
      <c r="B11" s="554"/>
      <c r="C11" s="554"/>
      <c r="D11" s="554"/>
      <c r="E11" s="554"/>
      <c r="F11" s="555"/>
      <c r="K11" s="342"/>
      <c r="P11" s="342"/>
      <c r="Q11" s="394"/>
      <c r="V11" s="342"/>
      <c r="W11" s="394"/>
      <c r="AB11" s="342"/>
      <c r="AC11" s="394"/>
      <c r="AH11" s="342"/>
      <c r="AI11" s="394"/>
    </row>
    <row r="12" spans="1:37" s="264" customFormat="1" ht="12" customHeight="1" x14ac:dyDescent="0.25">
      <c r="A12" s="553" t="s">
        <v>146</v>
      </c>
      <c r="B12" s="554"/>
      <c r="C12" s="554"/>
      <c r="D12" s="554"/>
      <c r="E12" s="554"/>
      <c r="F12" s="555"/>
      <c r="K12" s="342"/>
      <c r="P12" s="342"/>
      <c r="Q12" s="394"/>
      <c r="V12" s="342"/>
      <c r="W12" s="394"/>
      <c r="AB12" s="342"/>
      <c r="AC12" s="394"/>
      <c r="AH12" s="342"/>
      <c r="AI12" s="394"/>
    </row>
    <row r="13" spans="1:37" s="111" customFormat="1" ht="12" customHeight="1" x14ac:dyDescent="0.25">
      <c r="A13" s="559"/>
      <c r="B13" s="560"/>
      <c r="C13" s="560"/>
      <c r="D13" s="560"/>
      <c r="E13" s="560"/>
      <c r="F13" s="561"/>
      <c r="K13" s="203"/>
      <c r="P13" s="203"/>
      <c r="Q13" s="395"/>
      <c r="V13" s="203"/>
      <c r="W13" s="395"/>
      <c r="AB13" s="203"/>
      <c r="AC13" s="395"/>
      <c r="AH13" s="203"/>
      <c r="AI13" s="395"/>
    </row>
    <row r="14" spans="1:37" s="111" customFormat="1" ht="12" customHeight="1" x14ac:dyDescent="0.25">
      <c r="A14" s="128"/>
      <c r="B14" s="231"/>
      <c r="F14" s="203"/>
      <c r="K14" s="203"/>
      <c r="P14" s="203"/>
      <c r="Q14" s="395"/>
      <c r="V14" s="203"/>
      <c r="W14" s="395"/>
      <c r="AB14" s="203"/>
      <c r="AC14" s="395"/>
      <c r="AH14" s="203"/>
      <c r="AI14" s="405" t="s">
        <v>153</v>
      </c>
    </row>
    <row r="15" spans="1:37" s="111" customFormat="1" ht="12" customHeight="1" x14ac:dyDescent="0.25">
      <c r="A15" s="643" t="s">
        <v>159</v>
      </c>
      <c r="B15" s="550" t="s">
        <v>135</v>
      </c>
      <c r="C15" s="667" t="s">
        <v>127</v>
      </c>
      <c r="D15" s="667"/>
      <c r="E15" s="667"/>
      <c r="F15" s="667"/>
      <c r="G15" s="200"/>
      <c r="H15" s="550" t="s">
        <v>65</v>
      </c>
      <c r="I15" s="550"/>
      <c r="J15" s="550"/>
      <c r="K15" s="550"/>
      <c r="L15" s="200"/>
      <c r="M15" s="571" t="s">
        <v>134</v>
      </c>
      <c r="N15" s="571"/>
      <c r="O15" s="571"/>
      <c r="P15" s="571"/>
      <c r="Q15" s="571"/>
      <c r="R15" s="571"/>
      <c r="S15" s="571"/>
      <c r="T15" s="571"/>
      <c r="U15" s="571"/>
      <c r="V15" s="571"/>
      <c r="W15" s="571"/>
      <c r="X15" s="571"/>
      <c r="Y15" s="571"/>
      <c r="Z15" s="571"/>
      <c r="AA15" s="571"/>
      <c r="AB15" s="571"/>
      <c r="AC15" s="571"/>
      <c r="AD15" s="571"/>
      <c r="AE15" s="571"/>
      <c r="AF15" s="571"/>
      <c r="AG15" s="571"/>
      <c r="AH15" s="571"/>
      <c r="AI15" s="632"/>
    </row>
    <row r="16" spans="1:37" s="216" customFormat="1" ht="12" customHeight="1" x14ac:dyDescent="0.25">
      <c r="A16" s="644"/>
      <c r="B16" s="582"/>
      <c r="C16" s="729"/>
      <c r="D16" s="729"/>
      <c r="E16" s="729"/>
      <c r="F16" s="729"/>
      <c r="G16" s="47"/>
      <c r="H16" s="551"/>
      <c r="I16" s="551"/>
      <c r="J16" s="551"/>
      <c r="K16" s="551"/>
      <c r="L16" s="252"/>
      <c r="M16" s="649" t="s">
        <v>22</v>
      </c>
      <c r="N16" s="649"/>
      <c r="O16" s="649"/>
      <c r="P16" s="649"/>
      <c r="Q16" s="649"/>
      <c r="R16" s="259"/>
      <c r="S16" s="649" t="s">
        <v>21</v>
      </c>
      <c r="T16" s="649"/>
      <c r="U16" s="649"/>
      <c r="V16" s="649"/>
      <c r="W16" s="649"/>
      <c r="X16" s="667" t="s">
        <v>20</v>
      </c>
      <c r="Y16" s="649"/>
      <c r="Z16" s="649"/>
      <c r="AA16" s="649"/>
      <c r="AB16" s="649"/>
      <c r="AC16" s="649"/>
      <c r="AD16" s="667"/>
      <c r="AE16" s="649" t="s">
        <v>96</v>
      </c>
      <c r="AF16" s="649"/>
      <c r="AG16" s="649"/>
      <c r="AH16" s="649"/>
      <c r="AI16" s="650"/>
      <c r="AJ16" s="48"/>
      <c r="AK16" s="48"/>
    </row>
    <row r="17" spans="1:37" s="111" customFormat="1" ht="12" customHeight="1" x14ac:dyDescent="0.25">
      <c r="A17" s="645"/>
      <c r="B17" s="551"/>
      <c r="C17" s="267" t="s">
        <v>0</v>
      </c>
      <c r="D17" s="267" t="s">
        <v>223</v>
      </c>
      <c r="E17" s="267" t="s">
        <v>224</v>
      </c>
      <c r="F17" s="326" t="s">
        <v>225</v>
      </c>
      <c r="G17" s="268"/>
      <c r="H17" s="267" t="s">
        <v>0</v>
      </c>
      <c r="I17" s="267" t="s">
        <v>23</v>
      </c>
      <c r="J17" s="267" t="s">
        <v>24</v>
      </c>
      <c r="K17" s="326" t="s">
        <v>25</v>
      </c>
      <c r="L17" s="268"/>
      <c r="M17" s="267" t="s">
        <v>0</v>
      </c>
      <c r="N17" s="267" t="s">
        <v>23</v>
      </c>
      <c r="O17" s="267" t="s">
        <v>24</v>
      </c>
      <c r="P17" s="326" t="s">
        <v>25</v>
      </c>
      <c r="Q17" s="396" t="s">
        <v>139</v>
      </c>
      <c r="R17" s="268"/>
      <c r="S17" s="267" t="s">
        <v>0</v>
      </c>
      <c r="T17" s="267" t="s">
        <v>23</v>
      </c>
      <c r="U17" s="267" t="s">
        <v>24</v>
      </c>
      <c r="V17" s="326" t="s">
        <v>25</v>
      </c>
      <c r="W17" s="396" t="s">
        <v>139</v>
      </c>
      <c r="X17" s="268"/>
      <c r="Y17" s="267" t="s">
        <v>0</v>
      </c>
      <c r="Z17" s="267" t="s">
        <v>23</v>
      </c>
      <c r="AA17" s="267" t="s">
        <v>24</v>
      </c>
      <c r="AB17" s="326" t="s">
        <v>25</v>
      </c>
      <c r="AC17" s="396" t="s">
        <v>139</v>
      </c>
      <c r="AD17" s="268"/>
      <c r="AE17" s="267" t="s">
        <v>0</v>
      </c>
      <c r="AF17" s="267" t="s">
        <v>23</v>
      </c>
      <c r="AG17" s="267" t="s">
        <v>24</v>
      </c>
      <c r="AH17" s="508" t="s">
        <v>25</v>
      </c>
      <c r="AI17" s="406" t="s">
        <v>139</v>
      </c>
      <c r="AJ17" s="185"/>
      <c r="AK17" s="185"/>
    </row>
    <row r="18" spans="1:37" s="111" customFormat="1" ht="12" customHeight="1" x14ac:dyDescent="0.25">
      <c r="A18" s="633" t="s">
        <v>236</v>
      </c>
      <c r="B18" s="49" t="s">
        <v>0</v>
      </c>
      <c r="C18" s="35">
        <v>45843.839999999997</v>
      </c>
      <c r="D18" s="35">
        <v>45761</v>
      </c>
      <c r="E18" s="35">
        <v>45927</v>
      </c>
      <c r="F18" s="37">
        <v>8.9999999999999998E-4</v>
      </c>
      <c r="G18" s="36"/>
      <c r="H18" s="35">
        <v>29398.49</v>
      </c>
      <c r="I18" s="35">
        <v>29120</v>
      </c>
      <c r="J18" s="35">
        <v>29677</v>
      </c>
      <c r="K18" s="37">
        <v>4.7999999999999996E-3</v>
      </c>
      <c r="L18" s="36"/>
      <c r="M18" s="35">
        <v>20195.240000000002</v>
      </c>
      <c r="N18" s="35">
        <v>19844.86</v>
      </c>
      <c r="O18" s="35">
        <v>20545.63</v>
      </c>
      <c r="P18" s="37">
        <v>8.8999999999999999E-3</v>
      </c>
      <c r="Q18" s="397">
        <f>M18/$H18*100</f>
        <v>68.694820720383944</v>
      </c>
      <c r="R18" s="37"/>
      <c r="S18" s="35">
        <v>8049.99</v>
      </c>
      <c r="T18" s="35">
        <v>7855.34</v>
      </c>
      <c r="U18" s="35">
        <v>8244.65</v>
      </c>
      <c r="V18" s="37">
        <v>1.23E-2</v>
      </c>
      <c r="W18" s="397">
        <f>S18/$H18*100</f>
        <v>27.382324738447451</v>
      </c>
      <c r="X18" s="50"/>
      <c r="Y18" s="35">
        <v>1029.43</v>
      </c>
      <c r="Z18" s="35">
        <v>967.63</v>
      </c>
      <c r="AA18" s="35">
        <v>1091.23</v>
      </c>
      <c r="AB18" s="37">
        <v>3.0599999999999999E-2</v>
      </c>
      <c r="AC18" s="397">
        <f>Y18/$H18*100</f>
        <v>3.5016424312949406</v>
      </c>
      <c r="AD18" s="37"/>
      <c r="AE18" s="35">
        <v>123.82</v>
      </c>
      <c r="AF18" s="35">
        <v>103.99</v>
      </c>
      <c r="AG18" s="35">
        <v>143.65</v>
      </c>
      <c r="AH18" s="198">
        <v>8.1699999999999995E-2</v>
      </c>
      <c r="AI18" s="407">
        <f>AE18/$H18*100</f>
        <v>0.42117809452118116</v>
      </c>
      <c r="AJ18" s="185"/>
      <c r="AK18" s="185"/>
    </row>
    <row r="19" spans="1:37" s="111" customFormat="1" ht="12" customHeight="1" x14ac:dyDescent="0.25">
      <c r="A19" s="633"/>
      <c r="B19" s="49" t="s">
        <v>26</v>
      </c>
      <c r="C19" s="35">
        <v>22568.91</v>
      </c>
      <c r="D19" s="35">
        <v>22511.43</v>
      </c>
      <c r="E19" s="35">
        <v>22626.39</v>
      </c>
      <c r="F19" s="37">
        <v>1.2999999999999999E-3</v>
      </c>
      <c r="G19" s="36"/>
      <c r="H19" s="35">
        <v>14364.86</v>
      </c>
      <c r="I19" s="35">
        <v>14220.17</v>
      </c>
      <c r="J19" s="35">
        <v>14509.55</v>
      </c>
      <c r="K19" s="37">
        <v>5.1000000000000004E-3</v>
      </c>
      <c r="L19" s="36"/>
      <c r="M19" s="35">
        <v>9836.57</v>
      </c>
      <c r="N19" s="35">
        <v>9649.67</v>
      </c>
      <c r="O19" s="35">
        <v>10023.469999999999</v>
      </c>
      <c r="P19" s="37">
        <v>9.7000000000000003E-3</v>
      </c>
      <c r="Q19" s="397">
        <f t="shared" ref="Q19:Q26" si="0">M19/$H19*100</f>
        <v>68.476615852852035</v>
      </c>
      <c r="R19" s="37"/>
      <c r="S19" s="35">
        <v>3972.54</v>
      </c>
      <c r="T19" s="35">
        <v>3861.08</v>
      </c>
      <c r="U19" s="35">
        <v>4084</v>
      </c>
      <c r="V19" s="37">
        <v>1.43E-2</v>
      </c>
      <c r="W19" s="397">
        <f t="shared" ref="W19:W26" si="1">S19/$H19*100</f>
        <v>27.654568161471811</v>
      </c>
      <c r="X19" s="50"/>
      <c r="Y19" s="35">
        <v>496.88</v>
      </c>
      <c r="Z19" s="35">
        <v>463.96</v>
      </c>
      <c r="AA19" s="35">
        <v>529.79</v>
      </c>
      <c r="AB19" s="37">
        <v>3.3799999999999997E-2</v>
      </c>
      <c r="AC19" s="397">
        <f t="shared" ref="AC19:AC26" si="2">Y19/$H19*100</f>
        <v>3.4589964677692646</v>
      </c>
      <c r="AD19" s="37"/>
      <c r="AE19" s="35">
        <v>58.87</v>
      </c>
      <c r="AF19" s="35">
        <v>46.72</v>
      </c>
      <c r="AG19" s="35">
        <v>71.02</v>
      </c>
      <c r="AH19" s="37">
        <v>0.1053</v>
      </c>
      <c r="AI19" s="407">
        <f t="shared" ref="AI19:AI26" si="3">AE19/$H19*100</f>
        <v>0.40981951790689219</v>
      </c>
      <c r="AJ19" s="185"/>
      <c r="AK19" s="185"/>
    </row>
    <row r="20" spans="1:37" s="111" customFormat="1" ht="12" customHeight="1" x14ac:dyDescent="0.25">
      <c r="A20" s="633"/>
      <c r="B20" s="49" t="s">
        <v>27</v>
      </c>
      <c r="C20" s="35">
        <v>23274.93</v>
      </c>
      <c r="D20" s="35">
        <v>23217.59</v>
      </c>
      <c r="E20" s="35">
        <v>23332.27</v>
      </c>
      <c r="F20" s="37">
        <v>1.2999999999999999E-3</v>
      </c>
      <c r="G20" s="36"/>
      <c r="H20" s="35">
        <v>15033.63</v>
      </c>
      <c r="I20" s="35">
        <v>14884.61</v>
      </c>
      <c r="J20" s="35">
        <v>15182.64</v>
      </c>
      <c r="K20" s="37">
        <v>5.1000000000000004E-3</v>
      </c>
      <c r="L20" s="36"/>
      <c r="M20" s="35">
        <v>10358.67</v>
      </c>
      <c r="N20" s="35">
        <v>10172.15</v>
      </c>
      <c r="O20" s="35">
        <v>10545.19</v>
      </c>
      <c r="P20" s="37">
        <v>9.1999999999999998E-3</v>
      </c>
      <c r="Q20" s="397">
        <f t="shared" si="0"/>
        <v>68.903318759341559</v>
      </c>
      <c r="R20" s="37"/>
      <c r="S20" s="35">
        <v>4077.46</v>
      </c>
      <c r="T20" s="35">
        <v>3962.19</v>
      </c>
      <c r="U20" s="35">
        <v>4192.72</v>
      </c>
      <c r="V20" s="37">
        <v>1.44E-2</v>
      </c>
      <c r="W20" s="397">
        <f t="shared" si="1"/>
        <v>27.122258562968494</v>
      </c>
      <c r="X20" s="50"/>
      <c r="Y20" s="35">
        <v>532.54999999999995</v>
      </c>
      <c r="Z20" s="35">
        <v>486.94</v>
      </c>
      <c r="AA20" s="35">
        <v>578.16</v>
      </c>
      <c r="AB20" s="37">
        <v>4.3700000000000003E-2</v>
      </c>
      <c r="AC20" s="397">
        <f t="shared" si="2"/>
        <v>3.5423912920565424</v>
      </c>
      <c r="AD20" s="37"/>
      <c r="AE20" s="35">
        <v>64.95</v>
      </c>
      <c r="AF20" s="35">
        <v>51.49</v>
      </c>
      <c r="AG20" s="35">
        <v>78.400000000000006</v>
      </c>
      <c r="AH20" s="37">
        <v>0.1057</v>
      </c>
      <c r="AI20" s="407">
        <f t="shared" si="3"/>
        <v>0.43203138563340993</v>
      </c>
      <c r="AJ20" s="185"/>
      <c r="AK20" s="185"/>
    </row>
    <row r="21" spans="1:37" s="111" customFormat="1" ht="12" customHeight="1" x14ac:dyDescent="0.25">
      <c r="A21" s="635" t="s">
        <v>2</v>
      </c>
      <c r="B21" s="52" t="s">
        <v>0</v>
      </c>
      <c r="C21" s="39">
        <v>35448.629999999997</v>
      </c>
      <c r="D21" s="39">
        <v>35367</v>
      </c>
      <c r="E21" s="39">
        <v>35530</v>
      </c>
      <c r="F21" s="41">
        <v>1.1999999999999999E-3</v>
      </c>
      <c r="G21" s="40"/>
      <c r="H21" s="39">
        <v>25673.3</v>
      </c>
      <c r="I21" s="39">
        <v>25415</v>
      </c>
      <c r="J21" s="39">
        <v>25932</v>
      </c>
      <c r="K21" s="41">
        <v>5.1000000000000004E-3</v>
      </c>
      <c r="L21" s="40"/>
      <c r="M21" s="39">
        <v>18960.5</v>
      </c>
      <c r="N21" s="39">
        <v>18616.25</v>
      </c>
      <c r="O21" s="39">
        <v>19304.740000000002</v>
      </c>
      <c r="P21" s="41">
        <v>9.2999999999999992E-3</v>
      </c>
      <c r="Q21" s="398">
        <f t="shared" si="0"/>
        <v>73.852991239926297</v>
      </c>
      <c r="R21" s="41"/>
      <c r="S21" s="39">
        <v>5982.59</v>
      </c>
      <c r="T21" s="39">
        <v>5792.98</v>
      </c>
      <c r="U21" s="39">
        <v>6172.2</v>
      </c>
      <c r="V21" s="41">
        <v>1.6199999999999999E-2</v>
      </c>
      <c r="W21" s="398">
        <f t="shared" si="1"/>
        <v>23.30276980364815</v>
      </c>
      <c r="X21" s="53"/>
      <c r="Y21" s="39">
        <v>652.52</v>
      </c>
      <c r="Z21" s="39">
        <v>593.20000000000005</v>
      </c>
      <c r="AA21" s="39">
        <v>711.84</v>
      </c>
      <c r="AB21" s="41">
        <v>4.6399999999999997E-2</v>
      </c>
      <c r="AC21" s="398">
        <f t="shared" si="2"/>
        <v>2.5416288517642842</v>
      </c>
      <c r="AD21" s="41"/>
      <c r="AE21" s="39">
        <v>77.69</v>
      </c>
      <c r="AF21" s="39">
        <v>58.7</v>
      </c>
      <c r="AG21" s="39">
        <v>96.69</v>
      </c>
      <c r="AH21" s="41">
        <v>0.12470000000000001</v>
      </c>
      <c r="AI21" s="408">
        <f t="shared" si="3"/>
        <v>0.30261010466126287</v>
      </c>
      <c r="AJ21" s="185"/>
      <c r="AK21" s="185"/>
    </row>
    <row r="22" spans="1:37" s="111" customFormat="1" ht="12" customHeight="1" x14ac:dyDescent="0.25">
      <c r="A22" s="635"/>
      <c r="B22" s="52" t="s">
        <v>26</v>
      </c>
      <c r="C22" s="39">
        <v>17062.7</v>
      </c>
      <c r="D22" s="39">
        <v>17006.97</v>
      </c>
      <c r="E22" s="39">
        <v>17118.439999999999</v>
      </c>
      <c r="F22" s="41">
        <v>1.6999999999999999E-3</v>
      </c>
      <c r="G22" s="40"/>
      <c r="H22" s="39">
        <v>12428.15</v>
      </c>
      <c r="I22" s="39">
        <v>12289.45</v>
      </c>
      <c r="J22" s="39">
        <v>12566.84</v>
      </c>
      <c r="K22" s="41">
        <v>5.7000000000000002E-3</v>
      </c>
      <c r="L22" s="40"/>
      <c r="M22" s="39">
        <v>9192.15</v>
      </c>
      <c r="N22" s="39">
        <v>9008.77</v>
      </c>
      <c r="O22" s="39">
        <v>9375.5300000000007</v>
      </c>
      <c r="P22" s="41">
        <v>1.0200000000000001E-2</v>
      </c>
      <c r="Q22" s="398">
        <f t="shared" si="0"/>
        <v>73.962335504479753</v>
      </c>
      <c r="R22" s="41"/>
      <c r="S22" s="39">
        <v>2889.45</v>
      </c>
      <c r="T22" s="39">
        <v>2781.44</v>
      </c>
      <c r="U22" s="39">
        <v>2997.47</v>
      </c>
      <c r="V22" s="41">
        <v>1.9099999999999999E-2</v>
      </c>
      <c r="W22" s="398">
        <f t="shared" si="1"/>
        <v>23.24923661204604</v>
      </c>
      <c r="X22" s="53"/>
      <c r="Y22" s="39">
        <v>307.04000000000002</v>
      </c>
      <c r="Z22" s="39">
        <v>276.2</v>
      </c>
      <c r="AA22" s="39">
        <v>337.89</v>
      </c>
      <c r="AB22" s="41">
        <v>5.1299999999999998E-2</v>
      </c>
      <c r="AC22" s="398">
        <f t="shared" si="2"/>
        <v>2.4705205521336646</v>
      </c>
      <c r="AD22" s="41"/>
      <c r="AE22" s="39">
        <v>39.49</v>
      </c>
      <c r="AF22" s="39">
        <v>27.86</v>
      </c>
      <c r="AG22" s="39">
        <v>51.12</v>
      </c>
      <c r="AH22" s="41">
        <v>0.1502</v>
      </c>
      <c r="AI22" s="408">
        <f t="shared" si="3"/>
        <v>0.31774640634366341</v>
      </c>
      <c r="AJ22" s="185"/>
      <c r="AK22" s="185"/>
    </row>
    <row r="23" spans="1:37" s="111" customFormat="1" ht="12" customHeight="1" x14ac:dyDescent="0.25">
      <c r="A23" s="635"/>
      <c r="B23" s="52" t="s">
        <v>27</v>
      </c>
      <c r="C23" s="39">
        <v>18385.919999999998</v>
      </c>
      <c r="D23" s="39">
        <v>18330.14</v>
      </c>
      <c r="E23" s="39">
        <v>18441.71</v>
      </c>
      <c r="F23" s="41">
        <v>1.5E-3</v>
      </c>
      <c r="G23" s="40"/>
      <c r="H23" s="39">
        <v>13245.16</v>
      </c>
      <c r="I23" s="39">
        <v>13100.23</v>
      </c>
      <c r="J23" s="39">
        <v>13390.08</v>
      </c>
      <c r="K23" s="41">
        <v>5.5999999999999999E-3</v>
      </c>
      <c r="L23" s="40"/>
      <c r="M23" s="39">
        <v>9768.34</v>
      </c>
      <c r="N23" s="39">
        <v>9584.6299999999992</v>
      </c>
      <c r="O23" s="39">
        <v>9952.06</v>
      </c>
      <c r="P23" s="41">
        <v>9.5999999999999992E-3</v>
      </c>
      <c r="Q23" s="398">
        <f t="shared" si="0"/>
        <v>73.750260472504678</v>
      </c>
      <c r="R23" s="41"/>
      <c r="S23" s="39">
        <v>3093.14</v>
      </c>
      <c r="T23" s="39">
        <v>2980.61</v>
      </c>
      <c r="U23" s="39">
        <v>3205.66</v>
      </c>
      <c r="V23" s="41">
        <v>1.8599999999999998E-2</v>
      </c>
      <c r="W23" s="398">
        <f t="shared" si="1"/>
        <v>23.35298327842019</v>
      </c>
      <c r="X23" s="53"/>
      <c r="Y23" s="39">
        <v>345.48</v>
      </c>
      <c r="Z23" s="39">
        <v>301.27999999999997</v>
      </c>
      <c r="AA23" s="39">
        <v>389.67</v>
      </c>
      <c r="AB23" s="41">
        <v>6.5299999999999997E-2</v>
      </c>
      <c r="AC23" s="398">
        <f t="shared" si="2"/>
        <v>2.6083490120164652</v>
      </c>
      <c r="AD23" s="41"/>
      <c r="AE23" s="39">
        <v>38.200000000000003</v>
      </c>
      <c r="AF23" s="39">
        <v>25.37</v>
      </c>
      <c r="AG23" s="39">
        <v>51.04</v>
      </c>
      <c r="AH23" s="41">
        <v>0.1714</v>
      </c>
      <c r="AI23" s="408">
        <f t="shared" si="3"/>
        <v>0.288407237058669</v>
      </c>
      <c r="AJ23" s="185"/>
      <c r="AK23" s="185"/>
    </row>
    <row r="24" spans="1:37" s="111" customFormat="1" ht="12" customHeight="1" x14ac:dyDescent="0.25">
      <c r="A24" s="633" t="s">
        <v>132</v>
      </c>
      <c r="B24" s="49" t="s">
        <v>0</v>
      </c>
      <c r="C24" s="35">
        <v>10395.209999999999</v>
      </c>
      <c r="D24" s="35">
        <v>10377</v>
      </c>
      <c r="E24" s="35">
        <v>10414</v>
      </c>
      <c r="F24" s="37">
        <v>8.9999999999999998E-4</v>
      </c>
      <c r="G24" s="36"/>
      <c r="H24" s="35">
        <v>3725.18</v>
      </c>
      <c r="I24" s="35">
        <v>3666</v>
      </c>
      <c r="J24" s="35">
        <v>3785</v>
      </c>
      <c r="K24" s="37">
        <v>8.2000000000000007E-3</v>
      </c>
      <c r="L24" s="36"/>
      <c r="M24" s="35">
        <v>1234.74</v>
      </c>
      <c r="N24" s="35">
        <v>1193.22</v>
      </c>
      <c r="O24" s="35">
        <v>1276.27</v>
      </c>
      <c r="P24" s="37">
        <v>1.72E-2</v>
      </c>
      <c r="Q24" s="397">
        <f t="shared" si="0"/>
        <v>33.145780875018119</v>
      </c>
      <c r="R24" s="37"/>
      <c r="S24" s="35">
        <v>2067.41</v>
      </c>
      <c r="T24" s="35">
        <v>2026.21</v>
      </c>
      <c r="U24" s="35">
        <v>2108.6</v>
      </c>
      <c r="V24" s="37">
        <v>1.0200000000000001E-2</v>
      </c>
      <c r="W24" s="397">
        <f t="shared" si="1"/>
        <v>55.498257802307535</v>
      </c>
      <c r="X24" s="50"/>
      <c r="Y24" s="35">
        <v>376.91</v>
      </c>
      <c r="Z24" s="35">
        <v>359.72</v>
      </c>
      <c r="AA24" s="35">
        <v>394.1</v>
      </c>
      <c r="AB24" s="37">
        <v>2.3300000000000001E-2</v>
      </c>
      <c r="AC24" s="397">
        <f t="shared" si="2"/>
        <v>10.117900343070671</v>
      </c>
      <c r="AD24" s="37"/>
      <c r="AE24" s="35">
        <v>46.12</v>
      </c>
      <c r="AF24" s="35">
        <v>40.22</v>
      </c>
      <c r="AG24" s="35">
        <v>52.02</v>
      </c>
      <c r="AH24" s="37">
        <v>6.5299999999999997E-2</v>
      </c>
      <c r="AI24" s="407">
        <f t="shared" si="3"/>
        <v>1.2380609796036701</v>
      </c>
      <c r="AJ24" s="185"/>
      <c r="AK24" s="185"/>
    </row>
    <row r="25" spans="1:37" s="111" customFormat="1" ht="12" customHeight="1" x14ac:dyDescent="0.25">
      <c r="A25" s="633"/>
      <c r="B25" s="49" t="s">
        <v>26</v>
      </c>
      <c r="C25" s="35">
        <v>5506.21</v>
      </c>
      <c r="D25" s="35">
        <v>5492.21</v>
      </c>
      <c r="E25" s="35">
        <v>5520.21</v>
      </c>
      <c r="F25" s="37">
        <v>1.2999999999999999E-3</v>
      </c>
      <c r="G25" s="36"/>
      <c r="H25" s="35">
        <v>1936.71</v>
      </c>
      <c r="I25" s="35">
        <v>1901.35</v>
      </c>
      <c r="J25" s="35">
        <v>1972.08</v>
      </c>
      <c r="K25" s="37">
        <v>9.2999999999999992E-3</v>
      </c>
      <c r="L25" s="36"/>
      <c r="M25" s="35">
        <v>644.41999999999996</v>
      </c>
      <c r="N25" s="35">
        <v>619.53</v>
      </c>
      <c r="O25" s="35">
        <v>669.3</v>
      </c>
      <c r="P25" s="37">
        <v>1.9699999999999999E-2</v>
      </c>
      <c r="Q25" s="397">
        <f t="shared" si="0"/>
        <v>33.273954283294863</v>
      </c>
      <c r="R25" s="37"/>
      <c r="S25" s="35">
        <v>1083.08</v>
      </c>
      <c r="T25" s="35">
        <v>1056.78</v>
      </c>
      <c r="U25" s="35">
        <v>1109.3900000000001</v>
      </c>
      <c r="V25" s="37">
        <v>1.24E-2</v>
      </c>
      <c r="W25" s="397">
        <f t="shared" si="1"/>
        <v>55.923705665794046</v>
      </c>
      <c r="X25" s="50"/>
      <c r="Y25" s="35">
        <v>189.83</v>
      </c>
      <c r="Z25" s="35">
        <v>178.7</v>
      </c>
      <c r="AA25" s="35">
        <v>200.97</v>
      </c>
      <c r="AB25" s="37">
        <v>2.9899999999999999E-2</v>
      </c>
      <c r="AC25" s="397">
        <f t="shared" si="2"/>
        <v>9.8016739728715194</v>
      </c>
      <c r="AD25" s="37"/>
      <c r="AE25" s="35">
        <v>19.38</v>
      </c>
      <c r="AF25" s="35">
        <v>15.88</v>
      </c>
      <c r="AG25" s="35">
        <v>22.87</v>
      </c>
      <c r="AH25" s="37">
        <v>9.1999999999999998E-2</v>
      </c>
      <c r="AI25" s="407">
        <f t="shared" si="3"/>
        <v>1.0006660780395618</v>
      </c>
      <c r="AJ25" s="185"/>
      <c r="AK25" s="185"/>
    </row>
    <row r="26" spans="1:37" s="111" customFormat="1" ht="12" customHeight="1" x14ac:dyDescent="0.25">
      <c r="A26" s="634"/>
      <c r="B26" s="54" t="s">
        <v>27</v>
      </c>
      <c r="C26" s="43">
        <v>4889.01</v>
      </c>
      <c r="D26" s="43">
        <v>4875.54</v>
      </c>
      <c r="E26" s="43">
        <v>4902.47</v>
      </c>
      <c r="F26" s="45">
        <v>1.4E-3</v>
      </c>
      <c r="G26" s="44"/>
      <c r="H26" s="43">
        <v>1788.47</v>
      </c>
      <c r="I26" s="43">
        <v>1758.45</v>
      </c>
      <c r="J26" s="43">
        <v>1818.49</v>
      </c>
      <c r="K26" s="45">
        <v>8.6E-3</v>
      </c>
      <c r="L26" s="44"/>
      <c r="M26" s="43">
        <v>590.33000000000004</v>
      </c>
      <c r="N26" s="43">
        <v>568.39</v>
      </c>
      <c r="O26" s="43">
        <v>612.26</v>
      </c>
      <c r="P26" s="45">
        <v>1.9E-2</v>
      </c>
      <c r="Q26" s="399">
        <f t="shared" si="0"/>
        <v>33.007542760012747</v>
      </c>
      <c r="R26" s="45"/>
      <c r="S26" s="43">
        <v>984.32</v>
      </c>
      <c r="T26" s="43">
        <v>960.72</v>
      </c>
      <c r="U26" s="43">
        <v>1007.92</v>
      </c>
      <c r="V26" s="45">
        <v>1.2200000000000001E-2</v>
      </c>
      <c r="W26" s="399">
        <f t="shared" si="1"/>
        <v>55.036986921782308</v>
      </c>
      <c r="X26" s="55"/>
      <c r="Y26" s="43">
        <v>187.08</v>
      </c>
      <c r="Z26" s="43">
        <v>176.12</v>
      </c>
      <c r="AA26" s="43">
        <v>198.04</v>
      </c>
      <c r="AB26" s="45">
        <v>2.9899999999999999E-2</v>
      </c>
      <c r="AC26" s="399">
        <f t="shared" si="2"/>
        <v>10.46033760700487</v>
      </c>
      <c r="AD26" s="45"/>
      <c r="AE26" s="43">
        <v>26.75</v>
      </c>
      <c r="AF26" s="43">
        <v>22.5</v>
      </c>
      <c r="AG26" s="43">
        <v>31</v>
      </c>
      <c r="AH26" s="45">
        <v>8.1100000000000005E-2</v>
      </c>
      <c r="AI26" s="409">
        <f t="shared" si="3"/>
        <v>1.4956918483396424</v>
      </c>
      <c r="AJ26" s="218"/>
      <c r="AK26" s="185"/>
    </row>
    <row r="27" spans="1:37" ht="12" customHeight="1" x14ac:dyDescent="0.25">
      <c r="E27" s="185"/>
      <c r="F27" s="41"/>
      <c r="G27" s="185"/>
      <c r="H27" s="185"/>
      <c r="I27" s="257"/>
      <c r="J27" s="257"/>
      <c r="K27" s="507"/>
      <c r="L27" s="257"/>
      <c r="M27" s="257"/>
      <c r="N27" s="257"/>
      <c r="O27" s="257"/>
      <c r="P27" s="507"/>
      <c r="Q27" s="450"/>
      <c r="R27" s="257"/>
      <c r="S27" s="185"/>
      <c r="T27" s="185"/>
      <c r="U27" s="185"/>
      <c r="V27" s="41"/>
      <c r="W27" s="435"/>
      <c r="X27" s="185"/>
      <c r="Y27" s="185"/>
      <c r="Z27" s="185"/>
      <c r="AA27" s="185"/>
      <c r="AB27" s="41"/>
      <c r="AC27" s="435"/>
      <c r="AD27" s="185"/>
      <c r="AE27" s="185"/>
      <c r="AF27" s="185"/>
      <c r="AG27" s="185"/>
      <c r="AH27" s="41"/>
      <c r="AI27" s="450"/>
      <c r="AJ27" s="185"/>
    </row>
    <row r="28" spans="1:37" ht="12" customHeight="1" x14ac:dyDescent="0.25">
      <c r="A28" s="705"/>
      <c r="B28" s="706"/>
      <c r="C28" s="706"/>
      <c r="D28" s="706"/>
      <c r="E28" s="706"/>
      <c r="F28" s="707"/>
      <c r="G28" s="111"/>
      <c r="H28" s="185"/>
      <c r="I28" s="185"/>
      <c r="J28" s="185"/>
      <c r="K28" s="41"/>
      <c r="L28" s="185"/>
      <c r="M28" s="185"/>
      <c r="N28" s="185"/>
      <c r="O28" s="185"/>
      <c r="P28" s="41"/>
      <c r="Q28" s="435"/>
      <c r="R28" s="185"/>
      <c r="S28" s="185"/>
      <c r="T28" s="185"/>
      <c r="U28" s="185"/>
      <c r="V28" s="41"/>
      <c r="W28" s="435"/>
      <c r="X28" s="185"/>
      <c r="Y28" s="185"/>
      <c r="Z28" s="185"/>
      <c r="AA28" s="185"/>
      <c r="AB28" s="41"/>
      <c r="AC28" s="435"/>
      <c r="AD28" s="185"/>
      <c r="AE28" s="185"/>
      <c r="AF28" s="185"/>
      <c r="AG28" s="185"/>
      <c r="AH28" s="41"/>
      <c r="AI28" s="435"/>
      <c r="AJ28" s="185"/>
    </row>
    <row r="29" spans="1:37" ht="12" customHeight="1" x14ac:dyDescent="0.25">
      <c r="A29" s="657" t="s">
        <v>226</v>
      </c>
      <c r="B29" s="638"/>
      <c r="C29" s="638"/>
      <c r="D29" s="638"/>
      <c r="E29" s="638"/>
      <c r="F29" s="639"/>
      <c r="G29" s="58"/>
      <c r="H29" s="59"/>
      <c r="I29" s="59"/>
      <c r="J29" s="58"/>
      <c r="K29" s="344"/>
      <c r="L29" s="58"/>
      <c r="M29" s="58"/>
      <c r="N29" s="58"/>
      <c r="O29" s="58"/>
      <c r="P29" s="344"/>
      <c r="Q29" s="401"/>
      <c r="R29" s="58"/>
      <c r="S29" s="58"/>
      <c r="T29" s="58"/>
      <c r="U29" s="58"/>
      <c r="V29" s="344"/>
      <c r="W29" s="401"/>
      <c r="X29" s="58"/>
      <c r="Y29" s="58"/>
      <c r="Z29" s="58"/>
      <c r="AA29" s="58"/>
      <c r="AB29" s="344"/>
      <c r="AC29" s="401"/>
      <c r="AD29" s="58"/>
      <c r="AE29" s="58"/>
      <c r="AF29" s="58"/>
      <c r="AG29" s="58"/>
      <c r="AH29" s="344"/>
      <c r="AI29" s="401"/>
      <c r="AJ29" s="58"/>
    </row>
    <row r="30" spans="1:37" ht="12" customHeight="1" x14ac:dyDescent="0.25">
      <c r="A30" s="657" t="s">
        <v>156</v>
      </c>
      <c r="B30" s="638"/>
      <c r="C30" s="638"/>
      <c r="D30" s="638"/>
      <c r="E30" s="638"/>
      <c r="F30" s="639"/>
      <c r="G30" s="58"/>
      <c r="H30" s="59"/>
      <c r="I30" s="59"/>
      <c r="J30" s="59"/>
      <c r="K30" s="344"/>
      <c r="L30" s="58"/>
      <c r="M30" s="58"/>
      <c r="N30" s="58"/>
      <c r="O30" s="58"/>
      <c r="P30" s="344"/>
      <c r="Q30" s="401"/>
      <c r="R30" s="58"/>
      <c r="S30" s="58"/>
      <c r="T30" s="58"/>
      <c r="U30" s="58"/>
      <c r="V30" s="344"/>
      <c r="W30" s="401"/>
      <c r="X30" s="58"/>
      <c r="Y30" s="58"/>
      <c r="Z30" s="58"/>
      <c r="AA30" s="58"/>
      <c r="AB30" s="344"/>
      <c r="AC30" s="401"/>
      <c r="AD30" s="58"/>
      <c r="AE30" s="58"/>
      <c r="AF30" s="58"/>
      <c r="AG30" s="58"/>
      <c r="AH30" s="344"/>
      <c r="AI30" s="401"/>
      <c r="AJ30" s="58"/>
    </row>
    <row r="31" spans="1:37" ht="12" customHeight="1" x14ac:dyDescent="0.25">
      <c r="A31" s="657" t="s">
        <v>29</v>
      </c>
      <c r="B31" s="638"/>
      <c r="C31" s="638"/>
      <c r="D31" s="638"/>
      <c r="E31" s="638"/>
      <c r="F31" s="639"/>
      <c r="G31" s="58"/>
      <c r="H31" s="58"/>
      <c r="I31" s="58"/>
      <c r="J31" s="58"/>
      <c r="K31" s="344"/>
      <c r="L31" s="58"/>
      <c r="M31" s="58"/>
      <c r="N31" s="58"/>
      <c r="O31" s="58"/>
      <c r="P31" s="344"/>
      <c r="Q31" s="401"/>
      <c r="R31" s="58"/>
      <c r="S31" s="58"/>
      <c r="T31" s="58"/>
      <c r="U31" s="58"/>
      <c r="V31" s="344"/>
      <c r="W31" s="401"/>
      <c r="X31" s="58"/>
      <c r="Y31" s="58"/>
      <c r="Z31" s="58"/>
      <c r="AA31" s="58"/>
      <c r="AB31" s="344"/>
      <c r="AC31" s="401"/>
      <c r="AD31" s="58"/>
      <c r="AE31" s="58"/>
      <c r="AF31" s="58"/>
      <c r="AG31" s="58"/>
      <c r="AH31" s="344"/>
      <c r="AI31" s="401"/>
      <c r="AJ31" s="58"/>
    </row>
    <row r="32" spans="1:37" ht="12" customHeight="1" x14ac:dyDescent="0.25">
      <c r="A32" s="657" t="s">
        <v>30</v>
      </c>
      <c r="B32" s="638"/>
      <c r="C32" s="638"/>
      <c r="D32" s="638"/>
      <c r="E32" s="638"/>
      <c r="F32" s="639"/>
      <c r="G32" s="58"/>
      <c r="H32" s="58"/>
      <c r="I32" s="58"/>
      <c r="J32" s="58"/>
      <c r="K32" s="344"/>
      <c r="L32" s="58"/>
      <c r="M32" s="58"/>
      <c r="N32" s="58"/>
      <c r="O32" s="58"/>
      <c r="P32" s="344"/>
      <c r="Q32" s="401"/>
      <c r="R32" s="58"/>
      <c r="S32" s="58"/>
      <c r="T32" s="58"/>
      <c r="U32" s="58"/>
      <c r="V32" s="344"/>
      <c r="W32" s="401"/>
      <c r="X32" s="58"/>
      <c r="Y32" s="58"/>
      <c r="Z32" s="58"/>
      <c r="AA32" s="58"/>
      <c r="AB32" s="344"/>
      <c r="AC32" s="401"/>
      <c r="AD32" s="58"/>
      <c r="AE32" s="58"/>
      <c r="AF32" s="58"/>
      <c r="AG32" s="58"/>
      <c r="AH32" s="344"/>
      <c r="AI32" s="401"/>
      <c r="AJ32" s="58"/>
    </row>
    <row r="33" spans="1:36" ht="24.75" customHeight="1" x14ac:dyDescent="0.25">
      <c r="A33" s="657" t="s">
        <v>154</v>
      </c>
      <c r="B33" s="638"/>
      <c r="C33" s="638"/>
      <c r="D33" s="638"/>
      <c r="E33" s="638"/>
      <c r="F33" s="639"/>
      <c r="G33" s="58"/>
      <c r="H33" s="256"/>
      <c r="I33" s="256"/>
      <c r="J33" s="256"/>
      <c r="K33" s="345"/>
      <c r="L33" s="256"/>
      <c r="M33" s="256"/>
      <c r="N33" s="256"/>
      <c r="O33" s="256"/>
      <c r="P33" s="345"/>
      <c r="Q33" s="402"/>
      <c r="R33" s="256"/>
      <c r="S33" s="58"/>
      <c r="T33" s="58"/>
      <c r="U33" s="58"/>
      <c r="V33" s="344"/>
      <c r="W33" s="401"/>
      <c r="X33" s="58"/>
      <c r="Y33" s="58"/>
      <c r="Z33" s="58"/>
      <c r="AA33" s="58"/>
      <c r="AB33" s="344"/>
      <c r="AC33" s="401"/>
      <c r="AD33" s="58"/>
      <c r="AE33" s="58"/>
      <c r="AF33" s="58"/>
      <c r="AG33" s="58"/>
      <c r="AH33" s="344"/>
      <c r="AI33" s="401"/>
      <c r="AJ33" s="58"/>
    </row>
    <row r="34" spans="1:36" ht="12" customHeight="1" x14ac:dyDescent="0.25">
      <c r="A34" s="657" t="s">
        <v>147</v>
      </c>
      <c r="B34" s="638"/>
      <c r="C34" s="638"/>
      <c r="D34" s="638"/>
      <c r="E34" s="638"/>
      <c r="F34" s="639"/>
      <c r="G34" s="58"/>
      <c r="H34" s="58"/>
      <c r="I34" s="58"/>
      <c r="J34" s="58"/>
      <c r="K34" s="344"/>
      <c r="L34" s="58"/>
      <c r="M34" s="58"/>
      <c r="N34" s="58"/>
      <c r="O34" s="58"/>
      <c r="P34" s="344"/>
      <c r="Q34" s="401"/>
      <c r="R34" s="58"/>
      <c r="S34" s="58"/>
      <c r="T34" s="58"/>
      <c r="U34" s="58"/>
      <c r="V34" s="344"/>
      <c r="W34" s="401"/>
      <c r="X34" s="58"/>
      <c r="Y34" s="58"/>
      <c r="Z34" s="58"/>
      <c r="AA34" s="58"/>
      <c r="AB34" s="344"/>
      <c r="AC34" s="401"/>
      <c r="AD34" s="58"/>
      <c r="AE34" s="58"/>
      <c r="AF34" s="58"/>
      <c r="AG34" s="58"/>
      <c r="AH34" s="344"/>
      <c r="AI34" s="401"/>
      <c r="AJ34" s="58"/>
    </row>
    <row r="35" spans="1:36" ht="12" customHeight="1" x14ac:dyDescent="0.25">
      <c r="A35" s="663" t="s">
        <v>272</v>
      </c>
      <c r="B35" s="664"/>
      <c r="C35" s="664"/>
      <c r="D35" s="664"/>
      <c r="E35" s="664"/>
      <c r="F35" s="665"/>
      <c r="G35" s="58"/>
      <c r="H35" s="58"/>
      <c r="I35" s="279"/>
      <c r="J35" s="58"/>
      <c r="K35" s="344"/>
      <c r="L35" s="58"/>
      <c r="M35" s="58"/>
      <c r="N35" s="58"/>
      <c r="O35" s="58"/>
      <c r="P35" s="344"/>
      <c r="Q35" s="401"/>
      <c r="R35" s="58"/>
      <c r="S35" s="58"/>
      <c r="T35" s="58"/>
      <c r="U35" s="58"/>
      <c r="V35" s="344"/>
      <c r="W35" s="401"/>
      <c r="X35" s="58"/>
      <c r="Y35" s="58"/>
      <c r="Z35" s="58"/>
      <c r="AA35" s="58"/>
      <c r="AB35" s="344"/>
      <c r="AC35" s="401"/>
      <c r="AD35" s="58"/>
      <c r="AE35" s="58"/>
      <c r="AF35" s="58"/>
      <c r="AG35" s="58"/>
      <c r="AH35" s="344"/>
      <c r="AI35" s="401"/>
      <c r="AJ35" s="58"/>
    </row>
    <row r="36" spans="1:36" ht="12" customHeight="1" x14ac:dyDescent="0.25">
      <c r="A36" s="726"/>
      <c r="B36" s="727"/>
      <c r="C36" s="727"/>
      <c r="D36" s="727"/>
      <c r="E36" s="727"/>
      <c r="F36" s="728"/>
      <c r="I36" s="280"/>
    </row>
    <row r="37" spans="1:36" ht="12" customHeight="1" x14ac:dyDescent="0.25">
      <c r="I37" s="280"/>
    </row>
    <row r="38" spans="1:36" ht="12" customHeight="1" x14ac:dyDescent="0.25">
      <c r="I38" s="280"/>
    </row>
    <row r="39" spans="1:36" ht="12" customHeight="1" x14ac:dyDescent="0.25">
      <c r="I39" s="280"/>
    </row>
    <row r="40" spans="1:36" ht="12" customHeight="1" x14ac:dyDescent="0.25">
      <c r="I40" s="280"/>
    </row>
    <row r="41" spans="1:36" ht="12" customHeight="1" x14ac:dyDescent="0.25">
      <c r="I41" s="280"/>
    </row>
    <row r="42" spans="1:36" ht="12" customHeight="1" x14ac:dyDescent="0.25">
      <c r="I42" s="280"/>
    </row>
    <row r="52" spans="4:4" ht="12" customHeight="1" x14ac:dyDescent="0.25">
      <c r="D52" s="185"/>
    </row>
    <row r="53" spans="4:4" ht="12" customHeight="1" x14ac:dyDescent="0.25">
      <c r="D53" s="282"/>
    </row>
    <row r="54" spans="4:4" ht="12" customHeight="1" x14ac:dyDescent="0.25">
      <c r="D54" s="283"/>
    </row>
    <row r="55" spans="4:4" ht="12" customHeight="1" x14ac:dyDescent="0.25">
      <c r="D55" s="283"/>
    </row>
    <row r="56" spans="4:4" ht="12" customHeight="1" x14ac:dyDescent="0.25">
      <c r="D56" s="283"/>
    </row>
    <row r="57" spans="4:4" ht="12" customHeight="1" x14ac:dyDescent="0.25">
      <c r="D57" s="283"/>
    </row>
    <row r="58" spans="4:4" ht="12" customHeight="1" x14ac:dyDescent="0.25">
      <c r="D58" s="283"/>
    </row>
    <row r="59" spans="4:4" ht="12" customHeight="1" x14ac:dyDescent="0.25">
      <c r="D59" s="283"/>
    </row>
  </sheetData>
  <mergeCells count="34">
    <mergeCell ref="A18:A20"/>
    <mergeCell ref="A21:A23"/>
    <mergeCell ref="A24:A26"/>
    <mergeCell ref="H15:K16"/>
    <mergeCell ref="C15:F16"/>
    <mergeCell ref="A15:A17"/>
    <mergeCell ref="B15:B17"/>
    <mergeCell ref="A1:F1"/>
    <mergeCell ref="A2:F2"/>
    <mergeCell ref="A3:F3"/>
    <mergeCell ref="A4:F4"/>
    <mergeCell ref="A5:F5"/>
    <mergeCell ref="A11:F11"/>
    <mergeCell ref="A12:F12"/>
    <mergeCell ref="A13:F13"/>
    <mergeCell ref="A6:F6"/>
    <mergeCell ref="A7:F7"/>
    <mergeCell ref="A8:F8"/>
    <mergeCell ref="A9:F9"/>
    <mergeCell ref="A10:F10"/>
    <mergeCell ref="AE16:AI16"/>
    <mergeCell ref="M16:Q16"/>
    <mergeCell ref="S16:W16"/>
    <mergeCell ref="X16:AD16"/>
    <mergeCell ref="M15:AI15"/>
    <mergeCell ref="A33:F33"/>
    <mergeCell ref="A34:F34"/>
    <mergeCell ref="A35:F35"/>
    <mergeCell ref="A36:F36"/>
    <mergeCell ref="A28:F28"/>
    <mergeCell ref="A29:F29"/>
    <mergeCell ref="A30:F30"/>
    <mergeCell ref="A31:F31"/>
    <mergeCell ref="A32:F32"/>
  </mergeCells>
  <hyperlinks>
    <hyperlink ref="AI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J36"/>
  <sheetViews>
    <sheetView zoomScaleNormal="100" workbookViewId="0">
      <pane ySplit="6" topLeftCell="A7" activePane="bottomLeft" state="frozen"/>
      <selection pane="bottomLeft" activeCell="A4" sqref="A4:J5"/>
    </sheetView>
  </sheetViews>
  <sheetFormatPr baseColWidth="10" defaultRowHeight="16.5" x14ac:dyDescent="0.25"/>
  <cols>
    <col min="1" max="1" width="6.28515625" style="358" customWidth="1"/>
    <col min="2" max="2" width="4.85546875" style="358" customWidth="1"/>
    <col min="3" max="3" width="11.42578125" style="358"/>
    <col min="4" max="4" width="15.28515625" style="358" customWidth="1"/>
    <col min="5" max="6" width="11.42578125" style="358"/>
    <col min="7" max="7" width="14.85546875" style="358" customWidth="1"/>
    <col min="8" max="8" width="17.140625" style="358" customWidth="1"/>
    <col min="9" max="9" width="11.42578125" style="358"/>
    <col min="10" max="10" width="18.85546875" style="358" customWidth="1"/>
    <col min="11" max="16384" width="11.42578125" style="358"/>
  </cols>
  <sheetData>
    <row r="1" spans="1:10" ht="18.75" customHeight="1" x14ac:dyDescent="0.25">
      <c r="A1" s="531"/>
      <c r="B1" s="531"/>
      <c r="C1" s="531"/>
      <c r="D1" s="531"/>
      <c r="E1" s="531"/>
      <c r="F1" s="531"/>
      <c r="G1" s="531"/>
      <c r="H1" s="531"/>
      <c r="I1" s="531"/>
      <c r="J1" s="531"/>
    </row>
    <row r="2" spans="1:10" ht="18.75" customHeight="1" x14ac:dyDescent="0.25">
      <c r="A2" s="531"/>
      <c r="B2" s="531"/>
      <c r="C2" s="531"/>
      <c r="D2" s="531"/>
      <c r="E2" s="531"/>
      <c r="F2" s="531"/>
      <c r="G2" s="531"/>
      <c r="H2" s="531"/>
      <c r="I2" s="531"/>
      <c r="J2" s="531"/>
    </row>
    <row r="3" spans="1:10" ht="18.75" customHeight="1" x14ac:dyDescent="0.25">
      <c r="A3" s="531"/>
      <c r="B3" s="531"/>
      <c r="C3" s="531"/>
      <c r="D3" s="531"/>
      <c r="E3" s="531"/>
      <c r="F3" s="531"/>
      <c r="G3" s="531"/>
      <c r="H3" s="531"/>
      <c r="I3" s="531"/>
      <c r="J3" s="531"/>
    </row>
    <row r="4" spans="1:10" ht="25.5" customHeight="1" x14ac:dyDescent="0.25">
      <c r="A4" s="532" t="s">
        <v>202</v>
      </c>
      <c r="B4" s="533"/>
      <c r="C4" s="533"/>
      <c r="D4" s="533"/>
      <c r="E4" s="533"/>
      <c r="F4" s="533"/>
      <c r="G4" s="533"/>
      <c r="H4" s="533"/>
      <c r="I4" s="533"/>
      <c r="J4" s="534"/>
    </row>
    <row r="5" spans="1:10" ht="30" customHeight="1" x14ac:dyDescent="0.25">
      <c r="A5" s="532"/>
      <c r="B5" s="533"/>
      <c r="C5" s="533"/>
      <c r="D5" s="533"/>
      <c r="E5" s="533"/>
      <c r="F5" s="533"/>
      <c r="G5" s="533"/>
      <c r="H5" s="533"/>
      <c r="I5" s="533"/>
      <c r="J5" s="534"/>
    </row>
    <row r="6" spans="1:10" ht="30" customHeight="1" x14ac:dyDescent="0.25">
      <c r="A6" s="523" t="s">
        <v>261</v>
      </c>
      <c r="B6" s="524"/>
      <c r="C6" s="524"/>
      <c r="D6" s="524"/>
      <c r="E6" s="524"/>
      <c r="F6" s="524"/>
      <c r="G6" s="524"/>
      <c r="H6" s="524"/>
      <c r="I6" s="524"/>
      <c r="J6" s="525"/>
    </row>
    <row r="7" spans="1:10" s="10" customFormat="1" ht="12" customHeight="1" x14ac:dyDescent="0.25">
      <c r="A7" s="535" t="s">
        <v>262</v>
      </c>
      <c r="B7" s="536"/>
      <c r="C7" s="536"/>
      <c r="D7" s="536"/>
      <c r="E7" s="536"/>
      <c r="F7" s="536"/>
      <c r="G7" s="536"/>
      <c r="H7" s="536"/>
      <c r="I7" s="536"/>
      <c r="J7" s="537"/>
    </row>
    <row r="8" spans="1:10" ht="12" customHeight="1" x14ac:dyDescent="0.25">
      <c r="A8" s="538"/>
      <c r="B8" s="539"/>
      <c r="C8" s="539"/>
      <c r="D8" s="539"/>
      <c r="E8" s="539"/>
      <c r="F8" s="539"/>
      <c r="G8" s="539"/>
      <c r="H8" s="539"/>
      <c r="I8" s="539"/>
      <c r="J8" s="540"/>
    </row>
    <row r="9" spans="1:10" s="10" customFormat="1" ht="12" customHeight="1" x14ac:dyDescent="0.25">
      <c r="A9" s="538"/>
      <c r="B9" s="539"/>
      <c r="C9" s="539"/>
      <c r="D9" s="539"/>
      <c r="E9" s="539"/>
      <c r="F9" s="539"/>
      <c r="G9" s="539"/>
      <c r="H9" s="539"/>
      <c r="I9" s="539"/>
      <c r="J9" s="540"/>
    </row>
    <row r="10" spans="1:10" ht="12" customHeight="1" x14ac:dyDescent="0.25">
      <c r="A10" s="538"/>
      <c r="B10" s="539"/>
      <c r="C10" s="539"/>
      <c r="D10" s="539"/>
      <c r="E10" s="539"/>
      <c r="F10" s="539"/>
      <c r="G10" s="539"/>
      <c r="H10" s="539"/>
      <c r="I10" s="539"/>
      <c r="J10" s="540"/>
    </row>
    <row r="11" spans="1:10" ht="12" customHeight="1" x14ac:dyDescent="0.25">
      <c r="A11" s="538"/>
      <c r="B11" s="539"/>
      <c r="C11" s="539"/>
      <c r="D11" s="539"/>
      <c r="E11" s="539"/>
      <c r="F11" s="539"/>
      <c r="G11" s="539"/>
      <c r="H11" s="539"/>
      <c r="I11" s="539"/>
      <c r="J11" s="540"/>
    </row>
    <row r="12" spans="1:10" ht="12" customHeight="1" x14ac:dyDescent="0.25">
      <c r="A12" s="538"/>
      <c r="B12" s="539"/>
      <c r="C12" s="539"/>
      <c r="D12" s="539"/>
      <c r="E12" s="539"/>
      <c r="F12" s="539"/>
      <c r="G12" s="539"/>
      <c r="H12" s="539"/>
      <c r="I12" s="539"/>
      <c r="J12" s="540"/>
    </row>
    <row r="13" spans="1:10" ht="12" customHeight="1" x14ac:dyDescent="0.25">
      <c r="A13" s="538"/>
      <c r="B13" s="539"/>
      <c r="C13" s="539"/>
      <c r="D13" s="539"/>
      <c r="E13" s="539"/>
      <c r="F13" s="539"/>
      <c r="G13" s="539"/>
      <c r="H13" s="539"/>
      <c r="I13" s="539"/>
      <c r="J13" s="540"/>
    </row>
    <row r="14" spans="1:10" ht="12" customHeight="1" x14ac:dyDescent="0.25">
      <c r="A14" s="538"/>
      <c r="B14" s="539"/>
      <c r="C14" s="539"/>
      <c r="D14" s="539"/>
      <c r="E14" s="539"/>
      <c r="F14" s="539"/>
      <c r="G14" s="539"/>
      <c r="H14" s="539"/>
      <c r="I14" s="539"/>
      <c r="J14" s="540"/>
    </row>
    <row r="15" spans="1:10" ht="12" customHeight="1" x14ac:dyDescent="0.25">
      <c r="A15" s="538"/>
      <c r="B15" s="539"/>
      <c r="C15" s="539"/>
      <c r="D15" s="539"/>
      <c r="E15" s="539"/>
      <c r="F15" s="539"/>
      <c r="G15" s="539"/>
      <c r="H15" s="539"/>
      <c r="I15" s="539"/>
      <c r="J15" s="540"/>
    </row>
    <row r="16" spans="1:10" ht="12" customHeight="1" x14ac:dyDescent="0.25">
      <c r="A16" s="538"/>
      <c r="B16" s="539"/>
      <c r="C16" s="539"/>
      <c r="D16" s="539"/>
      <c r="E16" s="539"/>
      <c r="F16" s="539"/>
      <c r="G16" s="539"/>
      <c r="H16" s="539"/>
      <c r="I16" s="539"/>
      <c r="J16" s="540"/>
    </row>
    <row r="17" spans="1:10" ht="12" customHeight="1" x14ac:dyDescent="0.25">
      <c r="A17" s="538"/>
      <c r="B17" s="539"/>
      <c r="C17" s="539"/>
      <c r="D17" s="539"/>
      <c r="E17" s="539"/>
      <c r="F17" s="539"/>
      <c r="G17" s="539"/>
      <c r="H17" s="539"/>
      <c r="I17" s="539"/>
      <c r="J17" s="540"/>
    </row>
    <row r="18" spans="1:10" ht="12" customHeight="1" x14ac:dyDescent="0.25">
      <c r="A18" s="538"/>
      <c r="B18" s="539"/>
      <c r="C18" s="539"/>
      <c r="D18" s="539"/>
      <c r="E18" s="539"/>
      <c r="F18" s="539"/>
      <c r="G18" s="539"/>
      <c r="H18" s="539"/>
      <c r="I18" s="539"/>
      <c r="J18" s="540"/>
    </row>
    <row r="19" spans="1:10" ht="12" customHeight="1" x14ac:dyDescent="0.25">
      <c r="A19" s="538"/>
      <c r="B19" s="539"/>
      <c r="C19" s="539"/>
      <c r="D19" s="539"/>
      <c r="E19" s="539"/>
      <c r="F19" s="539"/>
      <c r="G19" s="539"/>
      <c r="H19" s="539"/>
      <c r="I19" s="539"/>
      <c r="J19" s="540"/>
    </row>
    <row r="20" spans="1:10" ht="12" customHeight="1" x14ac:dyDescent="0.25">
      <c r="A20" s="538"/>
      <c r="B20" s="539"/>
      <c r="C20" s="539"/>
      <c r="D20" s="539"/>
      <c r="E20" s="539"/>
      <c r="F20" s="539"/>
      <c r="G20" s="539"/>
      <c r="H20" s="539"/>
      <c r="I20" s="539"/>
      <c r="J20" s="540"/>
    </row>
    <row r="21" spans="1:10" ht="12" customHeight="1" x14ac:dyDescent="0.25">
      <c r="A21" s="538"/>
      <c r="B21" s="539"/>
      <c r="C21" s="539"/>
      <c r="D21" s="539"/>
      <c r="E21" s="539"/>
      <c r="F21" s="539"/>
      <c r="G21" s="539"/>
      <c r="H21" s="539"/>
      <c r="I21" s="539"/>
      <c r="J21" s="540"/>
    </row>
    <row r="22" spans="1:10" ht="12" customHeight="1" x14ac:dyDescent="0.25">
      <c r="A22" s="538"/>
      <c r="B22" s="539"/>
      <c r="C22" s="539"/>
      <c r="D22" s="539"/>
      <c r="E22" s="539"/>
      <c r="F22" s="539"/>
      <c r="G22" s="539"/>
      <c r="H22" s="539"/>
      <c r="I22" s="539"/>
      <c r="J22" s="540"/>
    </row>
    <row r="23" spans="1:10" ht="12" customHeight="1" x14ac:dyDescent="0.25">
      <c r="A23" s="538"/>
      <c r="B23" s="539"/>
      <c r="C23" s="539"/>
      <c r="D23" s="539"/>
      <c r="E23" s="539"/>
      <c r="F23" s="539"/>
      <c r="G23" s="539"/>
      <c r="H23" s="539"/>
      <c r="I23" s="539"/>
      <c r="J23" s="540"/>
    </row>
    <row r="24" spans="1:10" ht="12" customHeight="1" x14ac:dyDescent="0.25">
      <c r="A24" s="538"/>
      <c r="B24" s="539"/>
      <c r="C24" s="539"/>
      <c r="D24" s="539"/>
      <c r="E24" s="539"/>
      <c r="F24" s="539"/>
      <c r="G24" s="539"/>
      <c r="H24" s="539"/>
      <c r="I24" s="539"/>
      <c r="J24" s="540"/>
    </row>
    <row r="25" spans="1:10" ht="12" customHeight="1" x14ac:dyDescent="0.25">
      <c r="A25" s="538"/>
      <c r="B25" s="539"/>
      <c r="C25" s="539"/>
      <c r="D25" s="539"/>
      <c r="E25" s="539"/>
      <c r="F25" s="539"/>
      <c r="G25" s="539"/>
      <c r="H25" s="539"/>
      <c r="I25" s="539"/>
      <c r="J25" s="540"/>
    </row>
    <row r="26" spans="1:10" ht="12" customHeight="1" x14ac:dyDescent="0.25">
      <c r="A26" s="538"/>
      <c r="B26" s="539"/>
      <c r="C26" s="539"/>
      <c r="D26" s="539"/>
      <c r="E26" s="539"/>
      <c r="F26" s="539"/>
      <c r="G26" s="539"/>
      <c r="H26" s="539"/>
      <c r="I26" s="539"/>
      <c r="J26" s="540"/>
    </row>
    <row r="27" spans="1:10" ht="12" customHeight="1" x14ac:dyDescent="0.25">
      <c r="A27" s="538"/>
      <c r="B27" s="539"/>
      <c r="C27" s="539"/>
      <c r="D27" s="539"/>
      <c r="E27" s="539"/>
      <c r="F27" s="539"/>
      <c r="G27" s="539"/>
      <c r="H27" s="539"/>
      <c r="I27" s="539"/>
      <c r="J27" s="540"/>
    </row>
    <row r="28" spans="1:10" ht="12" customHeight="1" x14ac:dyDescent="0.25">
      <c r="A28" s="538"/>
      <c r="B28" s="539"/>
      <c r="C28" s="539"/>
      <c r="D28" s="539"/>
      <c r="E28" s="539"/>
      <c r="F28" s="539"/>
      <c r="G28" s="539"/>
      <c r="H28" s="539"/>
      <c r="I28" s="539"/>
      <c r="J28" s="540"/>
    </row>
    <row r="29" spans="1:10" s="10" customFormat="1" ht="12" customHeight="1" x14ac:dyDescent="0.25">
      <c r="A29" s="538"/>
      <c r="B29" s="539"/>
      <c r="C29" s="539"/>
      <c r="D29" s="539"/>
      <c r="E29" s="539"/>
      <c r="F29" s="539"/>
      <c r="G29" s="539"/>
      <c r="H29" s="539"/>
      <c r="I29" s="539"/>
      <c r="J29" s="540"/>
    </row>
    <row r="30" spans="1:10" ht="12" customHeight="1" x14ac:dyDescent="0.25">
      <c r="A30" s="538"/>
      <c r="B30" s="539"/>
      <c r="C30" s="539"/>
      <c r="D30" s="539"/>
      <c r="E30" s="539"/>
      <c r="F30" s="539"/>
      <c r="G30" s="539"/>
      <c r="H30" s="539"/>
      <c r="I30" s="539"/>
      <c r="J30" s="540"/>
    </row>
    <row r="31" spans="1:10" s="10" customFormat="1" ht="12" customHeight="1" x14ac:dyDescent="0.25">
      <c r="A31" s="538"/>
      <c r="B31" s="539"/>
      <c r="C31" s="539"/>
      <c r="D31" s="539"/>
      <c r="E31" s="539"/>
      <c r="F31" s="539"/>
      <c r="G31" s="539"/>
      <c r="H31" s="539"/>
      <c r="I31" s="539"/>
      <c r="J31" s="540"/>
    </row>
    <row r="32" spans="1:10" ht="12" customHeight="1" x14ac:dyDescent="0.25">
      <c r="A32" s="538"/>
      <c r="B32" s="539"/>
      <c r="C32" s="539"/>
      <c r="D32" s="539"/>
      <c r="E32" s="539"/>
      <c r="F32" s="539"/>
      <c r="G32" s="539"/>
      <c r="H32" s="539"/>
      <c r="I32" s="539"/>
      <c r="J32" s="540"/>
    </row>
    <row r="33" spans="1:10" s="10" customFormat="1" ht="12" customHeight="1" x14ac:dyDescent="0.25">
      <c r="A33" s="538"/>
      <c r="B33" s="539"/>
      <c r="C33" s="539"/>
      <c r="D33" s="539"/>
      <c r="E33" s="539"/>
      <c r="F33" s="539"/>
      <c r="G33" s="539"/>
      <c r="H33" s="539"/>
      <c r="I33" s="539"/>
      <c r="J33" s="540"/>
    </row>
    <row r="34" spans="1:10" ht="12" customHeight="1" x14ac:dyDescent="0.25">
      <c r="A34" s="538"/>
      <c r="B34" s="539"/>
      <c r="C34" s="539"/>
      <c r="D34" s="539"/>
      <c r="E34" s="539"/>
      <c r="F34" s="539"/>
      <c r="G34" s="539"/>
      <c r="H34" s="539"/>
      <c r="I34" s="539"/>
      <c r="J34" s="540"/>
    </row>
    <row r="35" spans="1:10" ht="17.25" x14ac:dyDescent="0.25">
      <c r="A35" s="523"/>
      <c r="B35" s="524"/>
      <c r="C35" s="524"/>
      <c r="D35" s="524"/>
      <c r="E35" s="524"/>
      <c r="F35" s="524"/>
      <c r="G35" s="524"/>
      <c r="H35" s="524"/>
      <c r="I35" s="524"/>
      <c r="J35" s="525"/>
    </row>
    <row r="36" spans="1:10" x14ac:dyDescent="0.25">
      <c r="B36" s="530"/>
      <c r="C36" s="530"/>
      <c r="D36" s="530"/>
      <c r="E36" s="530"/>
      <c r="F36" s="530"/>
      <c r="G36" s="530"/>
      <c r="H36" s="530"/>
      <c r="I36" s="530"/>
      <c r="J36" s="530"/>
    </row>
  </sheetData>
  <mergeCells count="6">
    <mergeCell ref="A35:J35"/>
    <mergeCell ref="B36:J36"/>
    <mergeCell ref="A7:J34"/>
    <mergeCell ref="A1:J3"/>
    <mergeCell ref="A4:J5"/>
    <mergeCell ref="A6:J6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H57"/>
  <sheetViews>
    <sheetView zoomScaleNormal="100" workbookViewId="0">
      <pane xSplit="6" ySplit="17" topLeftCell="BD18" activePane="bottomRight" state="frozen"/>
      <selection pane="topRight" activeCell="G1" sqref="G1"/>
      <selection pane="bottomLeft" activeCell="A18" sqref="A18"/>
      <selection pane="bottomRight" activeCell="A6" sqref="A6:F6"/>
    </sheetView>
  </sheetViews>
  <sheetFormatPr baseColWidth="10" defaultColWidth="10.7109375" defaultRowHeight="12" customHeight="1" x14ac:dyDescent="0.25"/>
  <cols>
    <col min="1" max="2" width="40.7109375" style="10" customWidth="1"/>
    <col min="3" max="5" width="15.7109375" style="10" customWidth="1"/>
    <col min="6" max="6" width="15.7109375" style="340" customWidth="1"/>
    <col min="7" max="7" width="2.7109375" style="10" customWidth="1"/>
    <col min="8" max="10" width="10.7109375" style="10"/>
    <col min="11" max="11" width="10.7109375" style="340"/>
    <col min="12" max="12" width="10.7109375" style="392" customWidth="1"/>
    <col min="13" max="13" width="2.7109375" style="10" customWidth="1"/>
    <col min="14" max="16" width="10.7109375" style="10"/>
    <col min="17" max="17" width="10.7109375" style="340"/>
    <col min="18" max="18" width="10.7109375" style="392" customWidth="1"/>
    <col min="19" max="19" width="2.7109375" style="10" customWidth="1"/>
    <col min="20" max="22" width="10.7109375" style="10"/>
    <col min="23" max="23" width="10.7109375" style="340"/>
    <col min="24" max="24" width="10.7109375" style="392" customWidth="1"/>
    <col min="25" max="25" width="2.7109375" style="10" customWidth="1"/>
    <col min="26" max="28" width="10.7109375" style="10"/>
    <col min="29" max="29" width="10.7109375" style="340"/>
    <col min="30" max="30" width="10.7109375" style="392" customWidth="1"/>
    <col min="31" max="31" width="2.7109375" style="10" customWidth="1"/>
    <col min="32" max="34" width="10.7109375" style="10"/>
    <col min="35" max="35" width="10.7109375" style="340"/>
    <col min="36" max="36" width="10.7109375" style="392" customWidth="1"/>
    <col min="37" max="37" width="2.7109375" style="10" customWidth="1"/>
    <col min="38" max="40" width="10.7109375" style="10"/>
    <col min="41" max="41" width="10.7109375" style="340"/>
    <col min="42" max="42" width="10.7109375" style="392" customWidth="1"/>
    <col min="43" max="43" width="2.7109375" style="10" customWidth="1"/>
    <col min="44" max="46" width="10.7109375" style="10"/>
    <col min="47" max="47" width="10.7109375" style="340"/>
    <col min="48" max="48" width="10.7109375" style="392" customWidth="1"/>
    <col min="49" max="49" width="2.7109375" style="10" customWidth="1"/>
    <col min="50" max="52" width="10.7109375" style="10"/>
    <col min="53" max="53" width="10.7109375" style="340"/>
    <col min="54" max="54" width="10.7109375" style="392" customWidth="1"/>
    <col min="55" max="55" width="2.7109375" style="10" customWidth="1"/>
    <col min="56" max="58" width="10.7109375" style="10"/>
    <col min="59" max="59" width="10.7109375" style="340"/>
    <col min="60" max="60" width="10.7109375" style="392"/>
    <col min="61" max="16384" width="10.7109375" style="10"/>
  </cols>
  <sheetData>
    <row r="1" spans="1:60" ht="15" customHeight="1" x14ac:dyDescent="0.25">
      <c r="A1" s="562"/>
      <c r="B1" s="563"/>
      <c r="C1" s="563"/>
      <c r="D1" s="563"/>
      <c r="E1" s="563"/>
      <c r="F1" s="564"/>
      <c r="I1" s="15"/>
      <c r="J1" s="15"/>
      <c r="K1" s="346"/>
      <c r="L1" s="403"/>
      <c r="M1" s="15"/>
      <c r="N1" s="15"/>
      <c r="O1" s="15"/>
      <c r="P1" s="15"/>
      <c r="Q1" s="346"/>
      <c r="R1" s="403"/>
      <c r="S1" s="15"/>
      <c r="T1" s="15"/>
      <c r="U1" s="15"/>
      <c r="AK1" s="251"/>
      <c r="AL1" s="251"/>
      <c r="AM1" s="251"/>
      <c r="AN1" s="251"/>
      <c r="AO1" s="376"/>
      <c r="AP1" s="457"/>
      <c r="AQ1" s="251"/>
      <c r="AR1" s="251"/>
      <c r="AS1" s="251"/>
      <c r="AT1" s="251"/>
      <c r="AU1" s="376"/>
    </row>
    <row r="2" spans="1:60" ht="15" customHeight="1" x14ac:dyDescent="0.25">
      <c r="A2" s="565"/>
      <c r="B2" s="566"/>
      <c r="C2" s="566"/>
      <c r="D2" s="566"/>
      <c r="E2" s="566"/>
      <c r="F2" s="567"/>
      <c r="H2" s="15"/>
      <c r="I2" s="15"/>
      <c r="J2" s="15"/>
      <c r="K2" s="346"/>
      <c r="L2" s="403"/>
      <c r="M2" s="15"/>
      <c r="N2" s="15"/>
      <c r="O2" s="15"/>
      <c r="P2" s="15"/>
      <c r="Q2" s="346"/>
      <c r="R2" s="403"/>
      <c r="S2" s="15"/>
      <c r="T2" s="15"/>
      <c r="U2" s="15"/>
      <c r="AK2" s="251"/>
      <c r="AL2" s="251"/>
      <c r="AM2" s="251"/>
      <c r="AN2" s="251"/>
      <c r="AO2" s="376"/>
      <c r="AP2" s="457"/>
      <c r="AQ2" s="251"/>
      <c r="AR2" s="251"/>
      <c r="AS2" s="251"/>
      <c r="AT2" s="251"/>
      <c r="AU2" s="376"/>
    </row>
    <row r="3" spans="1:60" ht="15" customHeight="1" x14ac:dyDescent="0.25">
      <c r="A3" s="565"/>
      <c r="B3" s="566"/>
      <c r="C3" s="566"/>
      <c r="D3" s="566"/>
      <c r="E3" s="566"/>
      <c r="F3" s="567"/>
      <c r="H3" s="15"/>
      <c r="I3" s="15"/>
      <c r="J3" s="15"/>
      <c r="K3" s="346"/>
      <c r="L3" s="403"/>
      <c r="M3" s="15"/>
      <c r="N3" s="15"/>
      <c r="O3" s="15"/>
      <c r="P3" s="15"/>
      <c r="Q3" s="346"/>
      <c r="R3" s="403"/>
      <c r="S3" s="15"/>
      <c r="T3" s="15"/>
      <c r="U3" s="15"/>
      <c r="AK3" s="251"/>
      <c r="AL3" s="251"/>
      <c r="AM3" s="251"/>
      <c r="AN3" s="251"/>
      <c r="AO3" s="376"/>
      <c r="AP3" s="457"/>
      <c r="AQ3" s="251"/>
      <c r="AR3" s="251"/>
      <c r="AS3" s="251"/>
      <c r="AT3" s="251"/>
      <c r="AU3" s="376"/>
    </row>
    <row r="4" spans="1:60" ht="15" customHeight="1" x14ac:dyDescent="0.25">
      <c r="A4" s="565"/>
      <c r="B4" s="566"/>
      <c r="C4" s="566"/>
      <c r="D4" s="566"/>
      <c r="E4" s="566"/>
      <c r="F4" s="567"/>
      <c r="H4" s="15"/>
      <c r="I4" s="15"/>
      <c r="J4" s="15"/>
      <c r="K4" s="346"/>
      <c r="L4" s="403"/>
      <c r="M4" s="15"/>
      <c r="N4" s="15"/>
      <c r="O4" s="15"/>
      <c r="P4" s="15"/>
      <c r="Q4" s="346"/>
      <c r="R4" s="403"/>
      <c r="S4" s="15"/>
      <c r="T4" s="15"/>
      <c r="U4" s="15"/>
      <c r="AK4" s="251"/>
      <c r="AL4" s="251"/>
      <c r="AM4" s="251"/>
      <c r="AN4" s="251"/>
      <c r="AO4" s="376"/>
      <c r="AP4" s="457"/>
      <c r="AQ4" s="251"/>
      <c r="AR4" s="251"/>
      <c r="AS4" s="251"/>
      <c r="AT4" s="251"/>
      <c r="AU4" s="376"/>
    </row>
    <row r="5" spans="1:60" ht="15" customHeight="1" x14ac:dyDescent="0.25">
      <c r="A5" s="565"/>
      <c r="B5" s="566"/>
      <c r="C5" s="566"/>
      <c r="D5" s="566"/>
      <c r="E5" s="566"/>
      <c r="F5" s="567"/>
      <c r="H5" s="15"/>
      <c r="I5" s="15"/>
      <c r="J5" s="15"/>
      <c r="K5" s="346"/>
      <c r="L5" s="403"/>
      <c r="M5" s="15"/>
      <c r="N5" s="15"/>
      <c r="O5" s="15"/>
      <c r="P5" s="15"/>
      <c r="Q5" s="346"/>
      <c r="R5" s="403"/>
      <c r="S5" s="15"/>
      <c r="T5" s="15"/>
      <c r="U5" s="15"/>
      <c r="AK5" s="251"/>
      <c r="AL5" s="251"/>
      <c r="AM5" s="251"/>
      <c r="AN5" s="251"/>
      <c r="AO5" s="376"/>
      <c r="AP5" s="457"/>
      <c r="AQ5" s="251"/>
      <c r="AR5" s="251"/>
      <c r="AS5" s="251"/>
      <c r="AT5" s="251"/>
      <c r="AU5" s="376"/>
    </row>
    <row r="6" spans="1:60" ht="60.95" customHeight="1" x14ac:dyDescent="0.25">
      <c r="A6" s="556" t="s">
        <v>202</v>
      </c>
      <c r="B6" s="557"/>
      <c r="C6" s="557"/>
      <c r="D6" s="557"/>
      <c r="E6" s="557"/>
      <c r="F6" s="558"/>
      <c r="G6" s="33"/>
      <c r="H6" s="33"/>
      <c r="I6" s="33"/>
      <c r="J6" s="33"/>
      <c r="K6" s="487"/>
      <c r="L6" s="488"/>
      <c r="M6" s="33"/>
      <c r="N6" s="33"/>
      <c r="O6" s="15"/>
      <c r="P6" s="15"/>
      <c r="Q6" s="346"/>
      <c r="R6" s="403"/>
      <c r="S6" s="15"/>
      <c r="T6" s="15"/>
      <c r="U6" s="15"/>
      <c r="AK6" s="251"/>
      <c r="AL6" s="251"/>
      <c r="AM6" s="251"/>
      <c r="AN6" s="251"/>
      <c r="AO6" s="376"/>
      <c r="AP6" s="457"/>
      <c r="AQ6" s="251"/>
      <c r="AR6" s="251"/>
      <c r="AS6" s="251"/>
      <c r="AT6" s="251"/>
      <c r="AU6" s="376"/>
    </row>
    <row r="7" spans="1:60" s="264" customFormat="1" ht="12" customHeight="1" x14ac:dyDescent="0.25">
      <c r="A7" s="553"/>
      <c r="B7" s="554"/>
      <c r="C7" s="554"/>
      <c r="D7" s="554"/>
      <c r="E7" s="554"/>
      <c r="F7" s="555"/>
      <c r="K7" s="342"/>
      <c r="L7" s="394"/>
      <c r="Q7" s="342"/>
      <c r="R7" s="394"/>
      <c r="W7" s="342"/>
      <c r="X7" s="394"/>
      <c r="AC7" s="342"/>
      <c r="AD7" s="394"/>
      <c r="AI7" s="342"/>
      <c r="AJ7" s="394"/>
      <c r="AO7" s="342"/>
      <c r="AP7" s="394"/>
      <c r="AU7" s="342"/>
      <c r="AV7" s="394"/>
      <c r="BA7" s="342"/>
      <c r="BB7" s="394"/>
      <c r="BG7" s="342"/>
      <c r="BH7" s="394"/>
    </row>
    <row r="8" spans="1:60" s="264" customFormat="1" ht="12" customHeight="1" x14ac:dyDescent="0.25">
      <c r="A8" s="553" t="s">
        <v>221</v>
      </c>
      <c r="B8" s="554"/>
      <c r="C8" s="554"/>
      <c r="D8" s="554"/>
      <c r="E8" s="554"/>
      <c r="F8" s="555"/>
      <c r="K8" s="342"/>
      <c r="L8" s="394"/>
      <c r="Q8" s="342"/>
      <c r="R8" s="394"/>
      <c r="W8" s="342"/>
      <c r="X8" s="394"/>
      <c r="AC8" s="342"/>
      <c r="AD8" s="394"/>
      <c r="AI8" s="342"/>
      <c r="AJ8" s="394"/>
      <c r="AO8" s="342"/>
      <c r="AP8" s="394"/>
      <c r="AU8" s="342"/>
      <c r="AV8" s="394"/>
      <c r="BA8" s="342"/>
      <c r="BB8" s="394"/>
      <c r="BG8" s="342"/>
      <c r="BH8" s="394"/>
    </row>
    <row r="9" spans="1:60" s="264" customFormat="1" ht="12" customHeight="1" x14ac:dyDescent="0.25">
      <c r="A9" s="553" t="s">
        <v>265</v>
      </c>
      <c r="B9" s="554"/>
      <c r="C9" s="554"/>
      <c r="D9" s="554"/>
      <c r="E9" s="554"/>
      <c r="F9" s="555"/>
      <c r="K9" s="342"/>
      <c r="L9" s="394"/>
      <c r="Q9" s="342"/>
      <c r="R9" s="394"/>
      <c r="W9" s="342"/>
      <c r="X9" s="394"/>
      <c r="AC9" s="342"/>
      <c r="AD9" s="394"/>
      <c r="AI9" s="342"/>
      <c r="AJ9" s="394"/>
      <c r="AO9" s="342"/>
      <c r="AP9" s="394"/>
      <c r="AU9" s="342"/>
      <c r="AV9" s="394"/>
      <c r="BA9" s="342"/>
      <c r="BB9" s="394"/>
      <c r="BG9" s="342"/>
      <c r="BH9" s="394"/>
    </row>
    <row r="10" spans="1:60" s="264" customFormat="1" ht="12" customHeight="1" x14ac:dyDescent="0.25">
      <c r="A10" s="553" t="s">
        <v>251</v>
      </c>
      <c r="B10" s="554"/>
      <c r="C10" s="554"/>
      <c r="D10" s="554"/>
      <c r="E10" s="554"/>
      <c r="F10" s="555"/>
      <c r="K10" s="342"/>
      <c r="L10" s="394"/>
      <c r="Q10" s="342"/>
      <c r="R10" s="394"/>
      <c r="W10" s="342"/>
      <c r="X10" s="394"/>
      <c r="AC10" s="342"/>
      <c r="AD10" s="394"/>
      <c r="AI10" s="342"/>
      <c r="AJ10" s="394"/>
      <c r="AO10" s="342"/>
      <c r="AP10" s="394"/>
      <c r="AU10" s="342"/>
      <c r="AV10" s="394"/>
      <c r="BA10" s="342"/>
      <c r="BB10" s="394"/>
      <c r="BG10" s="342"/>
      <c r="BH10" s="394"/>
    </row>
    <row r="11" spans="1:60" s="264" customFormat="1" ht="12" customHeight="1" x14ac:dyDescent="0.25">
      <c r="A11" s="553" t="s">
        <v>34</v>
      </c>
      <c r="B11" s="554"/>
      <c r="C11" s="554"/>
      <c r="D11" s="554"/>
      <c r="E11" s="554"/>
      <c r="F11" s="555"/>
      <c r="K11" s="342"/>
      <c r="L11" s="394"/>
      <c r="Q11" s="342"/>
      <c r="R11" s="394"/>
      <c r="W11" s="342"/>
      <c r="X11" s="394"/>
      <c r="AC11" s="342"/>
      <c r="AD11" s="394"/>
      <c r="AI11" s="342"/>
      <c r="AJ11" s="394"/>
      <c r="AO11" s="342"/>
      <c r="AP11" s="394"/>
      <c r="AU11" s="342"/>
      <c r="AV11" s="394"/>
      <c r="BA11" s="342"/>
      <c r="BB11" s="394"/>
      <c r="BG11" s="342"/>
      <c r="BH11" s="394"/>
    </row>
    <row r="12" spans="1:60" s="264" customFormat="1" ht="12" customHeight="1" x14ac:dyDescent="0.25">
      <c r="A12" s="553" t="s">
        <v>146</v>
      </c>
      <c r="B12" s="554"/>
      <c r="C12" s="554"/>
      <c r="D12" s="554"/>
      <c r="E12" s="554"/>
      <c r="F12" s="555"/>
      <c r="K12" s="342"/>
      <c r="L12" s="394"/>
      <c r="Q12" s="342"/>
      <c r="R12" s="394"/>
      <c r="W12" s="342"/>
      <c r="X12" s="394"/>
      <c r="AC12" s="342"/>
      <c r="AD12" s="394"/>
      <c r="AI12" s="342"/>
      <c r="AJ12" s="394"/>
      <c r="AO12" s="342"/>
      <c r="AP12" s="394"/>
      <c r="AU12" s="342"/>
      <c r="AV12" s="394"/>
      <c r="BA12" s="342"/>
      <c r="BB12" s="394"/>
      <c r="BG12" s="342"/>
      <c r="BH12" s="394"/>
    </row>
    <row r="13" spans="1:60" s="264" customFormat="1" ht="12" customHeight="1" x14ac:dyDescent="0.25">
      <c r="A13" s="559"/>
      <c r="B13" s="560"/>
      <c r="C13" s="560"/>
      <c r="D13" s="560"/>
      <c r="E13" s="560"/>
      <c r="F13" s="561"/>
      <c r="K13" s="342"/>
      <c r="L13" s="394"/>
      <c r="Q13" s="342"/>
      <c r="R13" s="394"/>
      <c r="W13" s="342"/>
      <c r="X13" s="394"/>
      <c r="AC13" s="342"/>
      <c r="AD13" s="394"/>
      <c r="AI13" s="342"/>
      <c r="AJ13" s="394"/>
      <c r="AO13" s="342"/>
      <c r="AP13" s="394"/>
      <c r="AU13" s="342"/>
      <c r="AV13" s="394"/>
      <c r="BA13" s="342"/>
      <c r="BB13" s="394"/>
      <c r="BG13" s="342"/>
      <c r="BH13" s="394"/>
    </row>
    <row r="14" spans="1:60" s="264" customFormat="1" ht="12" customHeight="1" x14ac:dyDescent="0.25">
      <c r="A14" s="265"/>
      <c r="B14" s="265"/>
      <c r="C14" s="265"/>
      <c r="D14" s="265"/>
      <c r="E14" s="265"/>
      <c r="F14" s="485"/>
      <c r="K14" s="342"/>
      <c r="L14" s="394"/>
      <c r="Q14" s="342"/>
      <c r="R14" s="394"/>
      <c r="W14" s="342"/>
      <c r="X14" s="394"/>
      <c r="AC14" s="342"/>
      <c r="AD14" s="394"/>
      <c r="AI14" s="342"/>
      <c r="AJ14" s="394"/>
      <c r="AO14" s="342"/>
      <c r="AP14" s="394"/>
      <c r="AU14" s="342"/>
      <c r="AV14" s="394"/>
      <c r="BA14" s="342"/>
      <c r="BB14" s="394"/>
      <c r="BG14" s="342"/>
      <c r="BH14" s="405" t="s">
        <v>153</v>
      </c>
    </row>
    <row r="15" spans="1:60" s="111" customFormat="1" ht="12" customHeight="1" x14ac:dyDescent="0.25">
      <c r="A15" s="733" t="s">
        <v>237</v>
      </c>
      <c r="B15" s="716" t="s">
        <v>159</v>
      </c>
      <c r="C15" s="550" t="s">
        <v>200</v>
      </c>
      <c r="D15" s="550"/>
      <c r="E15" s="550"/>
      <c r="F15" s="550"/>
      <c r="G15" s="200"/>
      <c r="H15" s="571" t="s">
        <v>180</v>
      </c>
      <c r="I15" s="571"/>
      <c r="J15" s="571"/>
      <c r="K15" s="571"/>
      <c r="L15" s="571"/>
      <c r="M15" s="571"/>
      <c r="N15" s="571"/>
      <c r="O15" s="571"/>
      <c r="P15" s="571"/>
      <c r="Q15" s="571"/>
      <c r="R15" s="571"/>
      <c r="S15" s="571"/>
      <c r="T15" s="571"/>
      <c r="U15" s="571"/>
      <c r="V15" s="571"/>
      <c r="W15" s="571"/>
      <c r="X15" s="571"/>
      <c r="Y15" s="571"/>
      <c r="Z15" s="571"/>
      <c r="AA15" s="571"/>
      <c r="AB15" s="571"/>
      <c r="AC15" s="571"/>
      <c r="AD15" s="571"/>
      <c r="AE15" s="571"/>
      <c r="AF15" s="571"/>
      <c r="AG15" s="571"/>
      <c r="AH15" s="571"/>
      <c r="AI15" s="571"/>
      <c r="AJ15" s="571"/>
      <c r="AK15" s="571"/>
      <c r="AL15" s="571"/>
      <c r="AM15" s="571"/>
      <c r="AN15" s="571"/>
      <c r="AO15" s="571"/>
      <c r="AP15" s="571"/>
      <c r="AQ15" s="571"/>
      <c r="AR15" s="571"/>
      <c r="AS15" s="571"/>
      <c r="AT15" s="571"/>
      <c r="AU15" s="571"/>
      <c r="AV15" s="571"/>
      <c r="AW15" s="571"/>
      <c r="AX15" s="571"/>
      <c r="AY15" s="571"/>
      <c r="AZ15" s="571"/>
      <c r="BA15" s="571"/>
      <c r="BB15" s="571"/>
      <c r="BC15" s="571"/>
      <c r="BD15" s="571"/>
      <c r="BE15" s="571"/>
      <c r="BF15" s="571"/>
      <c r="BG15" s="571"/>
      <c r="BH15" s="632"/>
    </row>
    <row r="16" spans="1:60" s="185" customFormat="1" ht="30" customHeight="1" x14ac:dyDescent="0.25">
      <c r="A16" s="734"/>
      <c r="B16" s="735"/>
      <c r="C16" s="551"/>
      <c r="D16" s="551"/>
      <c r="E16" s="551"/>
      <c r="F16" s="551"/>
      <c r="G16" s="252"/>
      <c r="H16" s="552" t="s">
        <v>175</v>
      </c>
      <c r="I16" s="552"/>
      <c r="J16" s="552"/>
      <c r="K16" s="552"/>
      <c r="L16" s="552"/>
      <c r="M16" s="248"/>
      <c r="N16" s="552" t="s">
        <v>176</v>
      </c>
      <c r="O16" s="552"/>
      <c r="P16" s="552"/>
      <c r="Q16" s="552"/>
      <c r="R16" s="552"/>
      <c r="S16" s="248"/>
      <c r="T16" s="552" t="s">
        <v>177</v>
      </c>
      <c r="U16" s="552"/>
      <c r="V16" s="552"/>
      <c r="W16" s="552"/>
      <c r="X16" s="552"/>
      <c r="Y16" s="248"/>
      <c r="Z16" s="552" t="s">
        <v>178</v>
      </c>
      <c r="AA16" s="552"/>
      <c r="AB16" s="552"/>
      <c r="AC16" s="552"/>
      <c r="AD16" s="552"/>
      <c r="AE16" s="248"/>
      <c r="AF16" s="552" t="s">
        <v>255</v>
      </c>
      <c r="AG16" s="552"/>
      <c r="AH16" s="552"/>
      <c r="AI16" s="552"/>
      <c r="AJ16" s="552"/>
      <c r="AK16" s="248"/>
      <c r="AL16" s="552" t="s">
        <v>256</v>
      </c>
      <c r="AM16" s="552"/>
      <c r="AN16" s="552"/>
      <c r="AO16" s="552"/>
      <c r="AP16" s="552"/>
      <c r="AQ16" s="248"/>
      <c r="AR16" s="552" t="s">
        <v>179</v>
      </c>
      <c r="AS16" s="552"/>
      <c r="AT16" s="552"/>
      <c r="AU16" s="552"/>
      <c r="AV16" s="552"/>
      <c r="AW16" s="248"/>
      <c r="AX16" s="552" t="s">
        <v>198</v>
      </c>
      <c r="AY16" s="552"/>
      <c r="AZ16" s="552"/>
      <c r="BA16" s="552"/>
      <c r="BB16" s="552"/>
      <c r="BC16" s="248"/>
      <c r="BD16" s="552" t="s">
        <v>199</v>
      </c>
      <c r="BE16" s="552"/>
      <c r="BF16" s="552"/>
      <c r="BG16" s="552"/>
      <c r="BH16" s="586"/>
    </row>
    <row r="17" spans="1:60" s="185" customFormat="1" ht="12" customHeight="1" x14ac:dyDescent="0.25">
      <c r="A17" s="734"/>
      <c r="B17" s="717"/>
      <c r="C17" s="267" t="s">
        <v>0</v>
      </c>
      <c r="D17" s="267" t="s">
        <v>223</v>
      </c>
      <c r="E17" s="267" t="s">
        <v>224</v>
      </c>
      <c r="F17" s="326" t="s">
        <v>225</v>
      </c>
      <c r="G17" s="268"/>
      <c r="H17" s="267" t="s">
        <v>0</v>
      </c>
      <c r="I17" s="267" t="s">
        <v>23</v>
      </c>
      <c r="J17" s="267" t="s">
        <v>24</v>
      </c>
      <c r="K17" s="326" t="s">
        <v>25</v>
      </c>
      <c r="L17" s="396" t="s">
        <v>139</v>
      </c>
      <c r="M17" s="268"/>
      <c r="N17" s="267" t="s">
        <v>0</v>
      </c>
      <c r="O17" s="267" t="s">
        <v>23</v>
      </c>
      <c r="P17" s="267" t="s">
        <v>24</v>
      </c>
      <c r="Q17" s="326" t="s">
        <v>25</v>
      </c>
      <c r="R17" s="396" t="s">
        <v>139</v>
      </c>
      <c r="S17" s="268"/>
      <c r="T17" s="267" t="s">
        <v>0</v>
      </c>
      <c r="U17" s="267" t="s">
        <v>23</v>
      </c>
      <c r="V17" s="267" t="s">
        <v>24</v>
      </c>
      <c r="W17" s="326" t="s">
        <v>25</v>
      </c>
      <c r="X17" s="396" t="s">
        <v>139</v>
      </c>
      <c r="Y17" s="268"/>
      <c r="Z17" s="267" t="s">
        <v>0</v>
      </c>
      <c r="AA17" s="267" t="s">
        <v>23</v>
      </c>
      <c r="AB17" s="267" t="s">
        <v>24</v>
      </c>
      <c r="AC17" s="326" t="s">
        <v>25</v>
      </c>
      <c r="AD17" s="396" t="s">
        <v>139</v>
      </c>
      <c r="AE17" s="268"/>
      <c r="AF17" s="267" t="s">
        <v>0</v>
      </c>
      <c r="AG17" s="267" t="s">
        <v>23</v>
      </c>
      <c r="AH17" s="267" t="s">
        <v>24</v>
      </c>
      <c r="AI17" s="326" t="s">
        <v>25</v>
      </c>
      <c r="AJ17" s="396" t="s">
        <v>139</v>
      </c>
      <c r="AK17" s="268"/>
      <c r="AL17" s="267" t="s">
        <v>0</v>
      </c>
      <c r="AM17" s="267" t="s">
        <v>23</v>
      </c>
      <c r="AN17" s="267" t="s">
        <v>24</v>
      </c>
      <c r="AO17" s="326" t="s">
        <v>25</v>
      </c>
      <c r="AP17" s="396" t="s">
        <v>139</v>
      </c>
      <c r="AQ17" s="268"/>
      <c r="AR17" s="267" t="s">
        <v>0</v>
      </c>
      <c r="AS17" s="267" t="s">
        <v>23</v>
      </c>
      <c r="AT17" s="267" t="s">
        <v>24</v>
      </c>
      <c r="AU17" s="326" t="s">
        <v>25</v>
      </c>
      <c r="AV17" s="396" t="s">
        <v>139</v>
      </c>
      <c r="AW17" s="268"/>
      <c r="AX17" s="267" t="s">
        <v>0</v>
      </c>
      <c r="AY17" s="267" t="s">
        <v>23</v>
      </c>
      <c r="AZ17" s="267" t="s">
        <v>24</v>
      </c>
      <c r="BA17" s="326" t="s">
        <v>25</v>
      </c>
      <c r="BB17" s="396" t="s">
        <v>139</v>
      </c>
      <c r="BC17" s="268"/>
      <c r="BD17" s="267" t="s">
        <v>0</v>
      </c>
      <c r="BE17" s="267" t="s">
        <v>23</v>
      </c>
      <c r="BF17" s="267" t="s">
        <v>24</v>
      </c>
      <c r="BG17" s="326" t="s">
        <v>25</v>
      </c>
      <c r="BH17" s="406" t="s">
        <v>139</v>
      </c>
    </row>
    <row r="18" spans="1:60" s="185" customFormat="1" ht="12" customHeight="1" x14ac:dyDescent="0.25">
      <c r="A18" s="544" t="s">
        <v>3</v>
      </c>
      <c r="B18" s="34" t="s">
        <v>3</v>
      </c>
      <c r="C18" s="35">
        <v>20574.169999999998</v>
      </c>
      <c r="D18" s="35">
        <v>20223</v>
      </c>
      <c r="E18" s="35">
        <v>20925</v>
      </c>
      <c r="F18" s="37">
        <v>8.6999999999999994E-3</v>
      </c>
      <c r="G18" s="36"/>
      <c r="H18" s="35">
        <v>17186.14</v>
      </c>
      <c r="I18" s="35">
        <v>16853.849999999999</v>
      </c>
      <c r="J18" s="35">
        <v>17518.43</v>
      </c>
      <c r="K18" s="37">
        <v>9.9000000000000008E-3</v>
      </c>
      <c r="L18" s="397">
        <f t="shared" ref="L18:L43" si="0">H18/$C18*100</f>
        <v>83.532604231422226</v>
      </c>
      <c r="M18" s="37"/>
      <c r="N18" s="35">
        <v>16434.900000000001</v>
      </c>
      <c r="O18" s="35">
        <v>16105.82</v>
      </c>
      <c r="P18" s="35">
        <v>16763.98</v>
      </c>
      <c r="Q18" s="37">
        <v>1.0200000000000001E-2</v>
      </c>
      <c r="R18" s="397">
        <f t="shared" ref="R18:R45" si="1">N18/$C18*100</f>
        <v>79.881229716678746</v>
      </c>
      <c r="S18" s="37"/>
      <c r="T18" s="35">
        <v>15850.38</v>
      </c>
      <c r="U18" s="35">
        <v>15517.44</v>
      </c>
      <c r="V18" s="35">
        <v>16183.32</v>
      </c>
      <c r="W18" s="37">
        <v>1.0699999999999999E-2</v>
      </c>
      <c r="X18" s="397">
        <f t="shared" ref="X18:X43" si="2">T18/$C18*100</f>
        <v>77.040191657792278</v>
      </c>
      <c r="Y18" s="37"/>
      <c r="Z18" s="35">
        <v>12622.81</v>
      </c>
      <c r="AA18" s="35">
        <v>12296.88</v>
      </c>
      <c r="AB18" s="35">
        <v>12948.73</v>
      </c>
      <c r="AC18" s="37">
        <v>1.32E-2</v>
      </c>
      <c r="AD18" s="397">
        <f t="shared" ref="AD18:AD43" si="3">Z18/$C18*100</f>
        <v>61.352705844269785</v>
      </c>
      <c r="AE18" s="37"/>
      <c r="AF18" s="35">
        <v>11302.12</v>
      </c>
      <c r="AG18" s="35">
        <v>10966.11</v>
      </c>
      <c r="AH18" s="35">
        <v>11638.13</v>
      </c>
      <c r="AI18" s="37">
        <v>1.52E-2</v>
      </c>
      <c r="AJ18" s="397">
        <f t="shared" ref="AJ18:AJ43" si="4">AF18/$C18*100</f>
        <v>54.9335404538798</v>
      </c>
      <c r="AK18" s="37"/>
      <c r="AL18" s="35">
        <v>11736.99</v>
      </c>
      <c r="AM18" s="35">
        <v>11399.89</v>
      </c>
      <c r="AN18" s="35">
        <v>12074.09</v>
      </c>
      <c r="AO18" s="37">
        <v>1.47E-2</v>
      </c>
      <c r="AP18" s="397">
        <f t="shared" ref="AP18:AP43" si="5">AL18/$C18*100</f>
        <v>57.047210166922902</v>
      </c>
      <c r="AQ18" s="37"/>
      <c r="AR18" s="35">
        <v>12244.84</v>
      </c>
      <c r="AS18" s="35">
        <v>11911.28</v>
      </c>
      <c r="AT18" s="35">
        <v>12578.4</v>
      </c>
      <c r="AU18" s="37">
        <v>1.3899999999999999E-2</v>
      </c>
      <c r="AV18" s="397">
        <f t="shared" ref="AV18:AV43" si="6">AR18/$C18*100</f>
        <v>59.51559649793893</v>
      </c>
      <c r="AW18" s="37"/>
      <c r="AX18" s="35">
        <v>8007.01</v>
      </c>
      <c r="AY18" s="35">
        <v>7700.37</v>
      </c>
      <c r="AZ18" s="35">
        <v>8313.65</v>
      </c>
      <c r="BA18" s="37">
        <v>1.95E-2</v>
      </c>
      <c r="BB18" s="397">
        <f t="shared" ref="BB18:BB43" si="7">AX18/$C18*100</f>
        <v>38.917778943208894</v>
      </c>
      <c r="BC18" s="37"/>
      <c r="BD18" s="35">
        <v>2757.28</v>
      </c>
      <c r="BE18" s="35">
        <v>2573.85</v>
      </c>
      <c r="BF18" s="35">
        <v>2940.71</v>
      </c>
      <c r="BG18" s="37">
        <v>3.39E-2</v>
      </c>
      <c r="BH18" s="407">
        <f>BD18/$C18*100</f>
        <v>13.401658487316867</v>
      </c>
    </row>
    <row r="19" spans="1:60" s="185" customFormat="1" ht="12" customHeight="1" x14ac:dyDescent="0.25">
      <c r="A19" s="545"/>
      <c r="B19" s="38" t="s">
        <v>2</v>
      </c>
      <c r="C19" s="39">
        <v>18032.13</v>
      </c>
      <c r="D19" s="39">
        <v>17688</v>
      </c>
      <c r="E19" s="39">
        <v>18376</v>
      </c>
      <c r="F19" s="41">
        <v>9.7000000000000003E-3</v>
      </c>
      <c r="G19" s="40"/>
      <c r="H19" s="39">
        <v>15196.86</v>
      </c>
      <c r="I19" s="39">
        <v>14867.44</v>
      </c>
      <c r="J19" s="39">
        <v>15526.29</v>
      </c>
      <c r="K19" s="41">
        <v>1.11E-2</v>
      </c>
      <c r="L19" s="398">
        <f t="shared" si="0"/>
        <v>84.27656632910255</v>
      </c>
      <c r="M19" s="41"/>
      <c r="N19" s="39">
        <v>14626.97</v>
      </c>
      <c r="O19" s="39">
        <v>14300.65</v>
      </c>
      <c r="P19" s="39">
        <v>14953.29</v>
      </c>
      <c r="Q19" s="41">
        <v>1.14E-2</v>
      </c>
      <c r="R19" s="398">
        <f t="shared" si="1"/>
        <v>81.116152112922862</v>
      </c>
      <c r="S19" s="41"/>
      <c r="T19" s="39">
        <v>14399.99</v>
      </c>
      <c r="U19" s="39">
        <v>14069.74</v>
      </c>
      <c r="V19" s="39">
        <v>14730.24</v>
      </c>
      <c r="W19" s="41">
        <v>1.17E-2</v>
      </c>
      <c r="X19" s="398">
        <f t="shared" si="2"/>
        <v>79.857398987252196</v>
      </c>
      <c r="Y19" s="41"/>
      <c r="Z19" s="39">
        <v>11568.38</v>
      </c>
      <c r="AA19" s="39">
        <v>11244.37</v>
      </c>
      <c r="AB19" s="39">
        <v>11892.39</v>
      </c>
      <c r="AC19" s="41">
        <v>1.43E-2</v>
      </c>
      <c r="AD19" s="398">
        <f t="shared" si="3"/>
        <v>64.154262419359213</v>
      </c>
      <c r="AE19" s="41"/>
      <c r="AF19" s="39">
        <v>10432.84</v>
      </c>
      <c r="AG19" s="39">
        <v>10098.33</v>
      </c>
      <c r="AH19" s="39">
        <v>10767.35</v>
      </c>
      <c r="AI19" s="41">
        <v>1.6400000000000001E-2</v>
      </c>
      <c r="AJ19" s="398">
        <f t="shared" si="4"/>
        <v>57.856947570808323</v>
      </c>
      <c r="AK19" s="41"/>
      <c r="AL19" s="39">
        <v>10736.58</v>
      </c>
      <c r="AM19" s="39">
        <v>10400.93</v>
      </c>
      <c r="AN19" s="39">
        <v>11072.23</v>
      </c>
      <c r="AO19" s="41">
        <v>1.6E-2</v>
      </c>
      <c r="AP19" s="398">
        <f t="shared" si="5"/>
        <v>59.541385293917024</v>
      </c>
      <c r="AQ19" s="41"/>
      <c r="AR19" s="39">
        <v>11196.1</v>
      </c>
      <c r="AS19" s="39">
        <v>10864.48</v>
      </c>
      <c r="AT19" s="39">
        <v>11527.72</v>
      </c>
      <c r="AU19" s="41">
        <v>1.5100000000000001E-2</v>
      </c>
      <c r="AV19" s="398">
        <f t="shared" si="6"/>
        <v>62.08972539572418</v>
      </c>
      <c r="AW19" s="41"/>
      <c r="AX19" s="39">
        <v>7490.12</v>
      </c>
      <c r="AY19" s="39">
        <v>7185.05</v>
      </c>
      <c r="AZ19" s="39">
        <v>7795.19</v>
      </c>
      <c r="BA19" s="41">
        <v>2.0799999999999999E-2</v>
      </c>
      <c r="BB19" s="398">
        <f t="shared" si="7"/>
        <v>41.537633102689476</v>
      </c>
      <c r="BC19" s="41"/>
      <c r="BD19" s="39">
        <v>2655.86</v>
      </c>
      <c r="BE19" s="39">
        <v>2472.7399999999998</v>
      </c>
      <c r="BF19" s="39">
        <v>2838.98</v>
      </c>
      <c r="BG19" s="41">
        <v>3.5200000000000002E-2</v>
      </c>
      <c r="BH19" s="408">
        <f t="shared" ref="BH19:BH20" si="8">BD19/$C19*100</f>
        <v>14.728487427719299</v>
      </c>
    </row>
    <row r="20" spans="1:60" s="185" customFormat="1" ht="12" customHeight="1" x14ac:dyDescent="0.25">
      <c r="A20" s="546"/>
      <c r="B20" s="42" t="s">
        <v>132</v>
      </c>
      <c r="C20" s="43">
        <v>2542.04</v>
      </c>
      <c r="D20" s="43">
        <v>2496</v>
      </c>
      <c r="E20" s="43">
        <v>2589</v>
      </c>
      <c r="F20" s="45">
        <v>9.2999999999999992E-3</v>
      </c>
      <c r="G20" s="44"/>
      <c r="H20" s="43">
        <v>1989.27</v>
      </c>
      <c r="I20" s="43">
        <v>1949.77</v>
      </c>
      <c r="J20" s="43">
        <v>2028.77</v>
      </c>
      <c r="K20" s="45">
        <v>1.01E-2</v>
      </c>
      <c r="L20" s="399">
        <f t="shared" si="0"/>
        <v>78.254866170477257</v>
      </c>
      <c r="M20" s="45"/>
      <c r="N20" s="43">
        <v>1807.93</v>
      </c>
      <c r="O20" s="43">
        <v>1770.37</v>
      </c>
      <c r="P20" s="43">
        <v>1845.49</v>
      </c>
      <c r="Q20" s="45">
        <v>1.06E-2</v>
      </c>
      <c r="R20" s="399">
        <f t="shared" si="1"/>
        <v>71.121225472455194</v>
      </c>
      <c r="S20" s="45"/>
      <c r="T20" s="43">
        <v>1450.39</v>
      </c>
      <c r="U20" s="43">
        <v>1414.55</v>
      </c>
      <c r="V20" s="43">
        <v>1486.23</v>
      </c>
      <c r="W20" s="45">
        <v>1.26E-2</v>
      </c>
      <c r="X20" s="399">
        <f t="shared" si="2"/>
        <v>57.056143884439273</v>
      </c>
      <c r="Y20" s="45"/>
      <c r="Z20" s="43">
        <v>1054.43</v>
      </c>
      <c r="AA20" s="43">
        <v>1023.76</v>
      </c>
      <c r="AB20" s="43">
        <v>1085.0899999999999</v>
      </c>
      <c r="AC20" s="45">
        <v>1.4800000000000001E-2</v>
      </c>
      <c r="AD20" s="399">
        <f t="shared" si="3"/>
        <v>41.479677739138651</v>
      </c>
      <c r="AE20" s="45"/>
      <c r="AF20" s="43">
        <v>869.29</v>
      </c>
      <c r="AG20" s="43">
        <v>841.76</v>
      </c>
      <c r="AH20" s="43">
        <v>896.81</v>
      </c>
      <c r="AI20" s="45">
        <v>1.6199999999999999E-2</v>
      </c>
      <c r="AJ20" s="399">
        <f t="shared" si="4"/>
        <v>34.196550801718303</v>
      </c>
      <c r="AK20" s="45"/>
      <c r="AL20" s="43">
        <v>1000.41</v>
      </c>
      <c r="AM20" s="43">
        <v>971.46</v>
      </c>
      <c r="AN20" s="43">
        <v>1029.3599999999999</v>
      </c>
      <c r="AO20" s="45">
        <v>1.4800000000000001E-2</v>
      </c>
      <c r="AP20" s="399">
        <f t="shared" si="5"/>
        <v>39.354612830639958</v>
      </c>
      <c r="AQ20" s="45"/>
      <c r="AR20" s="43">
        <v>1048.74</v>
      </c>
      <c r="AS20" s="43">
        <v>1018.38</v>
      </c>
      <c r="AT20" s="43">
        <v>1079.0999999999999</v>
      </c>
      <c r="AU20" s="45">
        <v>1.4800000000000001E-2</v>
      </c>
      <c r="AV20" s="399">
        <f t="shared" si="6"/>
        <v>41.255841764881751</v>
      </c>
      <c r="AW20" s="45"/>
      <c r="AX20" s="43">
        <v>516.89</v>
      </c>
      <c r="AY20" s="43">
        <v>494.58</v>
      </c>
      <c r="AZ20" s="43">
        <v>539.20000000000005</v>
      </c>
      <c r="BA20" s="45">
        <v>2.1999999999999999E-2</v>
      </c>
      <c r="BB20" s="399">
        <f t="shared" si="7"/>
        <v>20.333669021730579</v>
      </c>
      <c r="BC20" s="45"/>
      <c r="BD20" s="43">
        <v>101.42</v>
      </c>
      <c r="BE20" s="43">
        <v>91.84</v>
      </c>
      <c r="BF20" s="43">
        <v>111</v>
      </c>
      <c r="BG20" s="45">
        <v>4.82E-2</v>
      </c>
      <c r="BH20" s="409">
        <f t="shared" si="8"/>
        <v>3.9897090525719499</v>
      </c>
    </row>
    <row r="21" spans="1:60" s="185" customFormat="1" ht="12" customHeight="1" x14ac:dyDescent="0.25">
      <c r="A21" s="547" t="s">
        <v>228</v>
      </c>
      <c r="B21" s="34" t="s">
        <v>3</v>
      </c>
      <c r="C21" s="35">
        <v>2658.13</v>
      </c>
      <c r="D21" s="35">
        <v>2519</v>
      </c>
      <c r="E21" s="35">
        <v>2797</v>
      </c>
      <c r="F21" s="37">
        <v>2.6700000000000002E-2</v>
      </c>
      <c r="G21" s="36"/>
      <c r="H21" s="35">
        <v>2186.6799999999998</v>
      </c>
      <c r="I21" s="35">
        <v>2060.7800000000002</v>
      </c>
      <c r="J21" s="35">
        <v>2312.5700000000002</v>
      </c>
      <c r="K21" s="37">
        <v>2.9399999999999999E-2</v>
      </c>
      <c r="L21" s="397">
        <f t="shared" si="0"/>
        <v>82.263847140659024</v>
      </c>
      <c r="M21" s="37"/>
      <c r="N21" s="35">
        <v>2120.31</v>
      </c>
      <c r="O21" s="35">
        <v>1994.04</v>
      </c>
      <c r="P21" s="35">
        <v>2246.59</v>
      </c>
      <c r="Q21" s="37">
        <v>3.04E-2</v>
      </c>
      <c r="R21" s="397">
        <f t="shared" si="1"/>
        <v>79.766979041657109</v>
      </c>
      <c r="S21" s="37"/>
      <c r="T21" s="35">
        <v>2132.73</v>
      </c>
      <c r="U21" s="35">
        <v>2000.46</v>
      </c>
      <c r="V21" s="35">
        <v>2265</v>
      </c>
      <c r="W21" s="37">
        <v>3.1600000000000003E-2</v>
      </c>
      <c r="X21" s="397">
        <f t="shared" si="2"/>
        <v>80.234224812179988</v>
      </c>
      <c r="Y21" s="37"/>
      <c r="Z21" s="35">
        <v>1662.09</v>
      </c>
      <c r="AA21" s="35">
        <v>1541.92</v>
      </c>
      <c r="AB21" s="35">
        <v>1782.27</v>
      </c>
      <c r="AC21" s="37">
        <v>3.6900000000000002E-2</v>
      </c>
      <c r="AD21" s="397">
        <f t="shared" si="3"/>
        <v>62.528544503090508</v>
      </c>
      <c r="AE21" s="37"/>
      <c r="AF21" s="35">
        <v>1358.41</v>
      </c>
      <c r="AG21" s="35">
        <v>1248.46</v>
      </c>
      <c r="AH21" s="35">
        <v>1468.36</v>
      </c>
      <c r="AI21" s="37">
        <v>4.1300000000000003E-2</v>
      </c>
      <c r="AJ21" s="397">
        <f t="shared" si="4"/>
        <v>51.103971589049443</v>
      </c>
      <c r="AK21" s="37"/>
      <c r="AL21" s="35">
        <v>1402.08</v>
      </c>
      <c r="AM21" s="35">
        <v>1291.5999999999999</v>
      </c>
      <c r="AN21" s="35">
        <v>1512.56</v>
      </c>
      <c r="AO21" s="37">
        <v>4.02E-2</v>
      </c>
      <c r="AP21" s="397">
        <f t="shared" si="5"/>
        <v>52.746855872361387</v>
      </c>
      <c r="AQ21" s="37"/>
      <c r="AR21" s="35">
        <v>1425.42</v>
      </c>
      <c r="AS21" s="35">
        <v>1313.02</v>
      </c>
      <c r="AT21" s="35">
        <v>1537.82</v>
      </c>
      <c r="AU21" s="37">
        <v>4.02E-2</v>
      </c>
      <c r="AV21" s="397">
        <f t="shared" si="6"/>
        <v>53.624916764793298</v>
      </c>
      <c r="AW21" s="37"/>
      <c r="AX21" s="35">
        <v>866.41</v>
      </c>
      <c r="AY21" s="35">
        <v>773.49</v>
      </c>
      <c r="AZ21" s="35">
        <v>959.33</v>
      </c>
      <c r="BA21" s="37">
        <v>5.4699999999999999E-2</v>
      </c>
      <c r="BB21" s="397">
        <f t="shared" si="7"/>
        <v>32.594718843698388</v>
      </c>
      <c r="BC21" s="37"/>
      <c r="BD21" s="35">
        <v>199.3</v>
      </c>
      <c r="BE21" s="35">
        <v>164.25</v>
      </c>
      <c r="BF21" s="35">
        <v>234.34</v>
      </c>
      <c r="BG21" s="37">
        <v>8.9700000000000002E-2</v>
      </c>
      <c r="BH21" s="407">
        <f>BD21/$C21*100</f>
        <v>7.4977521791635473</v>
      </c>
    </row>
    <row r="22" spans="1:60" s="185" customFormat="1" ht="12" customHeight="1" x14ac:dyDescent="0.25">
      <c r="A22" s="548"/>
      <c r="B22" s="38" t="s">
        <v>2</v>
      </c>
      <c r="C22" s="39">
        <v>2400.3000000000002</v>
      </c>
      <c r="D22" s="39">
        <v>2264</v>
      </c>
      <c r="E22" s="39">
        <v>2537</v>
      </c>
      <c r="F22" s="41">
        <v>2.9000000000000001E-2</v>
      </c>
      <c r="G22" s="40"/>
      <c r="H22" s="39">
        <v>1997.38</v>
      </c>
      <c r="I22" s="39">
        <v>1872.69</v>
      </c>
      <c r="J22" s="39">
        <v>2122.06</v>
      </c>
      <c r="K22" s="41">
        <v>3.1800000000000002E-2</v>
      </c>
      <c r="L22" s="398">
        <f t="shared" si="0"/>
        <v>83.213764946048414</v>
      </c>
      <c r="M22" s="41"/>
      <c r="N22" s="39">
        <v>1946.12</v>
      </c>
      <c r="O22" s="39">
        <v>1821.17</v>
      </c>
      <c r="P22" s="39">
        <v>2071.08</v>
      </c>
      <c r="Q22" s="41">
        <v>3.2800000000000003E-2</v>
      </c>
      <c r="R22" s="398">
        <f t="shared" si="1"/>
        <v>81.078198558513506</v>
      </c>
      <c r="S22" s="41"/>
      <c r="T22" s="39">
        <v>1986.14</v>
      </c>
      <c r="U22" s="39">
        <v>1855.02</v>
      </c>
      <c r="V22" s="39">
        <v>2117.25</v>
      </c>
      <c r="W22" s="41">
        <v>3.3700000000000001E-2</v>
      </c>
      <c r="X22" s="398">
        <f t="shared" si="2"/>
        <v>82.745490147064942</v>
      </c>
      <c r="Y22" s="41"/>
      <c r="Z22" s="39">
        <v>1560.08</v>
      </c>
      <c r="AA22" s="39">
        <v>1440.46</v>
      </c>
      <c r="AB22" s="39">
        <v>1679.7</v>
      </c>
      <c r="AC22" s="41">
        <v>3.9100000000000003E-2</v>
      </c>
      <c r="AD22" s="398">
        <f t="shared" si="3"/>
        <v>64.995208932216798</v>
      </c>
      <c r="AE22" s="41"/>
      <c r="AF22" s="39">
        <v>1289.99</v>
      </c>
      <c r="AG22" s="39">
        <v>1180.25</v>
      </c>
      <c r="AH22" s="39">
        <v>1399.73</v>
      </c>
      <c r="AI22" s="41">
        <v>4.3400000000000001E-2</v>
      </c>
      <c r="AJ22" s="398">
        <f t="shared" si="4"/>
        <v>53.742865475148939</v>
      </c>
      <c r="AK22" s="41"/>
      <c r="AL22" s="39">
        <v>1313.33</v>
      </c>
      <c r="AM22" s="39">
        <v>1202.73</v>
      </c>
      <c r="AN22" s="39">
        <v>1423.94</v>
      </c>
      <c r="AO22" s="41">
        <v>4.2999999999999997E-2</v>
      </c>
      <c r="AP22" s="398">
        <f t="shared" si="5"/>
        <v>54.715243927842351</v>
      </c>
      <c r="AQ22" s="41"/>
      <c r="AR22" s="39">
        <v>1331.37</v>
      </c>
      <c r="AS22" s="39">
        <v>1219.8699999999999</v>
      </c>
      <c r="AT22" s="39">
        <v>1442.87</v>
      </c>
      <c r="AU22" s="41">
        <v>4.2700000000000002E-2</v>
      </c>
      <c r="AV22" s="398">
        <f t="shared" si="6"/>
        <v>55.466816647919003</v>
      </c>
      <c r="AW22" s="41"/>
      <c r="AX22" s="39">
        <v>807.11</v>
      </c>
      <c r="AY22" s="39">
        <v>715.13</v>
      </c>
      <c r="AZ22" s="39">
        <v>899.09</v>
      </c>
      <c r="BA22" s="41">
        <v>5.8099999999999999E-2</v>
      </c>
      <c r="BB22" s="398">
        <f t="shared" si="7"/>
        <v>33.625380160813229</v>
      </c>
      <c r="BC22" s="41"/>
      <c r="BD22" s="39">
        <v>180.8</v>
      </c>
      <c r="BE22" s="39">
        <v>146.38999999999999</v>
      </c>
      <c r="BF22" s="39">
        <v>215.2</v>
      </c>
      <c r="BG22" s="41">
        <v>9.7100000000000006E-2</v>
      </c>
      <c r="BH22" s="408">
        <f t="shared" ref="BH22:BH23" si="9">BD22/$C22*100</f>
        <v>7.5323917843602883</v>
      </c>
    </row>
    <row r="23" spans="1:60" s="185" customFormat="1" ht="12" customHeight="1" x14ac:dyDescent="0.25">
      <c r="A23" s="549"/>
      <c r="B23" s="42" t="s">
        <v>132</v>
      </c>
      <c r="C23" s="43">
        <v>257.83</v>
      </c>
      <c r="D23" s="43">
        <v>236</v>
      </c>
      <c r="E23" s="43">
        <v>279</v>
      </c>
      <c r="F23" s="45">
        <v>4.2500000000000003E-2</v>
      </c>
      <c r="G23" s="44"/>
      <c r="H23" s="43">
        <v>189.3</v>
      </c>
      <c r="I23" s="43">
        <v>172.37</v>
      </c>
      <c r="J23" s="43">
        <v>206.23</v>
      </c>
      <c r="K23" s="45">
        <v>4.5600000000000002E-2</v>
      </c>
      <c r="L23" s="399">
        <f t="shared" si="0"/>
        <v>73.420470852887576</v>
      </c>
      <c r="M23" s="45"/>
      <c r="N23" s="43">
        <v>174.19</v>
      </c>
      <c r="O23" s="43">
        <v>158.1</v>
      </c>
      <c r="P23" s="43">
        <v>190.28</v>
      </c>
      <c r="Q23" s="45">
        <v>4.7100000000000003E-2</v>
      </c>
      <c r="R23" s="399">
        <f t="shared" si="1"/>
        <v>67.560020168327966</v>
      </c>
      <c r="S23" s="45"/>
      <c r="T23" s="43">
        <v>146.6</v>
      </c>
      <c r="U23" s="43">
        <v>130.94999999999999</v>
      </c>
      <c r="V23" s="43">
        <v>162.24</v>
      </c>
      <c r="W23" s="45">
        <v>5.45E-2</v>
      </c>
      <c r="X23" s="399">
        <f t="shared" si="2"/>
        <v>56.859170771438549</v>
      </c>
      <c r="Y23" s="45"/>
      <c r="Z23" s="43">
        <v>102.01</v>
      </c>
      <c r="AA23" s="43">
        <v>89.6</v>
      </c>
      <c r="AB23" s="43">
        <v>114.42</v>
      </c>
      <c r="AC23" s="45">
        <v>6.2100000000000002E-2</v>
      </c>
      <c r="AD23" s="399">
        <f t="shared" si="3"/>
        <v>39.564829538843426</v>
      </c>
      <c r="AE23" s="45"/>
      <c r="AF23" s="43">
        <v>68.42</v>
      </c>
      <c r="AG23" s="43">
        <v>58.92</v>
      </c>
      <c r="AH23" s="43">
        <v>77.92</v>
      </c>
      <c r="AI23" s="45">
        <v>7.0900000000000005E-2</v>
      </c>
      <c r="AJ23" s="399">
        <f t="shared" si="4"/>
        <v>26.536865376410816</v>
      </c>
      <c r="AK23" s="45"/>
      <c r="AL23" s="43">
        <v>88.75</v>
      </c>
      <c r="AM23" s="43">
        <v>77.8</v>
      </c>
      <c r="AN23" s="43">
        <v>99.69</v>
      </c>
      <c r="AO23" s="45">
        <v>6.2899999999999998E-2</v>
      </c>
      <c r="AP23" s="399">
        <f t="shared" si="5"/>
        <v>34.421905906992983</v>
      </c>
      <c r="AQ23" s="45"/>
      <c r="AR23" s="43">
        <v>94.05</v>
      </c>
      <c r="AS23" s="43">
        <v>83.46</v>
      </c>
      <c r="AT23" s="43">
        <v>104.65</v>
      </c>
      <c r="AU23" s="45">
        <v>5.7500000000000002E-2</v>
      </c>
      <c r="AV23" s="399">
        <f t="shared" si="6"/>
        <v>36.477523949889459</v>
      </c>
      <c r="AW23" s="45"/>
      <c r="AX23" s="43">
        <v>59.3</v>
      </c>
      <c r="AY23" s="43">
        <v>49.86</v>
      </c>
      <c r="AZ23" s="43">
        <v>68.739999999999995</v>
      </c>
      <c r="BA23" s="45">
        <v>8.1199999999999994E-2</v>
      </c>
      <c r="BB23" s="399">
        <f t="shared" si="7"/>
        <v>22.999650932785169</v>
      </c>
      <c r="BC23" s="45"/>
      <c r="BD23" s="43">
        <v>18.5</v>
      </c>
      <c r="BE23" s="43">
        <v>12.79</v>
      </c>
      <c r="BF23" s="43">
        <v>24.21</v>
      </c>
      <c r="BG23" s="45">
        <v>0.1575</v>
      </c>
      <c r="BH23" s="409">
        <f t="shared" si="9"/>
        <v>7.1752705270914943</v>
      </c>
    </row>
    <row r="24" spans="1:60" s="185" customFormat="1" ht="12" customHeight="1" x14ac:dyDescent="0.25">
      <c r="A24" s="545" t="s">
        <v>229</v>
      </c>
      <c r="B24" s="34" t="s">
        <v>3</v>
      </c>
      <c r="C24" s="35">
        <v>3792.46</v>
      </c>
      <c r="D24" s="35">
        <v>3702</v>
      </c>
      <c r="E24" s="35">
        <v>3883</v>
      </c>
      <c r="F24" s="37">
        <v>1.2200000000000001E-2</v>
      </c>
      <c r="G24" s="36"/>
      <c r="H24" s="35">
        <v>3012.08</v>
      </c>
      <c r="I24" s="35">
        <v>2926.54</v>
      </c>
      <c r="J24" s="35">
        <v>3097.61</v>
      </c>
      <c r="K24" s="37">
        <v>1.4500000000000001E-2</v>
      </c>
      <c r="L24" s="397">
        <f t="shared" si="0"/>
        <v>79.42285482246352</v>
      </c>
      <c r="M24" s="37"/>
      <c r="N24" s="35">
        <v>2840.01</v>
      </c>
      <c r="O24" s="35">
        <v>2755.61</v>
      </c>
      <c r="P24" s="35">
        <v>2924.41</v>
      </c>
      <c r="Q24" s="37">
        <v>1.52E-2</v>
      </c>
      <c r="R24" s="397">
        <f t="shared" si="1"/>
        <v>74.885694245951186</v>
      </c>
      <c r="S24" s="37"/>
      <c r="T24" s="35">
        <v>2628.52</v>
      </c>
      <c r="U24" s="35">
        <v>2547.7600000000002</v>
      </c>
      <c r="V24" s="35">
        <v>2709.28</v>
      </c>
      <c r="W24" s="37">
        <v>1.5699999999999999E-2</v>
      </c>
      <c r="X24" s="397">
        <f t="shared" si="2"/>
        <v>69.309102798711137</v>
      </c>
      <c r="Y24" s="37"/>
      <c r="Z24" s="35">
        <v>1938.02</v>
      </c>
      <c r="AA24" s="35">
        <v>1864.28</v>
      </c>
      <c r="AB24" s="35">
        <v>2011.76</v>
      </c>
      <c r="AC24" s="37">
        <v>1.9400000000000001E-2</v>
      </c>
      <c r="AD24" s="397">
        <f t="shared" si="3"/>
        <v>51.10192328989627</v>
      </c>
      <c r="AE24" s="37"/>
      <c r="AF24" s="35">
        <v>1776.91</v>
      </c>
      <c r="AG24" s="35">
        <v>1705.64</v>
      </c>
      <c r="AH24" s="35">
        <v>1848.19</v>
      </c>
      <c r="AI24" s="37">
        <v>2.0500000000000001E-2</v>
      </c>
      <c r="AJ24" s="397">
        <f t="shared" si="4"/>
        <v>46.853757191901828</v>
      </c>
      <c r="AK24" s="37"/>
      <c r="AL24" s="35">
        <v>1857.75</v>
      </c>
      <c r="AM24" s="35">
        <v>1784.86</v>
      </c>
      <c r="AN24" s="35">
        <v>1930.65</v>
      </c>
      <c r="AO24" s="37">
        <v>0.02</v>
      </c>
      <c r="AP24" s="397">
        <f t="shared" si="5"/>
        <v>48.985355152064884</v>
      </c>
      <c r="AQ24" s="37"/>
      <c r="AR24" s="35">
        <v>2043.29</v>
      </c>
      <c r="AS24" s="35">
        <v>1964.95</v>
      </c>
      <c r="AT24" s="35">
        <v>2121.64</v>
      </c>
      <c r="AU24" s="37">
        <v>1.9599999999999999E-2</v>
      </c>
      <c r="AV24" s="397">
        <f t="shared" si="6"/>
        <v>53.877694161573231</v>
      </c>
      <c r="AW24" s="37"/>
      <c r="AX24" s="35">
        <v>1049.8800000000001</v>
      </c>
      <c r="AY24" s="35">
        <v>995.8</v>
      </c>
      <c r="AZ24" s="35">
        <v>1103.96</v>
      </c>
      <c r="BA24" s="37">
        <v>2.63E-2</v>
      </c>
      <c r="BB24" s="397">
        <f t="shared" si="7"/>
        <v>27.683350648391812</v>
      </c>
      <c r="BC24" s="37"/>
      <c r="BD24" s="35">
        <v>254.83</v>
      </c>
      <c r="BE24" s="35">
        <v>231.15</v>
      </c>
      <c r="BF24" s="35">
        <v>278.5</v>
      </c>
      <c r="BG24" s="37">
        <v>4.7399999999999998E-2</v>
      </c>
      <c r="BH24" s="407">
        <f>BD24/$C24*100</f>
        <v>6.7193853066347442</v>
      </c>
    </row>
    <row r="25" spans="1:60" s="185" customFormat="1" ht="12" customHeight="1" x14ac:dyDescent="0.25">
      <c r="A25" s="545"/>
      <c r="B25" s="38" t="s">
        <v>2</v>
      </c>
      <c r="C25" s="39">
        <v>3221.06</v>
      </c>
      <c r="D25" s="39">
        <v>3136</v>
      </c>
      <c r="E25" s="39">
        <v>3306</v>
      </c>
      <c r="F25" s="41">
        <v>1.34E-2</v>
      </c>
      <c r="G25" s="40"/>
      <c r="H25" s="39">
        <v>2582.2600000000002</v>
      </c>
      <c r="I25" s="39">
        <v>2499.52</v>
      </c>
      <c r="J25" s="39">
        <v>2665</v>
      </c>
      <c r="K25" s="41">
        <v>1.6299999999999999E-2</v>
      </c>
      <c r="L25" s="398">
        <f t="shared" si="0"/>
        <v>80.168019223485445</v>
      </c>
      <c r="M25" s="41"/>
      <c r="N25" s="39">
        <v>2450.0100000000002</v>
      </c>
      <c r="O25" s="39">
        <v>2368.3200000000002</v>
      </c>
      <c r="P25" s="39">
        <v>2531.6999999999998</v>
      </c>
      <c r="Q25" s="41">
        <v>1.7000000000000001E-2</v>
      </c>
      <c r="R25" s="398">
        <f t="shared" si="1"/>
        <v>76.062227962223631</v>
      </c>
      <c r="S25" s="41"/>
      <c r="T25" s="39">
        <v>2334.88</v>
      </c>
      <c r="U25" s="39">
        <v>2256.73</v>
      </c>
      <c r="V25" s="39">
        <v>2413.02</v>
      </c>
      <c r="W25" s="41">
        <v>1.7100000000000001E-2</v>
      </c>
      <c r="X25" s="398">
        <f t="shared" si="2"/>
        <v>72.487938753081295</v>
      </c>
      <c r="Y25" s="41"/>
      <c r="Z25" s="39">
        <v>1733.03</v>
      </c>
      <c r="AA25" s="39">
        <v>1662.08</v>
      </c>
      <c r="AB25" s="39">
        <v>1803.97</v>
      </c>
      <c r="AC25" s="41">
        <v>2.0899999999999998E-2</v>
      </c>
      <c r="AD25" s="398">
        <f t="shared" si="3"/>
        <v>53.803095875270877</v>
      </c>
      <c r="AE25" s="41"/>
      <c r="AF25" s="39">
        <v>1606.22</v>
      </c>
      <c r="AG25" s="39">
        <v>1537.03</v>
      </c>
      <c r="AH25" s="39">
        <v>1675.42</v>
      </c>
      <c r="AI25" s="41">
        <v>2.1999999999999999E-2</v>
      </c>
      <c r="AJ25" s="398">
        <f t="shared" si="4"/>
        <v>49.866193116551692</v>
      </c>
      <c r="AK25" s="41"/>
      <c r="AL25" s="39">
        <v>1660.18</v>
      </c>
      <c r="AM25" s="39">
        <v>1589.42</v>
      </c>
      <c r="AN25" s="39">
        <v>1730.95</v>
      </c>
      <c r="AO25" s="41">
        <v>2.1700000000000001E-2</v>
      </c>
      <c r="AP25" s="398">
        <f t="shared" si="5"/>
        <v>51.54141804250775</v>
      </c>
      <c r="AQ25" s="41"/>
      <c r="AR25" s="39">
        <v>1814.86</v>
      </c>
      <c r="AS25" s="39">
        <v>1738.92</v>
      </c>
      <c r="AT25" s="39">
        <v>1890.81</v>
      </c>
      <c r="AU25" s="41">
        <v>2.1399999999999999E-2</v>
      </c>
      <c r="AV25" s="398">
        <f t="shared" si="6"/>
        <v>56.343563919951812</v>
      </c>
      <c r="AW25" s="41"/>
      <c r="AX25" s="39">
        <v>956.02</v>
      </c>
      <c r="AY25" s="39">
        <v>904.97</v>
      </c>
      <c r="AZ25" s="39">
        <v>1007.06</v>
      </c>
      <c r="BA25" s="41">
        <v>2.7199999999999998E-2</v>
      </c>
      <c r="BB25" s="398">
        <f t="shared" si="7"/>
        <v>29.680291581032332</v>
      </c>
      <c r="BC25" s="41"/>
      <c r="BD25" s="39">
        <v>239.8</v>
      </c>
      <c r="BE25" s="39">
        <v>217.27</v>
      </c>
      <c r="BF25" s="39">
        <v>262.33</v>
      </c>
      <c r="BG25" s="41">
        <v>4.7899999999999998E-2</v>
      </c>
      <c r="BH25" s="408">
        <f t="shared" ref="BH25:BH26" si="10">BD25/$C25*100</f>
        <v>7.4447542113465754</v>
      </c>
    </row>
    <row r="26" spans="1:60" s="185" customFormat="1" ht="12" customHeight="1" x14ac:dyDescent="0.25">
      <c r="A26" s="546"/>
      <c r="B26" s="42" t="s">
        <v>132</v>
      </c>
      <c r="C26" s="43">
        <v>571.4</v>
      </c>
      <c r="D26" s="43">
        <v>550</v>
      </c>
      <c r="E26" s="43">
        <v>592</v>
      </c>
      <c r="F26" s="45">
        <v>1.8800000000000001E-2</v>
      </c>
      <c r="G26" s="44"/>
      <c r="H26" s="43">
        <v>429.82</v>
      </c>
      <c r="I26" s="43">
        <v>411.58</v>
      </c>
      <c r="J26" s="43">
        <v>448.06</v>
      </c>
      <c r="K26" s="45">
        <v>2.1700000000000001E-2</v>
      </c>
      <c r="L26" s="399">
        <f t="shared" si="0"/>
        <v>75.222261113055652</v>
      </c>
      <c r="M26" s="45"/>
      <c r="N26" s="43">
        <v>390</v>
      </c>
      <c r="O26" s="43">
        <v>373.1</v>
      </c>
      <c r="P26" s="43">
        <v>406.9</v>
      </c>
      <c r="Q26" s="45">
        <v>2.2100000000000002E-2</v>
      </c>
      <c r="R26" s="399">
        <f t="shared" si="1"/>
        <v>68.253412670633537</v>
      </c>
      <c r="S26" s="45"/>
      <c r="T26" s="43">
        <v>293.64</v>
      </c>
      <c r="U26" s="43">
        <v>277.67</v>
      </c>
      <c r="V26" s="43">
        <v>309.61</v>
      </c>
      <c r="W26" s="45">
        <v>2.7699999999999999E-2</v>
      </c>
      <c r="X26" s="399">
        <f t="shared" si="2"/>
        <v>51.389569478473931</v>
      </c>
      <c r="Y26" s="45"/>
      <c r="Z26" s="43">
        <v>205</v>
      </c>
      <c r="AA26" s="43">
        <v>191.33</v>
      </c>
      <c r="AB26" s="43">
        <v>218.66</v>
      </c>
      <c r="AC26" s="45">
        <v>3.4000000000000002E-2</v>
      </c>
      <c r="AD26" s="399">
        <f t="shared" si="3"/>
        <v>35.876793839691985</v>
      </c>
      <c r="AE26" s="45"/>
      <c r="AF26" s="43">
        <v>170.69</v>
      </c>
      <c r="AG26" s="43">
        <v>158.63999999999999</v>
      </c>
      <c r="AH26" s="43">
        <v>182.75</v>
      </c>
      <c r="AI26" s="45">
        <v>3.5999999999999997E-2</v>
      </c>
      <c r="AJ26" s="399">
        <f t="shared" si="4"/>
        <v>29.872243612180611</v>
      </c>
      <c r="AK26" s="45"/>
      <c r="AL26" s="43">
        <v>197.57</v>
      </c>
      <c r="AM26" s="43">
        <v>184.64</v>
      </c>
      <c r="AN26" s="43">
        <v>210.5</v>
      </c>
      <c r="AO26" s="45">
        <v>3.3399999999999999E-2</v>
      </c>
      <c r="AP26" s="399">
        <f t="shared" si="5"/>
        <v>34.576478823941201</v>
      </c>
      <c r="AQ26" s="45"/>
      <c r="AR26" s="43">
        <v>228.43</v>
      </c>
      <c r="AS26" s="43">
        <v>214.65</v>
      </c>
      <c r="AT26" s="43">
        <v>242.22</v>
      </c>
      <c r="AU26" s="45">
        <v>3.0800000000000001E-2</v>
      </c>
      <c r="AV26" s="399">
        <f t="shared" si="6"/>
        <v>39.977248862443126</v>
      </c>
      <c r="AW26" s="45"/>
      <c r="AX26" s="43">
        <v>93.86</v>
      </c>
      <c r="AY26" s="43">
        <v>85.14</v>
      </c>
      <c r="AZ26" s="43">
        <v>102.59</v>
      </c>
      <c r="BA26" s="45">
        <v>4.7399999999999998E-2</v>
      </c>
      <c r="BB26" s="399">
        <f t="shared" si="7"/>
        <v>16.426321316065803</v>
      </c>
      <c r="BC26" s="45"/>
      <c r="BD26" s="43">
        <v>15.03</v>
      </c>
      <c r="BE26" s="43">
        <v>12.3</v>
      </c>
      <c r="BF26" s="43">
        <v>17.760000000000002</v>
      </c>
      <c r="BG26" s="45">
        <v>9.2700000000000005E-2</v>
      </c>
      <c r="BH26" s="409">
        <f t="shared" si="10"/>
        <v>2.6303815190759536</v>
      </c>
    </row>
    <row r="27" spans="1:60" s="185" customFormat="1" ht="12" customHeight="1" x14ac:dyDescent="0.25">
      <c r="A27" s="547" t="s">
        <v>230</v>
      </c>
      <c r="B27" s="34" t="s">
        <v>3</v>
      </c>
      <c r="C27" s="35">
        <v>4854.8100000000004</v>
      </c>
      <c r="D27" s="35">
        <v>4592</v>
      </c>
      <c r="E27" s="35">
        <v>5118</v>
      </c>
      <c r="F27" s="37">
        <v>2.7699999999999999E-2</v>
      </c>
      <c r="G27" s="36"/>
      <c r="H27" s="35">
        <v>4152.4799999999996</v>
      </c>
      <c r="I27" s="35">
        <v>3899.83</v>
      </c>
      <c r="J27" s="35">
        <v>4405.13</v>
      </c>
      <c r="K27" s="37">
        <v>3.1E-2</v>
      </c>
      <c r="L27" s="397">
        <f t="shared" si="0"/>
        <v>85.533316442867985</v>
      </c>
      <c r="M27" s="37"/>
      <c r="N27" s="35">
        <v>4037.69</v>
      </c>
      <c r="O27" s="35">
        <v>3787.77</v>
      </c>
      <c r="P27" s="35">
        <v>4287.6099999999997</v>
      </c>
      <c r="Q27" s="37">
        <v>3.1600000000000003E-2</v>
      </c>
      <c r="R27" s="397">
        <f t="shared" si="1"/>
        <v>83.168857277627751</v>
      </c>
      <c r="S27" s="37"/>
      <c r="T27" s="35">
        <v>4110.1400000000003</v>
      </c>
      <c r="U27" s="35">
        <v>3858.14</v>
      </c>
      <c r="V27" s="35">
        <v>4362.13</v>
      </c>
      <c r="W27" s="37">
        <v>3.1300000000000001E-2</v>
      </c>
      <c r="X27" s="397">
        <f t="shared" si="2"/>
        <v>84.66119168412358</v>
      </c>
      <c r="Y27" s="37"/>
      <c r="Z27" s="35">
        <v>3379.71</v>
      </c>
      <c r="AA27" s="35">
        <v>3125.75</v>
      </c>
      <c r="AB27" s="35">
        <v>3633.67</v>
      </c>
      <c r="AC27" s="37">
        <v>3.8300000000000001E-2</v>
      </c>
      <c r="AD27" s="397">
        <f t="shared" si="3"/>
        <v>69.615700717432802</v>
      </c>
      <c r="AE27" s="37"/>
      <c r="AF27" s="35">
        <v>3235.73</v>
      </c>
      <c r="AG27" s="35">
        <v>2960.12</v>
      </c>
      <c r="AH27" s="35">
        <v>3511.34</v>
      </c>
      <c r="AI27" s="37">
        <v>4.3499999999999997E-2</v>
      </c>
      <c r="AJ27" s="397">
        <f t="shared" si="4"/>
        <v>66.649982182618885</v>
      </c>
      <c r="AK27" s="37"/>
      <c r="AL27" s="35">
        <v>3290.25</v>
      </c>
      <c r="AM27" s="35">
        <v>3013.22</v>
      </c>
      <c r="AN27" s="35">
        <v>3567.28</v>
      </c>
      <c r="AO27" s="37">
        <v>4.2999999999999997E-2</v>
      </c>
      <c r="AP27" s="397">
        <f t="shared" si="5"/>
        <v>67.772992145933614</v>
      </c>
      <c r="AQ27" s="37"/>
      <c r="AR27" s="35">
        <v>3332.96</v>
      </c>
      <c r="AS27" s="35">
        <v>3064.11</v>
      </c>
      <c r="AT27" s="35">
        <v>3601.81</v>
      </c>
      <c r="AU27" s="37">
        <v>4.1200000000000001E-2</v>
      </c>
      <c r="AV27" s="397">
        <f t="shared" si="6"/>
        <v>68.652738212206032</v>
      </c>
      <c r="AW27" s="37"/>
      <c r="AX27" s="35">
        <v>2755.93</v>
      </c>
      <c r="AY27" s="35">
        <v>2498.92</v>
      </c>
      <c r="AZ27" s="35">
        <v>3012.95</v>
      </c>
      <c r="BA27" s="37">
        <v>4.7600000000000003E-2</v>
      </c>
      <c r="BB27" s="397">
        <f t="shared" si="7"/>
        <v>56.767000150366329</v>
      </c>
      <c r="BC27" s="37"/>
      <c r="BD27" s="35">
        <v>1326.38</v>
      </c>
      <c r="BE27" s="35">
        <v>1160.3599999999999</v>
      </c>
      <c r="BF27" s="35">
        <v>1492.4</v>
      </c>
      <c r="BG27" s="37">
        <v>6.3899999999999998E-2</v>
      </c>
      <c r="BH27" s="407">
        <f>BD27/$C27*100</f>
        <v>27.320945618881069</v>
      </c>
    </row>
    <row r="28" spans="1:60" s="185" customFormat="1" ht="12" customHeight="1" x14ac:dyDescent="0.25">
      <c r="A28" s="549"/>
      <c r="B28" s="250" t="s">
        <v>2</v>
      </c>
      <c r="C28" s="160">
        <v>4854.8100000000004</v>
      </c>
      <c r="D28" s="160">
        <v>4592</v>
      </c>
      <c r="E28" s="160">
        <v>5118</v>
      </c>
      <c r="F28" s="161">
        <v>2.7699999999999999E-2</v>
      </c>
      <c r="G28" s="162"/>
      <c r="H28" s="160">
        <v>4152.4799999999996</v>
      </c>
      <c r="I28" s="160">
        <v>3899.83</v>
      </c>
      <c r="J28" s="160">
        <v>4405.13</v>
      </c>
      <c r="K28" s="161">
        <v>3.1E-2</v>
      </c>
      <c r="L28" s="400">
        <f t="shared" si="0"/>
        <v>85.533316442867985</v>
      </c>
      <c r="M28" s="161"/>
      <c r="N28" s="160">
        <v>4037.69</v>
      </c>
      <c r="O28" s="160">
        <v>3787.77</v>
      </c>
      <c r="P28" s="160">
        <v>4287.6099999999997</v>
      </c>
      <c r="Q28" s="161">
        <v>3.1600000000000003E-2</v>
      </c>
      <c r="R28" s="400">
        <f t="shared" si="1"/>
        <v>83.168857277627751</v>
      </c>
      <c r="S28" s="161"/>
      <c r="T28" s="160">
        <v>4110.1400000000003</v>
      </c>
      <c r="U28" s="160">
        <v>3858.14</v>
      </c>
      <c r="V28" s="160">
        <v>4362.13</v>
      </c>
      <c r="W28" s="161">
        <v>3.1300000000000001E-2</v>
      </c>
      <c r="X28" s="400">
        <f t="shared" si="2"/>
        <v>84.66119168412358</v>
      </c>
      <c r="Y28" s="161"/>
      <c r="Z28" s="160">
        <v>3379.71</v>
      </c>
      <c r="AA28" s="160">
        <v>3125.75</v>
      </c>
      <c r="AB28" s="160">
        <v>3633.67</v>
      </c>
      <c r="AC28" s="161">
        <v>3.8300000000000001E-2</v>
      </c>
      <c r="AD28" s="400">
        <f t="shared" si="3"/>
        <v>69.615700717432802</v>
      </c>
      <c r="AE28" s="161"/>
      <c r="AF28" s="160">
        <v>3235.73</v>
      </c>
      <c r="AG28" s="160">
        <v>2960.12</v>
      </c>
      <c r="AH28" s="160">
        <v>3511.34</v>
      </c>
      <c r="AI28" s="161">
        <v>4.3499999999999997E-2</v>
      </c>
      <c r="AJ28" s="400">
        <f t="shared" si="4"/>
        <v>66.649982182618885</v>
      </c>
      <c r="AK28" s="161"/>
      <c r="AL28" s="160">
        <v>3290.25</v>
      </c>
      <c r="AM28" s="160">
        <v>3013.22</v>
      </c>
      <c r="AN28" s="160">
        <v>3567.28</v>
      </c>
      <c r="AO28" s="161">
        <v>4.2999999999999997E-2</v>
      </c>
      <c r="AP28" s="400">
        <f t="shared" si="5"/>
        <v>67.772992145933614</v>
      </c>
      <c r="AQ28" s="161"/>
      <c r="AR28" s="160">
        <v>3332.96</v>
      </c>
      <c r="AS28" s="160">
        <v>3064.11</v>
      </c>
      <c r="AT28" s="160">
        <v>3601.81</v>
      </c>
      <c r="AU28" s="161">
        <v>4.1200000000000001E-2</v>
      </c>
      <c r="AV28" s="400">
        <f t="shared" si="6"/>
        <v>68.652738212206032</v>
      </c>
      <c r="AW28" s="161"/>
      <c r="AX28" s="160">
        <v>2755.93</v>
      </c>
      <c r="AY28" s="160">
        <v>2498.92</v>
      </c>
      <c r="AZ28" s="160">
        <v>3012.95</v>
      </c>
      <c r="BA28" s="161">
        <v>4.7600000000000003E-2</v>
      </c>
      <c r="BB28" s="400">
        <f t="shared" si="7"/>
        <v>56.767000150366329</v>
      </c>
      <c r="BC28" s="161"/>
      <c r="BD28" s="160">
        <v>1326.38</v>
      </c>
      <c r="BE28" s="160">
        <v>1160.3599999999999</v>
      </c>
      <c r="BF28" s="160">
        <v>1492.4</v>
      </c>
      <c r="BG28" s="161">
        <v>6.3899999999999998E-2</v>
      </c>
      <c r="BH28" s="410">
        <f t="shared" ref="BH28" si="11">BD28/$C28*100</f>
        <v>27.320945618881069</v>
      </c>
    </row>
    <row r="29" spans="1:60" s="185" customFormat="1" ht="12" customHeight="1" x14ac:dyDescent="0.25">
      <c r="A29" s="544" t="s">
        <v>231</v>
      </c>
      <c r="B29" s="34" t="s">
        <v>3</v>
      </c>
      <c r="C29" s="35">
        <v>2114.0300000000002</v>
      </c>
      <c r="D29" s="35">
        <v>2063</v>
      </c>
      <c r="E29" s="35">
        <v>2165</v>
      </c>
      <c r="F29" s="37">
        <v>1.2200000000000001E-2</v>
      </c>
      <c r="G29" s="36"/>
      <c r="H29" s="35">
        <v>1788.71</v>
      </c>
      <c r="I29" s="35">
        <v>1742.03</v>
      </c>
      <c r="J29" s="35">
        <v>1835.38</v>
      </c>
      <c r="K29" s="37">
        <v>1.3299999999999999E-2</v>
      </c>
      <c r="L29" s="397">
        <f t="shared" si="0"/>
        <v>84.611382052288747</v>
      </c>
      <c r="M29" s="37"/>
      <c r="N29" s="35">
        <v>1705.97</v>
      </c>
      <c r="O29" s="35">
        <v>1659.43</v>
      </c>
      <c r="P29" s="35">
        <v>1752.5</v>
      </c>
      <c r="Q29" s="37">
        <v>1.3899999999999999E-2</v>
      </c>
      <c r="R29" s="397">
        <f t="shared" si="1"/>
        <v>80.697530309409032</v>
      </c>
      <c r="S29" s="37"/>
      <c r="T29" s="35">
        <v>1589.43</v>
      </c>
      <c r="U29" s="35">
        <v>1542.92</v>
      </c>
      <c r="V29" s="35">
        <v>1635.93</v>
      </c>
      <c r="W29" s="37">
        <v>1.49E-2</v>
      </c>
      <c r="X29" s="397">
        <f t="shared" si="2"/>
        <v>75.184836544419895</v>
      </c>
      <c r="Y29" s="37"/>
      <c r="Z29" s="35">
        <v>1300.3900000000001</v>
      </c>
      <c r="AA29" s="35">
        <v>1254.78</v>
      </c>
      <c r="AB29" s="35">
        <v>1346</v>
      </c>
      <c r="AC29" s="37">
        <v>1.7899999999999999E-2</v>
      </c>
      <c r="AD29" s="397">
        <f t="shared" si="3"/>
        <v>61.512372104463985</v>
      </c>
      <c r="AE29" s="37"/>
      <c r="AF29" s="35">
        <v>1174.6400000000001</v>
      </c>
      <c r="AG29" s="35">
        <v>1131.8</v>
      </c>
      <c r="AH29" s="35">
        <v>1217.49</v>
      </c>
      <c r="AI29" s="37">
        <v>1.8599999999999998E-2</v>
      </c>
      <c r="AJ29" s="397">
        <f t="shared" si="4"/>
        <v>55.564017539959224</v>
      </c>
      <c r="AK29" s="37"/>
      <c r="AL29" s="35">
        <v>1208.53</v>
      </c>
      <c r="AM29" s="35">
        <v>1165.42</v>
      </c>
      <c r="AN29" s="35">
        <v>1251.6300000000001</v>
      </c>
      <c r="AO29" s="37">
        <v>1.8200000000000001E-2</v>
      </c>
      <c r="AP29" s="397">
        <f t="shared" si="5"/>
        <v>57.167116833725153</v>
      </c>
      <c r="AQ29" s="37"/>
      <c r="AR29" s="35">
        <v>1263.5999999999999</v>
      </c>
      <c r="AS29" s="35">
        <v>1219.24</v>
      </c>
      <c r="AT29" s="35">
        <v>1307.96</v>
      </c>
      <c r="AU29" s="37">
        <v>1.7899999999999999E-2</v>
      </c>
      <c r="AV29" s="397">
        <f t="shared" si="6"/>
        <v>59.772094057321787</v>
      </c>
      <c r="AW29" s="37"/>
      <c r="AX29" s="35">
        <v>799.63</v>
      </c>
      <c r="AY29" s="35">
        <v>758.97</v>
      </c>
      <c r="AZ29" s="35">
        <v>840.3</v>
      </c>
      <c r="BA29" s="37">
        <v>2.5899999999999999E-2</v>
      </c>
      <c r="BB29" s="397">
        <f t="shared" si="7"/>
        <v>37.824912607673497</v>
      </c>
      <c r="BC29" s="37"/>
      <c r="BD29" s="35">
        <v>235.85</v>
      </c>
      <c r="BE29" s="35">
        <v>214.69</v>
      </c>
      <c r="BF29" s="35">
        <v>257.02</v>
      </c>
      <c r="BG29" s="37">
        <v>4.58E-2</v>
      </c>
      <c r="BH29" s="407">
        <f>BD29/$C29*100</f>
        <v>11.156416890961811</v>
      </c>
    </row>
    <row r="30" spans="1:60" s="185" customFormat="1" ht="12" customHeight="1" x14ac:dyDescent="0.25">
      <c r="A30" s="545"/>
      <c r="B30" s="38" t="s">
        <v>2</v>
      </c>
      <c r="C30" s="39">
        <v>1730.52</v>
      </c>
      <c r="D30" s="39">
        <v>1684</v>
      </c>
      <c r="E30" s="39">
        <v>1777</v>
      </c>
      <c r="F30" s="41">
        <v>1.37E-2</v>
      </c>
      <c r="G30" s="40"/>
      <c r="H30" s="39">
        <v>1477.04</v>
      </c>
      <c r="I30" s="39">
        <v>1432.77</v>
      </c>
      <c r="J30" s="39">
        <v>1521.32</v>
      </c>
      <c r="K30" s="41">
        <v>1.5299999999999999E-2</v>
      </c>
      <c r="L30" s="398">
        <f t="shared" si="0"/>
        <v>85.352379631555834</v>
      </c>
      <c r="M30" s="41"/>
      <c r="N30" s="39">
        <v>1412.35</v>
      </c>
      <c r="O30" s="39">
        <v>1368.34</v>
      </c>
      <c r="P30" s="39">
        <v>1456.37</v>
      </c>
      <c r="Q30" s="41">
        <v>1.5900000000000001E-2</v>
      </c>
      <c r="R30" s="398">
        <f t="shared" si="1"/>
        <v>81.614196888796428</v>
      </c>
      <c r="S30" s="41"/>
      <c r="T30" s="39">
        <v>1361.87</v>
      </c>
      <c r="U30" s="39">
        <v>1317.51</v>
      </c>
      <c r="V30" s="39">
        <v>1406.24</v>
      </c>
      <c r="W30" s="41">
        <v>1.66E-2</v>
      </c>
      <c r="X30" s="398">
        <f t="shared" si="2"/>
        <v>78.697154612486415</v>
      </c>
      <c r="Y30" s="41"/>
      <c r="Z30" s="39">
        <v>1127.68</v>
      </c>
      <c r="AA30" s="39">
        <v>1083.8399999999999</v>
      </c>
      <c r="AB30" s="39">
        <v>1171.52</v>
      </c>
      <c r="AC30" s="41">
        <v>1.9800000000000002E-2</v>
      </c>
      <c r="AD30" s="398">
        <f t="shared" si="3"/>
        <v>65.164228093289879</v>
      </c>
      <c r="AE30" s="41"/>
      <c r="AF30" s="39">
        <v>1029.45</v>
      </c>
      <c r="AG30" s="39">
        <v>988.22</v>
      </c>
      <c r="AH30" s="39">
        <v>1070.67</v>
      </c>
      <c r="AI30" s="41">
        <v>2.0400000000000001E-2</v>
      </c>
      <c r="AJ30" s="398">
        <f t="shared" si="4"/>
        <v>59.487899590874427</v>
      </c>
      <c r="AK30" s="41"/>
      <c r="AL30" s="39">
        <v>1045.43</v>
      </c>
      <c r="AM30" s="39">
        <v>1004.28</v>
      </c>
      <c r="AN30" s="39">
        <v>1086.57</v>
      </c>
      <c r="AO30" s="41">
        <v>2.01E-2</v>
      </c>
      <c r="AP30" s="398">
        <f t="shared" si="5"/>
        <v>60.411321452511388</v>
      </c>
      <c r="AQ30" s="41"/>
      <c r="AR30" s="39">
        <v>1091.7</v>
      </c>
      <c r="AS30" s="39">
        <v>1049.21</v>
      </c>
      <c r="AT30" s="39">
        <v>1134.19</v>
      </c>
      <c r="AU30" s="41">
        <v>1.9900000000000001E-2</v>
      </c>
      <c r="AV30" s="398">
        <f t="shared" si="6"/>
        <v>63.085084252132305</v>
      </c>
      <c r="AW30" s="41"/>
      <c r="AX30" s="39">
        <v>716.24</v>
      </c>
      <c r="AY30" s="39">
        <v>676.64</v>
      </c>
      <c r="AZ30" s="39">
        <v>755.83</v>
      </c>
      <c r="BA30" s="41">
        <v>2.8199999999999999E-2</v>
      </c>
      <c r="BB30" s="398">
        <f t="shared" si="7"/>
        <v>41.388715530591966</v>
      </c>
      <c r="BC30" s="41"/>
      <c r="BD30" s="39">
        <v>222.23</v>
      </c>
      <c r="BE30" s="39">
        <v>201.44</v>
      </c>
      <c r="BF30" s="39">
        <v>243.02</v>
      </c>
      <c r="BG30" s="41">
        <v>4.7699999999999999E-2</v>
      </c>
      <c r="BH30" s="408">
        <f t="shared" ref="BH30:BH31" si="12">BD30/$C30*100</f>
        <v>12.841804775443219</v>
      </c>
    </row>
    <row r="31" spans="1:60" s="185" customFormat="1" ht="12" customHeight="1" x14ac:dyDescent="0.25">
      <c r="A31" s="546"/>
      <c r="B31" s="42" t="s">
        <v>132</v>
      </c>
      <c r="C31" s="43">
        <v>383.51</v>
      </c>
      <c r="D31" s="43">
        <v>370</v>
      </c>
      <c r="E31" s="43">
        <v>397</v>
      </c>
      <c r="F31" s="45">
        <v>1.83E-2</v>
      </c>
      <c r="G31" s="44"/>
      <c r="H31" s="43">
        <v>311.66000000000003</v>
      </c>
      <c r="I31" s="43">
        <v>298.81</v>
      </c>
      <c r="J31" s="43">
        <v>324.51</v>
      </c>
      <c r="K31" s="45">
        <v>2.1000000000000001E-2</v>
      </c>
      <c r="L31" s="399">
        <f t="shared" si="0"/>
        <v>81.265156058512176</v>
      </c>
      <c r="M31" s="45"/>
      <c r="N31" s="43">
        <v>293.61</v>
      </c>
      <c r="O31" s="43">
        <v>280.99</v>
      </c>
      <c r="P31" s="43">
        <v>306.23</v>
      </c>
      <c r="Q31" s="45">
        <v>2.1899999999999999E-2</v>
      </c>
      <c r="R31" s="399">
        <f t="shared" si="1"/>
        <v>76.558629501186417</v>
      </c>
      <c r="S31" s="45"/>
      <c r="T31" s="43">
        <v>227.55</v>
      </c>
      <c r="U31" s="43">
        <v>216.08</v>
      </c>
      <c r="V31" s="43">
        <v>239.02</v>
      </c>
      <c r="W31" s="45">
        <v>2.5700000000000001E-2</v>
      </c>
      <c r="X31" s="399">
        <f t="shared" si="2"/>
        <v>59.333524549555428</v>
      </c>
      <c r="Y31" s="45"/>
      <c r="Z31" s="43">
        <v>172.71</v>
      </c>
      <c r="AA31" s="43">
        <v>162.88999999999999</v>
      </c>
      <c r="AB31" s="43">
        <v>182.52</v>
      </c>
      <c r="AC31" s="45">
        <v>2.9000000000000001E-2</v>
      </c>
      <c r="AD31" s="399">
        <f t="shared" si="3"/>
        <v>45.034027795885379</v>
      </c>
      <c r="AE31" s="45"/>
      <c r="AF31" s="43">
        <v>145.19999999999999</v>
      </c>
      <c r="AG31" s="43">
        <v>136.25</v>
      </c>
      <c r="AH31" s="43">
        <v>154.13999999999999</v>
      </c>
      <c r="AI31" s="45">
        <v>3.1399999999999997E-2</v>
      </c>
      <c r="AJ31" s="399">
        <f t="shared" si="4"/>
        <v>37.860811973612158</v>
      </c>
      <c r="AK31" s="45"/>
      <c r="AL31" s="43">
        <v>163.1</v>
      </c>
      <c r="AM31" s="43">
        <v>153.93</v>
      </c>
      <c r="AN31" s="43">
        <v>172.27</v>
      </c>
      <c r="AO31" s="45">
        <v>2.87E-2</v>
      </c>
      <c r="AP31" s="399">
        <f t="shared" si="5"/>
        <v>42.528226121874269</v>
      </c>
      <c r="AQ31" s="45"/>
      <c r="AR31" s="43">
        <v>171.91</v>
      </c>
      <c r="AS31" s="43">
        <v>162.24</v>
      </c>
      <c r="AT31" s="43">
        <v>181.58</v>
      </c>
      <c r="AU31" s="45">
        <v>2.87E-2</v>
      </c>
      <c r="AV31" s="399">
        <f t="shared" si="6"/>
        <v>44.825428280879251</v>
      </c>
      <c r="AW31" s="45"/>
      <c r="AX31" s="43">
        <v>83.4</v>
      </c>
      <c r="AY31" s="43">
        <v>76.48</v>
      </c>
      <c r="AZ31" s="43">
        <v>90.31</v>
      </c>
      <c r="BA31" s="45">
        <v>4.2299999999999997E-2</v>
      </c>
      <c r="BB31" s="399">
        <f t="shared" si="7"/>
        <v>21.746499439388806</v>
      </c>
      <c r="BC31" s="45"/>
      <c r="BD31" s="43">
        <v>13.62</v>
      </c>
      <c r="BE31" s="43">
        <v>10.98</v>
      </c>
      <c r="BF31" s="43">
        <v>16.260000000000002</v>
      </c>
      <c r="BG31" s="45">
        <v>9.8799999999999999E-2</v>
      </c>
      <c r="BH31" s="409">
        <f t="shared" si="12"/>
        <v>3.5514067429793226</v>
      </c>
    </row>
    <row r="32" spans="1:60" s="185" customFormat="1" ht="12" customHeight="1" x14ac:dyDescent="0.25">
      <c r="A32" s="547" t="s">
        <v>232</v>
      </c>
      <c r="B32" s="34" t="s">
        <v>3</v>
      </c>
      <c r="C32" s="35">
        <v>3298.14</v>
      </c>
      <c r="D32" s="35">
        <v>3219</v>
      </c>
      <c r="E32" s="35">
        <v>3378</v>
      </c>
      <c r="F32" s="37">
        <v>1.23E-2</v>
      </c>
      <c r="G32" s="36"/>
      <c r="H32" s="35">
        <v>2800.4</v>
      </c>
      <c r="I32" s="35">
        <v>2725.94</v>
      </c>
      <c r="J32" s="35">
        <v>2874.87</v>
      </c>
      <c r="K32" s="37">
        <v>1.3599999999999999E-2</v>
      </c>
      <c r="L32" s="397">
        <f t="shared" si="0"/>
        <v>84.908463558247988</v>
      </c>
      <c r="M32" s="37"/>
      <c r="N32" s="35">
        <v>2667.2</v>
      </c>
      <c r="O32" s="35">
        <v>2592.9899999999998</v>
      </c>
      <c r="P32" s="35">
        <v>2741.4</v>
      </c>
      <c r="Q32" s="37">
        <v>1.4200000000000001E-2</v>
      </c>
      <c r="R32" s="397">
        <f t="shared" si="1"/>
        <v>80.869823597542862</v>
      </c>
      <c r="S32" s="37"/>
      <c r="T32" s="35">
        <v>2531.77</v>
      </c>
      <c r="U32" s="35">
        <v>2458.38</v>
      </c>
      <c r="V32" s="35">
        <v>2605.16</v>
      </c>
      <c r="W32" s="37">
        <v>1.4800000000000001E-2</v>
      </c>
      <c r="X32" s="397">
        <f t="shared" si="2"/>
        <v>76.763569769627736</v>
      </c>
      <c r="Y32" s="37"/>
      <c r="Z32" s="35">
        <v>1992.8</v>
      </c>
      <c r="AA32" s="35">
        <v>1923.21</v>
      </c>
      <c r="AB32" s="35">
        <v>2062.39</v>
      </c>
      <c r="AC32" s="37">
        <v>1.78E-2</v>
      </c>
      <c r="AD32" s="397">
        <f t="shared" si="3"/>
        <v>60.421934787486279</v>
      </c>
      <c r="AE32" s="37"/>
      <c r="AF32" s="35">
        <v>1793.14</v>
      </c>
      <c r="AG32" s="35">
        <v>1727.3</v>
      </c>
      <c r="AH32" s="35">
        <v>1858.97</v>
      </c>
      <c r="AI32" s="37">
        <v>1.8700000000000001E-2</v>
      </c>
      <c r="AJ32" s="397">
        <f t="shared" si="4"/>
        <v>54.368219663204108</v>
      </c>
      <c r="AK32" s="37"/>
      <c r="AL32" s="35">
        <v>1899.16</v>
      </c>
      <c r="AM32" s="35">
        <v>1833.8</v>
      </c>
      <c r="AN32" s="35">
        <v>1964.53</v>
      </c>
      <c r="AO32" s="37">
        <v>1.7600000000000001E-2</v>
      </c>
      <c r="AP32" s="397">
        <f t="shared" si="5"/>
        <v>57.58275876706265</v>
      </c>
      <c r="AQ32" s="37"/>
      <c r="AR32" s="35">
        <v>1929.26</v>
      </c>
      <c r="AS32" s="35">
        <v>1860.68</v>
      </c>
      <c r="AT32" s="35">
        <v>1997.85</v>
      </c>
      <c r="AU32" s="37">
        <v>1.8100000000000002E-2</v>
      </c>
      <c r="AV32" s="397">
        <f t="shared" si="6"/>
        <v>58.495394373798568</v>
      </c>
      <c r="AW32" s="37"/>
      <c r="AX32" s="35">
        <v>1095.42</v>
      </c>
      <c r="AY32" s="35">
        <v>1041.93</v>
      </c>
      <c r="AZ32" s="35">
        <v>1148.9100000000001</v>
      </c>
      <c r="BA32" s="37">
        <v>2.4899999999999999E-2</v>
      </c>
      <c r="BB32" s="397">
        <f t="shared" si="7"/>
        <v>33.213265658825883</v>
      </c>
      <c r="BC32" s="37"/>
      <c r="BD32" s="35">
        <v>296.88</v>
      </c>
      <c r="BE32" s="35">
        <v>270.07</v>
      </c>
      <c r="BF32" s="35">
        <v>323.68</v>
      </c>
      <c r="BG32" s="37">
        <v>4.6100000000000002E-2</v>
      </c>
      <c r="BH32" s="407">
        <f>BD32/$C32*100</f>
        <v>9.0014371736797099</v>
      </c>
    </row>
    <row r="33" spans="1:60" s="185" customFormat="1" ht="12" customHeight="1" x14ac:dyDescent="0.25">
      <c r="A33" s="548"/>
      <c r="B33" s="38" t="s">
        <v>2</v>
      </c>
      <c r="C33" s="39">
        <v>2716.13</v>
      </c>
      <c r="D33" s="39">
        <v>2641</v>
      </c>
      <c r="E33" s="39">
        <v>2791</v>
      </c>
      <c r="F33" s="41">
        <v>1.4E-2</v>
      </c>
      <c r="G33" s="40"/>
      <c r="H33" s="39">
        <v>2330.4299999999998</v>
      </c>
      <c r="I33" s="39">
        <v>2258.7800000000002</v>
      </c>
      <c r="J33" s="39">
        <v>2402.0700000000002</v>
      </c>
      <c r="K33" s="41">
        <v>1.5699999999999999E-2</v>
      </c>
      <c r="L33" s="398">
        <f t="shared" si="0"/>
        <v>85.79964876497074</v>
      </c>
      <c r="M33" s="41"/>
      <c r="N33" s="39">
        <v>2242.38</v>
      </c>
      <c r="O33" s="39">
        <v>2170.6999999999998</v>
      </c>
      <c r="P33" s="39">
        <v>2314.06</v>
      </c>
      <c r="Q33" s="41">
        <v>1.6299999999999999E-2</v>
      </c>
      <c r="R33" s="398">
        <f t="shared" si="1"/>
        <v>82.557904076756273</v>
      </c>
      <c r="S33" s="41"/>
      <c r="T33" s="39">
        <v>2175.92</v>
      </c>
      <c r="U33" s="39">
        <v>2105.21</v>
      </c>
      <c r="V33" s="39">
        <v>2246.64</v>
      </c>
      <c r="W33" s="41">
        <v>1.66E-2</v>
      </c>
      <c r="X33" s="398">
        <f t="shared" si="2"/>
        <v>80.111040340484436</v>
      </c>
      <c r="Y33" s="41"/>
      <c r="Z33" s="39">
        <v>1734.58</v>
      </c>
      <c r="AA33" s="39">
        <v>1667.11</v>
      </c>
      <c r="AB33" s="39">
        <v>1802.05</v>
      </c>
      <c r="AC33" s="41">
        <v>1.9800000000000002E-2</v>
      </c>
      <c r="AD33" s="398">
        <f t="shared" si="3"/>
        <v>63.862186272380185</v>
      </c>
      <c r="AE33" s="41"/>
      <c r="AF33" s="39">
        <v>1559.64</v>
      </c>
      <c r="AG33" s="39">
        <v>1496.04</v>
      </c>
      <c r="AH33" s="39">
        <v>1623.23</v>
      </c>
      <c r="AI33" s="41">
        <v>2.0799999999999999E-2</v>
      </c>
      <c r="AJ33" s="398">
        <f t="shared" si="4"/>
        <v>57.421404719214472</v>
      </c>
      <c r="AK33" s="41"/>
      <c r="AL33" s="39">
        <v>1632.48</v>
      </c>
      <c r="AM33" s="39">
        <v>1569.61</v>
      </c>
      <c r="AN33" s="39">
        <v>1695.35</v>
      </c>
      <c r="AO33" s="41">
        <v>1.9599999999999999E-2</v>
      </c>
      <c r="AP33" s="398">
        <f t="shared" si="5"/>
        <v>60.10316148343415</v>
      </c>
      <c r="AQ33" s="41"/>
      <c r="AR33" s="39">
        <v>1679.8</v>
      </c>
      <c r="AS33" s="39">
        <v>1613.77</v>
      </c>
      <c r="AT33" s="39">
        <v>1745.84</v>
      </c>
      <c r="AU33" s="41">
        <v>2.01E-2</v>
      </c>
      <c r="AV33" s="398">
        <f t="shared" si="6"/>
        <v>61.845346135862421</v>
      </c>
      <c r="AW33" s="41"/>
      <c r="AX33" s="39">
        <v>982.41</v>
      </c>
      <c r="AY33" s="39">
        <v>931.3</v>
      </c>
      <c r="AZ33" s="39">
        <v>1033.53</v>
      </c>
      <c r="BA33" s="41">
        <v>2.6499999999999999E-2</v>
      </c>
      <c r="BB33" s="398">
        <f t="shared" si="7"/>
        <v>36.169476424177041</v>
      </c>
      <c r="BC33" s="41"/>
      <c r="BD33" s="39">
        <v>280.58</v>
      </c>
      <c r="BE33" s="39">
        <v>254.39</v>
      </c>
      <c r="BF33" s="39">
        <v>306.76</v>
      </c>
      <c r="BG33" s="41">
        <v>4.7600000000000003E-2</v>
      </c>
      <c r="BH33" s="408">
        <f t="shared" ref="BH33:BH34" si="13">BD33/$C33*100</f>
        <v>10.330138837242693</v>
      </c>
    </row>
    <row r="34" spans="1:60" s="185" customFormat="1" ht="12" customHeight="1" x14ac:dyDescent="0.25">
      <c r="A34" s="549"/>
      <c r="B34" s="42" t="s">
        <v>132</v>
      </c>
      <c r="C34" s="43">
        <v>582.01</v>
      </c>
      <c r="D34" s="43">
        <v>561</v>
      </c>
      <c r="E34" s="43">
        <v>603</v>
      </c>
      <c r="F34" s="45">
        <v>1.84E-2</v>
      </c>
      <c r="G34" s="44"/>
      <c r="H34" s="43">
        <v>469.98</v>
      </c>
      <c r="I34" s="43">
        <v>452.02</v>
      </c>
      <c r="J34" s="43">
        <v>487.93</v>
      </c>
      <c r="K34" s="45">
        <v>1.95E-2</v>
      </c>
      <c r="L34" s="399">
        <f t="shared" si="0"/>
        <v>80.751189842098938</v>
      </c>
      <c r="M34" s="45"/>
      <c r="N34" s="43">
        <v>424.82</v>
      </c>
      <c r="O34" s="43">
        <v>407.86</v>
      </c>
      <c r="P34" s="43">
        <v>441.77</v>
      </c>
      <c r="Q34" s="45">
        <v>2.0400000000000001E-2</v>
      </c>
      <c r="R34" s="399">
        <f t="shared" si="1"/>
        <v>72.991872991872995</v>
      </c>
      <c r="S34" s="45"/>
      <c r="T34" s="43">
        <v>355.84</v>
      </c>
      <c r="U34" s="43">
        <v>339.23</v>
      </c>
      <c r="V34" s="43">
        <v>372.45</v>
      </c>
      <c r="W34" s="45">
        <v>2.3800000000000002E-2</v>
      </c>
      <c r="X34" s="399">
        <f t="shared" si="2"/>
        <v>61.139842958024772</v>
      </c>
      <c r="Y34" s="45"/>
      <c r="Z34" s="43">
        <v>258.20999999999998</v>
      </c>
      <c r="AA34" s="43">
        <v>244.11</v>
      </c>
      <c r="AB34" s="43">
        <v>272.31</v>
      </c>
      <c r="AC34" s="45">
        <v>2.7900000000000001E-2</v>
      </c>
      <c r="AD34" s="399">
        <f t="shared" si="3"/>
        <v>44.365217092489814</v>
      </c>
      <c r="AE34" s="45"/>
      <c r="AF34" s="43">
        <v>233.5</v>
      </c>
      <c r="AG34" s="43">
        <v>219.69</v>
      </c>
      <c r="AH34" s="43">
        <v>247.32</v>
      </c>
      <c r="AI34" s="45">
        <v>3.0200000000000001E-2</v>
      </c>
      <c r="AJ34" s="399">
        <f t="shared" si="4"/>
        <v>40.11958557413103</v>
      </c>
      <c r="AK34" s="45"/>
      <c r="AL34" s="43">
        <v>266.68</v>
      </c>
      <c r="AM34" s="43">
        <v>251.88</v>
      </c>
      <c r="AN34" s="43">
        <v>281.47000000000003</v>
      </c>
      <c r="AO34" s="45">
        <v>2.8299999999999999E-2</v>
      </c>
      <c r="AP34" s="399">
        <f t="shared" si="5"/>
        <v>45.820518547791281</v>
      </c>
      <c r="AQ34" s="45"/>
      <c r="AR34" s="43">
        <v>249.46</v>
      </c>
      <c r="AS34" s="43">
        <v>234.45</v>
      </c>
      <c r="AT34" s="43">
        <v>264.47000000000003</v>
      </c>
      <c r="AU34" s="45">
        <v>3.0700000000000002E-2</v>
      </c>
      <c r="AV34" s="399">
        <f t="shared" si="6"/>
        <v>42.861806498170132</v>
      </c>
      <c r="AW34" s="45"/>
      <c r="AX34" s="43">
        <v>113.01</v>
      </c>
      <c r="AY34" s="43">
        <v>102.51</v>
      </c>
      <c r="AZ34" s="43">
        <v>123.5</v>
      </c>
      <c r="BA34" s="45">
        <v>4.7399999999999998E-2</v>
      </c>
      <c r="BB34" s="399">
        <f t="shared" si="7"/>
        <v>19.417192144464874</v>
      </c>
      <c r="BC34" s="45"/>
      <c r="BD34" s="43">
        <v>16.3</v>
      </c>
      <c r="BE34" s="43">
        <v>12.7</v>
      </c>
      <c r="BF34" s="43">
        <v>19.91</v>
      </c>
      <c r="BG34" s="45">
        <v>0.1129</v>
      </c>
      <c r="BH34" s="409">
        <f t="shared" si="13"/>
        <v>2.8006391642755282</v>
      </c>
    </row>
    <row r="35" spans="1:60" s="185" customFormat="1" ht="12" customHeight="1" x14ac:dyDescent="0.25">
      <c r="A35" s="544" t="s">
        <v>233</v>
      </c>
      <c r="B35" s="34" t="s">
        <v>3</v>
      </c>
      <c r="C35" s="35">
        <v>402.16</v>
      </c>
      <c r="D35" s="35">
        <v>390</v>
      </c>
      <c r="E35" s="35">
        <v>414</v>
      </c>
      <c r="F35" s="37">
        <v>1.54E-2</v>
      </c>
      <c r="G35" s="36"/>
      <c r="H35" s="35">
        <v>334.81</v>
      </c>
      <c r="I35" s="35">
        <v>324.39999999999998</v>
      </c>
      <c r="J35" s="35">
        <v>345.21</v>
      </c>
      <c r="K35" s="37">
        <v>1.5900000000000001E-2</v>
      </c>
      <c r="L35" s="397">
        <f t="shared" si="0"/>
        <v>83.25293415555997</v>
      </c>
      <c r="M35" s="37"/>
      <c r="N35" s="35">
        <v>306.25</v>
      </c>
      <c r="O35" s="35">
        <v>296.33999999999997</v>
      </c>
      <c r="P35" s="35">
        <v>316.14999999999998</v>
      </c>
      <c r="Q35" s="37">
        <v>1.6500000000000001E-2</v>
      </c>
      <c r="R35" s="397">
        <f t="shared" si="1"/>
        <v>76.151283071414355</v>
      </c>
      <c r="S35" s="37"/>
      <c r="T35" s="35">
        <v>264.62</v>
      </c>
      <c r="U35" s="35">
        <v>254.78</v>
      </c>
      <c r="V35" s="35">
        <v>274.47000000000003</v>
      </c>
      <c r="W35" s="37">
        <v>1.9E-2</v>
      </c>
      <c r="X35" s="397">
        <f t="shared" si="2"/>
        <v>65.799681718718915</v>
      </c>
      <c r="Y35" s="37"/>
      <c r="Z35" s="35">
        <v>213.25</v>
      </c>
      <c r="AA35" s="35">
        <v>204.45</v>
      </c>
      <c r="AB35" s="35">
        <v>222.05</v>
      </c>
      <c r="AC35" s="37">
        <v>2.1100000000000001E-2</v>
      </c>
      <c r="AD35" s="397">
        <f t="shared" si="3"/>
        <v>53.02615874278893</v>
      </c>
      <c r="AE35" s="37"/>
      <c r="AF35" s="35">
        <v>190.46</v>
      </c>
      <c r="AG35" s="35">
        <v>181.75</v>
      </c>
      <c r="AH35" s="35">
        <v>199.18</v>
      </c>
      <c r="AI35" s="37">
        <v>2.3300000000000001E-2</v>
      </c>
      <c r="AJ35" s="397">
        <f t="shared" si="4"/>
        <v>47.359259996021486</v>
      </c>
      <c r="AK35" s="37"/>
      <c r="AL35" s="35">
        <v>216.02</v>
      </c>
      <c r="AM35" s="35">
        <v>206.58</v>
      </c>
      <c r="AN35" s="35">
        <v>225.47</v>
      </c>
      <c r="AO35" s="37">
        <v>2.23E-2</v>
      </c>
      <c r="AP35" s="397">
        <f t="shared" si="5"/>
        <v>53.714939327630795</v>
      </c>
      <c r="AQ35" s="37"/>
      <c r="AR35" s="35">
        <v>218.12</v>
      </c>
      <c r="AS35" s="35">
        <v>209.11</v>
      </c>
      <c r="AT35" s="35">
        <v>227.13</v>
      </c>
      <c r="AU35" s="37">
        <v>2.1100000000000001E-2</v>
      </c>
      <c r="AV35" s="397">
        <f t="shared" si="6"/>
        <v>54.237119554406199</v>
      </c>
      <c r="AW35" s="37"/>
      <c r="AX35" s="35">
        <v>113.01</v>
      </c>
      <c r="AY35" s="35">
        <v>106.21</v>
      </c>
      <c r="AZ35" s="35">
        <v>119.8</v>
      </c>
      <c r="BA35" s="37">
        <v>3.0700000000000002E-2</v>
      </c>
      <c r="BB35" s="397">
        <f t="shared" si="7"/>
        <v>28.100755918042569</v>
      </c>
      <c r="BC35" s="37"/>
      <c r="BD35" s="35">
        <v>35.26</v>
      </c>
      <c r="BE35" s="35">
        <v>31.92</v>
      </c>
      <c r="BF35" s="35">
        <v>38.590000000000003</v>
      </c>
      <c r="BG35" s="37">
        <v>4.8300000000000003E-2</v>
      </c>
      <c r="BH35" s="407">
        <f>BD35/$C35*100</f>
        <v>8.7676546648100242</v>
      </c>
    </row>
    <row r="36" spans="1:60" s="185" customFormat="1" ht="12" customHeight="1" x14ac:dyDescent="0.25">
      <c r="A36" s="545"/>
      <c r="B36" s="38" t="s">
        <v>2</v>
      </c>
      <c r="C36" s="39">
        <v>298.01</v>
      </c>
      <c r="D36" s="39">
        <v>288</v>
      </c>
      <c r="E36" s="39">
        <v>308</v>
      </c>
      <c r="F36" s="41">
        <v>1.6500000000000001E-2</v>
      </c>
      <c r="G36" s="40"/>
      <c r="H36" s="39">
        <v>252.81</v>
      </c>
      <c r="I36" s="39">
        <v>243.74</v>
      </c>
      <c r="J36" s="39">
        <v>261.88</v>
      </c>
      <c r="K36" s="41">
        <v>1.83E-2</v>
      </c>
      <c r="L36" s="398">
        <f t="shared" si="0"/>
        <v>84.832723734102885</v>
      </c>
      <c r="M36" s="41"/>
      <c r="N36" s="39">
        <v>235.25</v>
      </c>
      <c r="O36" s="39">
        <v>226.52</v>
      </c>
      <c r="P36" s="39">
        <v>243.98</v>
      </c>
      <c r="Q36" s="41">
        <v>1.89E-2</v>
      </c>
      <c r="R36" s="398">
        <f t="shared" si="1"/>
        <v>78.940304016643736</v>
      </c>
      <c r="S36" s="41"/>
      <c r="T36" s="39">
        <v>209.33</v>
      </c>
      <c r="U36" s="39">
        <v>200.44</v>
      </c>
      <c r="V36" s="39">
        <v>218.21</v>
      </c>
      <c r="W36" s="41">
        <v>2.1700000000000001E-2</v>
      </c>
      <c r="X36" s="398">
        <f t="shared" si="2"/>
        <v>70.242609308412469</v>
      </c>
      <c r="Y36" s="41"/>
      <c r="Z36" s="39">
        <v>169.87</v>
      </c>
      <c r="AA36" s="39">
        <v>161.97</v>
      </c>
      <c r="AB36" s="39">
        <v>177.78</v>
      </c>
      <c r="AC36" s="41">
        <v>2.3800000000000002E-2</v>
      </c>
      <c r="AD36" s="398">
        <f t="shared" si="3"/>
        <v>57.001442904600516</v>
      </c>
      <c r="AE36" s="41"/>
      <c r="AF36" s="39">
        <v>152.79</v>
      </c>
      <c r="AG36" s="39">
        <v>144.79</v>
      </c>
      <c r="AH36" s="39">
        <v>160.79</v>
      </c>
      <c r="AI36" s="41">
        <v>2.6700000000000002E-2</v>
      </c>
      <c r="AJ36" s="398">
        <f t="shared" si="4"/>
        <v>51.27009160766417</v>
      </c>
      <c r="AK36" s="41"/>
      <c r="AL36" s="39">
        <v>169.84</v>
      </c>
      <c r="AM36" s="39">
        <v>161.16999999999999</v>
      </c>
      <c r="AN36" s="39">
        <v>178.51</v>
      </c>
      <c r="AO36" s="41">
        <v>2.5999999999999999E-2</v>
      </c>
      <c r="AP36" s="398">
        <f t="shared" si="5"/>
        <v>56.991376128317853</v>
      </c>
      <c r="AQ36" s="41"/>
      <c r="AR36" s="39">
        <v>177.16</v>
      </c>
      <c r="AS36" s="39">
        <v>168.81</v>
      </c>
      <c r="AT36" s="39">
        <v>185.51</v>
      </c>
      <c r="AU36" s="41">
        <v>2.41E-2</v>
      </c>
      <c r="AV36" s="398">
        <f t="shared" si="6"/>
        <v>59.447669541290558</v>
      </c>
      <c r="AW36" s="41"/>
      <c r="AX36" s="39">
        <v>97.65</v>
      </c>
      <c r="AY36" s="39">
        <v>91.26</v>
      </c>
      <c r="AZ36" s="39">
        <v>104.05</v>
      </c>
      <c r="BA36" s="41">
        <v>3.3399999999999999E-2</v>
      </c>
      <c r="BB36" s="398">
        <f t="shared" si="7"/>
        <v>32.767356800107386</v>
      </c>
      <c r="BC36" s="41"/>
      <c r="BD36" s="39">
        <v>28.1</v>
      </c>
      <c r="BE36" s="39">
        <v>25.07</v>
      </c>
      <c r="BF36" s="39">
        <v>31.14</v>
      </c>
      <c r="BG36" s="41">
        <v>5.5100000000000003E-2</v>
      </c>
      <c r="BH36" s="408">
        <f t="shared" ref="BH36:BH37" si="14">BD36/$C36*100</f>
        <v>9.4292137847723243</v>
      </c>
    </row>
    <row r="37" spans="1:60" s="185" customFormat="1" ht="12" customHeight="1" x14ac:dyDescent="0.25">
      <c r="A37" s="546"/>
      <c r="B37" s="42" t="s">
        <v>132</v>
      </c>
      <c r="C37" s="43">
        <v>104.15</v>
      </c>
      <c r="D37" s="43">
        <v>98</v>
      </c>
      <c r="E37" s="43">
        <v>110</v>
      </c>
      <c r="F37" s="45">
        <v>3.0700000000000002E-2</v>
      </c>
      <c r="G37" s="44"/>
      <c r="H37" s="43">
        <v>82</v>
      </c>
      <c r="I37" s="43">
        <v>77.08</v>
      </c>
      <c r="J37" s="43">
        <v>86.92</v>
      </c>
      <c r="K37" s="45">
        <v>3.0599999999999999E-2</v>
      </c>
      <c r="L37" s="399">
        <f t="shared" si="0"/>
        <v>78.732597215554492</v>
      </c>
      <c r="M37" s="45"/>
      <c r="N37" s="43">
        <v>71</v>
      </c>
      <c r="O37" s="43">
        <v>66.42</v>
      </c>
      <c r="P37" s="43">
        <v>75.58</v>
      </c>
      <c r="Q37" s="45">
        <v>3.2899999999999999E-2</v>
      </c>
      <c r="R37" s="399">
        <f t="shared" si="1"/>
        <v>68.170907345175223</v>
      </c>
      <c r="S37" s="45"/>
      <c r="T37" s="43">
        <v>55.3</v>
      </c>
      <c r="U37" s="43">
        <v>51.14</v>
      </c>
      <c r="V37" s="43">
        <v>59.45</v>
      </c>
      <c r="W37" s="45">
        <v>3.8399999999999997E-2</v>
      </c>
      <c r="X37" s="399">
        <f t="shared" si="2"/>
        <v>53.096495439270278</v>
      </c>
      <c r="Y37" s="45"/>
      <c r="Z37" s="43">
        <v>43.38</v>
      </c>
      <c r="AA37" s="43">
        <v>39.71</v>
      </c>
      <c r="AB37" s="43">
        <v>47.05</v>
      </c>
      <c r="AC37" s="45">
        <v>4.3200000000000002E-2</v>
      </c>
      <c r="AD37" s="399">
        <f t="shared" si="3"/>
        <v>41.651464234277483</v>
      </c>
      <c r="AE37" s="45"/>
      <c r="AF37" s="43">
        <v>37.67</v>
      </c>
      <c r="AG37" s="43">
        <v>34.36</v>
      </c>
      <c r="AH37" s="43">
        <v>40.99</v>
      </c>
      <c r="AI37" s="45">
        <v>4.4900000000000002E-2</v>
      </c>
      <c r="AJ37" s="399">
        <f t="shared" si="4"/>
        <v>36.168987037926073</v>
      </c>
      <c r="AK37" s="45"/>
      <c r="AL37" s="43">
        <v>46.18</v>
      </c>
      <c r="AM37" s="43">
        <v>42.65</v>
      </c>
      <c r="AN37" s="43">
        <v>49.71</v>
      </c>
      <c r="AO37" s="45">
        <v>3.9E-2</v>
      </c>
      <c r="AP37" s="399">
        <f t="shared" si="5"/>
        <v>44.339894383101289</v>
      </c>
      <c r="AQ37" s="45"/>
      <c r="AR37" s="43">
        <v>40.96</v>
      </c>
      <c r="AS37" s="43">
        <v>37.65</v>
      </c>
      <c r="AT37" s="43">
        <v>44.27</v>
      </c>
      <c r="AU37" s="45">
        <v>4.1200000000000001E-2</v>
      </c>
      <c r="AV37" s="399">
        <f t="shared" si="6"/>
        <v>39.327892462794047</v>
      </c>
      <c r="AW37" s="45"/>
      <c r="AX37" s="43">
        <v>15.36</v>
      </c>
      <c r="AY37" s="43">
        <v>13.36</v>
      </c>
      <c r="AZ37" s="43">
        <v>17.350000000000001</v>
      </c>
      <c r="BA37" s="45">
        <v>6.6199999999999995E-2</v>
      </c>
      <c r="BB37" s="399">
        <f t="shared" si="7"/>
        <v>14.747959673547767</v>
      </c>
      <c r="BC37" s="45"/>
      <c r="BD37" s="43">
        <v>7.15</v>
      </c>
      <c r="BE37" s="43">
        <v>5.92</v>
      </c>
      <c r="BF37" s="43">
        <v>8.39</v>
      </c>
      <c r="BG37" s="45">
        <v>8.8300000000000003E-2</v>
      </c>
      <c r="BH37" s="409">
        <f t="shared" si="14"/>
        <v>6.8650984157465196</v>
      </c>
    </row>
    <row r="38" spans="1:60" s="185" customFormat="1" ht="12" customHeight="1" x14ac:dyDescent="0.25">
      <c r="A38" s="547" t="s">
        <v>234</v>
      </c>
      <c r="B38" s="34" t="s">
        <v>3</v>
      </c>
      <c r="C38" s="35">
        <v>1261.51</v>
      </c>
      <c r="D38" s="35">
        <v>1225</v>
      </c>
      <c r="E38" s="35">
        <v>1298</v>
      </c>
      <c r="F38" s="37">
        <v>1.4800000000000001E-2</v>
      </c>
      <c r="G38" s="36"/>
      <c r="H38" s="35">
        <v>1018.7</v>
      </c>
      <c r="I38" s="35">
        <v>986.88</v>
      </c>
      <c r="J38" s="35">
        <v>1050.52</v>
      </c>
      <c r="K38" s="37">
        <v>1.5900000000000001E-2</v>
      </c>
      <c r="L38" s="397">
        <f t="shared" si="0"/>
        <v>80.752431609737542</v>
      </c>
      <c r="M38" s="37"/>
      <c r="N38" s="35">
        <v>934.34</v>
      </c>
      <c r="O38" s="35">
        <v>903.22</v>
      </c>
      <c r="P38" s="35">
        <v>965.46</v>
      </c>
      <c r="Q38" s="37">
        <v>1.7000000000000001E-2</v>
      </c>
      <c r="R38" s="397">
        <f t="shared" si="1"/>
        <v>74.065207568707351</v>
      </c>
      <c r="S38" s="37"/>
      <c r="T38" s="35">
        <v>842.59</v>
      </c>
      <c r="U38" s="35">
        <v>812.71</v>
      </c>
      <c r="V38" s="35">
        <v>872.47</v>
      </c>
      <c r="W38" s="37">
        <v>1.8100000000000002E-2</v>
      </c>
      <c r="X38" s="397">
        <f t="shared" si="2"/>
        <v>66.792177628397724</v>
      </c>
      <c r="Y38" s="37"/>
      <c r="Z38" s="35">
        <v>653.74</v>
      </c>
      <c r="AA38" s="35">
        <v>624.46</v>
      </c>
      <c r="AB38" s="35">
        <v>683.03</v>
      </c>
      <c r="AC38" s="37">
        <v>2.29E-2</v>
      </c>
      <c r="AD38" s="397">
        <f t="shared" si="3"/>
        <v>51.822022813929337</v>
      </c>
      <c r="AE38" s="37"/>
      <c r="AF38" s="35">
        <v>540.29</v>
      </c>
      <c r="AG38" s="35">
        <v>513.07000000000005</v>
      </c>
      <c r="AH38" s="35">
        <v>567.51</v>
      </c>
      <c r="AI38" s="37">
        <v>2.5700000000000001E-2</v>
      </c>
      <c r="AJ38" s="397">
        <f t="shared" si="4"/>
        <v>42.828832113895245</v>
      </c>
      <c r="AK38" s="37"/>
      <c r="AL38" s="35">
        <v>578.26</v>
      </c>
      <c r="AM38" s="35">
        <v>550.49</v>
      </c>
      <c r="AN38" s="35">
        <v>606.04</v>
      </c>
      <c r="AO38" s="37">
        <v>2.4500000000000001E-2</v>
      </c>
      <c r="AP38" s="397">
        <f t="shared" si="5"/>
        <v>45.838717093007588</v>
      </c>
      <c r="AQ38" s="37"/>
      <c r="AR38" s="35">
        <v>628.6</v>
      </c>
      <c r="AS38" s="35">
        <v>599.39</v>
      </c>
      <c r="AT38" s="35">
        <v>657.81</v>
      </c>
      <c r="AU38" s="37">
        <v>2.3699999999999999E-2</v>
      </c>
      <c r="AV38" s="397">
        <f t="shared" si="6"/>
        <v>49.829172975243957</v>
      </c>
      <c r="AW38" s="37"/>
      <c r="AX38" s="35">
        <v>374.91</v>
      </c>
      <c r="AY38" s="35">
        <v>350.88</v>
      </c>
      <c r="AZ38" s="35">
        <v>398.95</v>
      </c>
      <c r="BA38" s="37">
        <v>3.27E-2</v>
      </c>
      <c r="BB38" s="397">
        <f t="shared" si="7"/>
        <v>29.719146102686466</v>
      </c>
      <c r="BC38" s="37"/>
      <c r="BD38" s="35">
        <v>114.13</v>
      </c>
      <c r="BE38" s="35">
        <v>102.2</v>
      </c>
      <c r="BF38" s="35">
        <v>126.07</v>
      </c>
      <c r="BG38" s="37">
        <v>5.3400000000000003E-2</v>
      </c>
      <c r="BH38" s="407">
        <f>BD38/$C38*100</f>
        <v>9.0470943551775242</v>
      </c>
    </row>
    <row r="39" spans="1:60" s="185" customFormat="1" ht="12" customHeight="1" x14ac:dyDescent="0.25">
      <c r="A39" s="548"/>
      <c r="B39" s="38" t="s">
        <v>2</v>
      </c>
      <c r="C39" s="39">
        <v>793.21</v>
      </c>
      <c r="D39" s="39">
        <v>767</v>
      </c>
      <c r="E39" s="39">
        <v>820</v>
      </c>
      <c r="F39" s="41">
        <v>1.7000000000000001E-2</v>
      </c>
      <c r="G39" s="40"/>
      <c r="H39" s="39">
        <v>653.28</v>
      </c>
      <c r="I39" s="39">
        <v>627.9</v>
      </c>
      <c r="J39" s="39">
        <v>678.67</v>
      </c>
      <c r="K39" s="41">
        <v>1.9800000000000002E-2</v>
      </c>
      <c r="L39" s="398">
        <f t="shared" si="0"/>
        <v>82.359022200930383</v>
      </c>
      <c r="M39" s="41"/>
      <c r="N39" s="39">
        <v>613.5</v>
      </c>
      <c r="O39" s="39">
        <v>588.62</v>
      </c>
      <c r="P39" s="39">
        <v>638.38</v>
      </c>
      <c r="Q39" s="41">
        <v>2.07E-2</v>
      </c>
      <c r="R39" s="398">
        <f t="shared" si="1"/>
        <v>77.343956833625398</v>
      </c>
      <c r="S39" s="41"/>
      <c r="T39" s="39">
        <v>582.76</v>
      </c>
      <c r="U39" s="39">
        <v>558.54</v>
      </c>
      <c r="V39" s="39">
        <v>606.98</v>
      </c>
      <c r="W39" s="41">
        <v>2.12E-2</v>
      </c>
      <c r="X39" s="398">
        <f t="shared" si="2"/>
        <v>73.468564440690358</v>
      </c>
      <c r="Y39" s="41"/>
      <c r="Z39" s="39">
        <v>469.14</v>
      </c>
      <c r="AA39" s="39">
        <v>444.18</v>
      </c>
      <c r="AB39" s="39">
        <v>494.11</v>
      </c>
      <c r="AC39" s="41">
        <v>2.7199999999999998E-2</v>
      </c>
      <c r="AD39" s="398">
        <f t="shared" si="3"/>
        <v>59.144488849106793</v>
      </c>
      <c r="AE39" s="41"/>
      <c r="AF39" s="39">
        <v>396.35</v>
      </c>
      <c r="AG39" s="39">
        <v>373.02</v>
      </c>
      <c r="AH39" s="39">
        <v>419.68</v>
      </c>
      <c r="AI39" s="41">
        <v>0.03</v>
      </c>
      <c r="AJ39" s="398">
        <f t="shared" si="4"/>
        <v>49.967852145081373</v>
      </c>
      <c r="AK39" s="41"/>
      <c r="AL39" s="39">
        <v>411</v>
      </c>
      <c r="AM39" s="39">
        <v>387.08</v>
      </c>
      <c r="AN39" s="39">
        <v>434.93</v>
      </c>
      <c r="AO39" s="41">
        <v>2.9700000000000001E-2</v>
      </c>
      <c r="AP39" s="398">
        <f t="shared" si="5"/>
        <v>51.814777927661012</v>
      </c>
      <c r="AQ39" s="41"/>
      <c r="AR39" s="39">
        <v>446.72</v>
      </c>
      <c r="AS39" s="39">
        <v>421.97</v>
      </c>
      <c r="AT39" s="39">
        <v>471.47</v>
      </c>
      <c r="AU39" s="41">
        <v>2.8299999999999999E-2</v>
      </c>
      <c r="AV39" s="398">
        <f t="shared" si="6"/>
        <v>56.31799901665385</v>
      </c>
      <c r="AW39" s="41"/>
      <c r="AX39" s="39">
        <v>272.64</v>
      </c>
      <c r="AY39" s="39">
        <v>252.07</v>
      </c>
      <c r="AZ39" s="39">
        <v>293.20999999999998</v>
      </c>
      <c r="BA39" s="41">
        <v>3.85E-2</v>
      </c>
      <c r="BB39" s="398">
        <f t="shared" si="7"/>
        <v>34.371730058874697</v>
      </c>
      <c r="BC39" s="41"/>
      <c r="BD39" s="39">
        <v>90.59</v>
      </c>
      <c r="BE39" s="39">
        <v>79.94</v>
      </c>
      <c r="BF39" s="39">
        <v>101.24</v>
      </c>
      <c r="BG39" s="41">
        <v>0.06</v>
      </c>
      <c r="BH39" s="408">
        <f t="shared" ref="BH39:BH40" si="15">BD39/$C39*100</f>
        <v>11.420683047364506</v>
      </c>
    </row>
    <row r="40" spans="1:60" s="185" customFormat="1" ht="12" customHeight="1" x14ac:dyDescent="0.25">
      <c r="A40" s="549"/>
      <c r="B40" s="42" t="s">
        <v>132</v>
      </c>
      <c r="C40" s="43">
        <v>468.3</v>
      </c>
      <c r="D40" s="43">
        <v>446</v>
      </c>
      <c r="E40" s="43">
        <v>490</v>
      </c>
      <c r="F40" s="45">
        <v>2.4E-2</v>
      </c>
      <c r="G40" s="44"/>
      <c r="H40" s="43">
        <v>365.42</v>
      </c>
      <c r="I40" s="43">
        <v>346.74</v>
      </c>
      <c r="J40" s="43">
        <v>384.1</v>
      </c>
      <c r="K40" s="45">
        <v>2.6100000000000002E-2</v>
      </c>
      <c r="L40" s="399">
        <f t="shared" si="0"/>
        <v>78.031176596199018</v>
      </c>
      <c r="M40" s="45"/>
      <c r="N40" s="43">
        <v>320.83</v>
      </c>
      <c r="O40" s="43">
        <v>303.11</v>
      </c>
      <c r="P40" s="43">
        <v>338.56</v>
      </c>
      <c r="Q40" s="45">
        <v>2.8199999999999999E-2</v>
      </c>
      <c r="R40" s="399">
        <f t="shared" si="1"/>
        <v>68.509502455690793</v>
      </c>
      <c r="S40" s="45"/>
      <c r="T40" s="43">
        <v>259.83</v>
      </c>
      <c r="U40" s="43">
        <v>243.04</v>
      </c>
      <c r="V40" s="43">
        <v>276.62</v>
      </c>
      <c r="W40" s="45">
        <v>3.3000000000000002E-2</v>
      </c>
      <c r="X40" s="399">
        <f t="shared" si="2"/>
        <v>55.483664317745031</v>
      </c>
      <c r="Y40" s="45"/>
      <c r="Z40" s="43">
        <v>184.6</v>
      </c>
      <c r="AA40" s="43">
        <v>169.94</v>
      </c>
      <c r="AB40" s="43">
        <v>199.27</v>
      </c>
      <c r="AC40" s="45">
        <v>4.0500000000000001E-2</v>
      </c>
      <c r="AD40" s="399">
        <f t="shared" si="3"/>
        <v>39.419175742045695</v>
      </c>
      <c r="AE40" s="45"/>
      <c r="AF40" s="43">
        <v>143.94</v>
      </c>
      <c r="AG40" s="43">
        <v>130.62</v>
      </c>
      <c r="AH40" s="43">
        <v>157.25</v>
      </c>
      <c r="AI40" s="45">
        <v>4.7199999999999999E-2</v>
      </c>
      <c r="AJ40" s="399">
        <f t="shared" si="4"/>
        <v>30.736707238949389</v>
      </c>
      <c r="AK40" s="45"/>
      <c r="AL40" s="43">
        <v>167.26</v>
      </c>
      <c r="AM40" s="43">
        <v>154.06</v>
      </c>
      <c r="AN40" s="43">
        <v>180.45</v>
      </c>
      <c r="AO40" s="45">
        <v>4.0300000000000002E-2</v>
      </c>
      <c r="AP40" s="399">
        <f t="shared" si="5"/>
        <v>35.716421097587016</v>
      </c>
      <c r="AQ40" s="45"/>
      <c r="AR40" s="43">
        <v>181.88</v>
      </c>
      <c r="AS40" s="43">
        <v>167.48</v>
      </c>
      <c r="AT40" s="43">
        <v>196.28</v>
      </c>
      <c r="AU40" s="45">
        <v>4.0399999999999998E-2</v>
      </c>
      <c r="AV40" s="399">
        <f t="shared" si="6"/>
        <v>38.83835148409139</v>
      </c>
      <c r="AW40" s="45"/>
      <c r="AX40" s="43">
        <v>102.27</v>
      </c>
      <c r="AY40" s="43">
        <v>90.98</v>
      </c>
      <c r="AZ40" s="43">
        <v>113.57</v>
      </c>
      <c r="BA40" s="45">
        <v>5.6300000000000003E-2</v>
      </c>
      <c r="BB40" s="399">
        <f t="shared" si="7"/>
        <v>21.838565022421523</v>
      </c>
      <c r="BC40" s="45"/>
      <c r="BD40" s="43">
        <v>23.55</v>
      </c>
      <c r="BE40" s="43">
        <v>18.45</v>
      </c>
      <c r="BF40" s="43">
        <v>28.64</v>
      </c>
      <c r="BG40" s="45">
        <v>0.1104</v>
      </c>
      <c r="BH40" s="409">
        <f t="shared" si="15"/>
        <v>5.0288276745675846</v>
      </c>
    </row>
    <row r="41" spans="1:60" s="185" customFormat="1" ht="12" customHeight="1" x14ac:dyDescent="0.25">
      <c r="A41" s="544" t="s">
        <v>260</v>
      </c>
      <c r="B41" s="253" t="s">
        <v>3</v>
      </c>
      <c r="C41" s="195">
        <v>24.87</v>
      </c>
      <c r="D41" s="195">
        <v>23</v>
      </c>
      <c r="E41" s="195">
        <v>27</v>
      </c>
      <c r="F41" s="198">
        <v>3.9E-2</v>
      </c>
      <c r="G41" s="51"/>
      <c r="H41" s="195">
        <v>22.21</v>
      </c>
      <c r="I41" s="195">
        <v>20.28</v>
      </c>
      <c r="J41" s="195">
        <v>24.15</v>
      </c>
      <c r="K41" s="198">
        <v>4.4499999999999998E-2</v>
      </c>
      <c r="L41" s="429">
        <f t="shared" si="0"/>
        <v>89.304382790510644</v>
      </c>
      <c r="M41" s="198"/>
      <c r="N41" s="195">
        <v>21.45</v>
      </c>
      <c r="O41" s="195">
        <v>19.649999999999999</v>
      </c>
      <c r="P41" s="195">
        <v>23.25</v>
      </c>
      <c r="Q41" s="198">
        <v>4.2900000000000001E-2</v>
      </c>
      <c r="R41" s="429">
        <f t="shared" si="1"/>
        <v>86.248492159227979</v>
      </c>
      <c r="S41" s="198"/>
      <c r="T41" s="195">
        <v>20.149999999999999</v>
      </c>
      <c r="U41" s="195">
        <v>18.420000000000002</v>
      </c>
      <c r="V41" s="195">
        <v>21.89</v>
      </c>
      <c r="W41" s="198">
        <v>4.3900000000000002E-2</v>
      </c>
      <c r="X41" s="429">
        <f t="shared" si="2"/>
        <v>81.021310816244466</v>
      </c>
      <c r="Y41" s="198"/>
      <c r="Z41" s="195">
        <v>16.03</v>
      </c>
      <c r="AA41" s="195">
        <v>14.15</v>
      </c>
      <c r="AB41" s="195">
        <v>17.920000000000002</v>
      </c>
      <c r="AC41" s="198">
        <v>6.0100000000000001E-2</v>
      </c>
      <c r="AD41" s="429">
        <f t="shared" si="3"/>
        <v>64.455166867712109</v>
      </c>
      <c r="AE41" s="198"/>
      <c r="AF41" s="195">
        <v>12.53</v>
      </c>
      <c r="AG41" s="195">
        <v>10.94</v>
      </c>
      <c r="AH41" s="195">
        <v>14.12</v>
      </c>
      <c r="AI41" s="198">
        <v>6.4799999999999996E-2</v>
      </c>
      <c r="AJ41" s="429">
        <f t="shared" si="4"/>
        <v>50.38198632891033</v>
      </c>
      <c r="AK41" s="198"/>
      <c r="AL41" s="195">
        <v>12.26</v>
      </c>
      <c r="AM41" s="195">
        <v>10.56</v>
      </c>
      <c r="AN41" s="195">
        <v>13.97</v>
      </c>
      <c r="AO41" s="198">
        <v>7.0900000000000005E-2</v>
      </c>
      <c r="AP41" s="429">
        <f t="shared" si="5"/>
        <v>49.296340973059912</v>
      </c>
      <c r="AQ41" s="198"/>
      <c r="AR41" s="195">
        <v>14.85</v>
      </c>
      <c r="AS41" s="195">
        <v>13.21</v>
      </c>
      <c r="AT41" s="195">
        <v>16.489999999999998</v>
      </c>
      <c r="AU41" s="198">
        <v>5.6399999999999999E-2</v>
      </c>
      <c r="AV41" s="429">
        <f t="shared" si="6"/>
        <v>59.710494571773218</v>
      </c>
      <c r="AW41" s="198"/>
      <c r="AX41" s="195">
        <v>9.6199999999999992</v>
      </c>
      <c r="AY41" s="195">
        <v>8.02</v>
      </c>
      <c r="AZ41" s="195">
        <v>11.22</v>
      </c>
      <c r="BA41" s="198">
        <v>8.48E-2</v>
      </c>
      <c r="BB41" s="429">
        <f t="shared" si="7"/>
        <v>38.681141938077999</v>
      </c>
      <c r="BC41" s="198"/>
      <c r="BD41" s="195">
        <v>7.4</v>
      </c>
      <c r="BE41" s="195">
        <v>6.25</v>
      </c>
      <c r="BF41" s="195">
        <v>8.5500000000000007</v>
      </c>
      <c r="BG41" s="198">
        <v>7.9299999999999995E-2</v>
      </c>
      <c r="BH41" s="431">
        <f>BD41/$C41*100</f>
        <v>29.754724567752312</v>
      </c>
    </row>
    <row r="42" spans="1:60" s="185" customFormat="1" ht="12" customHeight="1" x14ac:dyDescent="0.25">
      <c r="A42" s="546"/>
      <c r="B42" s="250" t="s">
        <v>2</v>
      </c>
      <c r="C42" s="160">
        <v>24.87</v>
      </c>
      <c r="D42" s="160">
        <v>23</v>
      </c>
      <c r="E42" s="160">
        <v>27</v>
      </c>
      <c r="F42" s="161">
        <v>3.9E-2</v>
      </c>
      <c r="G42" s="162"/>
      <c r="H42" s="160">
        <v>22.21</v>
      </c>
      <c r="I42" s="160">
        <v>20.28</v>
      </c>
      <c r="J42" s="160">
        <v>24.15</v>
      </c>
      <c r="K42" s="161">
        <v>4.4499999999999998E-2</v>
      </c>
      <c r="L42" s="400">
        <f t="shared" si="0"/>
        <v>89.304382790510644</v>
      </c>
      <c r="M42" s="161"/>
      <c r="N42" s="160">
        <v>21.45</v>
      </c>
      <c r="O42" s="160">
        <v>19.649999999999999</v>
      </c>
      <c r="P42" s="160">
        <v>23.25</v>
      </c>
      <c r="Q42" s="161">
        <v>4.2900000000000001E-2</v>
      </c>
      <c r="R42" s="400">
        <f t="shared" si="1"/>
        <v>86.248492159227979</v>
      </c>
      <c r="S42" s="161"/>
      <c r="T42" s="160">
        <v>20.149999999999999</v>
      </c>
      <c r="U42" s="160">
        <v>18.420000000000002</v>
      </c>
      <c r="V42" s="160">
        <v>21.89</v>
      </c>
      <c r="W42" s="161">
        <v>4.3900000000000002E-2</v>
      </c>
      <c r="X42" s="400">
        <f t="shared" si="2"/>
        <v>81.021310816244466</v>
      </c>
      <c r="Y42" s="161"/>
      <c r="Z42" s="160">
        <v>16.03</v>
      </c>
      <c r="AA42" s="160">
        <v>14.15</v>
      </c>
      <c r="AB42" s="160">
        <v>17.920000000000002</v>
      </c>
      <c r="AC42" s="161">
        <v>6.0100000000000001E-2</v>
      </c>
      <c r="AD42" s="400">
        <f t="shared" si="3"/>
        <v>64.455166867712109</v>
      </c>
      <c r="AE42" s="161"/>
      <c r="AF42" s="160">
        <v>12.53</v>
      </c>
      <c r="AG42" s="160">
        <v>10.94</v>
      </c>
      <c r="AH42" s="160">
        <v>14.12</v>
      </c>
      <c r="AI42" s="161">
        <v>6.4799999999999996E-2</v>
      </c>
      <c r="AJ42" s="400">
        <f t="shared" si="4"/>
        <v>50.38198632891033</v>
      </c>
      <c r="AK42" s="161"/>
      <c r="AL42" s="160">
        <v>12.26</v>
      </c>
      <c r="AM42" s="160">
        <v>10.56</v>
      </c>
      <c r="AN42" s="160">
        <v>13.97</v>
      </c>
      <c r="AO42" s="161">
        <v>7.0900000000000005E-2</v>
      </c>
      <c r="AP42" s="400">
        <f t="shared" si="5"/>
        <v>49.296340973059912</v>
      </c>
      <c r="AQ42" s="161"/>
      <c r="AR42" s="160">
        <v>14.85</v>
      </c>
      <c r="AS42" s="160">
        <v>13.21</v>
      </c>
      <c r="AT42" s="160">
        <v>16.489999999999998</v>
      </c>
      <c r="AU42" s="161">
        <v>5.6399999999999999E-2</v>
      </c>
      <c r="AV42" s="400">
        <f t="shared" si="6"/>
        <v>59.710494571773218</v>
      </c>
      <c r="AW42" s="161"/>
      <c r="AX42" s="160">
        <v>9.6199999999999992</v>
      </c>
      <c r="AY42" s="160">
        <v>8.02</v>
      </c>
      <c r="AZ42" s="160">
        <v>11.22</v>
      </c>
      <c r="BA42" s="161">
        <v>8.48E-2</v>
      </c>
      <c r="BB42" s="400">
        <f t="shared" si="7"/>
        <v>38.681141938077999</v>
      </c>
      <c r="BC42" s="161"/>
      <c r="BD42" s="160">
        <v>7.4</v>
      </c>
      <c r="BE42" s="160">
        <v>6.25</v>
      </c>
      <c r="BF42" s="160">
        <v>8.5500000000000007</v>
      </c>
      <c r="BG42" s="161">
        <v>7.9299999999999995E-2</v>
      </c>
      <c r="BH42" s="410">
        <f t="shared" ref="BH42" si="16">BD42/$C42*100</f>
        <v>29.754724567752312</v>
      </c>
    </row>
    <row r="43" spans="1:60" s="185" customFormat="1" ht="12" customHeight="1" x14ac:dyDescent="0.25">
      <c r="A43" s="547" t="s">
        <v>235</v>
      </c>
      <c r="B43" s="34" t="s">
        <v>3</v>
      </c>
      <c r="C43" s="35">
        <v>2168.06</v>
      </c>
      <c r="D43" s="35">
        <v>2041</v>
      </c>
      <c r="E43" s="35">
        <v>2295</v>
      </c>
      <c r="F43" s="37">
        <v>2.98E-2</v>
      </c>
      <c r="G43" s="36"/>
      <c r="H43" s="35">
        <v>1870.08</v>
      </c>
      <c r="I43" s="35">
        <v>1748.62</v>
      </c>
      <c r="J43" s="35">
        <v>1991.54</v>
      </c>
      <c r="K43" s="37">
        <v>3.3099999999999997E-2</v>
      </c>
      <c r="L43" s="397">
        <f t="shared" si="0"/>
        <v>86.255915426694827</v>
      </c>
      <c r="M43" s="37"/>
      <c r="N43" s="35">
        <v>1801.69</v>
      </c>
      <c r="O43" s="35">
        <v>1682.51</v>
      </c>
      <c r="P43" s="35">
        <v>1920.87</v>
      </c>
      <c r="Q43" s="37">
        <v>3.3700000000000001E-2</v>
      </c>
      <c r="R43" s="397">
        <f t="shared" si="1"/>
        <v>83.101482431298038</v>
      </c>
      <c r="S43" s="37"/>
      <c r="T43" s="35">
        <v>1730.44</v>
      </c>
      <c r="U43" s="35">
        <v>1608.13</v>
      </c>
      <c r="V43" s="35">
        <v>1852.74</v>
      </c>
      <c r="W43" s="37">
        <v>3.61E-2</v>
      </c>
      <c r="X43" s="397">
        <f t="shared" si="2"/>
        <v>79.815134267501833</v>
      </c>
      <c r="Y43" s="37"/>
      <c r="Z43" s="35">
        <v>1466.77</v>
      </c>
      <c r="AA43" s="35">
        <v>1347.94</v>
      </c>
      <c r="AB43" s="35">
        <v>1585.6</v>
      </c>
      <c r="AC43" s="37">
        <v>4.1300000000000003E-2</v>
      </c>
      <c r="AD43" s="397">
        <f t="shared" si="3"/>
        <v>67.653570473141883</v>
      </c>
      <c r="AE43" s="37"/>
      <c r="AF43" s="35">
        <v>1220</v>
      </c>
      <c r="AG43" s="35">
        <v>1106.01</v>
      </c>
      <c r="AH43" s="35">
        <v>1334</v>
      </c>
      <c r="AI43" s="37">
        <v>4.7699999999999999E-2</v>
      </c>
      <c r="AJ43" s="397">
        <f t="shared" si="4"/>
        <v>56.271505401142043</v>
      </c>
      <c r="AK43" s="37"/>
      <c r="AL43" s="35">
        <v>1272.67</v>
      </c>
      <c r="AM43" s="35">
        <v>1160.53</v>
      </c>
      <c r="AN43" s="35">
        <v>1384.81</v>
      </c>
      <c r="AO43" s="37">
        <v>4.4999999999999998E-2</v>
      </c>
      <c r="AP43" s="397">
        <f t="shared" si="5"/>
        <v>58.700866212189709</v>
      </c>
      <c r="AQ43" s="37"/>
      <c r="AR43" s="35">
        <v>1388.73</v>
      </c>
      <c r="AS43" s="35">
        <v>1275.76</v>
      </c>
      <c r="AT43" s="35">
        <v>1501.69</v>
      </c>
      <c r="AU43" s="37">
        <v>4.1500000000000002E-2</v>
      </c>
      <c r="AV43" s="397">
        <f t="shared" si="6"/>
        <v>64.054039094859007</v>
      </c>
      <c r="AW43" s="37"/>
      <c r="AX43" s="35">
        <v>942.19</v>
      </c>
      <c r="AY43" s="35">
        <v>835.23</v>
      </c>
      <c r="AZ43" s="35">
        <v>1049.1500000000001</v>
      </c>
      <c r="BA43" s="37">
        <v>5.79E-2</v>
      </c>
      <c r="BB43" s="397">
        <f t="shared" si="7"/>
        <v>43.457745634345919</v>
      </c>
      <c r="BC43" s="37"/>
      <c r="BD43" s="35">
        <v>287.26</v>
      </c>
      <c r="BE43" s="35">
        <v>231.98</v>
      </c>
      <c r="BF43" s="35">
        <v>342.53</v>
      </c>
      <c r="BG43" s="37">
        <v>9.8199999999999996E-2</v>
      </c>
      <c r="BH43" s="407">
        <f>BD43/$C43*100</f>
        <v>13.249633312731197</v>
      </c>
    </row>
    <row r="44" spans="1:60" s="185" customFormat="1" ht="12" customHeight="1" x14ac:dyDescent="0.25">
      <c r="A44" s="548"/>
      <c r="B44" s="38" t="s">
        <v>2</v>
      </c>
      <c r="C44" s="39">
        <v>1993.23</v>
      </c>
      <c r="D44" s="39">
        <v>1872</v>
      </c>
      <c r="E44" s="39">
        <v>2115</v>
      </c>
      <c r="F44" s="41">
        <v>3.1099999999999999E-2</v>
      </c>
      <c r="G44" s="40"/>
      <c r="H44" s="39">
        <v>1728.98</v>
      </c>
      <c r="I44" s="39">
        <v>1608.67</v>
      </c>
      <c r="J44" s="39">
        <v>1849.29</v>
      </c>
      <c r="K44" s="41">
        <v>3.5499999999999997E-2</v>
      </c>
      <c r="L44" s="398">
        <f t="shared" ref="L44:L45" si="17">H44/$C44*100</f>
        <v>86.742623781500384</v>
      </c>
      <c r="M44" s="41"/>
      <c r="N44" s="39">
        <v>1668.21</v>
      </c>
      <c r="O44" s="39">
        <v>1550.04</v>
      </c>
      <c r="P44" s="39">
        <v>1786.37</v>
      </c>
      <c r="Q44" s="41">
        <v>3.61E-2</v>
      </c>
      <c r="R44" s="398">
        <f t="shared" si="1"/>
        <v>83.693803524931894</v>
      </c>
      <c r="S44" s="41"/>
      <c r="T44" s="39">
        <v>1618.81</v>
      </c>
      <c r="U44" s="39">
        <v>1497.86</v>
      </c>
      <c r="V44" s="39">
        <v>1739.76</v>
      </c>
      <c r="W44" s="41">
        <v>3.8100000000000002E-2</v>
      </c>
      <c r="X44" s="398">
        <f t="shared" ref="X44:X45" si="18">T44/$C44*100</f>
        <v>81.215414176989114</v>
      </c>
      <c r="Y44" s="41"/>
      <c r="Z44" s="39">
        <v>1378.24</v>
      </c>
      <c r="AA44" s="39">
        <v>1260</v>
      </c>
      <c r="AB44" s="39">
        <v>1496.49</v>
      </c>
      <c r="AC44" s="41">
        <v>4.3799999999999999E-2</v>
      </c>
      <c r="AD44" s="398">
        <f t="shared" ref="AD44:AD45" si="19">Z44/$C44*100</f>
        <v>69.146059411106592</v>
      </c>
      <c r="AE44" s="41"/>
      <c r="AF44" s="39">
        <v>1150.1400000000001</v>
      </c>
      <c r="AG44" s="39">
        <v>1037.21</v>
      </c>
      <c r="AH44" s="39">
        <v>1263.06</v>
      </c>
      <c r="AI44" s="41">
        <v>5.0099999999999999E-2</v>
      </c>
      <c r="AJ44" s="398">
        <f t="shared" ref="AJ44:AJ45" si="20">AF44/$C44*100</f>
        <v>57.702322361192635</v>
      </c>
      <c r="AK44" s="41"/>
      <c r="AL44" s="39">
        <v>1201.79</v>
      </c>
      <c r="AM44" s="39">
        <v>1090.53</v>
      </c>
      <c r="AN44" s="39">
        <v>1313.05</v>
      </c>
      <c r="AO44" s="41">
        <v>4.7199999999999999E-2</v>
      </c>
      <c r="AP44" s="398">
        <f t="shared" ref="AP44:AP45" si="21">AL44/$C44*100</f>
        <v>60.293593815063986</v>
      </c>
      <c r="AQ44" s="41"/>
      <c r="AR44" s="39">
        <v>1306.68</v>
      </c>
      <c r="AS44" s="39">
        <v>1194.25</v>
      </c>
      <c r="AT44" s="39">
        <v>1419.1</v>
      </c>
      <c r="AU44" s="41">
        <v>4.3900000000000002E-2</v>
      </c>
      <c r="AV44" s="398">
        <f t="shared" ref="AV44:AV45" si="22">AR44/$C44*100</f>
        <v>65.555906744329562</v>
      </c>
      <c r="AW44" s="41"/>
      <c r="AX44" s="39">
        <v>892.5</v>
      </c>
      <c r="AY44" s="39">
        <v>786.2</v>
      </c>
      <c r="AZ44" s="39">
        <v>998.8</v>
      </c>
      <c r="BA44" s="41">
        <v>6.08E-2</v>
      </c>
      <c r="BB44" s="398">
        <f t="shared" ref="BB44:BB45" si="23">AX44/$C44*100</f>
        <v>44.776568684998722</v>
      </c>
      <c r="BC44" s="41"/>
      <c r="BD44" s="39">
        <v>279.98</v>
      </c>
      <c r="BE44" s="39">
        <v>224.87</v>
      </c>
      <c r="BF44" s="39">
        <v>335.1</v>
      </c>
      <c r="BG44" s="41">
        <v>0.1004</v>
      </c>
      <c r="BH44" s="408">
        <f t="shared" ref="BH44:BH45" si="24">BD44/$C44*100</f>
        <v>14.046547563502457</v>
      </c>
    </row>
    <row r="45" spans="1:60" s="185" customFormat="1" ht="12" customHeight="1" x14ac:dyDescent="0.25">
      <c r="A45" s="549"/>
      <c r="B45" s="42" t="s">
        <v>132</v>
      </c>
      <c r="C45" s="43">
        <v>174.83</v>
      </c>
      <c r="D45" s="43">
        <v>165</v>
      </c>
      <c r="E45" s="43">
        <v>185</v>
      </c>
      <c r="F45" s="45">
        <v>2.93E-2</v>
      </c>
      <c r="G45" s="44"/>
      <c r="H45" s="43">
        <v>141.1</v>
      </c>
      <c r="I45" s="43">
        <v>132.13999999999999</v>
      </c>
      <c r="J45" s="43">
        <v>150.06</v>
      </c>
      <c r="K45" s="45">
        <v>3.2399999999999998E-2</v>
      </c>
      <c r="L45" s="399">
        <f t="shared" si="17"/>
        <v>80.706972487559341</v>
      </c>
      <c r="M45" s="45"/>
      <c r="N45" s="43">
        <v>133.47999999999999</v>
      </c>
      <c r="O45" s="43">
        <v>124.3</v>
      </c>
      <c r="P45" s="43">
        <v>142.66</v>
      </c>
      <c r="Q45" s="45">
        <v>3.5099999999999999E-2</v>
      </c>
      <c r="R45" s="399">
        <f t="shared" si="1"/>
        <v>76.348452782703191</v>
      </c>
      <c r="S45" s="45"/>
      <c r="T45" s="43">
        <v>111.63</v>
      </c>
      <c r="U45" s="43">
        <v>102.79</v>
      </c>
      <c r="V45" s="43">
        <v>120.47</v>
      </c>
      <c r="W45" s="45">
        <v>4.0399999999999998E-2</v>
      </c>
      <c r="X45" s="399">
        <f t="shared" si="18"/>
        <v>63.850597723502823</v>
      </c>
      <c r="Y45" s="45"/>
      <c r="Z45" s="43">
        <v>88.52</v>
      </c>
      <c r="AA45" s="43">
        <v>79.819999999999993</v>
      </c>
      <c r="AB45" s="43">
        <v>97.23</v>
      </c>
      <c r="AC45" s="45">
        <v>5.0200000000000002E-2</v>
      </c>
      <c r="AD45" s="399">
        <f t="shared" si="19"/>
        <v>50.632042555625453</v>
      </c>
      <c r="AE45" s="45"/>
      <c r="AF45" s="43">
        <v>69.86</v>
      </c>
      <c r="AG45" s="43">
        <v>61.93</v>
      </c>
      <c r="AH45" s="43">
        <v>77.8</v>
      </c>
      <c r="AI45" s="45">
        <v>5.79E-2</v>
      </c>
      <c r="AJ45" s="399">
        <f t="shared" si="20"/>
        <v>39.958817136647021</v>
      </c>
      <c r="AK45" s="45"/>
      <c r="AL45" s="43">
        <v>70.88</v>
      </c>
      <c r="AM45" s="43">
        <v>63.03</v>
      </c>
      <c r="AN45" s="43">
        <v>78.73</v>
      </c>
      <c r="AO45" s="45">
        <v>5.6500000000000002E-2</v>
      </c>
      <c r="AP45" s="399">
        <f t="shared" si="21"/>
        <v>40.542241034147452</v>
      </c>
      <c r="AQ45" s="45"/>
      <c r="AR45" s="43">
        <v>82.05</v>
      </c>
      <c r="AS45" s="43">
        <v>72.959999999999994</v>
      </c>
      <c r="AT45" s="43">
        <v>91.13</v>
      </c>
      <c r="AU45" s="45">
        <v>5.6500000000000002E-2</v>
      </c>
      <c r="AV45" s="399">
        <f t="shared" si="22"/>
        <v>46.931304695990384</v>
      </c>
      <c r="AW45" s="45"/>
      <c r="AX45" s="43">
        <v>49.69</v>
      </c>
      <c r="AY45" s="43">
        <v>43.13</v>
      </c>
      <c r="AZ45" s="43">
        <v>56.25</v>
      </c>
      <c r="BA45" s="45">
        <v>6.7299999999999999E-2</v>
      </c>
      <c r="BB45" s="399">
        <f t="shared" si="23"/>
        <v>28.421895555682656</v>
      </c>
      <c r="BC45" s="45"/>
      <c r="BD45" s="43">
        <v>7.27</v>
      </c>
      <c r="BE45" s="43">
        <v>5.22</v>
      </c>
      <c r="BF45" s="43">
        <v>9.32</v>
      </c>
      <c r="BG45" s="45">
        <v>0.14399999999999999</v>
      </c>
      <c r="BH45" s="409">
        <f t="shared" si="24"/>
        <v>4.1583252302236451</v>
      </c>
    </row>
    <row r="46" spans="1:60" s="185" customFormat="1" ht="12" customHeight="1" x14ac:dyDescent="0.25">
      <c r="F46" s="41"/>
      <c r="K46" s="41"/>
      <c r="L46" s="435"/>
      <c r="Q46" s="41"/>
      <c r="R46" s="435"/>
      <c r="W46" s="41"/>
      <c r="X46" s="435"/>
      <c r="AC46" s="41"/>
      <c r="AD46" s="435"/>
      <c r="AI46" s="41"/>
      <c r="AJ46" s="435"/>
      <c r="AO46" s="41"/>
      <c r="AP46" s="435"/>
      <c r="AR46" s="111"/>
      <c r="AS46" s="111"/>
      <c r="AT46" s="111"/>
      <c r="AU46" s="203"/>
      <c r="AV46" s="395"/>
      <c r="AW46" s="111"/>
      <c r="AX46" s="111"/>
      <c r="AY46" s="111"/>
      <c r="AZ46" s="111"/>
      <c r="BA46" s="203"/>
      <c r="BB46" s="395"/>
      <c r="BC46" s="111"/>
      <c r="BD46" s="111"/>
      <c r="BE46" s="111"/>
      <c r="BF46" s="111"/>
      <c r="BG46" s="203"/>
      <c r="BH46" s="395"/>
    </row>
    <row r="47" spans="1:60" s="58" customFormat="1" ht="12" customHeight="1" x14ac:dyDescent="0.25">
      <c r="A47" s="262"/>
      <c r="B47" s="281"/>
      <c r="C47" s="281"/>
      <c r="D47" s="281"/>
      <c r="E47" s="281"/>
      <c r="F47" s="486"/>
      <c r="K47" s="344"/>
      <c r="L47" s="401"/>
      <c r="Q47" s="344"/>
      <c r="R47" s="401"/>
      <c r="W47" s="344"/>
      <c r="X47" s="401"/>
      <c r="AC47" s="344"/>
      <c r="AD47" s="401"/>
      <c r="AI47" s="344"/>
      <c r="AJ47" s="401"/>
      <c r="AO47" s="344"/>
      <c r="AP47" s="401"/>
      <c r="AU47" s="344"/>
      <c r="AV47" s="401"/>
      <c r="BA47" s="344"/>
      <c r="BB47" s="401"/>
      <c r="BG47" s="344"/>
      <c r="BH47" s="401"/>
    </row>
    <row r="48" spans="1:60" s="58" customFormat="1" ht="12" customHeight="1" x14ac:dyDescent="0.25">
      <c r="A48" s="730" t="s">
        <v>226</v>
      </c>
      <c r="B48" s="731"/>
      <c r="C48" s="731"/>
      <c r="D48" s="731"/>
      <c r="E48" s="731"/>
      <c r="F48" s="732"/>
      <c r="K48" s="344"/>
      <c r="L48" s="401"/>
      <c r="Q48" s="344"/>
      <c r="R48" s="401"/>
      <c r="W48" s="344"/>
      <c r="X48" s="401"/>
      <c r="AC48" s="344"/>
      <c r="AD48" s="401"/>
      <c r="AI48" s="344"/>
      <c r="AJ48" s="401"/>
      <c r="AO48" s="344"/>
      <c r="AP48" s="401"/>
      <c r="AU48" s="344"/>
      <c r="AV48" s="401"/>
      <c r="BA48" s="344"/>
      <c r="BB48" s="401"/>
      <c r="BG48" s="344"/>
      <c r="BH48" s="401"/>
    </row>
    <row r="49" spans="1:60" s="58" customFormat="1" ht="12" customHeight="1" x14ac:dyDescent="0.25">
      <c r="A49" s="730" t="s">
        <v>156</v>
      </c>
      <c r="B49" s="731"/>
      <c r="C49" s="731"/>
      <c r="D49" s="731"/>
      <c r="E49" s="731"/>
      <c r="F49" s="732"/>
      <c r="G49" s="256"/>
      <c r="H49" s="256"/>
      <c r="I49" s="256"/>
      <c r="J49" s="256"/>
      <c r="K49" s="344"/>
      <c r="L49" s="401"/>
      <c r="Q49" s="344"/>
      <c r="R49" s="401"/>
      <c r="W49" s="344"/>
      <c r="X49" s="401"/>
      <c r="AC49" s="344"/>
      <c r="AD49" s="401"/>
      <c r="AI49" s="344"/>
      <c r="AJ49" s="401"/>
      <c r="AO49" s="344"/>
      <c r="AP49" s="401"/>
      <c r="AU49" s="344"/>
      <c r="AV49" s="401"/>
      <c r="BA49" s="344"/>
      <c r="BB49" s="401"/>
      <c r="BG49" s="344"/>
      <c r="BH49" s="401"/>
    </row>
    <row r="50" spans="1:60" s="58" customFormat="1" ht="12" customHeight="1" x14ac:dyDescent="0.25">
      <c r="A50" s="730" t="s">
        <v>29</v>
      </c>
      <c r="B50" s="731"/>
      <c r="C50" s="731"/>
      <c r="D50" s="731"/>
      <c r="E50" s="731"/>
      <c r="F50" s="732"/>
      <c r="K50" s="344"/>
      <c r="L50" s="401"/>
      <c r="Q50" s="344"/>
      <c r="R50" s="401"/>
      <c r="W50" s="344"/>
      <c r="X50" s="401"/>
      <c r="AC50" s="344"/>
      <c r="AD50" s="401"/>
      <c r="AI50" s="344"/>
      <c r="AJ50" s="401"/>
      <c r="AO50" s="344"/>
      <c r="AP50" s="401"/>
      <c r="AU50" s="344"/>
      <c r="AV50" s="401"/>
      <c r="BA50" s="344"/>
      <c r="BB50" s="401"/>
      <c r="BG50" s="344"/>
      <c r="BH50" s="401"/>
    </row>
    <row r="51" spans="1:60" s="58" customFormat="1" ht="10.5" x14ac:dyDescent="0.25">
      <c r="A51" s="730" t="s">
        <v>30</v>
      </c>
      <c r="B51" s="731"/>
      <c r="C51" s="731"/>
      <c r="D51" s="731"/>
      <c r="E51" s="731"/>
      <c r="F51" s="732"/>
      <c r="K51" s="344"/>
      <c r="L51" s="401"/>
      <c r="Q51" s="344"/>
      <c r="R51" s="401"/>
      <c r="W51" s="344"/>
      <c r="X51" s="401"/>
      <c r="AC51" s="344"/>
      <c r="AD51" s="401"/>
      <c r="AI51" s="344"/>
      <c r="AJ51" s="401"/>
      <c r="AO51" s="344"/>
      <c r="AP51" s="401"/>
      <c r="AU51" s="344"/>
      <c r="AV51" s="401"/>
      <c r="BA51" s="344"/>
      <c r="BB51" s="401"/>
      <c r="BG51" s="344"/>
      <c r="BH51" s="401"/>
    </row>
    <row r="52" spans="1:60" s="58" customFormat="1" ht="25.5" customHeight="1" x14ac:dyDescent="0.25">
      <c r="A52" s="541" t="s">
        <v>154</v>
      </c>
      <c r="B52" s="542"/>
      <c r="C52" s="542"/>
      <c r="D52" s="542"/>
      <c r="E52" s="542"/>
      <c r="F52" s="543"/>
      <c r="K52" s="344"/>
      <c r="L52" s="401"/>
      <c r="Q52" s="344"/>
      <c r="R52" s="401"/>
      <c r="W52" s="344"/>
      <c r="X52" s="401"/>
      <c r="AC52" s="344"/>
      <c r="AD52" s="401"/>
      <c r="AI52" s="344"/>
      <c r="AJ52" s="401"/>
      <c r="AO52" s="344"/>
      <c r="AP52" s="401"/>
      <c r="AU52" s="344"/>
      <c r="AV52" s="401"/>
      <c r="BA52" s="344"/>
      <c r="BB52" s="401"/>
      <c r="BG52" s="344"/>
      <c r="BH52" s="401"/>
    </row>
    <row r="53" spans="1:60" s="58" customFormat="1" ht="10.5" x14ac:dyDescent="0.25">
      <c r="A53" s="730" t="s">
        <v>257</v>
      </c>
      <c r="B53" s="731"/>
      <c r="C53" s="731"/>
      <c r="D53" s="731"/>
      <c r="E53" s="731"/>
      <c r="F53" s="732"/>
      <c r="K53" s="344"/>
      <c r="L53" s="401"/>
      <c r="Q53" s="344"/>
      <c r="R53" s="401"/>
      <c r="W53" s="344"/>
      <c r="X53" s="401"/>
      <c r="AC53" s="344"/>
      <c r="AD53" s="401"/>
      <c r="AI53" s="344"/>
      <c r="AJ53" s="401"/>
      <c r="AO53" s="344"/>
      <c r="AP53" s="401"/>
      <c r="AU53" s="344"/>
      <c r="AV53" s="401"/>
      <c r="BA53" s="344"/>
      <c r="BB53" s="401"/>
      <c r="BG53" s="344"/>
      <c r="BH53" s="401"/>
    </row>
    <row r="54" spans="1:60" s="58" customFormat="1" ht="12" customHeight="1" x14ac:dyDescent="0.25">
      <c r="A54" s="730" t="s">
        <v>147</v>
      </c>
      <c r="B54" s="731"/>
      <c r="C54" s="731"/>
      <c r="D54" s="731"/>
      <c r="E54" s="731"/>
      <c r="F54" s="732"/>
      <c r="G54" s="10"/>
      <c r="H54" s="10"/>
      <c r="I54" s="10"/>
      <c r="J54" s="10"/>
      <c r="K54" s="340"/>
      <c r="L54" s="392"/>
      <c r="M54" s="10"/>
      <c r="N54" s="10"/>
      <c r="O54" s="10"/>
      <c r="P54" s="10"/>
      <c r="Q54" s="340"/>
      <c r="R54" s="392"/>
      <c r="S54" s="10"/>
      <c r="T54" s="10"/>
      <c r="U54" s="10"/>
      <c r="V54" s="10"/>
      <c r="W54" s="340"/>
      <c r="X54" s="392"/>
      <c r="Y54" s="10"/>
      <c r="Z54" s="10"/>
      <c r="AA54" s="10"/>
      <c r="AB54" s="10"/>
      <c r="AC54" s="340"/>
      <c r="AD54" s="392"/>
      <c r="AE54" s="10"/>
      <c r="AF54" s="10"/>
      <c r="AG54" s="10"/>
      <c r="AH54" s="10"/>
      <c r="AI54" s="340"/>
      <c r="AJ54" s="392"/>
      <c r="AK54" s="10"/>
      <c r="AL54" s="10"/>
      <c r="AM54" s="10"/>
      <c r="AN54" s="10"/>
      <c r="AO54" s="340"/>
      <c r="AP54" s="392"/>
      <c r="AQ54" s="10"/>
      <c r="AR54" s="10"/>
      <c r="AS54" s="10"/>
      <c r="AT54" s="10"/>
      <c r="AU54" s="340"/>
      <c r="AV54" s="392"/>
      <c r="AW54" s="10"/>
      <c r="AX54" s="10"/>
      <c r="AY54" s="10"/>
      <c r="AZ54" s="10"/>
      <c r="BA54" s="340"/>
      <c r="BB54" s="392"/>
      <c r="BC54" s="10"/>
      <c r="BD54" s="10"/>
      <c r="BE54" s="10"/>
      <c r="BF54" s="10"/>
      <c r="BG54" s="340"/>
      <c r="BH54" s="392"/>
    </row>
    <row r="55" spans="1:60" s="58" customFormat="1" ht="12" customHeight="1" x14ac:dyDescent="0.25">
      <c r="A55" s="730" t="s">
        <v>222</v>
      </c>
      <c r="B55" s="731"/>
      <c r="C55" s="731"/>
      <c r="D55" s="731"/>
      <c r="E55" s="731"/>
      <c r="F55" s="732"/>
      <c r="G55" s="10"/>
      <c r="H55" s="10"/>
      <c r="I55" s="10"/>
      <c r="J55" s="10"/>
      <c r="K55" s="340"/>
      <c r="L55" s="392"/>
      <c r="M55" s="10"/>
      <c r="N55" s="10"/>
      <c r="O55" s="10"/>
      <c r="P55" s="10"/>
      <c r="Q55" s="340"/>
      <c r="R55" s="392"/>
      <c r="S55" s="10"/>
      <c r="T55" s="10"/>
      <c r="U55" s="10"/>
      <c r="V55" s="10"/>
      <c r="W55" s="340"/>
      <c r="X55" s="392"/>
      <c r="Y55" s="10"/>
      <c r="Z55" s="10"/>
      <c r="AA55" s="10"/>
      <c r="AB55" s="10"/>
      <c r="AC55" s="340"/>
      <c r="AD55" s="392"/>
      <c r="AE55" s="10"/>
      <c r="AF55" s="10"/>
      <c r="AG55" s="10"/>
      <c r="AH55" s="10"/>
      <c r="AI55" s="340"/>
      <c r="AJ55" s="392"/>
      <c r="AK55" s="10"/>
      <c r="AL55" s="10"/>
      <c r="AM55" s="10"/>
      <c r="AN55" s="10"/>
      <c r="AO55" s="340"/>
      <c r="AP55" s="392"/>
      <c r="AQ55" s="10"/>
      <c r="AR55" s="10"/>
      <c r="AS55" s="10"/>
      <c r="AT55" s="10"/>
      <c r="AU55" s="340"/>
      <c r="AV55" s="392"/>
      <c r="AW55" s="10"/>
      <c r="AX55" s="10"/>
      <c r="AY55" s="10"/>
      <c r="AZ55" s="10"/>
      <c r="BA55" s="340"/>
      <c r="BB55" s="392"/>
      <c r="BC55" s="10"/>
      <c r="BD55" s="10"/>
      <c r="BE55" s="10"/>
      <c r="BF55" s="10"/>
      <c r="BG55" s="340"/>
      <c r="BH55" s="392"/>
    </row>
    <row r="56" spans="1:60" ht="12" customHeight="1" x14ac:dyDescent="0.25">
      <c r="A56" s="169" t="s">
        <v>272</v>
      </c>
      <c r="F56" s="372"/>
    </row>
    <row r="57" spans="1:60" ht="12" customHeight="1" x14ac:dyDescent="0.25">
      <c r="A57" s="4"/>
      <c r="B57" s="219"/>
      <c r="C57" s="219"/>
      <c r="D57" s="219"/>
      <c r="E57" s="219"/>
      <c r="F57" s="373"/>
    </row>
  </sheetData>
  <mergeCells count="44">
    <mergeCell ref="AX16:BB16"/>
    <mergeCell ref="B15:B17"/>
    <mergeCell ref="C15:F16"/>
    <mergeCell ref="BD16:BH16"/>
    <mergeCell ref="H15:BH15"/>
    <mergeCell ref="AF16:AJ16"/>
    <mergeCell ref="AL16:AP16"/>
    <mergeCell ref="AR16:AV16"/>
    <mergeCell ref="T16:X16"/>
    <mergeCell ref="Z16:AD16"/>
    <mergeCell ref="H16:L16"/>
    <mergeCell ref="N16:R16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A13:F13"/>
    <mergeCell ref="A48:F48"/>
    <mergeCell ref="A49:F49"/>
    <mergeCell ref="A43:A45"/>
    <mergeCell ref="A15:A17"/>
    <mergeCell ref="A18:A20"/>
    <mergeCell ref="A21:A23"/>
    <mergeCell ref="A24:A26"/>
    <mergeCell ref="A29:A31"/>
    <mergeCell ref="A32:A34"/>
    <mergeCell ref="A35:A37"/>
    <mergeCell ref="A38:A40"/>
    <mergeCell ref="A41:A42"/>
    <mergeCell ref="A27:A28"/>
    <mergeCell ref="A55:F55"/>
    <mergeCell ref="A50:F50"/>
    <mergeCell ref="A51:F51"/>
    <mergeCell ref="A52:F52"/>
    <mergeCell ref="A53:F53"/>
    <mergeCell ref="A54:F54"/>
  </mergeCells>
  <hyperlinks>
    <hyperlink ref="BH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X60"/>
  <sheetViews>
    <sheetView zoomScaleNormal="100" workbookViewId="0">
      <pane xSplit="6" ySplit="16" topLeftCell="G17" activePane="bottomRight" state="frozen"/>
      <selection pane="topRight" activeCell="G1" sqref="G1"/>
      <selection pane="bottomLeft" activeCell="A17" sqref="A17"/>
      <selection pane="bottomRight" activeCell="A6" sqref="A6:F6"/>
    </sheetView>
  </sheetViews>
  <sheetFormatPr baseColWidth="10" defaultRowHeight="16.5" x14ac:dyDescent="0.25"/>
  <cols>
    <col min="1" max="2" width="40.7109375" style="10" customWidth="1"/>
    <col min="3" max="6" width="15.7109375" style="10" customWidth="1"/>
    <col min="7" max="7" width="2.7109375" style="10" customWidth="1"/>
    <col min="8" max="11" width="10.7109375" style="10" customWidth="1"/>
    <col min="12" max="12" width="10.7109375" style="392" customWidth="1"/>
    <col min="13" max="13" width="2.7109375" style="10" customWidth="1"/>
    <col min="14" max="17" width="10.7109375" style="10" customWidth="1"/>
    <col min="18" max="18" width="10.7109375" style="392" customWidth="1"/>
    <col min="19" max="19" width="2.7109375" style="10" customWidth="1"/>
    <col min="20" max="23" width="10.7109375" style="10" customWidth="1"/>
    <col min="24" max="24" width="10.7109375" style="392" customWidth="1"/>
    <col min="25" max="25" width="2.7109375" style="10" customWidth="1"/>
    <col min="26" max="29" width="10.7109375" style="10" customWidth="1"/>
    <col min="30" max="30" width="10.7109375" style="392" customWidth="1"/>
    <col min="31" max="31" width="2.7109375" style="10" customWidth="1"/>
    <col min="32" max="35" width="10.7109375" style="10" customWidth="1"/>
    <col min="36" max="36" width="10.7109375" style="392" customWidth="1"/>
    <col min="37" max="37" width="2.7109375" style="10" customWidth="1"/>
    <col min="38" max="41" width="10.7109375" style="10" customWidth="1"/>
    <col min="42" max="42" width="10.7109375" style="392" customWidth="1"/>
    <col min="43" max="43" width="2.7109375" style="10" customWidth="1"/>
    <col min="44" max="47" width="10.7109375" style="10" customWidth="1"/>
    <col min="48" max="48" width="10.7109375" style="392" customWidth="1"/>
    <col min="49" max="49" width="2.7109375" style="10" customWidth="1"/>
    <col min="50" max="53" width="10.7109375" style="10" customWidth="1"/>
    <col min="54" max="54" width="10.7109375" style="392" customWidth="1"/>
    <col min="55" max="55" width="2.7109375" style="10" customWidth="1"/>
    <col min="56" max="59" width="10.7109375" style="10" customWidth="1"/>
    <col min="60" max="60" width="10.7109375" style="392" customWidth="1"/>
    <col min="61" max="61" width="2.7109375" style="10" customWidth="1"/>
    <col min="62" max="65" width="10.7109375" style="10" customWidth="1"/>
    <col min="66" max="66" width="10.7109375" style="392" customWidth="1"/>
    <col min="67" max="67" width="2.7109375" style="10" customWidth="1"/>
    <col min="68" max="71" width="10.7109375" style="10" customWidth="1"/>
    <col min="72" max="72" width="10.7109375" style="392" customWidth="1"/>
    <col min="73" max="73" width="2.7109375" style="10" customWidth="1"/>
    <col min="74" max="77" width="10.7109375" style="10" customWidth="1"/>
    <col min="78" max="78" width="10.7109375" style="392" customWidth="1"/>
    <col min="79" max="79" width="2.7109375" style="10" customWidth="1"/>
    <col min="80" max="83" width="10.7109375" style="10" customWidth="1"/>
    <col min="84" max="84" width="10.7109375" style="392" customWidth="1"/>
    <col min="85" max="85" width="2.7109375" style="10" customWidth="1"/>
    <col min="86" max="89" width="10.7109375" style="10" customWidth="1"/>
    <col min="90" max="90" width="11.5703125" style="392" bestFit="1" customWidth="1"/>
    <col min="91" max="91" width="2.7109375" style="10" customWidth="1"/>
    <col min="92" max="95" width="10.7109375" style="10" customWidth="1"/>
    <col min="96" max="96" width="11.5703125" style="392" bestFit="1" customWidth="1"/>
    <col min="97" max="97" width="2.7109375" style="10" customWidth="1"/>
    <col min="98" max="101" width="10.7109375" style="10" customWidth="1"/>
    <col min="102" max="102" width="11.42578125" style="392" customWidth="1"/>
    <col min="103" max="16384" width="11.42578125" style="10"/>
  </cols>
  <sheetData>
    <row r="1" spans="1:102" ht="15" customHeight="1" x14ac:dyDescent="0.25">
      <c r="A1" s="562"/>
      <c r="B1" s="563"/>
      <c r="C1" s="563"/>
      <c r="D1" s="563"/>
      <c r="E1" s="563"/>
      <c r="F1" s="564"/>
      <c r="K1" s="15"/>
      <c r="L1" s="403"/>
      <c r="M1" s="15"/>
      <c r="N1" s="15"/>
      <c r="O1" s="15"/>
      <c r="P1" s="15"/>
      <c r="Q1" s="15"/>
      <c r="R1" s="403"/>
      <c r="S1" s="15"/>
      <c r="BX1" s="15"/>
      <c r="BY1" s="15"/>
      <c r="BZ1" s="403"/>
      <c r="CA1" s="15"/>
      <c r="CB1" s="15"/>
      <c r="CC1" s="15"/>
      <c r="CD1" s="15"/>
      <c r="CE1" s="15"/>
      <c r="CF1" s="403"/>
      <c r="CG1" s="15"/>
    </row>
    <row r="2" spans="1:102" ht="15" customHeight="1" x14ac:dyDescent="0.25">
      <c r="A2" s="565"/>
      <c r="B2" s="566"/>
      <c r="C2" s="566"/>
      <c r="D2" s="566"/>
      <c r="E2" s="566"/>
      <c r="F2" s="567"/>
      <c r="J2" s="15"/>
      <c r="K2" s="15"/>
      <c r="L2" s="403"/>
      <c r="M2" s="15"/>
      <c r="N2" s="15"/>
      <c r="O2" s="15"/>
      <c r="P2" s="15"/>
      <c r="Q2" s="15"/>
      <c r="R2" s="403"/>
      <c r="S2" s="15"/>
      <c r="BW2" s="15"/>
      <c r="BX2" s="15"/>
      <c r="BY2" s="15"/>
      <c r="BZ2" s="403"/>
      <c r="CA2" s="15"/>
      <c r="CB2" s="15"/>
      <c r="CC2" s="15"/>
      <c r="CD2" s="15"/>
      <c r="CE2" s="15"/>
      <c r="CF2" s="403"/>
      <c r="CG2" s="15"/>
    </row>
    <row r="3" spans="1:102" ht="15" customHeight="1" x14ac:dyDescent="0.25">
      <c r="A3" s="565"/>
      <c r="B3" s="566"/>
      <c r="C3" s="566"/>
      <c r="D3" s="566"/>
      <c r="E3" s="566"/>
      <c r="F3" s="567"/>
      <c r="J3" s="15"/>
      <c r="K3" s="15"/>
      <c r="L3" s="403"/>
      <c r="M3" s="15"/>
      <c r="N3" s="15"/>
      <c r="O3" s="15"/>
      <c r="P3" s="15"/>
      <c r="Q3" s="15"/>
      <c r="R3" s="403"/>
      <c r="S3" s="15"/>
      <c r="BW3" s="15"/>
      <c r="BX3" s="15"/>
      <c r="BY3" s="15"/>
      <c r="BZ3" s="403"/>
      <c r="CA3" s="15"/>
      <c r="CB3" s="15"/>
      <c r="CC3" s="15"/>
      <c r="CD3" s="15"/>
      <c r="CE3" s="15"/>
      <c r="CF3" s="403"/>
      <c r="CG3" s="15"/>
    </row>
    <row r="4" spans="1:102" ht="15" customHeight="1" x14ac:dyDescent="0.25">
      <c r="A4" s="565"/>
      <c r="B4" s="566"/>
      <c r="C4" s="566"/>
      <c r="D4" s="566"/>
      <c r="E4" s="566"/>
      <c r="F4" s="567"/>
      <c r="J4" s="15"/>
      <c r="K4" s="15"/>
      <c r="L4" s="403"/>
      <c r="M4" s="15"/>
      <c r="N4" s="15"/>
      <c r="O4" s="15"/>
      <c r="P4" s="15"/>
      <c r="Q4" s="15"/>
      <c r="R4" s="403"/>
      <c r="S4" s="15"/>
      <c r="BW4" s="15"/>
      <c r="BX4" s="15"/>
      <c r="BY4" s="15"/>
      <c r="BZ4" s="403"/>
      <c r="CA4" s="15"/>
      <c r="CB4" s="15"/>
      <c r="CC4" s="15"/>
      <c r="CD4" s="15"/>
      <c r="CE4" s="15"/>
      <c r="CF4" s="403"/>
      <c r="CG4" s="15"/>
    </row>
    <row r="5" spans="1:102" ht="15" customHeight="1" x14ac:dyDescent="0.25">
      <c r="A5" s="568"/>
      <c r="B5" s="569"/>
      <c r="C5" s="569"/>
      <c r="D5" s="569"/>
      <c r="E5" s="569"/>
      <c r="F5" s="570"/>
      <c r="J5" s="15"/>
      <c r="K5" s="15"/>
      <c r="L5" s="403"/>
      <c r="M5" s="15"/>
      <c r="N5" s="15"/>
      <c r="O5" s="15"/>
      <c r="P5" s="15"/>
      <c r="Q5" s="15"/>
      <c r="R5" s="403"/>
      <c r="S5" s="15"/>
      <c r="BW5" s="15"/>
      <c r="BX5" s="15"/>
      <c r="BY5" s="15"/>
      <c r="BZ5" s="403"/>
      <c r="CA5" s="15"/>
      <c r="CB5" s="15"/>
      <c r="CC5" s="15"/>
      <c r="CD5" s="15"/>
      <c r="CE5" s="15"/>
      <c r="CF5" s="403"/>
      <c r="CG5" s="15"/>
    </row>
    <row r="6" spans="1:102" ht="60.95" customHeight="1" x14ac:dyDescent="0.25">
      <c r="A6" s="556" t="s">
        <v>202</v>
      </c>
      <c r="B6" s="557"/>
      <c r="C6" s="557"/>
      <c r="D6" s="557"/>
      <c r="E6" s="557"/>
      <c r="F6" s="558"/>
      <c r="G6" s="16"/>
      <c r="H6" s="16"/>
      <c r="I6" s="16"/>
      <c r="J6" s="16"/>
      <c r="K6" s="16"/>
      <c r="L6" s="411"/>
      <c r="M6" s="16"/>
      <c r="N6" s="16"/>
      <c r="O6" s="16"/>
      <c r="P6" s="16"/>
      <c r="Q6" s="15"/>
      <c r="R6" s="403"/>
      <c r="S6" s="15"/>
      <c r="BW6" s="15"/>
      <c r="BX6" s="15"/>
      <c r="BY6" s="15"/>
      <c r="BZ6" s="403"/>
      <c r="CA6" s="15"/>
      <c r="CB6" s="15"/>
      <c r="CC6" s="15"/>
      <c r="CD6" s="15"/>
      <c r="CE6" s="15"/>
      <c r="CF6" s="403"/>
      <c r="CG6" s="15"/>
    </row>
    <row r="7" spans="1:102" s="269" customFormat="1" ht="12" customHeight="1" x14ac:dyDescent="0.25">
      <c r="A7" s="553"/>
      <c r="B7" s="554"/>
      <c r="C7" s="554"/>
      <c r="D7" s="554"/>
      <c r="E7" s="554"/>
      <c r="F7" s="555"/>
      <c r="L7" s="412"/>
      <c r="R7" s="412"/>
      <c r="X7" s="412"/>
      <c r="AD7" s="412"/>
      <c r="AJ7" s="412"/>
      <c r="AP7" s="412"/>
      <c r="AV7" s="412"/>
      <c r="BB7" s="412"/>
      <c r="BH7" s="412"/>
      <c r="BN7" s="412"/>
      <c r="BT7" s="412"/>
      <c r="BZ7" s="412"/>
      <c r="CF7" s="412"/>
      <c r="CL7" s="412"/>
      <c r="CR7" s="412"/>
      <c r="CX7" s="412"/>
    </row>
    <row r="8" spans="1:102" s="269" customFormat="1" ht="12" customHeight="1" x14ac:dyDescent="0.25">
      <c r="A8" s="553" t="s">
        <v>221</v>
      </c>
      <c r="B8" s="554"/>
      <c r="C8" s="554"/>
      <c r="D8" s="554"/>
      <c r="E8" s="554"/>
      <c r="F8" s="555"/>
      <c r="L8" s="412"/>
      <c r="R8" s="412"/>
      <c r="X8" s="412"/>
      <c r="AD8" s="412"/>
      <c r="AJ8" s="412"/>
      <c r="AP8" s="412"/>
      <c r="AV8" s="412"/>
      <c r="BB8" s="412"/>
      <c r="BH8" s="412"/>
      <c r="BN8" s="412"/>
      <c r="BT8" s="412"/>
      <c r="BZ8" s="412"/>
      <c r="CF8" s="412"/>
      <c r="CL8" s="412"/>
      <c r="CR8" s="412"/>
      <c r="CX8" s="412"/>
    </row>
    <row r="9" spans="1:102" s="269" customFormat="1" ht="12" customHeight="1" x14ac:dyDescent="0.25">
      <c r="A9" s="553" t="s">
        <v>31</v>
      </c>
      <c r="B9" s="554"/>
      <c r="C9" s="554"/>
      <c r="D9" s="554"/>
      <c r="E9" s="554"/>
      <c r="F9" s="555"/>
      <c r="K9" s="18"/>
      <c r="L9" s="413"/>
      <c r="M9" s="18"/>
      <c r="N9" s="18"/>
      <c r="O9" s="18"/>
      <c r="P9" s="18"/>
      <c r="Q9" s="18"/>
      <c r="R9" s="413"/>
      <c r="S9" s="18"/>
      <c r="T9" s="18"/>
      <c r="X9" s="412"/>
      <c r="AD9" s="412"/>
      <c r="AJ9" s="412"/>
      <c r="AP9" s="412"/>
      <c r="AV9" s="412"/>
      <c r="BB9" s="412"/>
      <c r="BH9" s="412"/>
      <c r="BN9" s="412"/>
      <c r="BT9" s="412"/>
      <c r="BZ9" s="412"/>
      <c r="CF9" s="412"/>
      <c r="CL9" s="412"/>
      <c r="CR9" s="412"/>
      <c r="CX9" s="412"/>
    </row>
    <row r="10" spans="1:102" s="269" customFormat="1" ht="12" customHeight="1" x14ac:dyDescent="0.25">
      <c r="A10" s="553" t="s">
        <v>238</v>
      </c>
      <c r="B10" s="554"/>
      <c r="C10" s="554"/>
      <c r="D10" s="554"/>
      <c r="E10" s="554"/>
      <c r="F10" s="555"/>
      <c r="G10" s="18"/>
      <c r="H10" s="18"/>
      <c r="I10" s="18"/>
      <c r="J10" s="18"/>
      <c r="L10" s="412"/>
      <c r="R10" s="412"/>
      <c r="X10" s="412"/>
      <c r="AD10" s="412"/>
      <c r="AJ10" s="412"/>
      <c r="AP10" s="412"/>
      <c r="AV10" s="412"/>
      <c r="BB10" s="412"/>
      <c r="BH10" s="412"/>
      <c r="BN10" s="412"/>
      <c r="BT10" s="412"/>
      <c r="BZ10" s="412"/>
      <c r="CF10" s="412"/>
      <c r="CL10" s="412"/>
      <c r="CR10" s="412"/>
      <c r="CX10" s="412"/>
    </row>
    <row r="11" spans="1:102" s="269" customFormat="1" ht="12" customHeight="1" x14ac:dyDescent="0.25">
      <c r="A11" s="553" t="s">
        <v>146</v>
      </c>
      <c r="B11" s="554"/>
      <c r="C11" s="554"/>
      <c r="D11" s="554"/>
      <c r="E11" s="554"/>
      <c r="F11" s="555"/>
      <c r="G11" s="18"/>
      <c r="H11" s="18"/>
      <c r="I11" s="18"/>
      <c r="J11" s="18"/>
      <c r="L11" s="412"/>
      <c r="R11" s="412"/>
      <c r="X11" s="412"/>
      <c r="AD11" s="412"/>
      <c r="AJ11" s="412"/>
      <c r="AP11" s="412"/>
      <c r="AV11" s="412"/>
      <c r="BB11" s="412"/>
      <c r="BH11" s="412"/>
      <c r="BN11" s="412"/>
      <c r="BT11" s="412"/>
      <c r="BZ11" s="412"/>
      <c r="CF11" s="412"/>
      <c r="CL11" s="412"/>
      <c r="CR11" s="412"/>
      <c r="CX11" s="412"/>
    </row>
    <row r="12" spans="1:102" ht="12" customHeight="1" x14ac:dyDescent="0.25">
      <c r="A12" s="559"/>
      <c r="B12" s="560"/>
      <c r="C12" s="560"/>
      <c r="D12" s="560"/>
      <c r="E12" s="560"/>
      <c r="F12" s="561"/>
    </row>
    <row r="13" spans="1:102" ht="12" customHeight="1" x14ac:dyDescent="0.25">
      <c r="A13" s="571"/>
      <c r="B13" s="571"/>
      <c r="C13" s="571"/>
      <c r="D13" s="571"/>
      <c r="E13" s="571"/>
      <c r="F13" s="571"/>
      <c r="CX13" s="405" t="s">
        <v>153</v>
      </c>
    </row>
    <row r="14" spans="1:102" s="111" customFormat="1" ht="12" customHeight="1" x14ac:dyDescent="0.25">
      <c r="A14" s="572" t="s">
        <v>237</v>
      </c>
      <c r="B14" s="304"/>
      <c r="C14" s="550" t="s">
        <v>46</v>
      </c>
      <c r="D14" s="550"/>
      <c r="E14" s="550"/>
      <c r="F14" s="550"/>
      <c r="G14" s="200"/>
      <c r="H14" s="550" t="s">
        <v>47</v>
      </c>
      <c r="I14" s="550"/>
      <c r="J14" s="550"/>
      <c r="K14" s="550"/>
      <c r="L14" s="550"/>
      <c r="M14" s="200"/>
      <c r="N14" s="550" t="s">
        <v>48</v>
      </c>
      <c r="O14" s="550"/>
      <c r="P14" s="550"/>
      <c r="Q14" s="550"/>
      <c r="R14" s="550"/>
      <c r="S14" s="200"/>
      <c r="T14" s="550" t="s">
        <v>49</v>
      </c>
      <c r="U14" s="550"/>
      <c r="V14" s="550"/>
      <c r="W14" s="550"/>
      <c r="X14" s="550"/>
      <c r="Y14" s="200"/>
      <c r="Z14" s="550" t="s">
        <v>149</v>
      </c>
      <c r="AA14" s="550"/>
      <c r="AB14" s="550"/>
      <c r="AC14" s="550"/>
      <c r="AD14" s="550"/>
      <c r="AE14" s="200"/>
      <c r="AF14" s="550" t="s">
        <v>92</v>
      </c>
      <c r="AG14" s="550"/>
      <c r="AH14" s="550"/>
      <c r="AI14" s="550"/>
      <c r="AJ14" s="550"/>
      <c r="AK14" s="200"/>
      <c r="AL14" s="550" t="s">
        <v>52</v>
      </c>
      <c r="AM14" s="550"/>
      <c r="AN14" s="550"/>
      <c r="AO14" s="550"/>
      <c r="AP14" s="550"/>
      <c r="AQ14" s="200"/>
      <c r="AR14" s="550" t="s">
        <v>53</v>
      </c>
      <c r="AS14" s="550"/>
      <c r="AT14" s="550"/>
      <c r="AU14" s="550"/>
      <c r="AV14" s="550"/>
      <c r="AW14" s="200"/>
      <c r="AX14" s="550" t="s">
        <v>54</v>
      </c>
      <c r="AY14" s="550"/>
      <c r="AZ14" s="550"/>
      <c r="BA14" s="550"/>
      <c r="BB14" s="550"/>
      <c r="BC14" s="200"/>
      <c r="BD14" s="550" t="s">
        <v>59</v>
      </c>
      <c r="BE14" s="550"/>
      <c r="BF14" s="550"/>
      <c r="BG14" s="550"/>
      <c r="BH14" s="550"/>
      <c r="BI14" s="200"/>
      <c r="BJ14" s="550" t="s">
        <v>55</v>
      </c>
      <c r="BK14" s="550"/>
      <c r="BL14" s="550"/>
      <c r="BM14" s="550"/>
      <c r="BN14" s="550"/>
      <c r="BO14" s="200"/>
      <c r="BP14" s="577" t="s">
        <v>56</v>
      </c>
      <c r="BQ14" s="577"/>
      <c r="BR14" s="577"/>
      <c r="BS14" s="577"/>
      <c r="BT14" s="577"/>
      <c r="BU14" s="577"/>
      <c r="BV14" s="577"/>
      <c r="BW14" s="577"/>
      <c r="BX14" s="577"/>
      <c r="BY14" s="577"/>
      <c r="BZ14" s="577"/>
      <c r="CA14" s="577"/>
      <c r="CB14" s="577"/>
      <c r="CC14" s="577"/>
      <c r="CD14" s="577"/>
      <c r="CE14" s="577"/>
      <c r="CF14" s="577"/>
      <c r="CG14" s="19"/>
      <c r="CH14" s="550" t="s">
        <v>186</v>
      </c>
      <c r="CI14" s="550"/>
      <c r="CJ14" s="550"/>
      <c r="CK14" s="550"/>
      <c r="CL14" s="550"/>
      <c r="CM14" s="200"/>
      <c r="CN14" s="550" t="s">
        <v>183</v>
      </c>
      <c r="CO14" s="550"/>
      <c r="CP14" s="550"/>
      <c r="CQ14" s="550"/>
      <c r="CR14" s="550"/>
      <c r="CS14" s="200"/>
      <c r="CT14" s="550" t="s">
        <v>184</v>
      </c>
      <c r="CU14" s="550"/>
      <c r="CV14" s="550"/>
      <c r="CW14" s="550"/>
      <c r="CX14" s="575"/>
    </row>
    <row r="15" spans="1:102" s="216" customFormat="1" ht="12" customHeight="1" x14ac:dyDescent="0.25">
      <c r="A15" s="573"/>
      <c r="B15" s="306" t="s">
        <v>159</v>
      </c>
      <c r="C15" s="551"/>
      <c r="D15" s="551"/>
      <c r="E15" s="551"/>
      <c r="F15" s="551"/>
      <c r="G15" s="288"/>
      <c r="H15" s="551"/>
      <c r="I15" s="551"/>
      <c r="J15" s="551"/>
      <c r="K15" s="551"/>
      <c r="L15" s="551"/>
      <c r="M15" s="288"/>
      <c r="N15" s="551"/>
      <c r="O15" s="551"/>
      <c r="P15" s="551"/>
      <c r="Q15" s="551"/>
      <c r="R15" s="551"/>
      <c r="S15" s="288"/>
      <c r="T15" s="551"/>
      <c r="U15" s="551"/>
      <c r="V15" s="551"/>
      <c r="W15" s="551"/>
      <c r="X15" s="551"/>
      <c r="Y15" s="288"/>
      <c r="Z15" s="551"/>
      <c r="AA15" s="551"/>
      <c r="AB15" s="551"/>
      <c r="AC15" s="551"/>
      <c r="AD15" s="551"/>
      <c r="AE15" s="288"/>
      <c r="AF15" s="551"/>
      <c r="AG15" s="551"/>
      <c r="AH15" s="551"/>
      <c r="AI15" s="551"/>
      <c r="AJ15" s="551"/>
      <c r="AK15" s="288"/>
      <c r="AL15" s="551"/>
      <c r="AM15" s="551"/>
      <c r="AN15" s="551"/>
      <c r="AO15" s="551"/>
      <c r="AP15" s="551"/>
      <c r="AQ15" s="288"/>
      <c r="AR15" s="551"/>
      <c r="AS15" s="551"/>
      <c r="AT15" s="551"/>
      <c r="AU15" s="551"/>
      <c r="AV15" s="551"/>
      <c r="AW15" s="288"/>
      <c r="AX15" s="551"/>
      <c r="AY15" s="551"/>
      <c r="AZ15" s="551"/>
      <c r="BA15" s="551"/>
      <c r="BB15" s="551"/>
      <c r="BC15" s="288"/>
      <c r="BD15" s="551"/>
      <c r="BE15" s="551"/>
      <c r="BF15" s="551"/>
      <c r="BG15" s="551"/>
      <c r="BH15" s="551"/>
      <c r="BI15" s="288"/>
      <c r="BJ15" s="551"/>
      <c r="BK15" s="551"/>
      <c r="BL15" s="551"/>
      <c r="BM15" s="551"/>
      <c r="BN15" s="551"/>
      <c r="BO15" s="288"/>
      <c r="BP15" s="552" t="s">
        <v>57</v>
      </c>
      <c r="BQ15" s="552"/>
      <c r="BR15" s="552"/>
      <c r="BS15" s="552"/>
      <c r="BT15" s="552"/>
      <c r="BU15" s="284"/>
      <c r="BV15" s="552" t="s">
        <v>58</v>
      </c>
      <c r="BW15" s="552"/>
      <c r="BX15" s="552"/>
      <c r="BY15" s="552"/>
      <c r="BZ15" s="552"/>
      <c r="CA15" s="284"/>
      <c r="CB15" s="552" t="s">
        <v>93</v>
      </c>
      <c r="CC15" s="552"/>
      <c r="CD15" s="552"/>
      <c r="CE15" s="552"/>
      <c r="CF15" s="552"/>
      <c r="CG15" s="288"/>
      <c r="CH15" s="551"/>
      <c r="CI15" s="551"/>
      <c r="CJ15" s="551"/>
      <c r="CK15" s="551"/>
      <c r="CL15" s="551"/>
      <c r="CM15" s="288"/>
      <c r="CN15" s="551"/>
      <c r="CO15" s="551"/>
      <c r="CP15" s="551"/>
      <c r="CQ15" s="551"/>
      <c r="CR15" s="551"/>
      <c r="CS15" s="288"/>
      <c r="CT15" s="551"/>
      <c r="CU15" s="551"/>
      <c r="CV15" s="551"/>
      <c r="CW15" s="551"/>
      <c r="CX15" s="576"/>
    </row>
    <row r="16" spans="1:102" s="306" customFormat="1" ht="12" customHeight="1" x14ac:dyDescent="0.25">
      <c r="A16" s="574"/>
      <c r="B16" s="305"/>
      <c r="C16" s="285" t="s">
        <v>0</v>
      </c>
      <c r="D16" s="285" t="s">
        <v>223</v>
      </c>
      <c r="E16" s="285" t="s">
        <v>224</v>
      </c>
      <c r="F16" s="285" t="s">
        <v>225</v>
      </c>
      <c r="H16" s="285" t="s">
        <v>0</v>
      </c>
      <c r="I16" s="285" t="s">
        <v>23</v>
      </c>
      <c r="J16" s="285" t="s">
        <v>24</v>
      </c>
      <c r="K16" s="285" t="s">
        <v>25</v>
      </c>
      <c r="L16" s="414" t="s">
        <v>139</v>
      </c>
      <c r="N16" s="305" t="s">
        <v>0</v>
      </c>
      <c r="O16" s="305" t="s">
        <v>23</v>
      </c>
      <c r="P16" s="305" t="s">
        <v>24</v>
      </c>
      <c r="Q16" s="305" t="s">
        <v>25</v>
      </c>
      <c r="R16" s="414" t="s">
        <v>139</v>
      </c>
      <c r="T16" s="305" t="s">
        <v>0</v>
      </c>
      <c r="U16" s="305" t="s">
        <v>23</v>
      </c>
      <c r="V16" s="305" t="s">
        <v>24</v>
      </c>
      <c r="W16" s="305" t="s">
        <v>25</v>
      </c>
      <c r="X16" s="414" t="s">
        <v>139</v>
      </c>
      <c r="Z16" s="305" t="s">
        <v>0</v>
      </c>
      <c r="AA16" s="305" t="s">
        <v>23</v>
      </c>
      <c r="AB16" s="305" t="s">
        <v>24</v>
      </c>
      <c r="AC16" s="305" t="s">
        <v>25</v>
      </c>
      <c r="AD16" s="414" t="s">
        <v>139</v>
      </c>
      <c r="AF16" s="305" t="s">
        <v>0</v>
      </c>
      <c r="AG16" s="305" t="s">
        <v>23</v>
      </c>
      <c r="AH16" s="305" t="s">
        <v>24</v>
      </c>
      <c r="AI16" s="305" t="s">
        <v>25</v>
      </c>
      <c r="AJ16" s="414" t="s">
        <v>139</v>
      </c>
      <c r="AL16" s="305" t="s">
        <v>0</v>
      </c>
      <c r="AM16" s="305" t="s">
        <v>23</v>
      </c>
      <c r="AN16" s="305" t="s">
        <v>24</v>
      </c>
      <c r="AO16" s="305" t="s">
        <v>25</v>
      </c>
      <c r="AP16" s="414" t="s">
        <v>139</v>
      </c>
      <c r="AR16" s="305" t="s">
        <v>0</v>
      </c>
      <c r="AS16" s="305" t="s">
        <v>23</v>
      </c>
      <c r="AT16" s="305" t="s">
        <v>24</v>
      </c>
      <c r="AU16" s="305" t="s">
        <v>25</v>
      </c>
      <c r="AV16" s="414" t="s">
        <v>139</v>
      </c>
      <c r="AX16" s="305" t="s">
        <v>0</v>
      </c>
      <c r="AY16" s="305" t="s">
        <v>23</v>
      </c>
      <c r="AZ16" s="305" t="s">
        <v>24</v>
      </c>
      <c r="BA16" s="305" t="s">
        <v>25</v>
      </c>
      <c r="BB16" s="414" t="s">
        <v>139</v>
      </c>
      <c r="BD16" s="305" t="s">
        <v>0</v>
      </c>
      <c r="BE16" s="305" t="s">
        <v>23</v>
      </c>
      <c r="BF16" s="305" t="s">
        <v>24</v>
      </c>
      <c r="BG16" s="305" t="s">
        <v>25</v>
      </c>
      <c r="BH16" s="414" t="s">
        <v>139</v>
      </c>
      <c r="BJ16" s="305" t="s">
        <v>0</v>
      </c>
      <c r="BK16" s="305" t="s">
        <v>23</v>
      </c>
      <c r="BL16" s="305" t="s">
        <v>24</v>
      </c>
      <c r="BM16" s="305" t="s">
        <v>25</v>
      </c>
      <c r="BN16" s="414" t="s">
        <v>139</v>
      </c>
      <c r="BP16" s="305" t="s">
        <v>0</v>
      </c>
      <c r="BQ16" s="305" t="s">
        <v>23</v>
      </c>
      <c r="BR16" s="305" t="s">
        <v>24</v>
      </c>
      <c r="BS16" s="305" t="s">
        <v>25</v>
      </c>
      <c r="BT16" s="414" t="s">
        <v>181</v>
      </c>
      <c r="BV16" s="305" t="s">
        <v>0</v>
      </c>
      <c r="BW16" s="305" t="s">
        <v>23</v>
      </c>
      <c r="BX16" s="305" t="s">
        <v>24</v>
      </c>
      <c r="BY16" s="305" t="s">
        <v>25</v>
      </c>
      <c r="BZ16" s="414" t="s">
        <v>181</v>
      </c>
      <c r="CB16" s="305" t="s">
        <v>0</v>
      </c>
      <c r="CC16" s="305" t="s">
        <v>23</v>
      </c>
      <c r="CD16" s="305" t="s">
        <v>24</v>
      </c>
      <c r="CE16" s="305" t="s">
        <v>25</v>
      </c>
      <c r="CF16" s="414" t="s">
        <v>181</v>
      </c>
      <c r="CH16" s="305" t="s">
        <v>0</v>
      </c>
      <c r="CI16" s="305" t="s">
        <v>23</v>
      </c>
      <c r="CJ16" s="305" t="s">
        <v>24</v>
      </c>
      <c r="CK16" s="305" t="s">
        <v>25</v>
      </c>
      <c r="CL16" s="415" t="s">
        <v>189</v>
      </c>
      <c r="CN16" s="305" t="s">
        <v>0</v>
      </c>
      <c r="CO16" s="305" t="s">
        <v>23</v>
      </c>
      <c r="CP16" s="305" t="s">
        <v>24</v>
      </c>
      <c r="CQ16" s="305" t="s">
        <v>25</v>
      </c>
      <c r="CR16" s="415" t="s">
        <v>189</v>
      </c>
      <c r="CT16" s="305" t="s">
        <v>0</v>
      </c>
      <c r="CU16" s="305" t="s">
        <v>23</v>
      </c>
      <c r="CV16" s="305" t="s">
        <v>24</v>
      </c>
      <c r="CW16" s="305" t="s">
        <v>25</v>
      </c>
      <c r="CX16" s="416" t="s">
        <v>189</v>
      </c>
    </row>
    <row r="17" spans="1:102" s="111" customFormat="1" ht="12" customHeight="1" x14ac:dyDescent="0.25">
      <c r="A17" s="544" t="s">
        <v>3</v>
      </c>
      <c r="B17" s="289" t="s">
        <v>236</v>
      </c>
      <c r="C17" s="347">
        <v>15493.44145</v>
      </c>
      <c r="D17" s="347">
        <v>15389</v>
      </c>
      <c r="E17" s="347">
        <v>15598</v>
      </c>
      <c r="F17" s="37">
        <v>3.3999999999999998E-3</v>
      </c>
      <c r="G17" s="201"/>
      <c r="H17" s="347">
        <v>14057.3501</v>
      </c>
      <c r="I17" s="347">
        <v>13953.263185989999</v>
      </c>
      <c r="J17" s="347">
        <v>14161.437031830001</v>
      </c>
      <c r="K17" s="37">
        <v>3.8E-3</v>
      </c>
      <c r="L17" s="397">
        <f>H17/$C17*100</f>
        <v>90.730972491589341</v>
      </c>
      <c r="M17" s="348"/>
      <c r="N17" s="347">
        <v>7558.6252299999996</v>
      </c>
      <c r="O17" s="347">
        <v>7410</v>
      </c>
      <c r="P17" s="347">
        <v>7708</v>
      </c>
      <c r="Q17" s="37">
        <v>1.01E-2</v>
      </c>
      <c r="R17" s="397">
        <f>N17/$C17*100</f>
        <v>48.785966980886606</v>
      </c>
      <c r="S17" s="201"/>
      <c r="T17" s="347">
        <v>8273.3710709000006</v>
      </c>
      <c r="U17" s="347">
        <v>8114.7262192999997</v>
      </c>
      <c r="V17" s="347">
        <v>8432.0159225000007</v>
      </c>
      <c r="W17" s="37">
        <v>9.7999999999999997E-3</v>
      </c>
      <c r="X17" s="397">
        <f>T17/$C17*100</f>
        <v>53.399182470851244</v>
      </c>
      <c r="Y17" s="201"/>
      <c r="Z17" s="347">
        <v>10257.057726290001</v>
      </c>
      <c r="AA17" s="347">
        <v>10128.115270390001</v>
      </c>
      <c r="AB17" s="347">
        <v>10386.00018219</v>
      </c>
      <c r="AC17" s="37">
        <v>6.4000000000000003E-3</v>
      </c>
      <c r="AD17" s="397">
        <f>Z17/$C17*100</f>
        <v>66.202578422562155</v>
      </c>
      <c r="AE17" s="201"/>
      <c r="AF17" s="347">
        <v>6446.5522045199996</v>
      </c>
      <c r="AG17" s="347">
        <v>6281.5219325799999</v>
      </c>
      <c r="AH17" s="347">
        <v>6611.5824764600002</v>
      </c>
      <c r="AI17" s="37">
        <v>1.3100000000000001E-2</v>
      </c>
      <c r="AJ17" s="397">
        <f>AF17/$C17*100</f>
        <v>41.608265183201112</v>
      </c>
      <c r="AK17" s="201"/>
      <c r="AL17" s="347">
        <v>3191.0779028699999</v>
      </c>
      <c r="AM17" s="347">
        <v>3077</v>
      </c>
      <c r="AN17" s="347">
        <v>3305</v>
      </c>
      <c r="AO17" s="37">
        <v>1.8200000000000001E-2</v>
      </c>
      <c r="AP17" s="397">
        <f>AL17/$C17*100</f>
        <v>20.596314338348627</v>
      </c>
      <c r="AQ17" s="201"/>
      <c r="AR17" s="347">
        <v>4455.0317221200003</v>
      </c>
      <c r="AS17" s="347">
        <v>4286</v>
      </c>
      <c r="AT17" s="347">
        <v>4624</v>
      </c>
      <c r="AU17" s="37">
        <v>1.9300000000000001E-2</v>
      </c>
      <c r="AV17" s="397">
        <f>AR17/$C17*100</f>
        <v>28.754307017567104</v>
      </c>
      <c r="AW17" s="201"/>
      <c r="AX17" s="347">
        <v>1690.35617871</v>
      </c>
      <c r="AY17" s="347">
        <v>1581</v>
      </c>
      <c r="AZ17" s="347">
        <v>1800</v>
      </c>
      <c r="BA17" s="37">
        <v>3.3099999999999997E-2</v>
      </c>
      <c r="BB17" s="397">
        <f>AX17/$C17*100</f>
        <v>10.910140165857083</v>
      </c>
      <c r="BC17" s="201"/>
      <c r="BD17" s="347">
        <v>4518.4243794200002</v>
      </c>
      <c r="BE17" s="347">
        <v>4380</v>
      </c>
      <c r="BF17" s="347">
        <v>4657</v>
      </c>
      <c r="BG17" s="37">
        <v>1.5599999999999999E-2</v>
      </c>
      <c r="BH17" s="397">
        <f>BD17/$C17*100</f>
        <v>29.163465031327824</v>
      </c>
      <c r="BI17" s="201"/>
      <c r="BJ17" s="347">
        <v>8159.0232073799998</v>
      </c>
      <c r="BK17" s="347">
        <v>8000.8967983399998</v>
      </c>
      <c r="BL17" s="347">
        <v>8317.1496164199998</v>
      </c>
      <c r="BM17" s="37">
        <v>9.9000000000000008E-3</v>
      </c>
      <c r="BN17" s="397">
        <f>BJ17/$C17*100</f>
        <v>52.661142030391183</v>
      </c>
      <c r="BO17" s="201"/>
      <c r="BP17" s="347">
        <v>6276.34899382</v>
      </c>
      <c r="BQ17" s="347">
        <v>6115.5319932700004</v>
      </c>
      <c r="BR17" s="347">
        <v>6437.1659943699997</v>
      </c>
      <c r="BS17" s="37">
        <v>1.3100000000000001E-2</v>
      </c>
      <c r="BT17" s="397">
        <f>BP17/$C17*100</f>
        <v>40.50971512091008</v>
      </c>
      <c r="BU17" s="201"/>
      <c r="BV17" s="347">
        <v>4525.4112955500004</v>
      </c>
      <c r="BW17" s="347">
        <v>4357.1427418800004</v>
      </c>
      <c r="BX17" s="347">
        <v>4693.6798492199996</v>
      </c>
      <c r="BY17" s="37">
        <v>1.9E-2</v>
      </c>
      <c r="BZ17" s="397">
        <f>BV17/$C17*100</f>
        <v>29.208560991141191</v>
      </c>
      <c r="CA17" s="201"/>
      <c r="CB17" s="347">
        <v>2642.7370819900002</v>
      </c>
      <c r="CC17" s="347">
        <v>2477.8834673699998</v>
      </c>
      <c r="CD17" s="347">
        <v>2807.5906966100001</v>
      </c>
      <c r="CE17" s="37">
        <v>3.1800000000000002E-2</v>
      </c>
      <c r="CF17" s="397">
        <f t="shared" ref="CF17:CF44" si="0">CB17/$C17*100</f>
        <v>17.057134081660084</v>
      </c>
      <c r="CG17" s="202"/>
      <c r="CH17" s="347">
        <v>3313.38129286</v>
      </c>
      <c r="CI17" s="347">
        <v>3190.0247777700001</v>
      </c>
      <c r="CJ17" s="347">
        <v>3436.7378079599998</v>
      </c>
      <c r="CK17" s="37">
        <v>1.9E-2</v>
      </c>
      <c r="CL17" s="397">
        <f t="shared" ref="CL17:CL44" si="1">CH17/$C17</f>
        <v>0.21385702482904467</v>
      </c>
      <c r="CM17" s="201"/>
      <c r="CN17" s="347">
        <v>5561.0392285600001</v>
      </c>
      <c r="CO17" s="347">
        <v>5290.1939586999997</v>
      </c>
      <c r="CP17" s="347">
        <v>5831.8844984200005</v>
      </c>
      <c r="CQ17" s="37">
        <v>2.4799999999999999E-2</v>
      </c>
      <c r="CR17" s="397">
        <f t="shared" ref="CR17:CR44" si="2">CN17/$C17</f>
        <v>0.35892859869167415</v>
      </c>
      <c r="CS17" s="201"/>
      <c r="CT17" s="347">
        <v>2035.8714537799999</v>
      </c>
      <c r="CU17" s="347">
        <v>1879.0423810299999</v>
      </c>
      <c r="CV17" s="347">
        <v>2192.7005265299999</v>
      </c>
      <c r="CW17" s="37">
        <v>3.9300000000000002E-2</v>
      </c>
      <c r="CX17" s="407">
        <f t="shared" ref="CX17:CX44" si="3">CT17/$C17</f>
        <v>0.13140214589186702</v>
      </c>
    </row>
    <row r="18" spans="1:102" s="111" customFormat="1" ht="12" customHeight="1" x14ac:dyDescent="0.25">
      <c r="A18" s="545"/>
      <c r="B18" s="286" t="s">
        <v>2</v>
      </c>
      <c r="C18" s="349">
        <v>12051.597659999999</v>
      </c>
      <c r="D18" s="349">
        <v>11962</v>
      </c>
      <c r="E18" s="349">
        <v>12141</v>
      </c>
      <c r="F18" s="41">
        <v>3.8E-3</v>
      </c>
      <c r="G18" s="203"/>
      <c r="H18" s="349">
        <v>11442.495999999999</v>
      </c>
      <c r="I18" s="349">
        <v>11353.671079109999</v>
      </c>
      <c r="J18" s="349">
        <v>11531.320965209999</v>
      </c>
      <c r="K18" s="41">
        <v>4.0000000000000001E-3</v>
      </c>
      <c r="L18" s="398">
        <f t="shared" ref="L18:L19" si="4">H18/$C18*100</f>
        <v>94.945884544240585</v>
      </c>
      <c r="M18" s="350"/>
      <c r="N18" s="349">
        <v>5608.1722300000001</v>
      </c>
      <c r="O18" s="349">
        <v>5463</v>
      </c>
      <c r="P18" s="349">
        <v>5754</v>
      </c>
      <c r="Q18" s="41">
        <v>1.3299999999999999E-2</v>
      </c>
      <c r="R18" s="398">
        <f t="shared" ref="R18:R19" si="5">N18/$C18*100</f>
        <v>46.534678539874193</v>
      </c>
      <c r="S18" s="203"/>
      <c r="T18" s="349">
        <v>7488.5367872999996</v>
      </c>
      <c r="U18" s="349">
        <v>7335.1006515700001</v>
      </c>
      <c r="V18" s="349">
        <v>7641.9729230399998</v>
      </c>
      <c r="W18" s="41">
        <v>1.0500000000000001E-2</v>
      </c>
      <c r="X18" s="398">
        <f t="shared" ref="X18:X19" si="6">T18/$C18*100</f>
        <v>62.137294975876259</v>
      </c>
      <c r="Y18" s="203"/>
      <c r="Z18" s="349">
        <v>9207.00589932</v>
      </c>
      <c r="AA18" s="349">
        <v>9088.5114068700004</v>
      </c>
      <c r="AB18" s="349">
        <v>9325.5003917600006</v>
      </c>
      <c r="AC18" s="41">
        <v>6.6E-3</v>
      </c>
      <c r="AD18" s="398">
        <f t="shared" ref="AD18:AD19" si="7">Z18/$C18*100</f>
        <v>76.396558855251399</v>
      </c>
      <c r="AE18" s="203"/>
      <c r="AF18" s="349">
        <v>6123.3601571299996</v>
      </c>
      <c r="AG18" s="349">
        <v>5961.5941382499996</v>
      </c>
      <c r="AH18" s="349">
        <v>6285.1261760199995</v>
      </c>
      <c r="AI18" s="41">
        <v>1.35E-2</v>
      </c>
      <c r="AJ18" s="398">
        <f t="shared" ref="AJ18:AJ19" si="8">AF18/$C18*100</f>
        <v>50.809530237254862</v>
      </c>
      <c r="AK18" s="203"/>
      <c r="AL18" s="349">
        <v>3068.4598020200001</v>
      </c>
      <c r="AM18" s="349">
        <v>2956</v>
      </c>
      <c r="AN18" s="349">
        <v>3181</v>
      </c>
      <c r="AO18" s="41">
        <v>1.8700000000000001E-2</v>
      </c>
      <c r="AP18" s="398">
        <f t="shared" ref="AP18:AP19" si="9">AL18/$C18*100</f>
        <v>25.461020925087873</v>
      </c>
      <c r="AQ18" s="203"/>
      <c r="AR18" s="349">
        <v>4267.7063265200004</v>
      </c>
      <c r="AS18" s="349">
        <v>4102</v>
      </c>
      <c r="AT18" s="349">
        <v>4434</v>
      </c>
      <c r="AU18" s="41">
        <v>1.9800000000000002E-2</v>
      </c>
      <c r="AV18" s="398">
        <f t="shared" ref="AV18:AV19" si="10">AR18/$C18*100</f>
        <v>35.411954886983843</v>
      </c>
      <c r="AW18" s="203"/>
      <c r="AX18" s="349">
        <v>1617.8055320200001</v>
      </c>
      <c r="AY18" s="349">
        <v>1509</v>
      </c>
      <c r="AZ18" s="349">
        <v>1727</v>
      </c>
      <c r="BA18" s="41">
        <v>3.4299999999999997E-2</v>
      </c>
      <c r="BB18" s="398">
        <f t="shared" ref="BB18:BB19" si="11">AX18/$C18*100</f>
        <v>13.423992217974526</v>
      </c>
      <c r="BC18" s="203"/>
      <c r="BD18" s="349">
        <v>4471.2394789299997</v>
      </c>
      <c r="BE18" s="349">
        <v>4336</v>
      </c>
      <c r="BF18" s="349">
        <v>4607</v>
      </c>
      <c r="BG18" s="41">
        <v>1.54E-2</v>
      </c>
      <c r="BH18" s="398">
        <f t="shared" ref="BH18:BH19" si="12">BD18/$C18*100</f>
        <v>37.100802773812482</v>
      </c>
      <c r="BI18" s="203"/>
      <c r="BJ18" s="349">
        <v>7599.9417867299999</v>
      </c>
      <c r="BK18" s="349">
        <v>7447.9683681699998</v>
      </c>
      <c r="BL18" s="349">
        <v>7751.9152052899999</v>
      </c>
      <c r="BM18" s="41">
        <v>1.0200000000000001E-2</v>
      </c>
      <c r="BN18" s="398">
        <f t="shared" ref="BN18:BN19" si="13">BJ18/$C18*100</f>
        <v>63.061695230290326</v>
      </c>
      <c r="BO18" s="203"/>
      <c r="BP18" s="349">
        <v>6127.7575515400003</v>
      </c>
      <c r="BQ18" s="349">
        <v>5970.4010454099998</v>
      </c>
      <c r="BR18" s="349">
        <v>6285.11405767</v>
      </c>
      <c r="BS18" s="41">
        <v>1.3100000000000001E-2</v>
      </c>
      <c r="BT18" s="398">
        <f t="shared" ref="BT18:BT19" si="14">BP18/$C18*100</f>
        <v>50.846018299120686</v>
      </c>
      <c r="BU18" s="203"/>
      <c r="BV18" s="349">
        <v>4071.6492430200001</v>
      </c>
      <c r="BW18" s="349">
        <v>3906.2860166700002</v>
      </c>
      <c r="BX18" s="349">
        <v>4237.0124693799999</v>
      </c>
      <c r="BY18" s="41">
        <v>2.07E-2</v>
      </c>
      <c r="BZ18" s="398">
        <f t="shared" ref="BZ18:BZ19" si="15">BV18/$C18*100</f>
        <v>33.78514084098623</v>
      </c>
      <c r="CA18" s="203"/>
      <c r="CB18" s="349">
        <v>2599.4650078300001</v>
      </c>
      <c r="CC18" s="349">
        <v>2435.5491624299998</v>
      </c>
      <c r="CD18" s="349">
        <v>2763.38085323</v>
      </c>
      <c r="CE18" s="41">
        <v>3.2199999999999999E-2</v>
      </c>
      <c r="CF18" s="398">
        <f t="shared" si="0"/>
        <v>21.569463909816587</v>
      </c>
      <c r="CG18" s="204"/>
      <c r="CH18" s="349">
        <v>3186.8521192899998</v>
      </c>
      <c r="CI18" s="349">
        <v>3064.3579868100001</v>
      </c>
      <c r="CJ18" s="349">
        <v>3309.3462517799999</v>
      </c>
      <c r="CK18" s="41">
        <v>1.9599999999999999E-2</v>
      </c>
      <c r="CL18" s="398">
        <f t="shared" si="1"/>
        <v>0.2644339953255625</v>
      </c>
      <c r="CM18" s="203"/>
      <c r="CN18" s="349">
        <v>5359.1910757300002</v>
      </c>
      <c r="CO18" s="349">
        <v>5089.8271553200002</v>
      </c>
      <c r="CP18" s="349">
        <v>5628.5549961400002</v>
      </c>
      <c r="CQ18" s="41">
        <v>2.5600000000000001E-2</v>
      </c>
      <c r="CR18" s="398">
        <f t="shared" si="2"/>
        <v>0.44468718811593655</v>
      </c>
      <c r="CS18" s="203"/>
      <c r="CT18" s="349">
        <v>1958.2865239400001</v>
      </c>
      <c r="CU18" s="349">
        <v>1801.88985095</v>
      </c>
      <c r="CV18" s="349">
        <v>2114.6831969199998</v>
      </c>
      <c r="CW18" s="41">
        <v>4.07E-2</v>
      </c>
      <c r="CX18" s="408">
        <f t="shared" si="3"/>
        <v>0.16249186034808269</v>
      </c>
    </row>
    <row r="19" spans="1:102" s="111" customFormat="1" ht="12" customHeight="1" x14ac:dyDescent="0.25">
      <c r="A19" s="546"/>
      <c r="B19" s="291" t="s">
        <v>132</v>
      </c>
      <c r="C19" s="351">
        <v>3441.8437909999998</v>
      </c>
      <c r="D19" s="351">
        <v>3423</v>
      </c>
      <c r="E19" s="351">
        <v>3461</v>
      </c>
      <c r="F19" s="45">
        <v>2.8E-3</v>
      </c>
      <c r="G19" s="205"/>
      <c r="H19" s="351">
        <v>2614.8540899999998</v>
      </c>
      <c r="I19" s="351">
        <v>2589.3889731499999</v>
      </c>
      <c r="J19" s="351">
        <v>2640.31920034</v>
      </c>
      <c r="K19" s="45">
        <v>5.0000000000000001E-3</v>
      </c>
      <c r="L19" s="399">
        <f t="shared" si="4"/>
        <v>75.972480123517599</v>
      </c>
      <c r="M19" s="352"/>
      <c r="N19" s="351">
        <v>1950.453</v>
      </c>
      <c r="O19" s="351">
        <v>1925</v>
      </c>
      <c r="P19" s="351">
        <v>1976</v>
      </c>
      <c r="Q19" s="45">
        <v>6.7000000000000002E-3</v>
      </c>
      <c r="R19" s="399">
        <f t="shared" si="5"/>
        <v>56.668841424477066</v>
      </c>
      <c r="S19" s="205"/>
      <c r="T19" s="351">
        <v>784.83428360000005</v>
      </c>
      <c r="U19" s="351">
        <v>761.97104362000005</v>
      </c>
      <c r="V19" s="351">
        <v>807.69752357000004</v>
      </c>
      <c r="W19" s="45">
        <v>1.49E-2</v>
      </c>
      <c r="X19" s="399">
        <f t="shared" si="6"/>
        <v>22.80272816715987</v>
      </c>
      <c r="Y19" s="205"/>
      <c r="Z19" s="351">
        <v>1050.0518269700001</v>
      </c>
      <c r="AA19" s="351">
        <v>1020.0274669</v>
      </c>
      <c r="AB19" s="351">
        <v>1080.0761870399999</v>
      </c>
      <c r="AC19" s="45">
        <v>1.46E-2</v>
      </c>
      <c r="AD19" s="399">
        <f t="shared" si="7"/>
        <v>30.508410338544621</v>
      </c>
      <c r="AE19" s="205"/>
      <c r="AF19" s="351">
        <v>323.19204739000003</v>
      </c>
      <c r="AG19" s="351">
        <v>308.27629588000002</v>
      </c>
      <c r="AH19" s="351">
        <v>338.10779889999998</v>
      </c>
      <c r="AI19" s="45">
        <v>2.35E-2</v>
      </c>
      <c r="AJ19" s="399">
        <f t="shared" si="8"/>
        <v>9.3900847050382605</v>
      </c>
      <c r="AK19" s="205"/>
      <c r="AL19" s="351">
        <v>122.61810085</v>
      </c>
      <c r="AM19" s="351">
        <v>113</v>
      </c>
      <c r="AN19" s="351">
        <v>132</v>
      </c>
      <c r="AO19" s="45">
        <v>3.8600000000000002E-2</v>
      </c>
      <c r="AP19" s="399">
        <f t="shared" si="9"/>
        <v>3.5625701889967041</v>
      </c>
      <c r="AQ19" s="205"/>
      <c r="AR19" s="351">
        <v>187.32539559</v>
      </c>
      <c r="AS19" s="351">
        <v>176</v>
      </c>
      <c r="AT19" s="351">
        <v>198</v>
      </c>
      <c r="AU19" s="45">
        <v>2.9899999999999999E-2</v>
      </c>
      <c r="AV19" s="399">
        <f t="shared" si="10"/>
        <v>5.4425885358258554</v>
      </c>
      <c r="AW19" s="205"/>
      <c r="AX19" s="351">
        <v>72.550646700000001</v>
      </c>
      <c r="AY19" s="351">
        <v>65</v>
      </c>
      <c r="AZ19" s="351">
        <v>80</v>
      </c>
      <c r="BA19" s="45">
        <v>5.1999999999999998E-2</v>
      </c>
      <c r="BB19" s="399">
        <f t="shared" si="11"/>
        <v>2.1079006226171875</v>
      </c>
      <c r="BC19" s="205"/>
      <c r="BD19" s="351">
        <v>47.184900489999997</v>
      </c>
      <c r="BE19" s="351">
        <v>39</v>
      </c>
      <c r="BF19" s="351">
        <v>55</v>
      </c>
      <c r="BG19" s="45">
        <v>8.5099999999999995E-2</v>
      </c>
      <c r="BH19" s="399">
        <f t="shared" si="12"/>
        <v>1.3709192907993888</v>
      </c>
      <c r="BI19" s="205"/>
      <c r="BJ19" s="351">
        <v>559.08142064000003</v>
      </c>
      <c r="BK19" s="351">
        <v>539.65923458999998</v>
      </c>
      <c r="BL19" s="351">
        <v>578.50360668999997</v>
      </c>
      <c r="BM19" s="45">
        <v>1.77E-2</v>
      </c>
      <c r="BN19" s="399">
        <f t="shared" si="13"/>
        <v>16.24366050841498</v>
      </c>
      <c r="BO19" s="205"/>
      <c r="BP19" s="351">
        <v>148.59144226999999</v>
      </c>
      <c r="BQ19" s="351">
        <v>136.26265801</v>
      </c>
      <c r="BR19" s="351">
        <v>160.92022653999999</v>
      </c>
      <c r="BS19" s="45">
        <v>4.2299999999999997E-2</v>
      </c>
      <c r="BT19" s="399">
        <f t="shared" si="14"/>
        <v>4.3172047104098219</v>
      </c>
      <c r="BU19" s="205"/>
      <c r="BV19" s="351">
        <v>453.76205253000001</v>
      </c>
      <c r="BW19" s="351">
        <v>437.24086493999999</v>
      </c>
      <c r="BX19" s="351">
        <v>470.28324011000001</v>
      </c>
      <c r="BY19" s="45">
        <v>1.8599999999999998E-2</v>
      </c>
      <c r="BZ19" s="399">
        <f t="shared" si="15"/>
        <v>13.183691070365605</v>
      </c>
      <c r="CA19" s="205"/>
      <c r="CB19" s="351">
        <v>43.272074160000003</v>
      </c>
      <c r="CC19" s="351">
        <v>38.0111177</v>
      </c>
      <c r="CD19" s="351">
        <v>48.533030619999998</v>
      </c>
      <c r="CE19" s="45">
        <v>6.2E-2</v>
      </c>
      <c r="CF19" s="399">
        <f t="shared" si="0"/>
        <v>1.2572352723604476</v>
      </c>
      <c r="CG19" s="206"/>
      <c r="CH19" s="351">
        <v>126.52917357</v>
      </c>
      <c r="CI19" s="351">
        <v>116.94874448</v>
      </c>
      <c r="CJ19" s="351">
        <v>136.10960266000001</v>
      </c>
      <c r="CK19" s="45">
        <v>3.8600000000000002E-2</v>
      </c>
      <c r="CL19" s="399">
        <f t="shared" si="1"/>
        <v>3.6762032577090889E-2</v>
      </c>
      <c r="CM19" s="205"/>
      <c r="CN19" s="351">
        <v>201.84815283</v>
      </c>
      <c r="CO19" s="351">
        <v>189.55688040999999</v>
      </c>
      <c r="CP19" s="351">
        <v>214.13942524999999</v>
      </c>
      <c r="CQ19" s="45">
        <v>3.1099999999999999E-2</v>
      </c>
      <c r="CR19" s="399">
        <f t="shared" si="2"/>
        <v>5.8645355538159E-2</v>
      </c>
      <c r="CS19" s="205"/>
      <c r="CT19" s="351">
        <v>77.584929840000001</v>
      </c>
      <c r="CU19" s="351">
        <v>69.510410239999999</v>
      </c>
      <c r="CV19" s="351">
        <v>85.659449440000003</v>
      </c>
      <c r="CW19" s="45">
        <v>5.3100000000000001E-2</v>
      </c>
      <c r="CX19" s="409">
        <f t="shared" si="3"/>
        <v>2.2541676656818388E-2</v>
      </c>
    </row>
    <row r="20" spans="1:102" s="111" customFormat="1" ht="12" customHeight="1" x14ac:dyDescent="0.25">
      <c r="A20" s="547" t="s">
        <v>228</v>
      </c>
      <c r="B20" s="289" t="s">
        <v>236</v>
      </c>
      <c r="C20" s="347">
        <v>2147.167054</v>
      </c>
      <c r="D20" s="347">
        <v>2106</v>
      </c>
      <c r="E20" s="347">
        <v>2188</v>
      </c>
      <c r="F20" s="37">
        <v>9.7999999999999997E-3</v>
      </c>
      <c r="G20" s="201"/>
      <c r="H20" s="347">
        <v>2026.45865</v>
      </c>
      <c r="I20" s="347">
        <v>1984.79838017</v>
      </c>
      <c r="J20" s="347">
        <v>2068.1189236300002</v>
      </c>
      <c r="K20" s="37">
        <v>1.0500000000000001E-2</v>
      </c>
      <c r="L20" s="397">
        <f>H20/$C20*100</f>
        <v>94.378248130478255</v>
      </c>
      <c r="M20" s="348"/>
      <c r="N20" s="347">
        <v>1115.9274499999999</v>
      </c>
      <c r="O20" s="347">
        <v>1061</v>
      </c>
      <c r="P20" s="347">
        <v>1171</v>
      </c>
      <c r="Q20" s="37">
        <v>2.5100000000000001E-2</v>
      </c>
      <c r="R20" s="397">
        <f>N20/$C20*100</f>
        <v>51.972083304888486</v>
      </c>
      <c r="S20" s="201"/>
      <c r="T20" s="347">
        <v>1233.0112855899999</v>
      </c>
      <c r="U20" s="347">
        <v>1166.80644979</v>
      </c>
      <c r="V20" s="347">
        <v>1299.2161213899999</v>
      </c>
      <c r="W20" s="37">
        <v>2.7400000000000001E-2</v>
      </c>
      <c r="X20" s="397">
        <f>T20/$C20*100</f>
        <v>57.425028168767724</v>
      </c>
      <c r="Y20" s="201"/>
      <c r="Z20" s="347">
        <v>1599.5899443999999</v>
      </c>
      <c r="AA20" s="347">
        <v>1542.1806504900001</v>
      </c>
      <c r="AB20" s="347">
        <v>1656.9992382999999</v>
      </c>
      <c r="AC20" s="37">
        <v>1.83E-2</v>
      </c>
      <c r="AD20" s="397">
        <f>Z20/$C20*100</f>
        <v>74.4976941323728</v>
      </c>
      <c r="AE20" s="201"/>
      <c r="AF20" s="347">
        <v>937.94277413999998</v>
      </c>
      <c r="AG20" s="347">
        <v>871.83015011999998</v>
      </c>
      <c r="AH20" s="347">
        <v>1004.05539815</v>
      </c>
      <c r="AI20" s="37">
        <v>3.5999999999999997E-2</v>
      </c>
      <c r="AJ20" s="397">
        <f>AF20/$C20*100</f>
        <v>43.682803924952545</v>
      </c>
      <c r="AK20" s="201"/>
      <c r="AL20" s="347">
        <v>486.12373251000002</v>
      </c>
      <c r="AM20" s="347">
        <v>438</v>
      </c>
      <c r="AN20" s="347">
        <v>534</v>
      </c>
      <c r="AO20" s="37">
        <v>5.0599999999999999E-2</v>
      </c>
      <c r="AP20" s="397">
        <f>AL20/$C20*100</f>
        <v>22.640238057136287</v>
      </c>
      <c r="AQ20" s="201"/>
      <c r="AR20" s="347">
        <v>656.48490035999998</v>
      </c>
      <c r="AS20" s="347">
        <v>591</v>
      </c>
      <c r="AT20" s="347">
        <v>722</v>
      </c>
      <c r="AU20" s="37">
        <v>5.0799999999999998E-2</v>
      </c>
      <c r="AV20" s="397">
        <f>AR20/$C20*100</f>
        <v>30.574467838309143</v>
      </c>
      <c r="AW20" s="201"/>
      <c r="AX20" s="347">
        <v>196.26782541</v>
      </c>
      <c r="AY20" s="347">
        <v>163</v>
      </c>
      <c r="AZ20" s="347">
        <v>230</v>
      </c>
      <c r="BA20" s="37">
        <v>8.6400000000000005E-2</v>
      </c>
      <c r="BB20" s="397">
        <f>AX20/$C20*100</f>
        <v>9.1407804085093787</v>
      </c>
      <c r="BC20" s="201"/>
      <c r="BD20" s="347">
        <v>902.46074601999999</v>
      </c>
      <c r="BE20" s="347">
        <v>844</v>
      </c>
      <c r="BF20" s="347">
        <v>961</v>
      </c>
      <c r="BG20" s="37">
        <v>3.2800000000000003E-2</v>
      </c>
      <c r="BH20" s="397">
        <f>BD20/$C20*100</f>
        <v>42.03029961449846</v>
      </c>
      <c r="BI20" s="201"/>
      <c r="BJ20" s="347">
        <v>1175.2341957199999</v>
      </c>
      <c r="BK20" s="347">
        <v>1109.10506407</v>
      </c>
      <c r="BL20" s="347">
        <v>1241.36332737</v>
      </c>
      <c r="BM20" s="37">
        <v>2.87E-2</v>
      </c>
      <c r="BN20" s="397">
        <f>BJ20/$C20*100</f>
        <v>54.73417606378753</v>
      </c>
      <c r="BO20" s="201"/>
      <c r="BP20" s="347">
        <v>985.54819558999998</v>
      </c>
      <c r="BQ20" s="347">
        <v>917.06622149999998</v>
      </c>
      <c r="BR20" s="347">
        <v>1054.0301696700001</v>
      </c>
      <c r="BS20" s="37">
        <v>3.5499999999999997E-2</v>
      </c>
      <c r="BT20" s="397">
        <f>BP20/$C20*100</f>
        <v>45.899930969693429</v>
      </c>
      <c r="BU20" s="201"/>
      <c r="BV20" s="347">
        <v>540.96472717999995</v>
      </c>
      <c r="BW20" s="347">
        <v>489.05296254000001</v>
      </c>
      <c r="BX20" s="347">
        <v>592.87649180999995</v>
      </c>
      <c r="BY20" s="37">
        <v>4.9000000000000002E-2</v>
      </c>
      <c r="BZ20" s="397">
        <f>BV20/$C20*100</f>
        <v>25.194347415690178</v>
      </c>
      <c r="CA20" s="201"/>
      <c r="CB20" s="347">
        <v>351.27872703999998</v>
      </c>
      <c r="CC20" s="347">
        <v>301.46614950999998</v>
      </c>
      <c r="CD20" s="347">
        <v>401.09130456999998</v>
      </c>
      <c r="CE20" s="37">
        <v>7.2300000000000003E-2</v>
      </c>
      <c r="CF20" s="397">
        <f t="shared" si="0"/>
        <v>16.360102321130341</v>
      </c>
      <c r="CG20" s="202"/>
      <c r="CH20" s="347">
        <v>500.52586903000002</v>
      </c>
      <c r="CI20" s="347">
        <v>449.68422448000001</v>
      </c>
      <c r="CJ20" s="347">
        <v>551.36751359000004</v>
      </c>
      <c r="CK20" s="37">
        <v>5.1799999999999999E-2</v>
      </c>
      <c r="CL20" s="397">
        <f t="shared" si="1"/>
        <v>0.2331098868611832</v>
      </c>
      <c r="CM20" s="201"/>
      <c r="CN20" s="347">
        <v>788.47735066999996</v>
      </c>
      <c r="CO20" s="347">
        <v>694.14425659999995</v>
      </c>
      <c r="CP20" s="347">
        <v>882.81044473999998</v>
      </c>
      <c r="CQ20" s="37">
        <v>6.0999999999999999E-2</v>
      </c>
      <c r="CR20" s="397">
        <f t="shared" si="2"/>
        <v>0.36721751537735731</v>
      </c>
      <c r="CS20" s="201"/>
      <c r="CT20" s="347">
        <v>220.60508089999999</v>
      </c>
      <c r="CU20" s="347">
        <v>181.32561281</v>
      </c>
      <c r="CV20" s="347">
        <v>259.88454898999998</v>
      </c>
      <c r="CW20" s="37">
        <v>9.0800000000000006E-2</v>
      </c>
      <c r="CX20" s="407">
        <f t="shared" si="3"/>
        <v>0.10274239281430404</v>
      </c>
    </row>
    <row r="21" spans="1:102" s="111" customFormat="1" ht="12" customHeight="1" x14ac:dyDescent="0.25">
      <c r="A21" s="548"/>
      <c r="B21" s="286" t="s">
        <v>2</v>
      </c>
      <c r="C21" s="349">
        <v>1691.0853999999999</v>
      </c>
      <c r="D21" s="349">
        <v>1653</v>
      </c>
      <c r="E21" s="349">
        <v>1729</v>
      </c>
      <c r="F21" s="41">
        <v>1.15E-2</v>
      </c>
      <c r="G21" s="203"/>
      <c r="H21" s="349">
        <v>1635.58107</v>
      </c>
      <c r="I21" s="349">
        <v>1597.63027106</v>
      </c>
      <c r="J21" s="349">
        <v>1673.5318664399999</v>
      </c>
      <c r="K21" s="41">
        <v>1.18E-2</v>
      </c>
      <c r="L21" s="398">
        <f t="shared" ref="L21:L22" si="16">H21/$C21*100</f>
        <v>96.717828088398136</v>
      </c>
      <c r="M21" s="350"/>
      <c r="N21" s="349">
        <v>826.17689199999995</v>
      </c>
      <c r="O21" s="349">
        <v>773</v>
      </c>
      <c r="P21" s="349">
        <v>879</v>
      </c>
      <c r="Q21" s="41">
        <v>3.2800000000000003E-2</v>
      </c>
      <c r="R21" s="398">
        <f t="shared" ref="R21:R22" si="17">N21/$C21*100</f>
        <v>48.854829685124123</v>
      </c>
      <c r="S21" s="203"/>
      <c r="T21" s="349">
        <v>1104.2023818499999</v>
      </c>
      <c r="U21" s="349">
        <v>1039.7937141299999</v>
      </c>
      <c r="V21" s="349">
        <v>1168.61104957</v>
      </c>
      <c r="W21" s="41">
        <v>2.98E-2</v>
      </c>
      <c r="X21" s="398">
        <f t="shared" ref="X21:X22" si="18">T21/$C21*100</f>
        <v>65.295483116937788</v>
      </c>
      <c r="Y21" s="203"/>
      <c r="Z21" s="349">
        <v>1393.4783428200001</v>
      </c>
      <c r="AA21" s="349">
        <v>1339.94824479</v>
      </c>
      <c r="AB21" s="349">
        <v>1447.0084408499999</v>
      </c>
      <c r="AC21" s="41">
        <v>1.9599999999999999E-2</v>
      </c>
      <c r="AD21" s="398">
        <f t="shared" ref="AD21:AD22" si="19">Z21/$C21*100</f>
        <v>82.401417623261381</v>
      </c>
      <c r="AE21" s="203"/>
      <c r="AF21" s="349">
        <v>886.95511213999998</v>
      </c>
      <c r="AG21" s="349">
        <v>821.76912494999999</v>
      </c>
      <c r="AH21" s="349">
        <v>952.14109933999998</v>
      </c>
      <c r="AI21" s="41">
        <v>3.7499999999999999E-2</v>
      </c>
      <c r="AJ21" s="398">
        <f t="shared" ref="AJ21:AJ22" si="20">AF21/$C21*100</f>
        <v>52.448865807723251</v>
      </c>
      <c r="AK21" s="203"/>
      <c r="AL21" s="349">
        <v>467.78127135</v>
      </c>
      <c r="AM21" s="349">
        <v>420</v>
      </c>
      <c r="AN21" s="349">
        <v>515</v>
      </c>
      <c r="AO21" s="41">
        <v>5.1900000000000002E-2</v>
      </c>
      <c r="AP21" s="398">
        <f t="shared" ref="AP21:AP22" si="21">AL21/$C21*100</f>
        <v>27.661599547249359</v>
      </c>
      <c r="AQ21" s="203"/>
      <c r="AR21" s="349">
        <v>625.92450398000005</v>
      </c>
      <c r="AS21" s="349">
        <v>562</v>
      </c>
      <c r="AT21" s="349">
        <v>690</v>
      </c>
      <c r="AU21" s="41">
        <v>5.2299999999999999E-2</v>
      </c>
      <c r="AV21" s="398">
        <f t="shared" ref="AV21:AV22" si="22">AR21/$C21*100</f>
        <v>37.013181237328411</v>
      </c>
      <c r="AW21" s="203"/>
      <c r="AX21" s="349">
        <v>184.44837512000001</v>
      </c>
      <c r="AY21" s="349">
        <v>152</v>
      </c>
      <c r="AZ21" s="349">
        <v>217</v>
      </c>
      <c r="BA21" s="41">
        <v>9.0700000000000003E-2</v>
      </c>
      <c r="BB21" s="398">
        <f t="shared" ref="BB21:BB22" si="23">AX21/$C21*100</f>
        <v>10.907099967866793</v>
      </c>
      <c r="BC21" s="203"/>
      <c r="BD21" s="349">
        <v>877.43228180999995</v>
      </c>
      <c r="BE21" s="349">
        <v>820</v>
      </c>
      <c r="BF21" s="349">
        <v>934</v>
      </c>
      <c r="BG21" s="41">
        <v>3.32E-2</v>
      </c>
      <c r="BH21" s="398">
        <f t="shared" ref="BH21:BH22" si="24">BD21/$C21*100</f>
        <v>51.885746385723628</v>
      </c>
      <c r="BI21" s="203"/>
      <c r="BJ21" s="349">
        <v>1118.89937424</v>
      </c>
      <c r="BK21" s="349">
        <v>1056.17202892</v>
      </c>
      <c r="BL21" s="349">
        <v>1181.62671957</v>
      </c>
      <c r="BM21" s="41">
        <v>2.86E-2</v>
      </c>
      <c r="BN21" s="398">
        <f t="shared" ref="BN21:BN22" si="25">BJ21/$C21*100</f>
        <v>66.164569467633044</v>
      </c>
      <c r="BO21" s="203"/>
      <c r="BP21" s="349">
        <v>953.03717131999997</v>
      </c>
      <c r="BQ21" s="349">
        <v>886.46744890000002</v>
      </c>
      <c r="BR21" s="349">
        <v>1019.60689374</v>
      </c>
      <c r="BS21" s="41">
        <v>3.56E-2</v>
      </c>
      <c r="BT21" s="398">
        <f t="shared" ref="BT21:BT22" si="26">BP21/$C21*100</f>
        <v>56.35653712816633</v>
      </c>
      <c r="BU21" s="203"/>
      <c r="BV21" s="349">
        <v>514.06688750000001</v>
      </c>
      <c r="BW21" s="349">
        <v>463.98636777000002</v>
      </c>
      <c r="BX21" s="349">
        <v>564.14740721999999</v>
      </c>
      <c r="BY21" s="41">
        <v>4.9700000000000001E-2</v>
      </c>
      <c r="BZ21" s="398">
        <f t="shared" ref="BZ21:BZ22" si="27">BV21/$C21*100</f>
        <v>30.398635544958285</v>
      </c>
      <c r="CA21" s="203"/>
      <c r="CB21" s="349">
        <v>348.20468456999998</v>
      </c>
      <c r="CC21" s="349">
        <v>299.17196586</v>
      </c>
      <c r="CD21" s="349">
        <v>397.23740328999997</v>
      </c>
      <c r="CE21" s="41">
        <v>7.1800000000000003E-2</v>
      </c>
      <c r="CF21" s="398">
        <f t="shared" si="0"/>
        <v>20.590603204900237</v>
      </c>
      <c r="CG21" s="204"/>
      <c r="CH21" s="349">
        <v>481.62428197000003</v>
      </c>
      <c r="CI21" s="349">
        <v>431.37608010000002</v>
      </c>
      <c r="CJ21" s="349">
        <v>531.87248384999998</v>
      </c>
      <c r="CK21" s="41">
        <v>5.3199999999999997E-2</v>
      </c>
      <c r="CL21" s="398">
        <f t="shared" si="1"/>
        <v>0.28480186865193208</v>
      </c>
      <c r="CM21" s="203"/>
      <c r="CN21" s="349">
        <v>754.36238294999998</v>
      </c>
      <c r="CO21" s="349">
        <v>660.86527307999995</v>
      </c>
      <c r="CP21" s="349">
        <v>847.85949283000002</v>
      </c>
      <c r="CQ21" s="41">
        <v>6.3200000000000006E-2</v>
      </c>
      <c r="CR21" s="398">
        <f t="shared" si="2"/>
        <v>0.44608177857250736</v>
      </c>
      <c r="CS21" s="203"/>
      <c r="CT21" s="349">
        <v>207.92577867</v>
      </c>
      <c r="CU21" s="349">
        <v>169.06394993000001</v>
      </c>
      <c r="CV21" s="349">
        <v>246.78760740000001</v>
      </c>
      <c r="CW21" s="41">
        <v>9.5399999999999999E-2</v>
      </c>
      <c r="CX21" s="408">
        <f t="shared" si="3"/>
        <v>0.1229540380811046</v>
      </c>
    </row>
    <row r="22" spans="1:102" s="111" customFormat="1" ht="12" customHeight="1" x14ac:dyDescent="0.25">
      <c r="A22" s="548"/>
      <c r="B22" s="291" t="s">
        <v>132</v>
      </c>
      <c r="C22" s="351">
        <v>456.08165450000001</v>
      </c>
      <c r="D22" s="351">
        <v>446</v>
      </c>
      <c r="E22" s="351">
        <v>466</v>
      </c>
      <c r="F22" s="45">
        <v>1.0999999999999999E-2</v>
      </c>
      <c r="G22" s="205"/>
      <c r="H22" s="351">
        <v>390.87758300000002</v>
      </c>
      <c r="I22" s="351">
        <v>378.14166118999998</v>
      </c>
      <c r="J22" s="351">
        <v>403.61350512000001</v>
      </c>
      <c r="K22" s="45">
        <v>1.66E-2</v>
      </c>
      <c r="L22" s="399">
        <f t="shared" si="16"/>
        <v>85.703421556939645</v>
      </c>
      <c r="M22" s="352"/>
      <c r="N22" s="351">
        <v>289.75055600000002</v>
      </c>
      <c r="O22" s="351">
        <v>277</v>
      </c>
      <c r="P22" s="351">
        <v>302</v>
      </c>
      <c r="Q22" s="45">
        <v>2.1999999999999999E-2</v>
      </c>
      <c r="R22" s="399">
        <f t="shared" si="17"/>
        <v>63.530412403378087</v>
      </c>
      <c r="S22" s="205"/>
      <c r="T22" s="351">
        <v>128.80890374000001</v>
      </c>
      <c r="U22" s="351">
        <v>115.75102432</v>
      </c>
      <c r="V22" s="351">
        <v>141.86678316000001</v>
      </c>
      <c r="W22" s="45">
        <v>5.1700000000000003E-2</v>
      </c>
      <c r="X22" s="399">
        <f t="shared" si="18"/>
        <v>28.242509311454889</v>
      </c>
      <c r="Y22" s="205"/>
      <c r="Z22" s="351">
        <v>206.11160158000001</v>
      </c>
      <c r="AA22" s="351">
        <v>188.6640567</v>
      </c>
      <c r="AB22" s="351">
        <v>223.55914644999999</v>
      </c>
      <c r="AC22" s="45">
        <v>4.3200000000000002E-2</v>
      </c>
      <c r="AD22" s="399">
        <f t="shared" si="19"/>
        <v>45.19182026866639</v>
      </c>
      <c r="AE22" s="205"/>
      <c r="AF22" s="351">
        <v>50.987661989999999</v>
      </c>
      <c r="AG22" s="351">
        <v>43.66482147</v>
      </c>
      <c r="AH22" s="351">
        <v>58.310502509999999</v>
      </c>
      <c r="AI22" s="45">
        <v>7.3300000000000004E-2</v>
      </c>
      <c r="AJ22" s="399">
        <f t="shared" si="20"/>
        <v>11.179502943589677</v>
      </c>
      <c r="AK22" s="205"/>
      <c r="AL22" s="351">
        <v>18.342461159999999</v>
      </c>
      <c r="AM22" s="351">
        <v>14</v>
      </c>
      <c r="AN22" s="351">
        <v>23</v>
      </c>
      <c r="AO22" s="45">
        <v>0.1188</v>
      </c>
      <c r="AP22" s="399">
        <f t="shared" si="21"/>
        <v>4.0217493904920918</v>
      </c>
      <c r="AQ22" s="205"/>
      <c r="AR22" s="351">
        <v>30.56039638</v>
      </c>
      <c r="AS22" s="351">
        <v>26</v>
      </c>
      <c r="AT22" s="351">
        <v>36</v>
      </c>
      <c r="AU22" s="45">
        <v>8.3500000000000005E-2</v>
      </c>
      <c r="AV22" s="399">
        <f t="shared" si="22"/>
        <v>6.700641448405376</v>
      </c>
      <c r="AW22" s="205"/>
      <c r="AX22" s="351">
        <v>11.819450290000001</v>
      </c>
      <c r="AY22" s="351">
        <v>7</v>
      </c>
      <c r="AZ22" s="351">
        <v>17</v>
      </c>
      <c r="BA22" s="45">
        <v>0.20710000000000001</v>
      </c>
      <c r="BB22" s="399">
        <f t="shared" si="23"/>
        <v>2.5915206571853022</v>
      </c>
      <c r="BC22" s="205"/>
      <c r="BD22" s="351">
        <v>25.028464209999999</v>
      </c>
      <c r="BE22" s="351">
        <v>18</v>
      </c>
      <c r="BF22" s="351">
        <v>32</v>
      </c>
      <c r="BG22" s="45">
        <v>0.1336</v>
      </c>
      <c r="BH22" s="399">
        <f t="shared" si="24"/>
        <v>5.487715623518902</v>
      </c>
      <c r="BI22" s="205"/>
      <c r="BJ22" s="351">
        <v>56.334821480000002</v>
      </c>
      <c r="BK22" s="351">
        <v>47.724356659999998</v>
      </c>
      <c r="BL22" s="351">
        <v>64.945286300000006</v>
      </c>
      <c r="BM22" s="45">
        <v>7.8E-2</v>
      </c>
      <c r="BN22" s="399">
        <f t="shared" si="25"/>
        <v>12.351915698464035</v>
      </c>
      <c r="BO22" s="205"/>
      <c r="BP22" s="351">
        <v>32.511024259999999</v>
      </c>
      <c r="BQ22" s="351">
        <v>25.110851650000001</v>
      </c>
      <c r="BR22" s="351">
        <v>39.911196879999999</v>
      </c>
      <c r="BS22" s="45">
        <v>0.11609999999999999</v>
      </c>
      <c r="BT22" s="399">
        <f t="shared" si="26"/>
        <v>7.1283341347377087</v>
      </c>
      <c r="BU22" s="205"/>
      <c r="BV22" s="351">
        <v>26.897839680000001</v>
      </c>
      <c r="BW22" s="351">
        <v>21.241192529999999</v>
      </c>
      <c r="BX22" s="351">
        <v>32.554486840000003</v>
      </c>
      <c r="BY22" s="45">
        <v>0.10730000000000001</v>
      </c>
      <c r="BZ22" s="399">
        <f t="shared" si="27"/>
        <v>5.897592989020346</v>
      </c>
      <c r="CA22" s="205"/>
      <c r="CB22" s="351">
        <v>3.0740424700000002</v>
      </c>
      <c r="CC22" s="351">
        <v>1.0450225200000001</v>
      </c>
      <c r="CD22" s="351">
        <v>5.1030624199999997</v>
      </c>
      <c r="CE22" s="45">
        <v>0.33679999999999999</v>
      </c>
      <c r="CF22" s="399">
        <f t="shared" si="0"/>
        <v>0.67401142748661036</v>
      </c>
      <c r="CG22" s="206"/>
      <c r="CH22" s="351">
        <v>18.901587060000001</v>
      </c>
      <c r="CI22" s="351">
        <v>14.488101350000001</v>
      </c>
      <c r="CJ22" s="351">
        <v>23.31507277</v>
      </c>
      <c r="CK22" s="45">
        <v>0.1191</v>
      </c>
      <c r="CL22" s="399">
        <f t="shared" si="1"/>
        <v>4.1443427670252851E-2</v>
      </c>
      <c r="CM22" s="205"/>
      <c r="CN22" s="351">
        <v>34.114967720000003</v>
      </c>
      <c r="CO22" s="351">
        <v>27.9530964</v>
      </c>
      <c r="CP22" s="351">
        <v>40.276839039999999</v>
      </c>
      <c r="CQ22" s="45">
        <v>9.2200000000000004E-2</v>
      </c>
      <c r="CR22" s="399">
        <f t="shared" si="2"/>
        <v>7.4800131475141377E-2</v>
      </c>
      <c r="CS22" s="205"/>
      <c r="CT22" s="351">
        <v>12.679302229999999</v>
      </c>
      <c r="CU22" s="351">
        <v>7.3218359499999996</v>
      </c>
      <c r="CV22" s="351">
        <v>18.036768510000002</v>
      </c>
      <c r="CW22" s="45">
        <v>0.21560000000000001</v>
      </c>
      <c r="CX22" s="409">
        <f t="shared" si="3"/>
        <v>2.7800509195881281E-2</v>
      </c>
    </row>
    <row r="23" spans="1:102" s="111" customFormat="1" ht="12" customHeight="1" x14ac:dyDescent="0.25">
      <c r="A23" s="544" t="s">
        <v>229</v>
      </c>
      <c r="B23" s="289" t="s">
        <v>236</v>
      </c>
      <c r="C23" s="347">
        <v>2869.7342920000001</v>
      </c>
      <c r="D23" s="347">
        <v>2845</v>
      </c>
      <c r="E23" s="347">
        <v>2894</v>
      </c>
      <c r="F23" s="37">
        <v>4.4000000000000003E-3</v>
      </c>
      <c r="G23" s="201"/>
      <c r="H23" s="347">
        <v>2397.2854900000002</v>
      </c>
      <c r="I23" s="347">
        <v>2370.8626056399999</v>
      </c>
      <c r="J23" s="347">
        <v>2423.7083783100002</v>
      </c>
      <c r="K23" s="37">
        <v>5.5999999999999999E-3</v>
      </c>
      <c r="L23" s="397">
        <f>H23/$C23*100</f>
        <v>83.536845089907715</v>
      </c>
      <c r="M23" s="348"/>
      <c r="N23" s="347">
        <v>1393.0594000000001</v>
      </c>
      <c r="O23" s="347">
        <v>1359</v>
      </c>
      <c r="P23" s="347">
        <v>1427</v>
      </c>
      <c r="Q23" s="37">
        <v>1.24E-2</v>
      </c>
      <c r="R23" s="397">
        <f>N23/$C23*100</f>
        <v>48.543149234528506</v>
      </c>
      <c r="S23" s="201"/>
      <c r="T23" s="347">
        <v>1179.6110471</v>
      </c>
      <c r="U23" s="347">
        <v>1142.49720953</v>
      </c>
      <c r="V23" s="347">
        <v>1216.72488466</v>
      </c>
      <c r="W23" s="37">
        <v>1.61E-2</v>
      </c>
      <c r="X23" s="397">
        <f>T23/$C23*100</f>
        <v>41.105235783968531</v>
      </c>
      <c r="Y23" s="201"/>
      <c r="Z23" s="347">
        <v>1466.44077167</v>
      </c>
      <c r="AA23" s="347">
        <v>1426.4662170399999</v>
      </c>
      <c r="AB23" s="347">
        <v>1506.4153263000001</v>
      </c>
      <c r="AC23" s="37">
        <v>1.3899999999999999E-2</v>
      </c>
      <c r="AD23" s="397">
        <f>Z23/$C23*100</f>
        <v>51.100228190394425</v>
      </c>
      <c r="AE23" s="201"/>
      <c r="AF23" s="347">
        <v>787.96262248000005</v>
      </c>
      <c r="AG23" s="347">
        <v>749.24334457999998</v>
      </c>
      <c r="AH23" s="347">
        <v>826.68190039000001</v>
      </c>
      <c r="AI23" s="37">
        <v>2.5100000000000001E-2</v>
      </c>
      <c r="AJ23" s="397">
        <f>AF23/$C23*100</f>
        <v>27.457685705489006</v>
      </c>
      <c r="AK23" s="201"/>
      <c r="AL23" s="347">
        <v>313.17295375999998</v>
      </c>
      <c r="AM23" s="347">
        <v>291</v>
      </c>
      <c r="AN23" s="347">
        <v>335</v>
      </c>
      <c r="AO23" s="37">
        <v>3.5999999999999997E-2</v>
      </c>
      <c r="AP23" s="397">
        <f>AL23/$C23*100</f>
        <v>10.912959943122148</v>
      </c>
      <c r="AQ23" s="201"/>
      <c r="AR23" s="347">
        <v>522.27316798000004</v>
      </c>
      <c r="AS23" s="347">
        <v>487</v>
      </c>
      <c r="AT23" s="347">
        <v>557</v>
      </c>
      <c r="AU23" s="37">
        <v>3.4000000000000002E-2</v>
      </c>
      <c r="AV23" s="397">
        <f>AR23/$C23*100</f>
        <v>18.199356276152411</v>
      </c>
      <c r="AW23" s="201"/>
      <c r="AX23" s="347">
        <v>210.44947356</v>
      </c>
      <c r="AY23" s="347">
        <v>192</v>
      </c>
      <c r="AZ23" s="347">
        <v>229</v>
      </c>
      <c r="BA23" s="37">
        <v>4.4900000000000002E-2</v>
      </c>
      <c r="BB23" s="397">
        <f>AX23/$C23*100</f>
        <v>7.3334132064655968</v>
      </c>
      <c r="BC23" s="201"/>
      <c r="BD23" s="347">
        <v>449.78127809</v>
      </c>
      <c r="BE23" s="347">
        <v>417</v>
      </c>
      <c r="BF23" s="347">
        <v>483</v>
      </c>
      <c r="BG23" s="37">
        <v>3.7600000000000001E-2</v>
      </c>
      <c r="BH23" s="397">
        <f>BD23/$C23*100</f>
        <v>15.673272586380621</v>
      </c>
      <c r="BI23" s="201"/>
      <c r="BJ23" s="347">
        <v>1008.1974760099999</v>
      </c>
      <c r="BK23" s="347">
        <v>965.39774832000001</v>
      </c>
      <c r="BL23" s="347">
        <v>1050.9972036900001</v>
      </c>
      <c r="BM23" s="37">
        <v>2.1700000000000001E-2</v>
      </c>
      <c r="BN23" s="397">
        <f>BJ23/$C23*100</f>
        <v>35.132084486726406</v>
      </c>
      <c r="BO23" s="201"/>
      <c r="BP23" s="347">
        <v>710.22584197000003</v>
      </c>
      <c r="BQ23" s="347">
        <v>670.19593204</v>
      </c>
      <c r="BR23" s="347">
        <v>750.25575190999996</v>
      </c>
      <c r="BS23" s="37">
        <v>2.8799999999999999E-2</v>
      </c>
      <c r="BT23" s="397">
        <f>BP23/$C23*100</f>
        <v>24.748836292959489</v>
      </c>
      <c r="BU23" s="201"/>
      <c r="BV23" s="347">
        <v>543.98645977000001</v>
      </c>
      <c r="BW23" s="347">
        <v>510.33168605999998</v>
      </c>
      <c r="BX23" s="347">
        <v>577.64123346999997</v>
      </c>
      <c r="BY23" s="37">
        <v>3.1600000000000003E-2</v>
      </c>
      <c r="BZ23" s="397">
        <f>BV23/$C23*100</f>
        <v>18.955987015469653</v>
      </c>
      <c r="CA23" s="201"/>
      <c r="CB23" s="347">
        <v>246.01482573999999</v>
      </c>
      <c r="CC23" s="347">
        <v>218.92741588999999</v>
      </c>
      <c r="CD23" s="347">
        <v>273.10223558000001</v>
      </c>
      <c r="CE23" s="37">
        <v>5.62E-2</v>
      </c>
      <c r="CF23" s="397">
        <f t="shared" si="0"/>
        <v>8.5727388220511944</v>
      </c>
      <c r="CG23" s="202"/>
      <c r="CH23" s="347">
        <v>326.62815775000001</v>
      </c>
      <c r="CI23" s="347">
        <v>303.07445937</v>
      </c>
      <c r="CJ23" s="347">
        <v>350.18185613000003</v>
      </c>
      <c r="CK23" s="37">
        <v>3.6799999999999999E-2</v>
      </c>
      <c r="CL23" s="397">
        <f t="shared" si="1"/>
        <v>0.11381825789953658</v>
      </c>
      <c r="CM23" s="201"/>
      <c r="CN23" s="347">
        <v>604.33762618000003</v>
      </c>
      <c r="CO23" s="347">
        <v>557.32986224000001</v>
      </c>
      <c r="CP23" s="347">
        <v>651.34539013000006</v>
      </c>
      <c r="CQ23" s="37">
        <v>3.9699999999999999E-2</v>
      </c>
      <c r="CR23" s="397">
        <f t="shared" si="2"/>
        <v>0.21059009813721111</v>
      </c>
      <c r="CS23" s="201"/>
      <c r="CT23" s="347">
        <v>236.95127367000001</v>
      </c>
      <c r="CU23" s="347">
        <v>213.5712283</v>
      </c>
      <c r="CV23" s="347">
        <v>260.33131903999998</v>
      </c>
      <c r="CW23" s="37">
        <v>5.0299999999999997E-2</v>
      </c>
      <c r="CX23" s="407">
        <f t="shared" si="3"/>
        <v>8.256906373895051E-2</v>
      </c>
    </row>
    <row r="24" spans="1:102" s="111" customFormat="1" ht="12" customHeight="1" x14ac:dyDescent="0.25">
      <c r="A24" s="545"/>
      <c r="B24" s="286" t="s">
        <v>2</v>
      </c>
      <c r="C24" s="349">
        <v>2114.8553630000001</v>
      </c>
      <c r="D24" s="349">
        <v>2092</v>
      </c>
      <c r="E24" s="349">
        <v>2137</v>
      </c>
      <c r="F24" s="41">
        <v>5.4000000000000003E-3</v>
      </c>
      <c r="G24" s="203"/>
      <c r="H24" s="349">
        <v>1930.3116199999999</v>
      </c>
      <c r="I24" s="349">
        <v>1908.23364975</v>
      </c>
      <c r="J24" s="349">
        <v>1952.38958482</v>
      </c>
      <c r="K24" s="41">
        <v>5.7999999999999996E-3</v>
      </c>
      <c r="L24" s="398">
        <f t="shared" ref="L24:L25" si="28">H24/$C24*100</f>
        <v>91.273930774243667</v>
      </c>
      <c r="M24" s="350"/>
      <c r="N24" s="349">
        <v>1044.6121900000001</v>
      </c>
      <c r="O24" s="349">
        <v>1013</v>
      </c>
      <c r="P24" s="349">
        <v>1076</v>
      </c>
      <c r="Q24" s="41">
        <v>1.5299999999999999E-2</v>
      </c>
      <c r="R24" s="398">
        <f t="shared" ref="R24:R25" si="29">N24/$C24*100</f>
        <v>49.39402515537418</v>
      </c>
      <c r="S24" s="203"/>
      <c r="T24" s="349">
        <v>1050.75852618</v>
      </c>
      <c r="U24" s="349">
        <v>1015.16763789</v>
      </c>
      <c r="V24" s="349">
        <v>1086.3494144700001</v>
      </c>
      <c r="W24" s="41">
        <v>1.7299999999999999E-2</v>
      </c>
      <c r="X24" s="398">
        <f t="shared" ref="X24:X25" si="30">T24/$C24*100</f>
        <v>49.684651941845345</v>
      </c>
      <c r="Y24" s="203"/>
      <c r="Z24" s="349">
        <v>1282.98264821</v>
      </c>
      <c r="AA24" s="349">
        <v>1245.98786163</v>
      </c>
      <c r="AB24" s="349">
        <v>1319.97743479</v>
      </c>
      <c r="AC24" s="41">
        <v>1.47E-2</v>
      </c>
      <c r="AD24" s="398">
        <f t="shared" ref="AD24:AD25" si="31">Z24/$C24*100</f>
        <v>60.665266791107733</v>
      </c>
      <c r="AE24" s="203"/>
      <c r="AF24" s="349">
        <v>748.62977837000005</v>
      </c>
      <c r="AG24" s="349">
        <v>711.35084637</v>
      </c>
      <c r="AH24" s="349">
        <v>785.90871036999999</v>
      </c>
      <c r="AI24" s="41">
        <v>2.5399999999999999E-2</v>
      </c>
      <c r="AJ24" s="398">
        <f t="shared" ref="AJ24:AJ25" si="32">AF24/$C24*100</f>
        <v>35.398627795900005</v>
      </c>
      <c r="AK24" s="203"/>
      <c r="AL24" s="349">
        <v>303.33015990000001</v>
      </c>
      <c r="AM24" s="349">
        <v>282</v>
      </c>
      <c r="AN24" s="349">
        <v>325</v>
      </c>
      <c r="AO24" s="41">
        <v>3.6499999999999998E-2</v>
      </c>
      <c r="AP24" s="398">
        <f t="shared" ref="AP24:AP25" si="33">AL24/$C24*100</f>
        <v>14.342832384987075</v>
      </c>
      <c r="AQ24" s="203"/>
      <c r="AR24" s="349">
        <v>500.70609797999998</v>
      </c>
      <c r="AS24" s="349">
        <v>468</v>
      </c>
      <c r="AT24" s="349">
        <v>534</v>
      </c>
      <c r="AU24" s="41">
        <v>3.3700000000000001E-2</v>
      </c>
      <c r="AV24" s="398">
        <f t="shared" ref="AV24:AV25" si="34">AR24/$C24*100</f>
        <v>23.675666276758044</v>
      </c>
      <c r="AW24" s="203"/>
      <c r="AX24" s="349">
        <v>197.84468039000001</v>
      </c>
      <c r="AY24" s="349">
        <v>180</v>
      </c>
      <c r="AZ24" s="349">
        <v>216</v>
      </c>
      <c r="BA24" s="41">
        <v>4.6300000000000001E-2</v>
      </c>
      <c r="BB24" s="398">
        <f t="shared" ref="BB24:BB25" si="35">AX24/$C24*100</f>
        <v>9.3549981644773119</v>
      </c>
      <c r="BC24" s="203"/>
      <c r="BD24" s="349">
        <v>447.85022729000002</v>
      </c>
      <c r="BE24" s="349">
        <v>415</v>
      </c>
      <c r="BF24" s="349">
        <v>480</v>
      </c>
      <c r="BG24" s="41">
        <v>3.7100000000000001E-2</v>
      </c>
      <c r="BH24" s="398">
        <f t="shared" ref="BH24:BH25" si="36">BD24/$C24*100</f>
        <v>21.176399820302983</v>
      </c>
      <c r="BI24" s="203"/>
      <c r="BJ24" s="349">
        <v>940.01679945000001</v>
      </c>
      <c r="BK24" s="349">
        <v>900.07016525999995</v>
      </c>
      <c r="BL24" s="349">
        <v>979.96343363999995</v>
      </c>
      <c r="BM24" s="41">
        <v>2.1700000000000001E-2</v>
      </c>
      <c r="BN24" s="398">
        <f t="shared" ref="BN24:BN25" si="37">BJ24/$C24*100</f>
        <v>44.448278397466936</v>
      </c>
      <c r="BO24" s="203"/>
      <c r="BP24" s="349">
        <v>699.33932752999999</v>
      </c>
      <c r="BQ24" s="349">
        <v>660.87732362999998</v>
      </c>
      <c r="BR24" s="349">
        <v>737.80133143</v>
      </c>
      <c r="BS24" s="41">
        <v>2.81E-2</v>
      </c>
      <c r="BT24" s="398">
        <f t="shared" ref="BT24:BT25" si="38">BP24/$C24*100</f>
        <v>33.067950639327002</v>
      </c>
      <c r="BU24" s="203"/>
      <c r="BV24" s="349">
        <v>484.65754387999999</v>
      </c>
      <c r="BW24" s="349">
        <v>454.16318009999998</v>
      </c>
      <c r="BX24" s="349">
        <v>515.15190767000001</v>
      </c>
      <c r="BY24" s="41">
        <v>3.2099999999999997E-2</v>
      </c>
      <c r="BZ24" s="398">
        <f t="shared" ref="BZ24:BZ25" si="39">BV24/$C24*100</f>
        <v>22.916817497745821</v>
      </c>
      <c r="CA24" s="203"/>
      <c r="CB24" s="349">
        <v>243.98007197000001</v>
      </c>
      <c r="CC24" s="349">
        <v>218.62479612000001</v>
      </c>
      <c r="CD24" s="349">
        <v>269.33534780999997</v>
      </c>
      <c r="CE24" s="41">
        <v>5.2999999999999999E-2</v>
      </c>
      <c r="CF24" s="398">
        <f t="shared" si="0"/>
        <v>11.536489740078739</v>
      </c>
      <c r="CG24" s="204"/>
      <c r="CH24" s="349">
        <v>315.32278636000001</v>
      </c>
      <c r="CI24" s="349">
        <v>292.18751085999997</v>
      </c>
      <c r="CJ24" s="349">
        <v>338.45806185999999</v>
      </c>
      <c r="CK24" s="41">
        <v>3.7400000000000003E-2</v>
      </c>
      <c r="CL24" s="398">
        <f t="shared" si="1"/>
        <v>0.1490989842032048</v>
      </c>
      <c r="CM24" s="203"/>
      <c r="CN24" s="349">
        <v>581.56797299000004</v>
      </c>
      <c r="CO24" s="349">
        <v>536.85441641</v>
      </c>
      <c r="CP24" s="349">
        <v>626.28152957999998</v>
      </c>
      <c r="CQ24" s="41">
        <v>3.9199999999999999E-2</v>
      </c>
      <c r="CR24" s="398">
        <f t="shared" si="2"/>
        <v>0.27499184254616094</v>
      </c>
      <c r="CS24" s="203"/>
      <c r="CT24" s="349">
        <v>223.99386199</v>
      </c>
      <c r="CU24" s="349">
        <v>200.97861502000001</v>
      </c>
      <c r="CV24" s="349">
        <v>247.00910895000001</v>
      </c>
      <c r="CW24" s="41">
        <v>5.2400000000000002E-2</v>
      </c>
      <c r="CX24" s="408">
        <f t="shared" si="3"/>
        <v>0.10591450645223155</v>
      </c>
    </row>
    <row r="25" spans="1:102" s="111" customFormat="1" ht="12" customHeight="1" x14ac:dyDescent="0.25">
      <c r="A25" s="546"/>
      <c r="B25" s="291" t="s">
        <v>132</v>
      </c>
      <c r="C25" s="351">
        <v>754.87892869999996</v>
      </c>
      <c r="D25" s="351">
        <v>747</v>
      </c>
      <c r="E25" s="351">
        <v>763</v>
      </c>
      <c r="F25" s="45">
        <v>5.4999999999999997E-3</v>
      </c>
      <c r="G25" s="205"/>
      <c r="H25" s="351">
        <v>466.97387500000002</v>
      </c>
      <c r="I25" s="351">
        <v>454.84258277999999</v>
      </c>
      <c r="J25" s="351">
        <v>479.10516661000003</v>
      </c>
      <c r="K25" s="45">
        <v>1.3299999999999999E-2</v>
      </c>
      <c r="L25" s="399">
        <f t="shared" si="28"/>
        <v>61.860764322060227</v>
      </c>
      <c r="M25" s="352"/>
      <c r="N25" s="351">
        <v>348.44720999999998</v>
      </c>
      <c r="O25" s="351">
        <v>337</v>
      </c>
      <c r="P25" s="351">
        <v>360</v>
      </c>
      <c r="Q25" s="45">
        <v>1.6799999999999999E-2</v>
      </c>
      <c r="R25" s="399">
        <f t="shared" si="29"/>
        <v>46.159350427236269</v>
      </c>
      <c r="S25" s="205"/>
      <c r="T25" s="351">
        <v>128.85252091999999</v>
      </c>
      <c r="U25" s="351">
        <v>120.63125672</v>
      </c>
      <c r="V25" s="351">
        <v>137.07378512</v>
      </c>
      <c r="W25" s="45">
        <v>3.2599999999999997E-2</v>
      </c>
      <c r="X25" s="399">
        <f t="shared" si="30"/>
        <v>17.069296283299476</v>
      </c>
      <c r="Y25" s="205"/>
      <c r="Z25" s="351">
        <v>183.45812346</v>
      </c>
      <c r="AA25" s="351">
        <v>171.97854715</v>
      </c>
      <c r="AB25" s="351">
        <v>194.93769975999999</v>
      </c>
      <c r="AC25" s="45">
        <v>3.1899999999999998E-2</v>
      </c>
      <c r="AD25" s="399">
        <f t="shared" si="31"/>
        <v>24.302986410806142</v>
      </c>
      <c r="AE25" s="205"/>
      <c r="AF25" s="351">
        <v>39.332844110000003</v>
      </c>
      <c r="AG25" s="351">
        <v>34.784445759999997</v>
      </c>
      <c r="AH25" s="351">
        <v>43.881242469999997</v>
      </c>
      <c r="AI25" s="45">
        <v>5.8999999999999997E-2</v>
      </c>
      <c r="AJ25" s="399">
        <f t="shared" si="32"/>
        <v>5.21048377621777</v>
      </c>
      <c r="AK25" s="205"/>
      <c r="AL25" s="351">
        <v>9.8427938499999996</v>
      </c>
      <c r="AM25" s="351">
        <v>8</v>
      </c>
      <c r="AN25" s="351">
        <v>12</v>
      </c>
      <c r="AO25" s="45">
        <v>0.11749999999999999</v>
      </c>
      <c r="AP25" s="399">
        <f t="shared" si="33"/>
        <v>1.3038903956361023</v>
      </c>
      <c r="AQ25" s="205"/>
      <c r="AR25" s="351">
        <v>21.567070000000001</v>
      </c>
      <c r="AS25" s="351">
        <v>18</v>
      </c>
      <c r="AT25" s="351">
        <v>25</v>
      </c>
      <c r="AU25" s="45">
        <v>8.0699999999999994E-2</v>
      </c>
      <c r="AV25" s="399">
        <f t="shared" si="34"/>
        <v>2.8570237133445109</v>
      </c>
      <c r="AW25" s="205"/>
      <c r="AX25" s="351">
        <v>12.604793170000001</v>
      </c>
      <c r="AY25" s="351">
        <v>10</v>
      </c>
      <c r="AZ25" s="351">
        <v>15</v>
      </c>
      <c r="BA25" s="45">
        <v>9.1899999999999996E-2</v>
      </c>
      <c r="BB25" s="399">
        <f t="shared" si="35"/>
        <v>1.6697767934398564</v>
      </c>
      <c r="BC25" s="205"/>
      <c r="BD25" s="351">
        <v>1.9310508</v>
      </c>
      <c r="BE25" s="351">
        <v>1</v>
      </c>
      <c r="BF25" s="351">
        <v>3</v>
      </c>
      <c r="BG25" s="45">
        <v>0.36120000000000002</v>
      </c>
      <c r="BH25" s="399">
        <f t="shared" si="36"/>
        <v>0.2558093392970342</v>
      </c>
      <c r="BI25" s="205"/>
      <c r="BJ25" s="351">
        <v>68.180676559999995</v>
      </c>
      <c r="BK25" s="351">
        <v>61.488993129999997</v>
      </c>
      <c r="BL25" s="351">
        <v>74.872359979999999</v>
      </c>
      <c r="BM25" s="45">
        <v>5.0099999999999999E-2</v>
      </c>
      <c r="BN25" s="399">
        <f t="shared" si="37"/>
        <v>9.0320015525424751</v>
      </c>
      <c r="BO25" s="205"/>
      <c r="BP25" s="351">
        <v>10.886514439999999</v>
      </c>
      <c r="BQ25" s="351">
        <v>8.0720896799999995</v>
      </c>
      <c r="BR25" s="351">
        <v>13.70093921</v>
      </c>
      <c r="BS25" s="45">
        <v>0.13189999999999999</v>
      </c>
      <c r="BT25" s="399">
        <f t="shared" si="38"/>
        <v>1.4421537051972027</v>
      </c>
      <c r="BU25" s="205"/>
      <c r="BV25" s="351">
        <v>59.328915879999997</v>
      </c>
      <c r="BW25" s="351">
        <v>53.438228359999997</v>
      </c>
      <c r="BX25" s="351">
        <v>65.219603410000005</v>
      </c>
      <c r="BY25" s="45">
        <v>5.0700000000000002E-2</v>
      </c>
      <c r="BZ25" s="399">
        <f t="shared" si="39"/>
        <v>7.8593948810006049</v>
      </c>
      <c r="CA25" s="205"/>
      <c r="CB25" s="351">
        <v>2.03475377</v>
      </c>
      <c r="CC25" s="351">
        <v>1.22660748</v>
      </c>
      <c r="CD25" s="351">
        <v>2.8429000599999998</v>
      </c>
      <c r="CE25" s="45">
        <v>0.2026</v>
      </c>
      <c r="CF25" s="399">
        <f t="shared" si="0"/>
        <v>0.26954703498004795</v>
      </c>
      <c r="CG25" s="206"/>
      <c r="CH25" s="351">
        <v>11.305371389999999</v>
      </c>
      <c r="CI25" s="351">
        <v>8.3334616199999996</v>
      </c>
      <c r="CJ25" s="351">
        <v>14.277281159999999</v>
      </c>
      <c r="CK25" s="45">
        <v>0.1341</v>
      </c>
      <c r="CL25" s="399">
        <f t="shared" si="1"/>
        <v>1.4976403447198248E-2</v>
      </c>
      <c r="CM25" s="205"/>
      <c r="CN25" s="351">
        <v>22.76965319</v>
      </c>
      <c r="CO25" s="351">
        <v>19.378438970000001</v>
      </c>
      <c r="CP25" s="351">
        <v>26.160867419999999</v>
      </c>
      <c r="CQ25" s="45">
        <v>7.5999999999999998E-2</v>
      </c>
      <c r="CR25" s="399">
        <f t="shared" si="2"/>
        <v>3.0163318016058965E-2</v>
      </c>
      <c r="CS25" s="205"/>
      <c r="CT25" s="351">
        <v>12.95741168</v>
      </c>
      <c r="CU25" s="351">
        <v>10.649376269999999</v>
      </c>
      <c r="CV25" s="351">
        <v>15.265447099999999</v>
      </c>
      <c r="CW25" s="45">
        <v>9.0899999999999995E-2</v>
      </c>
      <c r="CX25" s="409">
        <f t="shared" si="3"/>
        <v>1.7164887225444687E-2</v>
      </c>
    </row>
    <row r="26" spans="1:102" s="111" customFormat="1" ht="12" customHeight="1" x14ac:dyDescent="0.25">
      <c r="A26" s="547" t="s">
        <v>230</v>
      </c>
      <c r="B26" s="289" t="s">
        <v>236</v>
      </c>
      <c r="C26" s="347">
        <v>2808.2078179999999</v>
      </c>
      <c r="D26" s="347">
        <v>2742</v>
      </c>
      <c r="E26" s="347">
        <v>2874</v>
      </c>
      <c r="F26" s="37">
        <v>1.2E-2</v>
      </c>
      <c r="G26" s="201"/>
      <c r="H26" s="347">
        <v>2728.72138</v>
      </c>
      <c r="I26" s="347">
        <v>2664.39632188</v>
      </c>
      <c r="J26" s="347">
        <v>2793.0464351099999</v>
      </c>
      <c r="K26" s="37">
        <v>1.2E-2</v>
      </c>
      <c r="L26" s="397">
        <f>H26/$C26*100</f>
        <v>97.169495879524675</v>
      </c>
      <c r="M26" s="348"/>
      <c r="N26" s="347">
        <v>1144.1847399999999</v>
      </c>
      <c r="O26" s="347">
        <v>1030</v>
      </c>
      <c r="P26" s="347">
        <v>1259</v>
      </c>
      <c r="Q26" s="37">
        <v>5.11E-2</v>
      </c>
      <c r="R26" s="397">
        <f>N26/$C26*100</f>
        <v>40.744304344786208</v>
      </c>
      <c r="S26" s="201"/>
      <c r="T26" s="347">
        <v>2093.04488369</v>
      </c>
      <c r="U26" s="347">
        <v>1980.4463033500001</v>
      </c>
      <c r="V26" s="347">
        <v>2205.6434640399998</v>
      </c>
      <c r="W26" s="37">
        <v>2.7400000000000001E-2</v>
      </c>
      <c r="X26" s="397">
        <f>T26/$C26*100</f>
        <v>74.533119318094577</v>
      </c>
      <c r="Y26" s="201"/>
      <c r="Z26" s="347">
        <v>2433.8193144900001</v>
      </c>
      <c r="AA26" s="347">
        <v>2357.77019509</v>
      </c>
      <c r="AB26" s="347">
        <v>2509.8684339000001</v>
      </c>
      <c r="AC26" s="37">
        <v>1.5900000000000001E-2</v>
      </c>
      <c r="AD26" s="397">
        <f>Z26/$C26*100</f>
        <v>86.668062772624907</v>
      </c>
      <c r="AE26" s="201"/>
      <c r="AF26" s="347">
        <v>1936.1498051999999</v>
      </c>
      <c r="AG26" s="347">
        <v>1814.6259244299999</v>
      </c>
      <c r="AH26" s="347">
        <v>2057.67368597</v>
      </c>
      <c r="AI26" s="37">
        <v>3.2000000000000001E-2</v>
      </c>
      <c r="AJ26" s="397">
        <f>AF26/$C26*100</f>
        <v>68.946101239007376</v>
      </c>
      <c r="AK26" s="201"/>
      <c r="AL26" s="347">
        <v>1067.2026144900001</v>
      </c>
      <c r="AM26" s="347">
        <v>980</v>
      </c>
      <c r="AN26" s="347">
        <v>1154</v>
      </c>
      <c r="AO26" s="37">
        <v>4.1500000000000002E-2</v>
      </c>
      <c r="AP26" s="397">
        <f>AL26/$C26*100</f>
        <v>38.002978542024699</v>
      </c>
      <c r="AQ26" s="201"/>
      <c r="AR26" s="347">
        <v>1407.40510892</v>
      </c>
      <c r="AS26" s="347">
        <v>1276</v>
      </c>
      <c r="AT26" s="347">
        <v>1539</v>
      </c>
      <c r="AU26" s="37">
        <v>4.7699999999999999E-2</v>
      </c>
      <c r="AV26" s="397">
        <f>AR26/$C26*100</f>
        <v>50.117555399527056</v>
      </c>
      <c r="AW26" s="201"/>
      <c r="AX26" s="347">
        <v>666.50083040000004</v>
      </c>
      <c r="AY26" s="347">
        <v>573</v>
      </c>
      <c r="AZ26" s="347">
        <v>760</v>
      </c>
      <c r="BA26" s="37">
        <v>7.1199999999999999E-2</v>
      </c>
      <c r="BB26" s="397">
        <f>AX26/$C26*100</f>
        <v>23.734028020571522</v>
      </c>
      <c r="BC26" s="201"/>
      <c r="BD26" s="347">
        <v>1596.8950712599999</v>
      </c>
      <c r="BE26" s="347">
        <v>1493</v>
      </c>
      <c r="BF26" s="347">
        <v>1701</v>
      </c>
      <c r="BG26" s="37">
        <v>3.32E-2</v>
      </c>
      <c r="BH26" s="397">
        <f>BD26/$C26*100</f>
        <v>56.865274037920223</v>
      </c>
      <c r="BI26" s="201"/>
      <c r="BJ26" s="347">
        <v>2124.4718994099999</v>
      </c>
      <c r="BK26" s="347">
        <v>2009.9315174999999</v>
      </c>
      <c r="BL26" s="347">
        <v>2239.01228133</v>
      </c>
      <c r="BM26" s="37">
        <v>2.75E-2</v>
      </c>
      <c r="BN26" s="397">
        <f>BJ26/$C26*100</f>
        <v>75.652232209902635</v>
      </c>
      <c r="BO26" s="201"/>
      <c r="BP26" s="347">
        <v>1883.56071961</v>
      </c>
      <c r="BQ26" s="347">
        <v>1766.7895743700001</v>
      </c>
      <c r="BR26" s="347">
        <v>2000.3318648500001</v>
      </c>
      <c r="BS26" s="37">
        <v>3.1600000000000003E-2</v>
      </c>
      <c r="BT26" s="397">
        <f>BP26/$C26*100</f>
        <v>67.073409152156998</v>
      </c>
      <c r="BU26" s="201"/>
      <c r="BV26" s="347">
        <v>1141.7942482000001</v>
      </c>
      <c r="BW26" s="347">
        <v>1002.2263607</v>
      </c>
      <c r="BX26" s="347">
        <v>1281.3621357</v>
      </c>
      <c r="BY26" s="37">
        <v>6.2399999999999997E-2</v>
      </c>
      <c r="BZ26" s="397">
        <f>BV26/$C26*100</f>
        <v>40.659179170478332</v>
      </c>
      <c r="CA26" s="201"/>
      <c r="CB26" s="347">
        <v>900.88306839999996</v>
      </c>
      <c r="CC26" s="347">
        <v>760.31539025999996</v>
      </c>
      <c r="CD26" s="347">
        <v>1041.4507465500001</v>
      </c>
      <c r="CE26" s="37">
        <v>7.9600000000000004E-2</v>
      </c>
      <c r="CF26" s="397">
        <f t="shared" si="0"/>
        <v>32.08035611273268</v>
      </c>
      <c r="CG26" s="202"/>
      <c r="CH26" s="347">
        <v>1121.09394731</v>
      </c>
      <c r="CI26" s="347">
        <v>1025.02607564</v>
      </c>
      <c r="CJ26" s="347">
        <v>1217.16181899</v>
      </c>
      <c r="CK26" s="37">
        <v>4.3700000000000003E-2</v>
      </c>
      <c r="CL26" s="397">
        <f t="shared" si="1"/>
        <v>0.39922043522706269</v>
      </c>
      <c r="CM26" s="201"/>
      <c r="CN26" s="347">
        <v>1962.7924964700001</v>
      </c>
      <c r="CO26" s="347">
        <v>1735.60082014</v>
      </c>
      <c r="CP26" s="347">
        <v>2189.98417281</v>
      </c>
      <c r="CQ26" s="37">
        <v>5.91E-2</v>
      </c>
      <c r="CR26" s="397">
        <f t="shared" si="2"/>
        <v>0.69894844814864776</v>
      </c>
      <c r="CS26" s="201"/>
      <c r="CT26" s="347">
        <v>862.37720120999995</v>
      </c>
      <c r="CU26" s="347">
        <v>724.57302923999998</v>
      </c>
      <c r="CV26" s="347">
        <v>1000.18137317</v>
      </c>
      <c r="CW26" s="37">
        <v>8.1500000000000003E-2</v>
      </c>
      <c r="CX26" s="407">
        <f t="shared" si="3"/>
        <v>0.30709166026899792</v>
      </c>
    </row>
    <row r="27" spans="1:102" s="111" customFormat="1" ht="12" customHeight="1" x14ac:dyDescent="0.25">
      <c r="A27" s="548"/>
      <c r="B27" s="286" t="s">
        <v>2</v>
      </c>
      <c r="C27" s="353">
        <v>2808.2078179999999</v>
      </c>
      <c r="D27" s="353">
        <v>2742</v>
      </c>
      <c r="E27" s="353">
        <v>2874</v>
      </c>
      <c r="F27" s="161">
        <v>1.2E-2</v>
      </c>
      <c r="G27" s="354"/>
      <c r="H27" s="353">
        <v>2728.72138</v>
      </c>
      <c r="I27" s="353">
        <v>2664.39632188</v>
      </c>
      <c r="J27" s="353">
        <v>2793.0464351099999</v>
      </c>
      <c r="K27" s="161">
        <v>1.2E-2</v>
      </c>
      <c r="L27" s="400">
        <f t="shared" ref="L27" si="40">H27/$C27*100</f>
        <v>97.169495879524675</v>
      </c>
      <c r="M27" s="355"/>
      <c r="N27" s="353">
        <v>1144.1847399999999</v>
      </c>
      <c r="O27" s="353">
        <v>1030</v>
      </c>
      <c r="P27" s="353">
        <v>1259</v>
      </c>
      <c r="Q27" s="161">
        <v>5.11E-2</v>
      </c>
      <c r="R27" s="400">
        <f t="shared" ref="R27" si="41">N27/$C27*100</f>
        <v>40.744304344786208</v>
      </c>
      <c r="S27" s="354"/>
      <c r="T27" s="353">
        <v>2093.04488369</v>
      </c>
      <c r="U27" s="353">
        <v>1980.4463033500001</v>
      </c>
      <c r="V27" s="353">
        <v>2205.6434640399998</v>
      </c>
      <c r="W27" s="161">
        <v>2.7400000000000001E-2</v>
      </c>
      <c r="X27" s="400">
        <f t="shared" ref="X27" si="42">T27/$C27*100</f>
        <v>74.533119318094577</v>
      </c>
      <c r="Y27" s="354"/>
      <c r="Z27" s="353">
        <v>2433.8193144900001</v>
      </c>
      <c r="AA27" s="353">
        <v>2357.77019509</v>
      </c>
      <c r="AB27" s="353">
        <v>2509.8684339000001</v>
      </c>
      <c r="AC27" s="161">
        <v>1.5900000000000001E-2</v>
      </c>
      <c r="AD27" s="400">
        <f t="shared" ref="AD27" si="43">Z27/$C27*100</f>
        <v>86.668062772624907</v>
      </c>
      <c r="AE27" s="354"/>
      <c r="AF27" s="353">
        <v>1936.1498051999999</v>
      </c>
      <c r="AG27" s="353">
        <v>1814.6259244299999</v>
      </c>
      <c r="AH27" s="353">
        <v>2057.67368597</v>
      </c>
      <c r="AI27" s="161">
        <v>3.2000000000000001E-2</v>
      </c>
      <c r="AJ27" s="400">
        <f t="shared" ref="AJ27" si="44">AF27/$C27*100</f>
        <v>68.946101239007376</v>
      </c>
      <c r="AK27" s="354"/>
      <c r="AL27" s="353">
        <v>1067.2026144900001</v>
      </c>
      <c r="AM27" s="353">
        <v>980</v>
      </c>
      <c r="AN27" s="353">
        <v>1154</v>
      </c>
      <c r="AO27" s="161">
        <v>4.1500000000000002E-2</v>
      </c>
      <c r="AP27" s="400">
        <f t="shared" ref="AP27" si="45">AL27/$C27*100</f>
        <v>38.002978542024699</v>
      </c>
      <c r="AQ27" s="354"/>
      <c r="AR27" s="353">
        <v>1407.40510892</v>
      </c>
      <c r="AS27" s="353">
        <v>1276</v>
      </c>
      <c r="AT27" s="353">
        <v>1539</v>
      </c>
      <c r="AU27" s="161">
        <v>4.7699999999999999E-2</v>
      </c>
      <c r="AV27" s="400">
        <f t="shared" ref="AV27" si="46">AR27/$C27*100</f>
        <v>50.117555399527056</v>
      </c>
      <c r="AW27" s="354"/>
      <c r="AX27" s="353">
        <v>666.50083040000004</v>
      </c>
      <c r="AY27" s="353">
        <v>573</v>
      </c>
      <c r="AZ27" s="353">
        <v>760</v>
      </c>
      <c r="BA27" s="161">
        <v>7.1199999999999999E-2</v>
      </c>
      <c r="BB27" s="400">
        <f t="shared" ref="BB27" si="47">AX27/$C27*100</f>
        <v>23.734028020571522</v>
      </c>
      <c r="BC27" s="354"/>
      <c r="BD27" s="353">
        <v>1596.8950712599999</v>
      </c>
      <c r="BE27" s="353">
        <v>1493</v>
      </c>
      <c r="BF27" s="353">
        <v>1701</v>
      </c>
      <c r="BG27" s="161">
        <v>3.32E-2</v>
      </c>
      <c r="BH27" s="400">
        <f t="shared" ref="BH27" si="48">BD27/$C27*100</f>
        <v>56.865274037920223</v>
      </c>
      <c r="BI27" s="354"/>
      <c r="BJ27" s="353">
        <v>2124.4718994099999</v>
      </c>
      <c r="BK27" s="353">
        <v>2009.9315174999999</v>
      </c>
      <c r="BL27" s="353">
        <v>2239.01228133</v>
      </c>
      <c r="BM27" s="161">
        <v>2.75E-2</v>
      </c>
      <c r="BN27" s="400">
        <f t="shared" ref="BN27" si="49">BJ27/$C27*100</f>
        <v>75.652232209902635</v>
      </c>
      <c r="BO27" s="354"/>
      <c r="BP27" s="353">
        <v>1883.56071961</v>
      </c>
      <c r="BQ27" s="353">
        <v>1766.7895743700001</v>
      </c>
      <c r="BR27" s="353">
        <v>2000.3318648500001</v>
      </c>
      <c r="BS27" s="161">
        <v>3.1600000000000003E-2</v>
      </c>
      <c r="BT27" s="400">
        <f t="shared" ref="BT27" si="50">BP27/$C27*100</f>
        <v>67.073409152156998</v>
      </c>
      <c r="BU27" s="354"/>
      <c r="BV27" s="353">
        <v>1141.7942482000001</v>
      </c>
      <c r="BW27" s="353">
        <v>1002.2263607</v>
      </c>
      <c r="BX27" s="353">
        <v>1281.3621357</v>
      </c>
      <c r="BY27" s="161">
        <v>6.2399999999999997E-2</v>
      </c>
      <c r="BZ27" s="400">
        <f t="shared" ref="BZ27" si="51">BV27/$C27*100</f>
        <v>40.659179170478332</v>
      </c>
      <c r="CA27" s="354"/>
      <c r="CB27" s="353">
        <v>900.88306839999996</v>
      </c>
      <c r="CC27" s="353">
        <v>760.31539025999996</v>
      </c>
      <c r="CD27" s="353">
        <v>1041.4507465500001</v>
      </c>
      <c r="CE27" s="161">
        <v>7.9600000000000004E-2</v>
      </c>
      <c r="CF27" s="400">
        <f t="shared" si="0"/>
        <v>32.08035611273268</v>
      </c>
      <c r="CG27" s="209"/>
      <c r="CH27" s="353">
        <v>1121.09394731</v>
      </c>
      <c r="CI27" s="353">
        <v>1025.02607564</v>
      </c>
      <c r="CJ27" s="353">
        <v>1217.16181899</v>
      </c>
      <c r="CK27" s="161">
        <v>4.3700000000000003E-2</v>
      </c>
      <c r="CL27" s="400">
        <f t="shared" si="1"/>
        <v>0.39922043522706269</v>
      </c>
      <c r="CM27" s="354"/>
      <c r="CN27" s="353">
        <v>1962.7924964700001</v>
      </c>
      <c r="CO27" s="353">
        <v>1735.60082014</v>
      </c>
      <c r="CP27" s="353">
        <v>2189.98417281</v>
      </c>
      <c r="CQ27" s="161">
        <v>5.91E-2</v>
      </c>
      <c r="CR27" s="400">
        <f t="shared" si="2"/>
        <v>0.69894844814864776</v>
      </c>
      <c r="CS27" s="354"/>
      <c r="CT27" s="353">
        <v>862.37720120999995</v>
      </c>
      <c r="CU27" s="353">
        <v>724.57302923999998</v>
      </c>
      <c r="CV27" s="353">
        <v>1000.18137317</v>
      </c>
      <c r="CW27" s="161">
        <v>8.1500000000000003E-2</v>
      </c>
      <c r="CX27" s="410">
        <f t="shared" si="3"/>
        <v>0.30709166026899792</v>
      </c>
    </row>
    <row r="28" spans="1:102" s="111" customFormat="1" ht="12" customHeight="1" x14ac:dyDescent="0.25">
      <c r="A28" s="544" t="s">
        <v>231</v>
      </c>
      <c r="B28" s="289" t="s">
        <v>236</v>
      </c>
      <c r="C28" s="347">
        <v>1821.306963</v>
      </c>
      <c r="D28" s="347">
        <v>1806</v>
      </c>
      <c r="E28" s="347">
        <v>1836</v>
      </c>
      <c r="F28" s="37">
        <v>4.1999999999999997E-3</v>
      </c>
      <c r="G28" s="201"/>
      <c r="H28" s="347">
        <v>1676.86409</v>
      </c>
      <c r="I28" s="347">
        <v>1660.97934953</v>
      </c>
      <c r="J28" s="347">
        <v>1692.74883112</v>
      </c>
      <c r="K28" s="37">
        <v>4.7999999999999996E-3</v>
      </c>
      <c r="L28" s="397">
        <f>H28/$C28*100</f>
        <v>92.069273552763548</v>
      </c>
      <c r="M28" s="348"/>
      <c r="N28" s="347">
        <v>950.90394000000003</v>
      </c>
      <c r="O28" s="347">
        <v>929</v>
      </c>
      <c r="P28" s="347">
        <v>973</v>
      </c>
      <c r="Q28" s="37">
        <v>1.1599999999999999E-2</v>
      </c>
      <c r="R28" s="397">
        <f>N28/$C28*100</f>
        <v>52.209976644118285</v>
      </c>
      <c r="S28" s="201"/>
      <c r="T28" s="347">
        <v>944.04715828999997</v>
      </c>
      <c r="U28" s="347">
        <v>920.15055929000005</v>
      </c>
      <c r="V28" s="347">
        <v>967.94375728</v>
      </c>
      <c r="W28" s="37">
        <v>1.29E-2</v>
      </c>
      <c r="X28" s="397">
        <f>T28/$C28*100</f>
        <v>51.833500748001036</v>
      </c>
      <c r="Y28" s="201"/>
      <c r="Z28" s="347">
        <v>1175.1839461500001</v>
      </c>
      <c r="AA28" s="347">
        <v>1154.2376208400001</v>
      </c>
      <c r="AB28" s="347">
        <v>1196.1302714599999</v>
      </c>
      <c r="AC28" s="37">
        <v>9.1000000000000004E-3</v>
      </c>
      <c r="AD28" s="397">
        <f>Z28/$C28*100</f>
        <v>64.524210911392657</v>
      </c>
      <c r="AE28" s="201"/>
      <c r="AF28" s="347">
        <v>668.9227171</v>
      </c>
      <c r="AG28" s="347">
        <v>645.44700356999999</v>
      </c>
      <c r="AH28" s="347">
        <v>692.39843063000001</v>
      </c>
      <c r="AI28" s="37">
        <v>1.7899999999999999E-2</v>
      </c>
      <c r="AJ28" s="397">
        <f>AF28/$C28*100</f>
        <v>36.727620916694427</v>
      </c>
      <c r="AK28" s="201"/>
      <c r="AL28" s="347">
        <v>298.61776657000001</v>
      </c>
      <c r="AM28" s="347">
        <v>283</v>
      </c>
      <c r="AN28" s="347">
        <v>314</v>
      </c>
      <c r="AO28" s="37">
        <v>2.6800000000000001E-2</v>
      </c>
      <c r="AP28" s="397">
        <f>AL28/$C28*100</f>
        <v>16.39579558176872</v>
      </c>
      <c r="AQ28" s="201"/>
      <c r="AR28" s="347">
        <v>474.21703083</v>
      </c>
      <c r="AS28" s="347">
        <v>452</v>
      </c>
      <c r="AT28" s="347">
        <v>496</v>
      </c>
      <c r="AU28" s="37">
        <v>2.3800000000000002E-2</v>
      </c>
      <c r="AV28" s="397">
        <f>AR28/$C28*100</f>
        <v>26.037183213140768</v>
      </c>
      <c r="AW28" s="201"/>
      <c r="AX28" s="347">
        <v>145.85669701</v>
      </c>
      <c r="AY28" s="347">
        <v>134</v>
      </c>
      <c r="AZ28" s="347">
        <v>158</v>
      </c>
      <c r="BA28" s="37">
        <v>4.1700000000000001E-2</v>
      </c>
      <c r="BB28" s="397">
        <f>AX28/$C28*100</f>
        <v>8.0083533403808769</v>
      </c>
      <c r="BC28" s="201"/>
      <c r="BD28" s="347">
        <v>384.26298509999998</v>
      </c>
      <c r="BE28" s="347">
        <v>366</v>
      </c>
      <c r="BF28" s="347">
        <v>403</v>
      </c>
      <c r="BG28" s="37">
        <v>2.4500000000000001E-2</v>
      </c>
      <c r="BH28" s="397">
        <f>BD28/$C28*100</f>
        <v>21.098199968831942</v>
      </c>
      <c r="BI28" s="201"/>
      <c r="BJ28" s="347">
        <v>901.83742551</v>
      </c>
      <c r="BK28" s="347">
        <v>879.34952361000001</v>
      </c>
      <c r="BL28" s="347">
        <v>924.32532742000001</v>
      </c>
      <c r="BM28" s="37">
        <v>1.2699999999999999E-2</v>
      </c>
      <c r="BN28" s="397">
        <f>BJ28/$C28*100</f>
        <v>49.515948921895159</v>
      </c>
      <c r="BO28" s="201"/>
      <c r="BP28" s="347">
        <v>644.81312048999996</v>
      </c>
      <c r="BQ28" s="347">
        <v>622.70050053</v>
      </c>
      <c r="BR28" s="347">
        <v>666.92574045000003</v>
      </c>
      <c r="BS28" s="37">
        <v>1.7500000000000002E-2</v>
      </c>
      <c r="BT28" s="397">
        <f>BP28/$C28*100</f>
        <v>35.403868408205277</v>
      </c>
      <c r="BU28" s="201"/>
      <c r="BV28" s="347">
        <v>525.35140498999999</v>
      </c>
      <c r="BW28" s="347">
        <v>504.62877056999997</v>
      </c>
      <c r="BX28" s="347">
        <v>546.07403940999995</v>
      </c>
      <c r="BY28" s="37">
        <v>2.01E-2</v>
      </c>
      <c r="BZ28" s="397">
        <f>BV28/$C28*100</f>
        <v>28.844748066226988</v>
      </c>
      <c r="CA28" s="201"/>
      <c r="CB28" s="347">
        <v>268.32709997000001</v>
      </c>
      <c r="CC28" s="347">
        <v>250.50627918000001</v>
      </c>
      <c r="CD28" s="347">
        <v>286.14792075999998</v>
      </c>
      <c r="CE28" s="37">
        <v>3.39E-2</v>
      </c>
      <c r="CF28" s="397">
        <f t="shared" si="0"/>
        <v>14.732667552537107</v>
      </c>
      <c r="CG28" s="202"/>
      <c r="CH28" s="347">
        <v>305.88680700999998</v>
      </c>
      <c r="CI28" s="347">
        <v>290.07611903999998</v>
      </c>
      <c r="CJ28" s="347">
        <v>321.69749496999998</v>
      </c>
      <c r="CK28" s="37">
        <v>2.64E-2</v>
      </c>
      <c r="CL28" s="397">
        <f t="shared" si="1"/>
        <v>0.16794906801770129</v>
      </c>
      <c r="CM28" s="201"/>
      <c r="CN28" s="347">
        <v>559.54834339000001</v>
      </c>
      <c r="CO28" s="347">
        <v>529.65539688000001</v>
      </c>
      <c r="CP28" s="347">
        <v>589.44128991000002</v>
      </c>
      <c r="CQ28" s="37">
        <v>2.7300000000000001E-2</v>
      </c>
      <c r="CR28" s="397">
        <f t="shared" si="2"/>
        <v>0.30722352396233604</v>
      </c>
      <c r="CS28" s="201"/>
      <c r="CT28" s="347">
        <v>167.24642471999999</v>
      </c>
      <c r="CU28" s="347">
        <v>152.11900091000001</v>
      </c>
      <c r="CV28" s="347">
        <v>182.37384854000001</v>
      </c>
      <c r="CW28" s="37">
        <v>4.6100000000000002E-2</v>
      </c>
      <c r="CX28" s="407">
        <f t="shared" si="3"/>
        <v>9.1827697426971291E-2</v>
      </c>
    </row>
    <row r="29" spans="1:102" s="111" customFormat="1" ht="12" customHeight="1" x14ac:dyDescent="0.25">
      <c r="A29" s="545"/>
      <c r="B29" s="286" t="s">
        <v>2</v>
      </c>
      <c r="C29" s="349">
        <v>1316.0267409999999</v>
      </c>
      <c r="D29" s="349">
        <v>1303</v>
      </c>
      <c r="E29" s="349">
        <v>1329</v>
      </c>
      <c r="F29" s="41">
        <v>5.1000000000000004E-3</v>
      </c>
      <c r="G29" s="203"/>
      <c r="H29" s="349">
        <v>1258.96173</v>
      </c>
      <c r="I29" s="349">
        <v>1245.4445833100001</v>
      </c>
      <c r="J29" s="349">
        <v>1272.4788858700001</v>
      </c>
      <c r="K29" s="41">
        <v>5.4999999999999997E-3</v>
      </c>
      <c r="L29" s="398">
        <f t="shared" ref="L29:L30" si="52">H29/$C29*100</f>
        <v>95.663841073879823</v>
      </c>
      <c r="M29" s="350"/>
      <c r="N29" s="349">
        <v>632.65494200000001</v>
      </c>
      <c r="O29" s="349">
        <v>612</v>
      </c>
      <c r="P29" s="349">
        <v>653</v>
      </c>
      <c r="Q29" s="41">
        <v>1.6400000000000001E-2</v>
      </c>
      <c r="R29" s="398">
        <f t="shared" ref="R29:R30" si="53">N29/$C29*100</f>
        <v>48.073106897453236</v>
      </c>
      <c r="S29" s="203"/>
      <c r="T29" s="349">
        <v>819.88486251999996</v>
      </c>
      <c r="U29" s="349">
        <v>797.39914936000002</v>
      </c>
      <c r="V29" s="349">
        <v>842.37057568</v>
      </c>
      <c r="W29" s="41">
        <v>1.4E-2</v>
      </c>
      <c r="X29" s="398">
        <f t="shared" ref="X29:X30" si="54">T29/$C29*100</f>
        <v>62.300015415872167</v>
      </c>
      <c r="Y29" s="203"/>
      <c r="Z29" s="349">
        <v>1026.0973296699999</v>
      </c>
      <c r="AA29" s="349">
        <v>1008.1758326200001</v>
      </c>
      <c r="AB29" s="349">
        <v>1044.0188267200001</v>
      </c>
      <c r="AC29" s="41">
        <v>8.8999999999999999E-3</v>
      </c>
      <c r="AD29" s="398">
        <f t="shared" ref="AD29:AD30" si="55">Z29/$C29*100</f>
        <v>77.96933737762096</v>
      </c>
      <c r="AE29" s="203"/>
      <c r="AF29" s="349">
        <v>610.99214295000002</v>
      </c>
      <c r="AG29" s="349">
        <v>588.39219922999996</v>
      </c>
      <c r="AH29" s="349">
        <v>633.59208665999995</v>
      </c>
      <c r="AI29" s="41">
        <v>1.89E-2</v>
      </c>
      <c r="AJ29" s="398">
        <f t="shared" ref="AJ29:AJ30" si="56">AF29/$C29*100</f>
        <v>46.427030995261518</v>
      </c>
      <c r="AK29" s="203"/>
      <c r="AL29" s="349">
        <v>273.93340943999999</v>
      </c>
      <c r="AM29" s="349">
        <v>259</v>
      </c>
      <c r="AN29" s="349">
        <v>289</v>
      </c>
      <c r="AO29" s="41">
        <v>2.7699999999999999E-2</v>
      </c>
      <c r="AP29" s="398">
        <f t="shared" ref="AP29:AP30" si="57">AL29/$C29*100</f>
        <v>20.815185657386273</v>
      </c>
      <c r="AQ29" s="203"/>
      <c r="AR29" s="349">
        <v>441.46870717000002</v>
      </c>
      <c r="AS29" s="349">
        <v>420</v>
      </c>
      <c r="AT29" s="349">
        <v>462</v>
      </c>
      <c r="AU29" s="41">
        <v>2.4299999999999999E-2</v>
      </c>
      <c r="AV29" s="398">
        <f t="shared" ref="AV29:AV30" si="58">AR29/$C29*100</f>
        <v>33.545572701246506</v>
      </c>
      <c r="AW29" s="203"/>
      <c r="AX29" s="349">
        <v>132.25491840999999</v>
      </c>
      <c r="AY29" s="349">
        <v>121</v>
      </c>
      <c r="AZ29" s="349">
        <v>144</v>
      </c>
      <c r="BA29" s="41">
        <v>4.48E-2</v>
      </c>
      <c r="BB29" s="398">
        <f t="shared" ref="BB29:BB30" si="59">AX29/$C29*100</f>
        <v>10.049561630450182</v>
      </c>
      <c r="BC29" s="203"/>
      <c r="BD29" s="349">
        <v>377.72415967000001</v>
      </c>
      <c r="BE29" s="349">
        <v>360</v>
      </c>
      <c r="BF29" s="349">
        <v>396</v>
      </c>
      <c r="BG29" s="41">
        <v>2.4E-2</v>
      </c>
      <c r="BH29" s="398">
        <f t="shared" ref="BH29:BH30" si="60">BD29/$C29*100</f>
        <v>28.701860524732304</v>
      </c>
      <c r="BI29" s="203"/>
      <c r="BJ29" s="349">
        <v>813.63604991</v>
      </c>
      <c r="BK29" s="349">
        <v>793.04180890999999</v>
      </c>
      <c r="BL29" s="349">
        <v>834.2302909</v>
      </c>
      <c r="BM29" s="41">
        <v>1.29E-2</v>
      </c>
      <c r="BN29" s="398">
        <f t="shared" ref="BN29:BN30" si="61">BJ29/$C29*100</f>
        <v>61.825191279300917</v>
      </c>
      <c r="BO29" s="203"/>
      <c r="BP29" s="349">
        <v>625.09284624999998</v>
      </c>
      <c r="BQ29" s="349">
        <v>603.59585547999995</v>
      </c>
      <c r="BR29" s="349">
        <v>646.58983702</v>
      </c>
      <c r="BS29" s="41">
        <v>1.7500000000000002E-2</v>
      </c>
      <c r="BT29" s="398">
        <f t="shared" ref="BT29:BT30" si="62">BP29/$C29*100</f>
        <v>47.498491236964917</v>
      </c>
      <c r="BU29" s="203"/>
      <c r="BV29" s="349">
        <v>449.35814262999997</v>
      </c>
      <c r="BW29" s="349">
        <v>430.71763241999997</v>
      </c>
      <c r="BX29" s="349">
        <v>467.99865283999998</v>
      </c>
      <c r="BY29" s="41">
        <v>2.12E-2</v>
      </c>
      <c r="BZ29" s="398">
        <f t="shared" ref="BZ29:BZ30" si="63">BV29/$C29*100</f>
        <v>34.145061694456864</v>
      </c>
      <c r="CA29" s="203"/>
      <c r="CB29" s="349">
        <v>260.81493897000001</v>
      </c>
      <c r="CC29" s="349">
        <v>243.34018628000001</v>
      </c>
      <c r="CD29" s="349">
        <v>278.28969166000002</v>
      </c>
      <c r="CE29" s="41">
        <v>3.4200000000000001E-2</v>
      </c>
      <c r="CF29" s="398">
        <f t="shared" si="0"/>
        <v>19.818361652120871</v>
      </c>
      <c r="CG29" s="204"/>
      <c r="CH29" s="349">
        <v>280.88126344</v>
      </c>
      <c r="CI29" s="349">
        <v>265.64619121999999</v>
      </c>
      <c r="CJ29" s="349">
        <v>296.11633566</v>
      </c>
      <c r="CK29" s="41">
        <v>2.7699999999999999E-2</v>
      </c>
      <c r="CL29" s="398">
        <f t="shared" si="1"/>
        <v>0.21343127361269934</v>
      </c>
      <c r="CM29" s="203"/>
      <c r="CN29" s="349">
        <v>524.42863312999998</v>
      </c>
      <c r="CO29" s="349">
        <v>495.02331746999999</v>
      </c>
      <c r="CP29" s="349">
        <v>553.83394878000001</v>
      </c>
      <c r="CQ29" s="41">
        <v>2.86E-2</v>
      </c>
      <c r="CR29" s="398">
        <f t="shared" si="2"/>
        <v>0.39849390349888036</v>
      </c>
      <c r="CS29" s="203"/>
      <c r="CT29" s="349">
        <v>152.31910576999999</v>
      </c>
      <c r="CU29" s="349">
        <v>137.45842164999999</v>
      </c>
      <c r="CV29" s="349">
        <v>167.17978989</v>
      </c>
      <c r="CW29" s="41">
        <v>4.9799999999999997E-2</v>
      </c>
      <c r="CX29" s="408">
        <f t="shared" si="3"/>
        <v>0.11574164948522121</v>
      </c>
    </row>
    <row r="30" spans="1:102" s="111" customFormat="1" ht="12" customHeight="1" x14ac:dyDescent="0.25">
      <c r="A30" s="546"/>
      <c r="B30" s="291" t="s">
        <v>132</v>
      </c>
      <c r="C30" s="351">
        <v>505.28022199999998</v>
      </c>
      <c r="D30" s="351">
        <v>501</v>
      </c>
      <c r="E30" s="351">
        <v>510</v>
      </c>
      <c r="F30" s="45">
        <v>4.7999999999999996E-3</v>
      </c>
      <c r="G30" s="205"/>
      <c r="H30" s="351">
        <v>417.902356</v>
      </c>
      <c r="I30" s="351">
        <v>411.22822215999997</v>
      </c>
      <c r="J30" s="351">
        <v>424.57648931</v>
      </c>
      <c r="K30" s="45">
        <v>8.0999999999999996E-3</v>
      </c>
      <c r="L30" s="399">
        <f t="shared" si="52"/>
        <v>82.707048050655743</v>
      </c>
      <c r="M30" s="352"/>
      <c r="N30" s="351">
        <v>318.24899799999997</v>
      </c>
      <c r="O30" s="351">
        <v>311</v>
      </c>
      <c r="P30" s="351">
        <v>325</v>
      </c>
      <c r="Q30" s="45">
        <v>1.14E-2</v>
      </c>
      <c r="R30" s="399">
        <f t="shared" si="53"/>
        <v>62.984653691828051</v>
      </c>
      <c r="S30" s="205"/>
      <c r="T30" s="351">
        <v>124.16229577</v>
      </c>
      <c r="U30" s="351">
        <v>117.52053691</v>
      </c>
      <c r="V30" s="351">
        <v>130.80405463</v>
      </c>
      <c r="W30" s="45">
        <v>2.7300000000000001E-2</v>
      </c>
      <c r="X30" s="399">
        <f t="shared" si="54"/>
        <v>24.572957809142192</v>
      </c>
      <c r="Y30" s="205"/>
      <c r="Z30" s="351">
        <v>149.08661648</v>
      </c>
      <c r="AA30" s="351">
        <v>140.54409928000001</v>
      </c>
      <c r="AB30" s="351">
        <v>157.62913368</v>
      </c>
      <c r="AC30" s="45">
        <v>2.92E-2</v>
      </c>
      <c r="AD30" s="399">
        <f t="shared" si="55"/>
        <v>29.505729689930355</v>
      </c>
      <c r="AE30" s="205"/>
      <c r="AF30" s="351">
        <v>57.930574149999998</v>
      </c>
      <c r="AG30" s="351">
        <v>52.350004509999998</v>
      </c>
      <c r="AH30" s="351">
        <v>63.511143789999998</v>
      </c>
      <c r="AI30" s="45">
        <v>4.9099999999999998E-2</v>
      </c>
      <c r="AJ30" s="399">
        <f t="shared" si="56"/>
        <v>11.465038928438407</v>
      </c>
      <c r="AK30" s="205"/>
      <c r="AL30" s="351">
        <v>24.684357129999999</v>
      </c>
      <c r="AM30" s="351">
        <v>21</v>
      </c>
      <c r="AN30" s="351">
        <v>29</v>
      </c>
      <c r="AO30" s="45">
        <v>8.48E-2</v>
      </c>
      <c r="AP30" s="399">
        <f t="shared" si="57"/>
        <v>4.8852806928192019</v>
      </c>
      <c r="AQ30" s="205"/>
      <c r="AR30" s="351">
        <v>32.748323659999997</v>
      </c>
      <c r="AS30" s="351">
        <v>29</v>
      </c>
      <c r="AT30" s="351">
        <v>37</v>
      </c>
      <c r="AU30" s="45">
        <v>5.9400000000000001E-2</v>
      </c>
      <c r="AV30" s="399">
        <f t="shared" si="58"/>
        <v>6.4812201693499087</v>
      </c>
      <c r="AW30" s="205"/>
      <c r="AX30" s="351">
        <v>13.601778599999999</v>
      </c>
      <c r="AY30" s="351">
        <v>11</v>
      </c>
      <c r="AZ30" s="351">
        <v>16</v>
      </c>
      <c r="BA30" s="45">
        <v>8.6300000000000002E-2</v>
      </c>
      <c r="BB30" s="399">
        <f t="shared" si="59"/>
        <v>2.6919277675586519</v>
      </c>
      <c r="BC30" s="205"/>
      <c r="BD30" s="351">
        <v>6.5388254300000002</v>
      </c>
      <c r="BE30" s="351">
        <v>5</v>
      </c>
      <c r="BF30" s="351">
        <v>8</v>
      </c>
      <c r="BG30" s="45">
        <v>0.14580000000000001</v>
      </c>
      <c r="BH30" s="399">
        <f t="shared" si="60"/>
        <v>1.2940988277985677</v>
      </c>
      <c r="BI30" s="205"/>
      <c r="BJ30" s="351">
        <v>88.201375609999999</v>
      </c>
      <c r="BK30" s="351">
        <v>81.555167150000003</v>
      </c>
      <c r="BL30" s="351">
        <v>94.847584069999996</v>
      </c>
      <c r="BM30" s="45">
        <v>3.8399999999999997E-2</v>
      </c>
      <c r="BN30" s="399">
        <f t="shared" si="61"/>
        <v>17.455932722021327</v>
      </c>
      <c r="BO30" s="205"/>
      <c r="BP30" s="351">
        <v>19.720274249999999</v>
      </c>
      <c r="BQ30" s="351">
        <v>16.56294844</v>
      </c>
      <c r="BR30" s="351">
        <v>22.877600050000002</v>
      </c>
      <c r="BS30" s="45">
        <v>8.1699999999999995E-2</v>
      </c>
      <c r="BT30" s="399">
        <f t="shared" si="62"/>
        <v>3.9028391358646926</v>
      </c>
      <c r="BU30" s="205"/>
      <c r="BV30" s="351">
        <v>75.993262360000003</v>
      </c>
      <c r="BW30" s="351">
        <v>69.942920580000006</v>
      </c>
      <c r="BX30" s="351">
        <v>82.043604139999999</v>
      </c>
      <c r="BY30" s="45">
        <v>4.0599999999999997E-2</v>
      </c>
      <c r="BZ30" s="399">
        <f t="shared" si="63"/>
        <v>15.039825239785459</v>
      </c>
      <c r="CA30" s="205"/>
      <c r="CB30" s="351">
        <v>7.5121609999999999</v>
      </c>
      <c r="CC30" s="351">
        <v>5.7716484299999999</v>
      </c>
      <c r="CD30" s="351">
        <v>9.2526735700000007</v>
      </c>
      <c r="CE30" s="45">
        <v>0.1182</v>
      </c>
      <c r="CF30" s="399">
        <f t="shared" si="0"/>
        <v>1.4867316536288253</v>
      </c>
      <c r="CG30" s="206"/>
      <c r="CH30" s="351">
        <v>25.00554357</v>
      </c>
      <c r="CI30" s="351">
        <v>20.873747340000001</v>
      </c>
      <c r="CJ30" s="351">
        <v>29.137339799999999</v>
      </c>
      <c r="CK30" s="45">
        <v>8.43E-2</v>
      </c>
      <c r="CL30" s="399">
        <f t="shared" si="1"/>
        <v>4.9488466956064632E-2</v>
      </c>
      <c r="CM30" s="205"/>
      <c r="CN30" s="351">
        <v>35.119710269999999</v>
      </c>
      <c r="CO30" s="351">
        <v>30.874622890000001</v>
      </c>
      <c r="CP30" s="351">
        <v>39.364797639999999</v>
      </c>
      <c r="CQ30" s="45">
        <v>6.1699999999999998E-2</v>
      </c>
      <c r="CR30" s="399">
        <f t="shared" si="2"/>
        <v>6.9505412523350255E-2</v>
      </c>
      <c r="CS30" s="205"/>
      <c r="CT30" s="351">
        <v>14.927318959999999</v>
      </c>
      <c r="CU30" s="351">
        <v>12.26691419</v>
      </c>
      <c r="CV30" s="351">
        <v>17.58772372</v>
      </c>
      <c r="CW30" s="45">
        <v>9.0899999999999995E-2</v>
      </c>
      <c r="CX30" s="409">
        <f t="shared" si="3"/>
        <v>2.9542654372883805E-2</v>
      </c>
    </row>
    <row r="31" spans="1:102" s="111" customFormat="1" ht="12" customHeight="1" x14ac:dyDescent="0.25">
      <c r="A31" s="547" t="s">
        <v>232</v>
      </c>
      <c r="B31" s="289" t="s">
        <v>236</v>
      </c>
      <c r="C31" s="347">
        <v>2729.767687</v>
      </c>
      <c r="D31" s="347">
        <v>2706</v>
      </c>
      <c r="E31" s="347">
        <v>2753</v>
      </c>
      <c r="F31" s="37">
        <v>4.4000000000000003E-3</v>
      </c>
      <c r="G31" s="201"/>
      <c r="H31" s="347">
        <v>2481.7519499999999</v>
      </c>
      <c r="I31" s="347">
        <v>2457.9146512100001</v>
      </c>
      <c r="J31" s="347">
        <v>2505.5892518999999</v>
      </c>
      <c r="K31" s="37">
        <v>4.8999999999999998E-3</v>
      </c>
      <c r="L31" s="397">
        <f>H31/$C31*100</f>
        <v>90.914401317697184</v>
      </c>
      <c r="M31" s="348"/>
      <c r="N31" s="347">
        <v>1381.8385000000001</v>
      </c>
      <c r="O31" s="347">
        <v>1346</v>
      </c>
      <c r="P31" s="347">
        <v>1417</v>
      </c>
      <c r="Q31" s="37">
        <v>1.3100000000000001E-2</v>
      </c>
      <c r="R31" s="397">
        <f>N31/$C31*100</f>
        <v>50.621102542195928</v>
      </c>
      <c r="S31" s="201"/>
      <c r="T31" s="347">
        <v>1332.3011704600001</v>
      </c>
      <c r="U31" s="347">
        <v>1294.81870144</v>
      </c>
      <c r="V31" s="347">
        <v>1369.78363947</v>
      </c>
      <c r="W31" s="37">
        <v>1.44E-2</v>
      </c>
      <c r="X31" s="397">
        <f>T31/$C31*100</f>
        <v>48.806393921535204</v>
      </c>
      <c r="Y31" s="201"/>
      <c r="Z31" s="347">
        <v>1666.22166115</v>
      </c>
      <c r="AA31" s="347">
        <v>1632.8916486000001</v>
      </c>
      <c r="AB31" s="347">
        <v>1699.5516737</v>
      </c>
      <c r="AC31" s="37">
        <v>1.0200000000000001E-2</v>
      </c>
      <c r="AD31" s="397">
        <f>Z31/$C31*100</f>
        <v>61.038954673141752</v>
      </c>
      <c r="AE31" s="201"/>
      <c r="AF31" s="347">
        <v>985.12820235000004</v>
      </c>
      <c r="AG31" s="347">
        <v>949.88935590999995</v>
      </c>
      <c r="AH31" s="347">
        <v>1020.36704879</v>
      </c>
      <c r="AI31" s="37">
        <v>1.83E-2</v>
      </c>
      <c r="AJ31" s="397">
        <f>AF31/$C31*100</f>
        <v>36.088353124021722</v>
      </c>
      <c r="AK31" s="201"/>
      <c r="AL31" s="347">
        <v>491.67546935000001</v>
      </c>
      <c r="AM31" s="347">
        <v>467</v>
      </c>
      <c r="AN31" s="347">
        <v>516</v>
      </c>
      <c r="AO31" s="37">
        <v>2.5700000000000001E-2</v>
      </c>
      <c r="AP31" s="397">
        <f>AL31/$C31*100</f>
        <v>18.011623175536549</v>
      </c>
      <c r="AQ31" s="201"/>
      <c r="AR31" s="347">
        <v>635.79733381999995</v>
      </c>
      <c r="AS31" s="347">
        <v>603</v>
      </c>
      <c r="AT31" s="347">
        <v>668</v>
      </c>
      <c r="AU31" s="37">
        <v>2.6200000000000001E-2</v>
      </c>
      <c r="AV31" s="397">
        <f>AR31/$C31*100</f>
        <v>23.291261628154807</v>
      </c>
      <c r="AW31" s="201"/>
      <c r="AX31" s="347">
        <v>191.68503706000001</v>
      </c>
      <c r="AY31" s="347">
        <v>174</v>
      </c>
      <c r="AZ31" s="347">
        <v>210</v>
      </c>
      <c r="BA31" s="37">
        <v>4.7699999999999999E-2</v>
      </c>
      <c r="BB31" s="397">
        <f>AX31/$C31*100</f>
        <v>7.0220274777543734</v>
      </c>
      <c r="BC31" s="201"/>
      <c r="BD31" s="347">
        <v>528.95080966</v>
      </c>
      <c r="BE31" s="347">
        <v>502</v>
      </c>
      <c r="BF31" s="347">
        <v>556</v>
      </c>
      <c r="BG31" s="37">
        <v>2.5700000000000001E-2</v>
      </c>
      <c r="BH31" s="397">
        <f>BD31/$C31*100</f>
        <v>19.377136456667273</v>
      </c>
      <c r="BI31" s="201"/>
      <c r="BJ31" s="347">
        <v>1411.1075089000001</v>
      </c>
      <c r="BK31" s="347">
        <v>1375.96031634</v>
      </c>
      <c r="BL31" s="347">
        <v>1446.25470146</v>
      </c>
      <c r="BM31" s="37">
        <v>1.2699999999999999E-2</v>
      </c>
      <c r="BN31" s="397">
        <f>BJ31/$C31*100</f>
        <v>51.693318651991213</v>
      </c>
      <c r="BO31" s="201"/>
      <c r="BP31" s="347">
        <v>975.50659281000003</v>
      </c>
      <c r="BQ31" s="347">
        <v>940.19835223999996</v>
      </c>
      <c r="BR31" s="347">
        <v>1010.81483339</v>
      </c>
      <c r="BS31" s="37">
        <v>1.8499999999999999E-2</v>
      </c>
      <c r="BT31" s="397">
        <f>BP31/$C31*100</f>
        <v>35.735883220233902</v>
      </c>
      <c r="BU31" s="201"/>
      <c r="BV31" s="347">
        <v>858.28996242999995</v>
      </c>
      <c r="BW31" s="347">
        <v>826.29410576999999</v>
      </c>
      <c r="BX31" s="347">
        <v>890.28581910000003</v>
      </c>
      <c r="BY31" s="37">
        <v>1.9E-2</v>
      </c>
      <c r="BZ31" s="397">
        <f>BV31/$C31*100</f>
        <v>31.441868350828639</v>
      </c>
      <c r="CA31" s="201"/>
      <c r="CB31" s="347">
        <v>422.68904634</v>
      </c>
      <c r="CC31" s="347">
        <v>394.77269285</v>
      </c>
      <c r="CD31" s="347">
        <v>450.60539983000001</v>
      </c>
      <c r="CE31" s="37">
        <v>3.3700000000000001E-2</v>
      </c>
      <c r="CF31" s="397">
        <f t="shared" si="0"/>
        <v>15.484432919071327</v>
      </c>
      <c r="CG31" s="202"/>
      <c r="CH31" s="347">
        <v>503.15351065999999</v>
      </c>
      <c r="CI31" s="347">
        <v>477.67526407999998</v>
      </c>
      <c r="CJ31" s="347">
        <v>528.63175723999996</v>
      </c>
      <c r="CK31" s="37">
        <v>2.58E-2</v>
      </c>
      <c r="CL31" s="397">
        <f t="shared" si="1"/>
        <v>0.18432100030203047</v>
      </c>
      <c r="CM31" s="201"/>
      <c r="CN31" s="347">
        <v>729.57634986000005</v>
      </c>
      <c r="CO31" s="347">
        <v>687.30932374999998</v>
      </c>
      <c r="CP31" s="347">
        <v>771.84337597000001</v>
      </c>
      <c r="CQ31" s="37">
        <v>2.9600000000000001E-2</v>
      </c>
      <c r="CR31" s="397">
        <f t="shared" si="2"/>
        <v>0.26726682762583381</v>
      </c>
      <c r="CS31" s="201"/>
      <c r="CT31" s="347">
        <v>219.89479968000001</v>
      </c>
      <c r="CU31" s="347">
        <v>196.14900616</v>
      </c>
      <c r="CV31" s="347">
        <v>243.64059320999999</v>
      </c>
      <c r="CW31" s="37">
        <v>5.5100000000000003E-2</v>
      </c>
      <c r="CX31" s="407">
        <f t="shared" si="3"/>
        <v>8.0554400554745817E-2</v>
      </c>
    </row>
    <row r="32" spans="1:102" s="111" customFormat="1" ht="12" customHeight="1" x14ac:dyDescent="0.25">
      <c r="A32" s="548"/>
      <c r="B32" s="286" t="s">
        <v>2</v>
      </c>
      <c r="C32" s="349">
        <v>1958.178748</v>
      </c>
      <c r="D32" s="349">
        <v>1937</v>
      </c>
      <c r="E32" s="349">
        <v>1979</v>
      </c>
      <c r="F32" s="41">
        <v>5.4000000000000003E-3</v>
      </c>
      <c r="G32" s="203"/>
      <c r="H32" s="349">
        <v>1854.5893599999999</v>
      </c>
      <c r="I32" s="349">
        <v>1833.4328177800001</v>
      </c>
      <c r="J32" s="349">
        <v>1875.7458935899999</v>
      </c>
      <c r="K32" s="41">
        <v>5.7999999999999996E-3</v>
      </c>
      <c r="L32" s="398">
        <f t="shared" ref="L32:L33" si="64">H32/$C32*100</f>
        <v>94.709911538678384</v>
      </c>
      <c r="M32" s="350"/>
      <c r="N32" s="349">
        <v>907.73542399999997</v>
      </c>
      <c r="O32" s="349">
        <v>875</v>
      </c>
      <c r="P32" s="349">
        <v>941</v>
      </c>
      <c r="Q32" s="41">
        <v>1.8700000000000001E-2</v>
      </c>
      <c r="R32" s="398">
        <f t="shared" ref="R32:R33" si="65">N32/$C32*100</f>
        <v>46.356106403826622</v>
      </c>
      <c r="S32" s="203"/>
      <c r="T32" s="349">
        <v>1154.1882312600001</v>
      </c>
      <c r="U32" s="349">
        <v>1118.50667546</v>
      </c>
      <c r="V32" s="349">
        <v>1189.8697870599999</v>
      </c>
      <c r="W32" s="41">
        <v>1.5800000000000002E-2</v>
      </c>
      <c r="X32" s="398">
        <f t="shared" ref="X32:X33" si="66">T32/$C32*100</f>
        <v>58.941924093438281</v>
      </c>
      <c r="Y32" s="203"/>
      <c r="Z32" s="349">
        <v>1442.4125084499999</v>
      </c>
      <c r="AA32" s="349">
        <v>1412.4962837600001</v>
      </c>
      <c r="AB32" s="349">
        <v>1472.32873313</v>
      </c>
      <c r="AC32" s="41">
        <v>1.06E-2</v>
      </c>
      <c r="AD32" s="398">
        <f t="shared" ref="AD32:AD33" si="67">Z32/$C32*100</f>
        <v>73.660921400725982</v>
      </c>
      <c r="AE32" s="203"/>
      <c r="AF32" s="349">
        <v>904.21532615000001</v>
      </c>
      <c r="AG32" s="349">
        <v>869.83628031000001</v>
      </c>
      <c r="AH32" s="349">
        <v>938.59437199000001</v>
      </c>
      <c r="AI32" s="41">
        <v>1.9400000000000001E-2</v>
      </c>
      <c r="AJ32" s="398">
        <f t="shared" ref="AJ32:AJ33" si="68">AF32/$C32*100</f>
        <v>46.176342536324981</v>
      </c>
      <c r="AK32" s="203"/>
      <c r="AL32" s="349">
        <v>458.38451642000001</v>
      </c>
      <c r="AM32" s="349">
        <v>435</v>
      </c>
      <c r="AN32" s="349">
        <v>482</v>
      </c>
      <c r="AO32" s="41">
        <v>2.6499999999999999E-2</v>
      </c>
      <c r="AP32" s="398">
        <f t="shared" ref="AP32:AP33" si="69">AL32/$C32*100</f>
        <v>23.408716741930448</v>
      </c>
      <c r="AQ32" s="203"/>
      <c r="AR32" s="349">
        <v>587.71890931999997</v>
      </c>
      <c r="AS32" s="349">
        <v>557</v>
      </c>
      <c r="AT32" s="349">
        <v>619</v>
      </c>
      <c r="AU32" s="41">
        <v>2.69E-2</v>
      </c>
      <c r="AV32" s="398">
        <f t="shared" ref="AV32:AV33" si="70">AR32/$C32*100</f>
        <v>30.013547533404232</v>
      </c>
      <c r="AW32" s="203"/>
      <c r="AX32" s="349">
        <v>178.30067523</v>
      </c>
      <c r="AY32" s="349">
        <v>161</v>
      </c>
      <c r="AZ32" s="349">
        <v>196</v>
      </c>
      <c r="BA32" s="41">
        <v>4.9599999999999998E-2</v>
      </c>
      <c r="BB32" s="398">
        <f t="shared" ref="BB32:BB33" si="71">AX32/$C32*100</f>
        <v>9.1054340882878382</v>
      </c>
      <c r="BC32" s="203"/>
      <c r="BD32" s="349">
        <v>524.55728822000003</v>
      </c>
      <c r="BE32" s="349">
        <v>499</v>
      </c>
      <c r="BF32" s="349">
        <v>550</v>
      </c>
      <c r="BG32" s="41">
        <v>2.4799999999999999E-2</v>
      </c>
      <c r="BH32" s="398">
        <f t="shared" ref="BH32:BH33" si="72">BD32/$C32*100</f>
        <v>26.788018650276967</v>
      </c>
      <c r="BI32" s="203"/>
      <c r="BJ32" s="349">
        <v>1231.6222622299999</v>
      </c>
      <c r="BK32" s="349">
        <v>1198.55917783</v>
      </c>
      <c r="BL32" s="349">
        <v>1264.6853466299999</v>
      </c>
      <c r="BM32" s="41">
        <v>1.37E-2</v>
      </c>
      <c r="BN32" s="398">
        <f t="shared" ref="BN32:BN33" si="73">BJ32/$C32*100</f>
        <v>62.896314419096122</v>
      </c>
      <c r="BO32" s="203"/>
      <c r="BP32" s="349">
        <v>940.99844515999996</v>
      </c>
      <c r="BQ32" s="349">
        <v>907.12261049000006</v>
      </c>
      <c r="BR32" s="349">
        <v>974.87427982999998</v>
      </c>
      <c r="BS32" s="41">
        <v>1.84E-2</v>
      </c>
      <c r="BT32" s="398">
        <f t="shared" ref="BT32:BT33" si="74">BP32/$C32*100</f>
        <v>48.054777742894792</v>
      </c>
      <c r="BU32" s="203"/>
      <c r="BV32" s="349">
        <v>698.04600341000003</v>
      </c>
      <c r="BW32" s="349">
        <v>668.06207873000005</v>
      </c>
      <c r="BX32" s="349">
        <v>728.02992809</v>
      </c>
      <c r="BY32" s="41">
        <v>2.1899999999999999E-2</v>
      </c>
      <c r="BZ32" s="398">
        <f t="shared" ref="BZ32:BZ33" si="75">BV32/$C32*100</f>
        <v>35.647716232389634</v>
      </c>
      <c r="CA32" s="203"/>
      <c r="CB32" s="349">
        <v>407.42218634</v>
      </c>
      <c r="CC32" s="349">
        <v>380.61333387000002</v>
      </c>
      <c r="CD32" s="349">
        <v>434.23103880999997</v>
      </c>
      <c r="CE32" s="41">
        <v>3.3599999999999998E-2</v>
      </c>
      <c r="CF32" s="398">
        <f t="shared" si="0"/>
        <v>20.806179556188297</v>
      </c>
      <c r="CG32" s="204"/>
      <c r="CH32" s="349">
        <v>468.98200481999999</v>
      </c>
      <c r="CI32" s="349">
        <v>444.15739785</v>
      </c>
      <c r="CJ32" s="349">
        <v>493.80661179999998</v>
      </c>
      <c r="CK32" s="41">
        <v>2.7E-2</v>
      </c>
      <c r="CL32" s="398">
        <f t="shared" si="1"/>
        <v>0.23949907805862877</v>
      </c>
      <c r="CM32" s="203"/>
      <c r="CN32" s="349">
        <v>677.34837797</v>
      </c>
      <c r="CO32" s="349">
        <v>635.81576226000004</v>
      </c>
      <c r="CP32" s="349">
        <v>718.88099367999996</v>
      </c>
      <c r="CQ32" s="41">
        <v>3.1300000000000001E-2</v>
      </c>
      <c r="CR32" s="398">
        <f t="shared" si="2"/>
        <v>0.34590732774615934</v>
      </c>
      <c r="CS32" s="203"/>
      <c r="CT32" s="349">
        <v>205.48876627999999</v>
      </c>
      <c r="CU32" s="349">
        <v>182.22442787</v>
      </c>
      <c r="CV32" s="349">
        <v>228.75310468999999</v>
      </c>
      <c r="CW32" s="41">
        <v>5.7799999999999997E-2</v>
      </c>
      <c r="CX32" s="408">
        <f t="shared" si="3"/>
        <v>0.10493871741273743</v>
      </c>
    </row>
    <row r="33" spans="1:102" s="111" customFormat="1" ht="12" customHeight="1" x14ac:dyDescent="0.25">
      <c r="A33" s="548"/>
      <c r="B33" s="291" t="s">
        <v>132</v>
      </c>
      <c r="C33" s="351">
        <v>771.58893909999995</v>
      </c>
      <c r="D33" s="351">
        <v>763</v>
      </c>
      <c r="E33" s="351">
        <v>780</v>
      </c>
      <c r="F33" s="45">
        <v>5.4999999999999997E-3</v>
      </c>
      <c r="G33" s="205"/>
      <c r="H33" s="351">
        <v>627.16259600000001</v>
      </c>
      <c r="I33" s="351">
        <v>616.92505258999995</v>
      </c>
      <c r="J33" s="351">
        <v>637.40013913999996</v>
      </c>
      <c r="K33" s="45">
        <v>8.3000000000000001E-3</v>
      </c>
      <c r="L33" s="399">
        <f t="shared" si="64"/>
        <v>81.281957817012994</v>
      </c>
      <c r="M33" s="352"/>
      <c r="N33" s="351">
        <v>474.10307299999999</v>
      </c>
      <c r="O33" s="351">
        <v>462</v>
      </c>
      <c r="P33" s="351">
        <v>486</v>
      </c>
      <c r="Q33" s="45">
        <v>1.2500000000000001E-2</v>
      </c>
      <c r="R33" s="399">
        <f t="shared" si="65"/>
        <v>61.445032319022786</v>
      </c>
      <c r="S33" s="205"/>
      <c r="T33" s="351">
        <v>178.11293918999999</v>
      </c>
      <c r="U33" s="351">
        <v>168.10127262</v>
      </c>
      <c r="V33" s="351">
        <v>188.12460576999999</v>
      </c>
      <c r="W33" s="45">
        <v>2.87E-2</v>
      </c>
      <c r="X33" s="399">
        <f t="shared" si="66"/>
        <v>23.083915562314207</v>
      </c>
      <c r="Y33" s="205"/>
      <c r="Z33" s="351">
        <v>223.8091527</v>
      </c>
      <c r="AA33" s="351">
        <v>211.62217873</v>
      </c>
      <c r="AB33" s="351">
        <v>235.99612668</v>
      </c>
      <c r="AC33" s="45">
        <v>2.7799999999999998E-2</v>
      </c>
      <c r="AD33" s="399">
        <f t="shared" si="67"/>
        <v>29.006267632744503</v>
      </c>
      <c r="AE33" s="205"/>
      <c r="AF33" s="351">
        <v>80.912876199999999</v>
      </c>
      <c r="AG33" s="351">
        <v>74.149838209999999</v>
      </c>
      <c r="AH33" s="351">
        <v>87.67591419</v>
      </c>
      <c r="AI33" s="45">
        <v>4.2599999999999999E-2</v>
      </c>
      <c r="AJ33" s="399">
        <f t="shared" si="68"/>
        <v>10.486526192868801</v>
      </c>
      <c r="AK33" s="205"/>
      <c r="AL33" s="351">
        <v>33.290952930000003</v>
      </c>
      <c r="AM33" s="351">
        <v>29</v>
      </c>
      <c r="AN33" s="351">
        <v>38</v>
      </c>
      <c r="AO33" s="45">
        <v>6.6900000000000001E-2</v>
      </c>
      <c r="AP33" s="399">
        <f t="shared" si="69"/>
        <v>4.3145969625784648</v>
      </c>
      <c r="AQ33" s="205"/>
      <c r="AR33" s="351">
        <v>48.078424490000003</v>
      </c>
      <c r="AS33" s="351">
        <v>43</v>
      </c>
      <c r="AT33" s="351">
        <v>54</v>
      </c>
      <c r="AU33" s="45">
        <v>5.8999999999999997E-2</v>
      </c>
      <c r="AV33" s="399">
        <f t="shared" si="70"/>
        <v>6.2310930151590611</v>
      </c>
      <c r="AW33" s="205"/>
      <c r="AX33" s="351">
        <v>13.384361820000001</v>
      </c>
      <c r="AY33" s="351">
        <v>10</v>
      </c>
      <c r="AZ33" s="351">
        <v>16</v>
      </c>
      <c r="BA33" s="45">
        <v>0.1114</v>
      </c>
      <c r="BB33" s="399">
        <f t="shared" si="71"/>
        <v>1.7346492596967296</v>
      </c>
      <c r="BC33" s="205"/>
      <c r="BD33" s="351">
        <v>4.3935214399999998</v>
      </c>
      <c r="BE33" s="351">
        <v>2</v>
      </c>
      <c r="BF33" s="351">
        <v>6</v>
      </c>
      <c r="BG33" s="45">
        <v>0.22600000000000001</v>
      </c>
      <c r="BH33" s="399">
        <f t="shared" si="72"/>
        <v>0.56941218534375437</v>
      </c>
      <c r="BI33" s="205"/>
      <c r="BJ33" s="351">
        <v>179.48524667000001</v>
      </c>
      <c r="BK33" s="351">
        <v>169.36149738</v>
      </c>
      <c r="BL33" s="351">
        <v>189.60899597</v>
      </c>
      <c r="BM33" s="45">
        <v>2.8799999999999999E-2</v>
      </c>
      <c r="BN33" s="399">
        <f t="shared" si="73"/>
        <v>23.261770299527097</v>
      </c>
      <c r="BO33" s="205"/>
      <c r="BP33" s="351">
        <v>34.508147649999998</v>
      </c>
      <c r="BQ33" s="351">
        <v>29.50328524</v>
      </c>
      <c r="BR33" s="351">
        <v>39.51301007</v>
      </c>
      <c r="BS33" s="45">
        <v>7.3999999999999996E-2</v>
      </c>
      <c r="BT33" s="399">
        <f t="shared" si="74"/>
        <v>4.4723486692604926</v>
      </c>
      <c r="BU33" s="205"/>
      <c r="BV33" s="351">
        <v>160.24395902000001</v>
      </c>
      <c r="BW33" s="351">
        <v>151.06160539999999</v>
      </c>
      <c r="BX33" s="351">
        <v>169.42631263999999</v>
      </c>
      <c r="BY33" s="45">
        <v>2.92E-2</v>
      </c>
      <c r="BZ33" s="399">
        <f t="shared" si="75"/>
        <v>20.768047712932802</v>
      </c>
      <c r="CA33" s="205"/>
      <c r="CB33" s="351">
        <v>15.266859999999999</v>
      </c>
      <c r="CC33" s="351">
        <v>12.35007128</v>
      </c>
      <c r="CD33" s="351">
        <v>18.183648730000002</v>
      </c>
      <c r="CE33" s="45">
        <v>9.7500000000000003E-2</v>
      </c>
      <c r="CF33" s="399">
        <f t="shared" si="0"/>
        <v>1.9786260826661972</v>
      </c>
      <c r="CG33" s="206"/>
      <c r="CH33" s="351">
        <v>34.171505840000002</v>
      </c>
      <c r="CI33" s="351">
        <v>29.691667599999999</v>
      </c>
      <c r="CJ33" s="351">
        <v>38.651344080000001</v>
      </c>
      <c r="CK33" s="45">
        <v>6.6900000000000001E-2</v>
      </c>
      <c r="CL33" s="399">
        <f t="shared" si="1"/>
        <v>4.428718986026222E-2</v>
      </c>
      <c r="CM33" s="205"/>
      <c r="CN33" s="351">
        <v>52.227971889999999</v>
      </c>
      <c r="CO33" s="351">
        <v>45.978150120000002</v>
      </c>
      <c r="CP33" s="351">
        <v>58.477793669999997</v>
      </c>
      <c r="CQ33" s="45">
        <v>6.1100000000000002E-2</v>
      </c>
      <c r="CR33" s="399">
        <f t="shared" si="2"/>
        <v>6.7688855092868455E-2</v>
      </c>
      <c r="CS33" s="205"/>
      <c r="CT33" s="351">
        <v>14.4060334</v>
      </c>
      <c r="CU33" s="351">
        <v>11.33480136</v>
      </c>
      <c r="CV33" s="351">
        <v>17.47726544</v>
      </c>
      <c r="CW33" s="45">
        <v>0.10879999999999999</v>
      </c>
      <c r="CX33" s="409">
        <f t="shared" si="3"/>
        <v>1.8670606420049963E-2</v>
      </c>
    </row>
    <row r="34" spans="1:102" s="111" customFormat="1" ht="12" customHeight="1" x14ac:dyDescent="0.25">
      <c r="A34" s="544" t="s">
        <v>233</v>
      </c>
      <c r="B34" s="289" t="s">
        <v>236</v>
      </c>
      <c r="C34" s="347">
        <v>429.3340685</v>
      </c>
      <c r="D34" s="347">
        <v>425</v>
      </c>
      <c r="E34" s="347">
        <v>434</v>
      </c>
      <c r="F34" s="37">
        <v>5.1999999999999998E-3</v>
      </c>
      <c r="G34" s="201"/>
      <c r="H34" s="347">
        <v>311.235051</v>
      </c>
      <c r="I34" s="347">
        <v>305.36704433</v>
      </c>
      <c r="J34" s="347">
        <v>317.10305775</v>
      </c>
      <c r="K34" s="37">
        <v>9.5999999999999992E-3</v>
      </c>
      <c r="L34" s="397">
        <f t="shared" ref="L34:L44" si="76">H34/$C34*100</f>
        <v>72.492511970314325</v>
      </c>
      <c r="M34" s="348"/>
      <c r="N34" s="347">
        <v>183.85475299999999</v>
      </c>
      <c r="O34" s="347">
        <v>178</v>
      </c>
      <c r="P34" s="347">
        <v>190</v>
      </c>
      <c r="Q34" s="37">
        <v>1.67E-2</v>
      </c>
      <c r="R34" s="397">
        <f t="shared" ref="R34:R44" si="77">N34/$C34*100</f>
        <v>42.823238706014777</v>
      </c>
      <c r="S34" s="201"/>
      <c r="T34" s="347">
        <v>145.44091241000001</v>
      </c>
      <c r="U34" s="347">
        <v>140.06343622</v>
      </c>
      <c r="V34" s="347">
        <v>150.81838861</v>
      </c>
      <c r="W34" s="37">
        <v>1.89E-2</v>
      </c>
      <c r="X34" s="397">
        <f t="shared" ref="X34:X44" si="78">T34/$C34*100</f>
        <v>33.875930908101232</v>
      </c>
      <c r="Y34" s="201"/>
      <c r="Z34" s="347">
        <v>226.61335706</v>
      </c>
      <c r="AA34" s="347">
        <v>220.41660504000001</v>
      </c>
      <c r="AB34" s="347">
        <v>232.81010907999999</v>
      </c>
      <c r="AC34" s="37">
        <v>1.4E-2</v>
      </c>
      <c r="AD34" s="397">
        <f t="shared" ref="AD34:AD44" si="79">Z34/$C34*100</f>
        <v>52.782523840173653</v>
      </c>
      <c r="AE34" s="201"/>
      <c r="AF34" s="347">
        <v>86.145705419999999</v>
      </c>
      <c r="AG34" s="347">
        <v>81.500787979999998</v>
      </c>
      <c r="AH34" s="347">
        <v>90.790622850000005</v>
      </c>
      <c r="AI34" s="37">
        <v>2.75E-2</v>
      </c>
      <c r="AJ34" s="397">
        <f t="shared" ref="AJ34:AJ44" si="80">AF34/$C34*100</f>
        <v>20.064959140320354</v>
      </c>
      <c r="AK34" s="201"/>
      <c r="AL34" s="347">
        <v>29.91207391</v>
      </c>
      <c r="AM34" s="347">
        <v>27</v>
      </c>
      <c r="AN34" s="347">
        <v>33</v>
      </c>
      <c r="AO34" s="37">
        <v>4.5400000000000003E-2</v>
      </c>
      <c r="AP34" s="397">
        <f t="shared" ref="AP34:AP44" si="81">AL34/$C34*100</f>
        <v>6.967086030350746</v>
      </c>
      <c r="AQ34" s="201"/>
      <c r="AR34" s="347">
        <v>63.931039849999998</v>
      </c>
      <c r="AS34" s="347">
        <v>60</v>
      </c>
      <c r="AT34" s="347">
        <v>68</v>
      </c>
      <c r="AU34" s="37">
        <v>3.39E-2</v>
      </c>
      <c r="AV34" s="397">
        <f t="shared" ref="AV34:AV44" si="82">AR34/$C34*100</f>
        <v>14.890744653309524</v>
      </c>
      <c r="AW34" s="201"/>
      <c r="AX34" s="347">
        <v>11.144806730000001</v>
      </c>
      <c r="AY34" s="347">
        <v>10</v>
      </c>
      <c r="AZ34" s="347">
        <v>13</v>
      </c>
      <c r="BA34" s="37">
        <v>7.3899999999999993E-2</v>
      </c>
      <c r="BB34" s="397">
        <f t="shared" ref="BB34:BB44" si="83">AX34/$C34*100</f>
        <v>2.5958356318979146</v>
      </c>
      <c r="BC34" s="201"/>
      <c r="BD34" s="347">
        <v>8.9022075699999998</v>
      </c>
      <c r="BE34" s="347">
        <v>7</v>
      </c>
      <c r="BF34" s="347">
        <v>10</v>
      </c>
      <c r="BG34" s="37">
        <v>8.6900000000000005E-2</v>
      </c>
      <c r="BH34" s="397">
        <f t="shared" ref="BH34:BH44" si="84">BD34/$C34*100</f>
        <v>2.0734920014855516</v>
      </c>
      <c r="BI34" s="201"/>
      <c r="BJ34" s="347">
        <v>100.48709931</v>
      </c>
      <c r="BK34" s="347">
        <v>95.58179312</v>
      </c>
      <c r="BL34" s="347">
        <v>105.39240551</v>
      </c>
      <c r="BM34" s="37">
        <v>2.4899999999999999E-2</v>
      </c>
      <c r="BN34" s="397">
        <f t="shared" ref="BN34:BN44" si="85">BJ34/$C34*100</f>
        <v>23.405340196057608</v>
      </c>
      <c r="BO34" s="201"/>
      <c r="BP34" s="347">
        <v>52.088023890000002</v>
      </c>
      <c r="BQ34" s="347">
        <v>48.210336390000002</v>
      </c>
      <c r="BR34" s="347">
        <v>55.965711390000003</v>
      </c>
      <c r="BS34" s="37">
        <v>3.7999999999999999E-2</v>
      </c>
      <c r="BT34" s="397">
        <f>BP34/$C34*100</f>
        <v>12.132282926436339</v>
      </c>
      <c r="BU34" s="201"/>
      <c r="BV34" s="347">
        <v>65.698128359999998</v>
      </c>
      <c r="BW34" s="347">
        <v>61.30749823</v>
      </c>
      <c r="BX34" s="347">
        <v>70.088758490000004</v>
      </c>
      <c r="BY34" s="37">
        <v>3.4099999999999998E-2</v>
      </c>
      <c r="BZ34" s="397">
        <f t="shared" ref="BZ34:BZ44" si="86">BV34/$C34*100</f>
        <v>15.302332887193181</v>
      </c>
      <c r="CA34" s="201"/>
      <c r="CB34" s="347">
        <v>17.299052939999999</v>
      </c>
      <c r="CC34" s="347">
        <v>14.82638994</v>
      </c>
      <c r="CD34" s="347">
        <v>19.77171594</v>
      </c>
      <c r="CE34" s="37">
        <v>7.2900000000000006E-2</v>
      </c>
      <c r="CF34" s="397">
        <f t="shared" si="0"/>
        <v>4.0292756175719138</v>
      </c>
      <c r="CG34" s="202"/>
      <c r="CH34" s="347">
        <v>31.39427482</v>
      </c>
      <c r="CI34" s="347">
        <v>28.660501910000001</v>
      </c>
      <c r="CJ34" s="347">
        <v>34.128047729999999</v>
      </c>
      <c r="CK34" s="37">
        <v>4.4400000000000002E-2</v>
      </c>
      <c r="CL34" s="397">
        <f t="shared" si="1"/>
        <v>7.3123185704048077E-2</v>
      </c>
      <c r="CM34" s="201"/>
      <c r="CN34" s="347">
        <v>71.080056929999998</v>
      </c>
      <c r="CO34" s="347">
        <v>66.061669420000001</v>
      </c>
      <c r="CP34" s="347">
        <v>76.098444439999994</v>
      </c>
      <c r="CQ34" s="37">
        <v>3.5999999999999997E-2</v>
      </c>
      <c r="CR34" s="397">
        <f t="shared" si="2"/>
        <v>0.16555885531827996</v>
      </c>
      <c r="CS34" s="201"/>
      <c r="CT34" s="347">
        <v>12.65633405</v>
      </c>
      <c r="CU34" s="347">
        <v>10.7240924</v>
      </c>
      <c r="CV34" s="347">
        <v>14.588575690000001</v>
      </c>
      <c r="CW34" s="37">
        <v>7.7899999999999997E-2</v>
      </c>
      <c r="CX34" s="407">
        <f t="shared" si="3"/>
        <v>2.9478988458145151E-2</v>
      </c>
    </row>
    <row r="35" spans="1:102" s="111" customFormat="1" ht="12" customHeight="1" x14ac:dyDescent="0.25">
      <c r="A35" s="545"/>
      <c r="B35" s="286" t="s">
        <v>2</v>
      </c>
      <c r="C35" s="349">
        <v>254.24824369999999</v>
      </c>
      <c r="D35" s="349">
        <v>251</v>
      </c>
      <c r="E35" s="349">
        <v>257</v>
      </c>
      <c r="F35" s="41">
        <v>6.1999999999999998E-3</v>
      </c>
      <c r="G35" s="203"/>
      <c r="H35" s="349">
        <v>218.90830399999999</v>
      </c>
      <c r="I35" s="349">
        <v>215.25113672000001</v>
      </c>
      <c r="J35" s="349">
        <v>222.56547029000001</v>
      </c>
      <c r="K35" s="41">
        <v>8.5000000000000006E-3</v>
      </c>
      <c r="L35" s="398">
        <f t="shared" si="76"/>
        <v>86.100222685628722</v>
      </c>
      <c r="M35" s="350"/>
      <c r="N35" s="349">
        <v>120.262372</v>
      </c>
      <c r="O35" s="349">
        <v>116</v>
      </c>
      <c r="P35" s="349">
        <v>124</v>
      </c>
      <c r="Q35" s="41">
        <v>1.7399999999999999E-2</v>
      </c>
      <c r="R35" s="398">
        <f t="shared" si="77"/>
        <v>47.30116135704894</v>
      </c>
      <c r="S35" s="203"/>
      <c r="T35" s="349">
        <v>113.71802270000001</v>
      </c>
      <c r="U35" s="349">
        <v>109.06330471</v>
      </c>
      <c r="V35" s="349">
        <v>118.37274069</v>
      </c>
      <c r="W35" s="41">
        <v>2.0899999999999998E-2</v>
      </c>
      <c r="X35" s="398">
        <f t="shared" si="78"/>
        <v>44.727161550890202</v>
      </c>
      <c r="Y35" s="203"/>
      <c r="Z35" s="349">
        <v>169.81479228000001</v>
      </c>
      <c r="AA35" s="349">
        <v>164.90918775</v>
      </c>
      <c r="AB35" s="349">
        <v>174.72039681999999</v>
      </c>
      <c r="AC35" s="41">
        <v>1.47E-2</v>
      </c>
      <c r="AD35" s="398">
        <f t="shared" si="79"/>
        <v>66.790940149176734</v>
      </c>
      <c r="AE35" s="203"/>
      <c r="AF35" s="349">
        <v>76.441264489999995</v>
      </c>
      <c r="AG35" s="349">
        <v>72.010167969999998</v>
      </c>
      <c r="AH35" s="349">
        <v>80.872361010000006</v>
      </c>
      <c r="AI35" s="41">
        <v>2.9600000000000001E-2</v>
      </c>
      <c r="AJ35" s="398">
        <f t="shared" si="80"/>
        <v>30.065601782562084</v>
      </c>
      <c r="AK35" s="203"/>
      <c r="AL35" s="349">
        <v>27.36140185</v>
      </c>
      <c r="AM35" s="349">
        <v>25</v>
      </c>
      <c r="AN35" s="349">
        <v>30</v>
      </c>
      <c r="AO35" s="41">
        <v>4.6399999999999997E-2</v>
      </c>
      <c r="AP35" s="398">
        <f t="shared" si="81"/>
        <v>10.761687652908652</v>
      </c>
      <c r="AQ35" s="203"/>
      <c r="AR35" s="349">
        <v>57.361932639999999</v>
      </c>
      <c r="AS35" s="349">
        <v>53</v>
      </c>
      <c r="AT35" s="349">
        <v>61</v>
      </c>
      <c r="AU35" s="41">
        <v>3.5200000000000002E-2</v>
      </c>
      <c r="AV35" s="398">
        <f t="shared" si="82"/>
        <v>22.561387958960363</v>
      </c>
      <c r="AW35" s="203"/>
      <c r="AX35" s="349">
        <v>9.4566344400000002</v>
      </c>
      <c r="AY35" s="349">
        <v>8</v>
      </c>
      <c r="AZ35" s="349">
        <v>11</v>
      </c>
      <c r="BA35" s="41">
        <v>8.2299999999999998E-2</v>
      </c>
      <c r="BB35" s="398">
        <f t="shared" si="83"/>
        <v>3.7194492683136673</v>
      </c>
      <c r="BC35" s="203"/>
      <c r="BD35" s="349">
        <v>8.32765077</v>
      </c>
      <c r="BE35" s="349">
        <v>7</v>
      </c>
      <c r="BF35" s="349">
        <v>10</v>
      </c>
      <c r="BG35" s="41">
        <v>8.7300000000000003E-2</v>
      </c>
      <c r="BH35" s="398">
        <f t="shared" si="84"/>
        <v>3.2754014929700772</v>
      </c>
      <c r="BI35" s="203"/>
      <c r="BJ35" s="349">
        <v>87.111229080000001</v>
      </c>
      <c r="BK35" s="349">
        <v>82.527753570000002</v>
      </c>
      <c r="BL35" s="349">
        <v>91.694704590000001</v>
      </c>
      <c r="BM35" s="41">
        <v>2.6800000000000001E-2</v>
      </c>
      <c r="BN35" s="398">
        <f t="shared" si="85"/>
        <v>34.262273678785689</v>
      </c>
      <c r="BO35" s="203"/>
      <c r="BP35" s="349">
        <v>49.783104049999999</v>
      </c>
      <c r="BQ35" s="349">
        <v>46.003674420000003</v>
      </c>
      <c r="BR35" s="349">
        <v>53.562533690000002</v>
      </c>
      <c r="BS35" s="41">
        <v>3.8699999999999998E-2</v>
      </c>
      <c r="BT35" s="398">
        <f>BP35/$C35*100</f>
        <v>19.580510498527389</v>
      </c>
      <c r="BU35" s="203"/>
      <c r="BV35" s="349">
        <v>54.328496819999998</v>
      </c>
      <c r="BW35" s="349">
        <v>50.290279580000004</v>
      </c>
      <c r="BX35" s="349">
        <v>58.36671406</v>
      </c>
      <c r="BY35" s="41">
        <v>3.7900000000000003E-2</v>
      </c>
      <c r="BZ35" s="398">
        <f t="shared" si="86"/>
        <v>21.368287949357427</v>
      </c>
      <c r="CA35" s="203"/>
      <c r="CB35" s="349">
        <v>17.000371789999999</v>
      </c>
      <c r="CC35" s="349">
        <v>14.580394780000001</v>
      </c>
      <c r="CD35" s="349">
        <v>19.420348799999999</v>
      </c>
      <c r="CE35" s="41">
        <v>7.2599999999999998E-2</v>
      </c>
      <c r="CF35" s="398">
        <f t="shared" si="0"/>
        <v>6.6865247690991225</v>
      </c>
      <c r="CG35" s="204"/>
      <c r="CH35" s="349">
        <v>28.83244272</v>
      </c>
      <c r="CI35" s="349">
        <v>26.17983362</v>
      </c>
      <c r="CJ35" s="349">
        <v>31.485051819999999</v>
      </c>
      <c r="CK35" s="41">
        <v>4.6899999999999997E-2</v>
      </c>
      <c r="CL35" s="398">
        <f t="shared" si="1"/>
        <v>0.11340272129478628</v>
      </c>
      <c r="CM35" s="203"/>
      <c r="CN35" s="349">
        <v>64.276424950000006</v>
      </c>
      <c r="CO35" s="349">
        <v>59.396113380000003</v>
      </c>
      <c r="CP35" s="349">
        <v>69.156736530000003</v>
      </c>
      <c r="CQ35" s="41">
        <v>3.8699999999999998E-2</v>
      </c>
      <c r="CR35" s="398">
        <f t="shared" si="2"/>
        <v>0.25280971075592923</v>
      </c>
      <c r="CS35" s="203"/>
      <c r="CT35" s="349">
        <v>10.851746779999999</v>
      </c>
      <c r="CU35" s="349">
        <v>8.98905858</v>
      </c>
      <c r="CV35" s="349">
        <v>12.71443498</v>
      </c>
      <c r="CW35" s="41">
        <v>8.7599999999999997E-2</v>
      </c>
      <c r="CX35" s="408">
        <f t="shared" si="3"/>
        <v>4.2681698099769412E-2</v>
      </c>
    </row>
    <row r="36" spans="1:102" s="111" customFormat="1" ht="12" customHeight="1" x14ac:dyDescent="0.25">
      <c r="A36" s="546"/>
      <c r="B36" s="291" t="s">
        <v>132</v>
      </c>
      <c r="C36" s="351">
        <v>175.08582490000001</v>
      </c>
      <c r="D36" s="351">
        <v>172</v>
      </c>
      <c r="E36" s="351">
        <v>178</v>
      </c>
      <c r="F36" s="45">
        <v>7.7999999999999996E-3</v>
      </c>
      <c r="G36" s="205"/>
      <c r="H36" s="351">
        <v>92.326747499999996</v>
      </c>
      <c r="I36" s="351">
        <v>87.956422610000004</v>
      </c>
      <c r="J36" s="351">
        <v>96.697072449999993</v>
      </c>
      <c r="K36" s="45">
        <v>2.4199999999999999E-2</v>
      </c>
      <c r="L36" s="399">
        <f t="shared" si="76"/>
        <v>52.73228004193502</v>
      </c>
      <c r="M36" s="352"/>
      <c r="N36" s="351">
        <v>63.592381099999997</v>
      </c>
      <c r="O36" s="351">
        <v>60</v>
      </c>
      <c r="P36" s="351">
        <v>68</v>
      </c>
      <c r="Q36" s="45">
        <v>3.1800000000000002E-2</v>
      </c>
      <c r="R36" s="400">
        <f t="shared" si="77"/>
        <v>36.320690801965654</v>
      </c>
      <c r="S36" s="205"/>
      <c r="T36" s="351">
        <v>31.72288971</v>
      </c>
      <c r="U36" s="351">
        <v>29.155868030000001</v>
      </c>
      <c r="V36" s="351">
        <v>34.28991139</v>
      </c>
      <c r="W36" s="45">
        <v>4.1300000000000003E-2</v>
      </c>
      <c r="X36" s="400">
        <f t="shared" si="78"/>
        <v>18.118479738790093</v>
      </c>
      <c r="Y36" s="205"/>
      <c r="Z36" s="351">
        <v>56.798564769999999</v>
      </c>
      <c r="AA36" s="351">
        <v>53.480890389999999</v>
      </c>
      <c r="AB36" s="351">
        <v>60.116239159999999</v>
      </c>
      <c r="AC36" s="45">
        <v>2.98E-2</v>
      </c>
      <c r="AD36" s="400">
        <f t="shared" si="79"/>
        <v>32.440413038828474</v>
      </c>
      <c r="AE36" s="205"/>
      <c r="AF36" s="351">
        <v>9.7044409300000005</v>
      </c>
      <c r="AG36" s="351">
        <v>8.3482706499999999</v>
      </c>
      <c r="AH36" s="351">
        <v>11.0606112</v>
      </c>
      <c r="AI36" s="45">
        <v>7.1300000000000002E-2</v>
      </c>
      <c r="AJ36" s="400">
        <f t="shared" si="80"/>
        <v>5.5426765333759471</v>
      </c>
      <c r="AK36" s="205"/>
      <c r="AL36" s="351">
        <v>2.5506720600000001</v>
      </c>
      <c r="AM36" s="351">
        <v>2</v>
      </c>
      <c r="AN36" s="351">
        <v>3</v>
      </c>
      <c r="AO36" s="45">
        <v>0.13089999999999999</v>
      </c>
      <c r="AP36" s="400">
        <f t="shared" si="81"/>
        <v>1.4568124298222387</v>
      </c>
      <c r="AQ36" s="205"/>
      <c r="AR36" s="351">
        <v>6.5691072100000003</v>
      </c>
      <c r="AS36" s="351">
        <v>5</v>
      </c>
      <c r="AT36" s="351">
        <v>8</v>
      </c>
      <c r="AU36" s="45">
        <v>8.5999999999999993E-2</v>
      </c>
      <c r="AV36" s="400">
        <f t="shared" si="82"/>
        <v>3.7519354943508052</v>
      </c>
      <c r="AW36" s="205"/>
      <c r="AX36" s="351">
        <v>1.68817229</v>
      </c>
      <c r="AY36" s="351">
        <v>1</v>
      </c>
      <c r="AZ36" s="351">
        <v>2</v>
      </c>
      <c r="BA36" s="45">
        <v>0.15540000000000001</v>
      </c>
      <c r="BB36" s="400">
        <f t="shared" si="83"/>
        <v>0.96419701078839304</v>
      </c>
      <c r="BC36" s="205"/>
      <c r="BD36" s="351">
        <v>0.57455679999999998</v>
      </c>
      <c r="BE36" s="351">
        <v>0</v>
      </c>
      <c r="BF36" s="351">
        <v>1</v>
      </c>
      <c r="BG36" s="45">
        <v>0.35730000000000001</v>
      </c>
      <c r="BH36" s="400">
        <f t="shared" si="84"/>
        <v>0.32815723393264828</v>
      </c>
      <c r="BI36" s="205"/>
      <c r="BJ36" s="351">
        <v>13.37587023</v>
      </c>
      <c r="BK36" s="351">
        <v>11.961975069999999</v>
      </c>
      <c r="BL36" s="351">
        <v>14.789765389999999</v>
      </c>
      <c r="BM36" s="45">
        <v>5.3900000000000003E-2</v>
      </c>
      <c r="BN36" s="400">
        <f t="shared" si="85"/>
        <v>7.6396077395983415</v>
      </c>
      <c r="BO36" s="205"/>
      <c r="BP36" s="351">
        <v>2.3049198400000002</v>
      </c>
      <c r="BQ36" s="351">
        <v>1.6122702200000001</v>
      </c>
      <c r="BR36" s="351">
        <v>2.9975694499999999</v>
      </c>
      <c r="BS36" s="45">
        <v>0.15329999999999999</v>
      </c>
      <c r="BT36" s="400">
        <f>BP36/$C36*100</f>
        <v>1.3164514267882346</v>
      </c>
      <c r="BU36" s="205"/>
      <c r="BV36" s="351">
        <v>11.36963154</v>
      </c>
      <c r="BW36" s="351">
        <v>10.11700626</v>
      </c>
      <c r="BX36" s="351">
        <v>12.62225683</v>
      </c>
      <c r="BY36" s="45">
        <v>5.62E-2</v>
      </c>
      <c r="BZ36" s="400">
        <f t="shared" si="86"/>
        <v>6.4937475929269244</v>
      </c>
      <c r="CA36" s="205"/>
      <c r="CB36" s="351">
        <v>0.29868115000000001</v>
      </c>
      <c r="CC36" s="351">
        <v>1.9427570000000002E-2</v>
      </c>
      <c r="CD36" s="351">
        <v>0.57793472999999995</v>
      </c>
      <c r="CE36" s="45">
        <v>0.47699999999999998</v>
      </c>
      <c r="CF36" s="400">
        <f t="shared" si="0"/>
        <v>0.17059128011681773</v>
      </c>
      <c r="CG36" s="206"/>
      <c r="CH36" s="351">
        <v>2.5618321000000002</v>
      </c>
      <c r="CI36" s="351">
        <v>1.94107338</v>
      </c>
      <c r="CJ36" s="351">
        <v>3.1825908300000001</v>
      </c>
      <c r="CK36" s="45">
        <v>0.1236</v>
      </c>
      <c r="CL36" s="399">
        <f t="shared" si="1"/>
        <v>1.4631864695289791E-2</v>
      </c>
      <c r="CM36" s="205"/>
      <c r="CN36" s="351">
        <v>6.8036319799999996</v>
      </c>
      <c r="CO36" s="351">
        <v>5.7168334999999999</v>
      </c>
      <c r="CP36" s="351">
        <v>7.8904304500000002</v>
      </c>
      <c r="CQ36" s="45">
        <v>8.1500000000000003E-2</v>
      </c>
      <c r="CR36" s="399">
        <f t="shared" si="2"/>
        <v>3.8858839565600947E-2</v>
      </c>
      <c r="CS36" s="205"/>
      <c r="CT36" s="351">
        <v>1.8045872700000001</v>
      </c>
      <c r="CU36" s="351">
        <v>1.27923429</v>
      </c>
      <c r="CV36" s="351">
        <v>2.3299402499999999</v>
      </c>
      <c r="CW36" s="45">
        <v>0.14849999999999999</v>
      </c>
      <c r="CX36" s="409">
        <f t="shared" si="3"/>
        <v>1.0306872478287077E-2</v>
      </c>
    </row>
    <row r="37" spans="1:102" s="111" customFormat="1" ht="12" customHeight="1" x14ac:dyDescent="0.25">
      <c r="A37" s="547" t="s">
        <v>234</v>
      </c>
      <c r="B37" s="290" t="s">
        <v>236</v>
      </c>
      <c r="C37" s="347">
        <v>1125.3603000000001</v>
      </c>
      <c r="D37" s="347">
        <v>1114</v>
      </c>
      <c r="E37" s="347">
        <v>1137</v>
      </c>
      <c r="F37" s="37">
        <v>5.4000000000000003E-3</v>
      </c>
      <c r="G37" s="201"/>
      <c r="H37" s="347">
        <v>948.40730399999995</v>
      </c>
      <c r="I37" s="347">
        <v>933.64216162000002</v>
      </c>
      <c r="J37" s="347">
        <v>963.17244539000001</v>
      </c>
      <c r="K37" s="37">
        <v>7.9000000000000008E-3</v>
      </c>
      <c r="L37" s="397">
        <f t="shared" si="76"/>
        <v>84.275880711270872</v>
      </c>
      <c r="M37" s="348"/>
      <c r="N37" s="347">
        <v>641.85696600000006</v>
      </c>
      <c r="O37" s="347">
        <v>625</v>
      </c>
      <c r="P37" s="347">
        <v>658</v>
      </c>
      <c r="Q37" s="37">
        <v>1.3100000000000001E-2</v>
      </c>
      <c r="R37" s="397">
        <f t="shared" si="77"/>
        <v>57.035685904327707</v>
      </c>
      <c r="S37" s="201"/>
      <c r="T37" s="347">
        <v>386.06800213000002</v>
      </c>
      <c r="U37" s="347">
        <v>369.24960114999999</v>
      </c>
      <c r="V37" s="347">
        <v>402.88640311</v>
      </c>
      <c r="W37" s="37">
        <v>2.2200000000000001E-2</v>
      </c>
      <c r="X37" s="397">
        <f t="shared" si="78"/>
        <v>34.306168622618024</v>
      </c>
      <c r="Y37" s="201"/>
      <c r="Z37" s="347">
        <v>528.23145640999996</v>
      </c>
      <c r="AA37" s="347">
        <v>510.29119937000002</v>
      </c>
      <c r="AB37" s="347">
        <v>546.17171345999998</v>
      </c>
      <c r="AC37" s="37">
        <v>1.7299999999999999E-2</v>
      </c>
      <c r="AD37" s="397">
        <f t="shared" si="79"/>
        <v>46.938874279641816</v>
      </c>
      <c r="AE37" s="201"/>
      <c r="AF37" s="347">
        <v>262.68611482</v>
      </c>
      <c r="AG37" s="347">
        <v>248.1549928</v>
      </c>
      <c r="AH37" s="347">
        <v>277.21723682999999</v>
      </c>
      <c r="AI37" s="37">
        <v>2.8199999999999999E-2</v>
      </c>
      <c r="AJ37" s="397">
        <f t="shared" si="80"/>
        <v>23.342401079903031</v>
      </c>
      <c r="AK37" s="201"/>
      <c r="AL37" s="347">
        <v>117.46217239000001</v>
      </c>
      <c r="AM37" s="347">
        <v>108</v>
      </c>
      <c r="AN37" s="347">
        <v>127</v>
      </c>
      <c r="AO37" s="37">
        <v>4.0300000000000002E-2</v>
      </c>
      <c r="AP37" s="397">
        <f t="shared" si="81"/>
        <v>10.437739130303424</v>
      </c>
      <c r="AQ37" s="201"/>
      <c r="AR37" s="347">
        <v>183.02371717</v>
      </c>
      <c r="AS37" s="347">
        <v>169</v>
      </c>
      <c r="AT37" s="347">
        <v>197</v>
      </c>
      <c r="AU37" s="37">
        <v>3.8699999999999998E-2</v>
      </c>
      <c r="AV37" s="397">
        <f t="shared" si="82"/>
        <v>16.263566181426516</v>
      </c>
      <c r="AW37" s="201"/>
      <c r="AX37" s="347">
        <v>46.32668649</v>
      </c>
      <c r="AY37" s="347">
        <v>40</v>
      </c>
      <c r="AZ37" s="347">
        <v>53</v>
      </c>
      <c r="BA37" s="37">
        <v>7.2099999999999997E-2</v>
      </c>
      <c r="BB37" s="397">
        <f t="shared" si="83"/>
        <v>4.1166092752694405</v>
      </c>
      <c r="BC37" s="201"/>
      <c r="BD37" s="347">
        <v>67.272644779999993</v>
      </c>
      <c r="BE37" s="347">
        <v>60</v>
      </c>
      <c r="BF37" s="347">
        <v>75</v>
      </c>
      <c r="BG37" s="37">
        <v>5.5800000000000002E-2</v>
      </c>
      <c r="BH37" s="397">
        <f t="shared" si="84"/>
        <v>5.97787613264836</v>
      </c>
      <c r="BI37" s="201"/>
      <c r="BJ37" s="347">
        <v>360.84633725999998</v>
      </c>
      <c r="BK37" s="347">
        <v>345.78990578999998</v>
      </c>
      <c r="BL37" s="347">
        <v>375.90276874</v>
      </c>
      <c r="BM37" s="37">
        <v>2.1299999999999999E-2</v>
      </c>
      <c r="BN37" s="397">
        <f t="shared" si="85"/>
        <v>32.064960640605499</v>
      </c>
      <c r="BO37" s="201"/>
      <c r="BP37" s="347">
        <v>211.87858510999999</v>
      </c>
      <c r="BQ37" s="347">
        <v>198.84312985</v>
      </c>
      <c r="BR37" s="347">
        <v>224.91404037999999</v>
      </c>
      <c r="BS37" s="37">
        <v>3.1399999999999997E-2</v>
      </c>
      <c r="BT37" s="397">
        <f t="shared" ref="BT37:BT44" si="87">BP37/$C37*100</f>
        <v>18.827622149990539</v>
      </c>
      <c r="BU37" s="201"/>
      <c r="BV37" s="347">
        <v>229.66205865000001</v>
      </c>
      <c r="BW37" s="347">
        <v>214.95489841</v>
      </c>
      <c r="BX37" s="347">
        <v>244.36921888000001</v>
      </c>
      <c r="BY37" s="37">
        <v>3.27E-2</v>
      </c>
      <c r="BZ37" s="397">
        <f t="shared" si="86"/>
        <v>20.407869253073883</v>
      </c>
      <c r="CA37" s="201"/>
      <c r="CB37" s="347">
        <v>80.694306499999996</v>
      </c>
      <c r="CC37" s="347">
        <v>70.062100369999996</v>
      </c>
      <c r="CD37" s="347">
        <v>91.326512620000003</v>
      </c>
      <c r="CE37" s="37">
        <v>6.7199999999999996E-2</v>
      </c>
      <c r="CF37" s="397">
        <f t="shared" si="0"/>
        <v>7.1705307624589194</v>
      </c>
      <c r="CG37" s="202"/>
      <c r="CH37" s="347">
        <v>121.37053743</v>
      </c>
      <c r="CI37" s="347">
        <v>111.87605081</v>
      </c>
      <c r="CJ37" s="347">
        <v>130.86502406</v>
      </c>
      <c r="CK37" s="37">
        <v>3.9899999999999998E-2</v>
      </c>
      <c r="CL37" s="397">
        <f t="shared" si="1"/>
        <v>0.1078503812778894</v>
      </c>
      <c r="CM37" s="201"/>
      <c r="CN37" s="347">
        <v>209.31541275999999</v>
      </c>
      <c r="CO37" s="347">
        <v>192.14869175999999</v>
      </c>
      <c r="CP37" s="347">
        <v>226.48213376000001</v>
      </c>
      <c r="CQ37" s="37">
        <v>4.1799999999999997E-2</v>
      </c>
      <c r="CR37" s="397">
        <f t="shared" si="2"/>
        <v>0.18599857553176524</v>
      </c>
      <c r="CS37" s="201"/>
      <c r="CT37" s="347">
        <v>51.190123139999997</v>
      </c>
      <c r="CU37" s="347">
        <v>43.679345249999997</v>
      </c>
      <c r="CV37" s="347">
        <v>58.700901029999997</v>
      </c>
      <c r="CW37" s="37">
        <v>7.4899999999999994E-2</v>
      </c>
      <c r="CX37" s="407">
        <f t="shared" si="3"/>
        <v>4.5487763465620737E-2</v>
      </c>
    </row>
    <row r="38" spans="1:102" s="111" customFormat="1" ht="12" customHeight="1" x14ac:dyDescent="0.25">
      <c r="A38" s="548"/>
      <c r="B38" s="286" t="s">
        <v>2</v>
      </c>
      <c r="C38" s="349">
        <v>528.06976269999996</v>
      </c>
      <c r="D38" s="349">
        <v>520</v>
      </c>
      <c r="E38" s="349">
        <v>536</v>
      </c>
      <c r="F38" s="41">
        <v>7.6E-3</v>
      </c>
      <c r="G38" s="203"/>
      <c r="H38" s="349">
        <v>489.504008</v>
      </c>
      <c r="I38" s="349">
        <v>481.31773418</v>
      </c>
      <c r="J38" s="349">
        <v>497.69028112000001</v>
      </c>
      <c r="K38" s="41">
        <v>8.5000000000000006E-3</v>
      </c>
      <c r="L38" s="398">
        <f t="shared" si="76"/>
        <v>92.696844730738832</v>
      </c>
      <c r="M38" s="350"/>
      <c r="N38" s="349">
        <v>290.44983000000002</v>
      </c>
      <c r="O38" s="349">
        <v>279</v>
      </c>
      <c r="P38" s="349">
        <v>302</v>
      </c>
      <c r="Q38" s="41">
        <v>1.95E-2</v>
      </c>
      <c r="R38" s="398">
        <f t="shared" si="77"/>
        <v>55.002170265334158</v>
      </c>
      <c r="S38" s="203"/>
      <c r="T38" s="349">
        <v>262.88207556999998</v>
      </c>
      <c r="U38" s="349">
        <v>249.62234850999999</v>
      </c>
      <c r="V38" s="349">
        <v>276.14180262999997</v>
      </c>
      <c r="W38" s="41">
        <v>2.5700000000000001E-2</v>
      </c>
      <c r="X38" s="398">
        <f t="shared" si="78"/>
        <v>49.781694415884417</v>
      </c>
      <c r="Y38" s="203"/>
      <c r="Z38" s="349">
        <v>377.86060464000002</v>
      </c>
      <c r="AA38" s="349">
        <v>365.91134301</v>
      </c>
      <c r="AB38" s="349">
        <v>389.80986626999999</v>
      </c>
      <c r="AC38" s="41">
        <v>1.61E-2</v>
      </c>
      <c r="AD38" s="398">
        <f t="shared" si="79"/>
        <v>71.555054148151484</v>
      </c>
      <c r="AE38" s="203"/>
      <c r="AF38" s="349">
        <v>221.1994464</v>
      </c>
      <c r="AG38" s="349">
        <v>208.41849402</v>
      </c>
      <c r="AH38" s="349">
        <v>233.98039878</v>
      </c>
      <c r="AI38" s="41">
        <v>2.9499999999999998E-2</v>
      </c>
      <c r="AJ38" s="398">
        <f t="shared" si="80"/>
        <v>41.888299998283543</v>
      </c>
      <c r="AK38" s="203"/>
      <c r="AL38" s="349">
        <v>104.45896997</v>
      </c>
      <c r="AM38" s="349">
        <v>96</v>
      </c>
      <c r="AN38" s="349">
        <v>113</v>
      </c>
      <c r="AO38" s="41">
        <v>3.95E-2</v>
      </c>
      <c r="AP38" s="398">
        <f t="shared" si="81"/>
        <v>19.781282199515722</v>
      </c>
      <c r="AQ38" s="203"/>
      <c r="AR38" s="349">
        <v>156.18270709000001</v>
      </c>
      <c r="AS38" s="349">
        <v>144</v>
      </c>
      <c r="AT38" s="349">
        <v>168</v>
      </c>
      <c r="AU38" s="41">
        <v>4.0099999999999997E-2</v>
      </c>
      <c r="AV38" s="398">
        <f t="shared" si="82"/>
        <v>29.576150372906028</v>
      </c>
      <c r="AW38" s="203"/>
      <c r="AX38" s="349">
        <v>38.448097099999998</v>
      </c>
      <c r="AY38" s="349">
        <v>32</v>
      </c>
      <c r="AZ38" s="349">
        <v>44</v>
      </c>
      <c r="BA38" s="41">
        <v>7.9299999999999995E-2</v>
      </c>
      <c r="BB38" s="398">
        <f t="shared" si="83"/>
        <v>7.2808745767635674</v>
      </c>
      <c r="BC38" s="203"/>
      <c r="BD38" s="349">
        <v>65.700827219999994</v>
      </c>
      <c r="BE38" s="349">
        <v>59</v>
      </c>
      <c r="BF38" s="349">
        <v>73</v>
      </c>
      <c r="BG38" s="41">
        <v>5.4300000000000001E-2</v>
      </c>
      <c r="BH38" s="398">
        <f t="shared" si="84"/>
        <v>12.441694613240918</v>
      </c>
      <c r="BI38" s="203"/>
      <c r="BJ38" s="349">
        <v>291.39873857999999</v>
      </c>
      <c r="BK38" s="349">
        <v>279.26372644999998</v>
      </c>
      <c r="BL38" s="349">
        <v>303.53375069999998</v>
      </c>
      <c r="BM38" s="41">
        <v>2.12E-2</v>
      </c>
      <c r="BN38" s="398">
        <f t="shared" si="85"/>
        <v>55.181864057144594</v>
      </c>
      <c r="BO38" s="203"/>
      <c r="BP38" s="349">
        <v>198.51240833</v>
      </c>
      <c r="BQ38" s="349">
        <v>186.55464314</v>
      </c>
      <c r="BR38" s="349">
        <v>210.47017352</v>
      </c>
      <c r="BS38" s="41">
        <v>3.0700000000000002E-2</v>
      </c>
      <c r="BT38" s="398">
        <f t="shared" si="87"/>
        <v>37.592080128771975</v>
      </c>
      <c r="BU38" s="203"/>
      <c r="BV38" s="349">
        <v>171.86525892</v>
      </c>
      <c r="BW38" s="349">
        <v>159.31917417</v>
      </c>
      <c r="BX38" s="349">
        <v>184.41134367000001</v>
      </c>
      <c r="BY38" s="41">
        <v>3.7199999999999997E-2</v>
      </c>
      <c r="BZ38" s="398">
        <f t="shared" si="86"/>
        <v>32.545938256578012</v>
      </c>
      <c r="CA38" s="203"/>
      <c r="CB38" s="349">
        <v>78.978928670000002</v>
      </c>
      <c r="CC38" s="349">
        <v>68.493484339999995</v>
      </c>
      <c r="CD38" s="349">
        <v>89.464373010000003</v>
      </c>
      <c r="CE38" s="41">
        <v>6.7699999999999996E-2</v>
      </c>
      <c r="CF38" s="398">
        <f t="shared" si="0"/>
        <v>14.956154328205395</v>
      </c>
      <c r="CG38" s="204"/>
      <c r="CH38" s="349">
        <v>108.36733502</v>
      </c>
      <c r="CI38" s="349">
        <v>99.762213439999996</v>
      </c>
      <c r="CJ38" s="349">
        <v>116.9724566</v>
      </c>
      <c r="CK38" s="41">
        <v>4.0500000000000001E-2</v>
      </c>
      <c r="CL38" s="398">
        <f t="shared" si="1"/>
        <v>0.20521405063210221</v>
      </c>
      <c r="CM38" s="203"/>
      <c r="CN38" s="349">
        <v>181.01681593000001</v>
      </c>
      <c r="CO38" s="349">
        <v>164.77005815999999</v>
      </c>
      <c r="CP38" s="349">
        <v>197.26357368999999</v>
      </c>
      <c r="CQ38" s="41">
        <v>4.58E-2</v>
      </c>
      <c r="CR38" s="398">
        <f t="shared" si="2"/>
        <v>0.34278958712664809</v>
      </c>
      <c r="CS38" s="203"/>
      <c r="CT38" s="349">
        <v>43.11739017</v>
      </c>
      <c r="CU38" s="349">
        <v>36.05482911</v>
      </c>
      <c r="CV38" s="349">
        <v>50.17995123</v>
      </c>
      <c r="CW38" s="41">
        <v>8.3599999999999994E-2</v>
      </c>
      <c r="CX38" s="408">
        <f t="shared" si="3"/>
        <v>8.1650935568706826E-2</v>
      </c>
    </row>
    <row r="39" spans="1:102" s="111" customFormat="1" ht="12" customHeight="1" x14ac:dyDescent="0.25">
      <c r="A39" s="548"/>
      <c r="B39" s="291" t="s">
        <v>132</v>
      </c>
      <c r="C39" s="351">
        <v>597.29053680000004</v>
      </c>
      <c r="D39" s="351">
        <v>588</v>
      </c>
      <c r="E39" s="351">
        <v>606</v>
      </c>
      <c r="F39" s="45">
        <v>7.4999999999999997E-3</v>
      </c>
      <c r="G39" s="205"/>
      <c r="H39" s="351">
        <v>458.90329600000001</v>
      </c>
      <c r="I39" s="351">
        <v>447.04671969999998</v>
      </c>
      <c r="J39" s="351">
        <v>470.75987200999998</v>
      </c>
      <c r="K39" s="45">
        <v>1.32E-2</v>
      </c>
      <c r="L39" s="399">
        <f t="shared" si="76"/>
        <v>76.830833191931461</v>
      </c>
      <c r="M39" s="352"/>
      <c r="N39" s="351">
        <v>351.40713699999998</v>
      </c>
      <c r="O39" s="351">
        <v>340</v>
      </c>
      <c r="P39" s="351">
        <v>363</v>
      </c>
      <c r="Q39" s="45">
        <v>1.6799999999999999E-2</v>
      </c>
      <c r="R39" s="399">
        <f t="shared" si="77"/>
        <v>58.833534996665627</v>
      </c>
      <c r="S39" s="205"/>
      <c r="T39" s="351">
        <v>123.18592656</v>
      </c>
      <c r="U39" s="351">
        <v>113.08056264</v>
      </c>
      <c r="V39" s="351">
        <v>133.29129047999999</v>
      </c>
      <c r="W39" s="45">
        <v>4.19E-2</v>
      </c>
      <c r="X39" s="399">
        <f t="shared" si="78"/>
        <v>20.624121590804346</v>
      </c>
      <c r="Y39" s="205"/>
      <c r="Z39" s="351">
        <v>150.37085177</v>
      </c>
      <c r="AA39" s="351">
        <v>137.28934878999999</v>
      </c>
      <c r="AB39" s="351">
        <v>163.45235475999999</v>
      </c>
      <c r="AC39" s="45">
        <v>4.4400000000000002E-2</v>
      </c>
      <c r="AD39" s="399">
        <f t="shared" si="79"/>
        <v>25.175495425662671</v>
      </c>
      <c r="AE39" s="205"/>
      <c r="AF39" s="351">
        <v>41.48666841</v>
      </c>
      <c r="AG39" s="351">
        <v>34.760982060000003</v>
      </c>
      <c r="AH39" s="351">
        <v>48.212354769999997</v>
      </c>
      <c r="AI39" s="45">
        <v>8.2699999999999996E-2</v>
      </c>
      <c r="AJ39" s="399">
        <f t="shared" si="80"/>
        <v>6.945810431262804</v>
      </c>
      <c r="AK39" s="205"/>
      <c r="AL39" s="351">
        <v>13.00320241</v>
      </c>
      <c r="AM39" s="351">
        <v>9</v>
      </c>
      <c r="AN39" s="351">
        <v>17</v>
      </c>
      <c r="AO39" s="45">
        <v>0.1502</v>
      </c>
      <c r="AP39" s="399">
        <f t="shared" si="81"/>
        <v>2.1770313790111264</v>
      </c>
      <c r="AQ39" s="205"/>
      <c r="AR39" s="351">
        <v>26.84101008</v>
      </c>
      <c r="AS39" s="351">
        <v>22</v>
      </c>
      <c r="AT39" s="351">
        <v>32</v>
      </c>
      <c r="AU39" s="45">
        <v>9.5299999999999996E-2</v>
      </c>
      <c r="AV39" s="399">
        <f t="shared" si="82"/>
        <v>4.4937946319728121</v>
      </c>
      <c r="AW39" s="205"/>
      <c r="AX39" s="351">
        <v>7.8785893900000001</v>
      </c>
      <c r="AY39" s="351">
        <v>5</v>
      </c>
      <c r="AZ39" s="351">
        <v>11</v>
      </c>
      <c r="BA39" s="45">
        <v>0.17050000000000001</v>
      </c>
      <c r="BB39" s="399">
        <f t="shared" si="83"/>
        <v>1.3190547823191294</v>
      </c>
      <c r="BC39" s="205"/>
      <c r="BD39" s="351">
        <v>1.5718175599999999</v>
      </c>
      <c r="BE39" s="351">
        <v>0</v>
      </c>
      <c r="BF39" s="351">
        <v>3</v>
      </c>
      <c r="BG39" s="45">
        <v>0.46229999999999999</v>
      </c>
      <c r="BH39" s="399">
        <f t="shared" si="84"/>
        <v>0.26315795465654862</v>
      </c>
      <c r="BI39" s="205"/>
      <c r="BJ39" s="351">
        <v>69.447598690000007</v>
      </c>
      <c r="BK39" s="351">
        <v>60.768699259999998</v>
      </c>
      <c r="BL39" s="351">
        <v>78.12649811</v>
      </c>
      <c r="BM39" s="45">
        <v>6.3799999999999996E-2</v>
      </c>
      <c r="BN39" s="399">
        <f t="shared" si="85"/>
        <v>11.62710513748759</v>
      </c>
      <c r="BO39" s="205"/>
      <c r="BP39" s="351">
        <v>13.366176790000001</v>
      </c>
      <c r="BQ39" s="351">
        <v>8.6132893100000008</v>
      </c>
      <c r="BR39" s="351">
        <v>18.119064269999999</v>
      </c>
      <c r="BS39" s="45">
        <v>0.18140000000000001</v>
      </c>
      <c r="BT39" s="399">
        <f t="shared" si="87"/>
        <v>2.2378015331717207</v>
      </c>
      <c r="BU39" s="205"/>
      <c r="BV39" s="351">
        <v>57.796799729999996</v>
      </c>
      <c r="BW39" s="351">
        <v>50.361454770000002</v>
      </c>
      <c r="BX39" s="351">
        <v>65.232144680000005</v>
      </c>
      <c r="BY39" s="45">
        <v>6.5600000000000006E-2</v>
      </c>
      <c r="BZ39" s="399">
        <f t="shared" si="86"/>
        <v>9.6764968083452132</v>
      </c>
      <c r="CA39" s="205"/>
      <c r="CB39" s="351">
        <v>1.7153778200000001</v>
      </c>
      <c r="CC39" s="351">
        <v>0.32047262999999998</v>
      </c>
      <c r="CD39" s="351">
        <v>3.1102830199999998</v>
      </c>
      <c r="CE39" s="45">
        <v>0.41489999999999999</v>
      </c>
      <c r="CF39" s="399">
        <f t="shared" si="0"/>
        <v>0.28719320235511892</v>
      </c>
      <c r="CG39" s="206"/>
      <c r="CH39" s="351">
        <v>13.00320241</v>
      </c>
      <c r="CI39" s="351">
        <v>9.2469946000000007</v>
      </c>
      <c r="CJ39" s="351">
        <v>16.759410219999999</v>
      </c>
      <c r="CK39" s="45">
        <v>0.1474</v>
      </c>
      <c r="CL39" s="399">
        <f t="shared" si="1"/>
        <v>2.1770313790111264E-2</v>
      </c>
      <c r="CM39" s="205"/>
      <c r="CN39" s="351">
        <v>28.298596830000001</v>
      </c>
      <c r="CO39" s="351">
        <v>22.95320911</v>
      </c>
      <c r="CP39" s="351">
        <v>33.64398456</v>
      </c>
      <c r="CQ39" s="45">
        <v>9.64E-2</v>
      </c>
      <c r="CR39" s="399">
        <f t="shared" si="2"/>
        <v>4.7378277549164745E-2</v>
      </c>
      <c r="CS39" s="205"/>
      <c r="CT39" s="351">
        <v>8.0727329700000006</v>
      </c>
      <c r="CU39" s="351">
        <v>5.42450791</v>
      </c>
      <c r="CV39" s="351">
        <v>10.72095803</v>
      </c>
      <c r="CW39" s="45">
        <v>0.16739999999999999</v>
      </c>
      <c r="CX39" s="409">
        <f t="shared" si="3"/>
        <v>1.3515588265050844E-2</v>
      </c>
    </row>
    <row r="40" spans="1:102" s="111" customFormat="1" ht="12" customHeight="1" x14ac:dyDescent="0.25">
      <c r="A40" s="544" t="s">
        <v>260</v>
      </c>
      <c r="B40" s="289" t="s">
        <v>236</v>
      </c>
      <c r="C40" s="347">
        <v>20.998165149999998</v>
      </c>
      <c r="D40" s="347">
        <v>20</v>
      </c>
      <c r="E40" s="347">
        <v>22</v>
      </c>
      <c r="F40" s="37">
        <v>1.2999999999999999E-2</v>
      </c>
      <c r="G40" s="201"/>
      <c r="H40" s="347">
        <v>20.608932500000002</v>
      </c>
      <c r="I40" s="347">
        <v>20.102506040000002</v>
      </c>
      <c r="J40" s="347">
        <v>21.115359040000001</v>
      </c>
      <c r="K40" s="37">
        <v>1.2500000000000001E-2</v>
      </c>
      <c r="L40" s="397">
        <f t="shared" si="76"/>
        <v>98.146349229946892</v>
      </c>
      <c r="M40" s="348"/>
      <c r="N40" s="347">
        <v>1.80566523</v>
      </c>
      <c r="O40" s="347">
        <v>1</v>
      </c>
      <c r="P40" s="347">
        <v>2</v>
      </c>
      <c r="Q40" s="37">
        <v>0.11559999999999999</v>
      </c>
      <c r="R40" s="397">
        <f t="shared" si="77"/>
        <v>8.5991571982659654</v>
      </c>
      <c r="S40" s="201"/>
      <c r="T40" s="347">
        <v>19.487464840000001</v>
      </c>
      <c r="U40" s="347">
        <v>18.868260079999999</v>
      </c>
      <c r="V40" s="347">
        <v>20.106669610000001</v>
      </c>
      <c r="W40" s="37">
        <v>1.6199999999999999E-2</v>
      </c>
      <c r="X40" s="397">
        <f t="shared" si="78"/>
        <v>92.805560394404282</v>
      </c>
      <c r="Y40" s="201"/>
      <c r="Z40" s="347">
        <v>14.70599281</v>
      </c>
      <c r="AA40" s="347">
        <v>13.827565249999999</v>
      </c>
      <c r="AB40" s="347">
        <v>15.58442037</v>
      </c>
      <c r="AC40" s="37">
        <v>3.0499999999999999E-2</v>
      </c>
      <c r="AD40" s="397">
        <f t="shared" si="79"/>
        <v>70.034656385203263</v>
      </c>
      <c r="AE40" s="201"/>
      <c r="AF40" s="347">
        <v>8.7061562499999994</v>
      </c>
      <c r="AG40" s="347">
        <v>7.63338581</v>
      </c>
      <c r="AH40" s="347">
        <v>9.7789266900000005</v>
      </c>
      <c r="AI40" s="37">
        <v>6.2899999999999998E-2</v>
      </c>
      <c r="AJ40" s="397">
        <f t="shared" si="80"/>
        <v>41.461509554800315</v>
      </c>
      <c r="AK40" s="201"/>
      <c r="AL40" s="347">
        <v>1.64131334</v>
      </c>
      <c r="AM40" s="347">
        <v>1</v>
      </c>
      <c r="AN40" s="347">
        <v>2</v>
      </c>
      <c r="AO40" s="37">
        <v>0.13830000000000001</v>
      </c>
      <c r="AP40" s="397">
        <f t="shared" si="81"/>
        <v>7.8164607634777088</v>
      </c>
      <c r="AQ40" s="201"/>
      <c r="AR40" s="347">
        <v>7.4518815900000002</v>
      </c>
      <c r="AS40" s="347">
        <v>6</v>
      </c>
      <c r="AT40" s="347">
        <v>8</v>
      </c>
      <c r="AU40" s="37">
        <v>7.1400000000000005E-2</v>
      </c>
      <c r="AV40" s="397">
        <f t="shared" si="82"/>
        <v>35.488251172269692</v>
      </c>
      <c r="AW40" s="201"/>
      <c r="AX40" s="347">
        <v>2.2107812500000001</v>
      </c>
      <c r="AY40" s="347">
        <v>2</v>
      </c>
      <c r="AZ40" s="347">
        <v>3</v>
      </c>
      <c r="BA40" s="37">
        <v>0.10390000000000001</v>
      </c>
      <c r="BB40" s="397">
        <f t="shared" si="83"/>
        <v>10.528449672661043</v>
      </c>
      <c r="BC40" s="201"/>
      <c r="BD40" s="347">
        <v>3.1374369999999998</v>
      </c>
      <c r="BE40" s="347">
        <v>3</v>
      </c>
      <c r="BF40" s="347">
        <v>4</v>
      </c>
      <c r="BG40" s="37">
        <v>8.3000000000000004E-2</v>
      </c>
      <c r="BH40" s="397">
        <f t="shared" si="84"/>
        <v>14.94148168465091</v>
      </c>
      <c r="BI40" s="201"/>
      <c r="BJ40" s="347">
        <v>8.5694347200000003</v>
      </c>
      <c r="BK40" s="347">
        <v>7.6421866200000004</v>
      </c>
      <c r="BL40" s="347">
        <v>9.4966828200000002</v>
      </c>
      <c r="BM40" s="37">
        <v>5.5199999999999999E-2</v>
      </c>
      <c r="BN40" s="397">
        <f t="shared" si="85"/>
        <v>40.81039775992047</v>
      </c>
      <c r="BO40" s="201"/>
      <c r="BP40" s="347">
        <v>5.1498523599999997</v>
      </c>
      <c r="BQ40" s="347">
        <v>4.3054144699999997</v>
      </c>
      <c r="BR40" s="347">
        <v>5.9942902399999998</v>
      </c>
      <c r="BS40" s="37">
        <v>8.3699999999999997E-2</v>
      </c>
      <c r="BT40" s="397">
        <f t="shared" si="87"/>
        <v>24.525249340654891</v>
      </c>
      <c r="BU40" s="201"/>
      <c r="BV40" s="347">
        <v>6.5927009400000003</v>
      </c>
      <c r="BW40" s="347">
        <v>5.82302433</v>
      </c>
      <c r="BX40" s="347">
        <v>7.3623775499999997</v>
      </c>
      <c r="BY40" s="37">
        <v>5.96E-2</v>
      </c>
      <c r="BZ40" s="397">
        <f t="shared" si="86"/>
        <v>31.396557236811717</v>
      </c>
      <c r="CA40" s="201"/>
      <c r="CB40" s="347">
        <v>3.1731185800000001</v>
      </c>
      <c r="CC40" s="347">
        <v>2.5938968</v>
      </c>
      <c r="CD40" s="347">
        <v>3.7523403499999999</v>
      </c>
      <c r="CE40" s="37">
        <v>9.3100000000000002E-2</v>
      </c>
      <c r="CF40" s="397">
        <f t="shared" si="0"/>
        <v>15.111408817546138</v>
      </c>
      <c r="CG40" s="202"/>
      <c r="CH40" s="347">
        <v>1.7210132600000001</v>
      </c>
      <c r="CI40" s="347">
        <v>1.2334930900000001</v>
      </c>
      <c r="CJ40" s="347">
        <v>2.2085334200000002</v>
      </c>
      <c r="CK40" s="37">
        <v>0.14449999999999999</v>
      </c>
      <c r="CL40" s="397">
        <f t="shared" si="1"/>
        <v>8.1960173553544999E-2</v>
      </c>
      <c r="CM40" s="201"/>
      <c r="CN40" s="347">
        <v>8.0678296700000001</v>
      </c>
      <c r="CO40" s="347">
        <v>6.8809847399999997</v>
      </c>
      <c r="CP40" s="347">
        <v>9.2546745999999995</v>
      </c>
      <c r="CQ40" s="37">
        <v>7.51E-2</v>
      </c>
      <c r="CR40" s="397">
        <f t="shared" si="2"/>
        <v>0.3842159356480726</v>
      </c>
      <c r="CS40" s="201"/>
      <c r="CT40" s="347">
        <v>2.36352327</v>
      </c>
      <c r="CU40" s="347">
        <v>1.87561227</v>
      </c>
      <c r="CV40" s="347">
        <v>2.85143426</v>
      </c>
      <c r="CW40" s="37">
        <v>0.1053</v>
      </c>
      <c r="CX40" s="407">
        <f t="shared" si="3"/>
        <v>0.11255856181319729</v>
      </c>
    </row>
    <row r="41" spans="1:102" s="111" customFormat="1" ht="12" customHeight="1" x14ac:dyDescent="0.25">
      <c r="A41" s="545"/>
      <c r="B41" s="286" t="s">
        <v>2</v>
      </c>
      <c r="C41" s="353">
        <v>20.998165149999998</v>
      </c>
      <c r="D41" s="353">
        <v>20</v>
      </c>
      <c r="E41" s="353">
        <v>22</v>
      </c>
      <c r="F41" s="161">
        <v>1.2999999999999999E-2</v>
      </c>
      <c r="G41" s="354"/>
      <c r="H41" s="353">
        <v>20.608932500000002</v>
      </c>
      <c r="I41" s="353">
        <v>20.102506040000002</v>
      </c>
      <c r="J41" s="353">
        <v>21.115359040000001</v>
      </c>
      <c r="K41" s="161">
        <v>1.2500000000000001E-2</v>
      </c>
      <c r="L41" s="400">
        <f t="shared" si="76"/>
        <v>98.146349229946892</v>
      </c>
      <c r="M41" s="355"/>
      <c r="N41" s="353">
        <v>1.80566523</v>
      </c>
      <c r="O41" s="353">
        <v>1</v>
      </c>
      <c r="P41" s="353">
        <v>2</v>
      </c>
      <c r="Q41" s="161">
        <v>0.11559999999999999</v>
      </c>
      <c r="R41" s="400">
        <f t="shared" si="77"/>
        <v>8.5991571982659654</v>
      </c>
      <c r="S41" s="354"/>
      <c r="T41" s="353">
        <v>19.487464840000001</v>
      </c>
      <c r="U41" s="353">
        <v>18.868260079999999</v>
      </c>
      <c r="V41" s="353">
        <v>20.106669610000001</v>
      </c>
      <c r="W41" s="161">
        <v>1.6199999999999999E-2</v>
      </c>
      <c r="X41" s="400">
        <f t="shared" si="78"/>
        <v>92.805560394404282</v>
      </c>
      <c r="Y41" s="354"/>
      <c r="Z41" s="353">
        <v>14.70599281</v>
      </c>
      <c r="AA41" s="353">
        <v>13.827565249999999</v>
      </c>
      <c r="AB41" s="353">
        <v>15.58442037</v>
      </c>
      <c r="AC41" s="161">
        <v>3.0499999999999999E-2</v>
      </c>
      <c r="AD41" s="400">
        <f t="shared" si="79"/>
        <v>70.034656385203263</v>
      </c>
      <c r="AE41" s="354"/>
      <c r="AF41" s="353">
        <v>8.7061562499999994</v>
      </c>
      <c r="AG41" s="353">
        <v>7.63338581</v>
      </c>
      <c r="AH41" s="353">
        <v>9.7789266900000005</v>
      </c>
      <c r="AI41" s="161">
        <v>6.2899999999999998E-2</v>
      </c>
      <c r="AJ41" s="400">
        <f t="shared" si="80"/>
        <v>41.461509554800315</v>
      </c>
      <c r="AK41" s="354"/>
      <c r="AL41" s="353">
        <v>1.64131334</v>
      </c>
      <c r="AM41" s="353">
        <v>1</v>
      </c>
      <c r="AN41" s="353">
        <v>2</v>
      </c>
      <c r="AO41" s="161">
        <v>0.13830000000000001</v>
      </c>
      <c r="AP41" s="400">
        <f t="shared" si="81"/>
        <v>7.8164607634777088</v>
      </c>
      <c r="AQ41" s="354"/>
      <c r="AR41" s="353">
        <v>7.4518815900000002</v>
      </c>
      <c r="AS41" s="353">
        <v>6</v>
      </c>
      <c r="AT41" s="353">
        <v>8</v>
      </c>
      <c r="AU41" s="161">
        <v>7.1400000000000005E-2</v>
      </c>
      <c r="AV41" s="400">
        <f t="shared" si="82"/>
        <v>35.488251172269692</v>
      </c>
      <c r="AW41" s="354"/>
      <c r="AX41" s="353">
        <v>2.2107812500000001</v>
      </c>
      <c r="AY41" s="353">
        <v>2</v>
      </c>
      <c r="AZ41" s="353">
        <v>3</v>
      </c>
      <c r="BA41" s="161">
        <v>0.10390000000000001</v>
      </c>
      <c r="BB41" s="400">
        <f t="shared" si="83"/>
        <v>10.528449672661043</v>
      </c>
      <c r="BC41" s="354"/>
      <c r="BD41" s="353">
        <v>3.1374369999999998</v>
      </c>
      <c r="BE41" s="353">
        <v>3</v>
      </c>
      <c r="BF41" s="353">
        <v>4</v>
      </c>
      <c r="BG41" s="161">
        <v>8.3000000000000004E-2</v>
      </c>
      <c r="BH41" s="400">
        <f t="shared" si="84"/>
        <v>14.94148168465091</v>
      </c>
      <c r="BI41" s="354"/>
      <c r="BJ41" s="353">
        <v>8.5694347200000003</v>
      </c>
      <c r="BK41" s="353">
        <v>7.6421866200000004</v>
      </c>
      <c r="BL41" s="353">
        <v>9.4966828200000002</v>
      </c>
      <c r="BM41" s="161">
        <v>5.5199999999999999E-2</v>
      </c>
      <c r="BN41" s="400">
        <f t="shared" si="85"/>
        <v>40.81039775992047</v>
      </c>
      <c r="BO41" s="354"/>
      <c r="BP41" s="353">
        <v>5.1498523599999997</v>
      </c>
      <c r="BQ41" s="353">
        <v>4.3054144699999997</v>
      </c>
      <c r="BR41" s="353">
        <v>5.9942902399999998</v>
      </c>
      <c r="BS41" s="161">
        <v>8.3699999999999997E-2</v>
      </c>
      <c r="BT41" s="400">
        <f t="shared" si="87"/>
        <v>24.525249340654891</v>
      </c>
      <c r="BU41" s="354"/>
      <c r="BV41" s="353">
        <v>6.5927009400000003</v>
      </c>
      <c r="BW41" s="353">
        <v>5.82302433</v>
      </c>
      <c r="BX41" s="353">
        <v>7.3623775499999997</v>
      </c>
      <c r="BY41" s="161">
        <v>5.96E-2</v>
      </c>
      <c r="BZ41" s="400">
        <f t="shared" si="86"/>
        <v>31.396557236811717</v>
      </c>
      <c r="CA41" s="354"/>
      <c r="CB41" s="353">
        <v>3.1731185800000001</v>
      </c>
      <c r="CC41" s="353">
        <v>2.5938968</v>
      </c>
      <c r="CD41" s="353">
        <v>3.7523403499999999</v>
      </c>
      <c r="CE41" s="161">
        <v>9.3100000000000002E-2</v>
      </c>
      <c r="CF41" s="400">
        <f t="shared" si="0"/>
        <v>15.111408817546138</v>
      </c>
      <c r="CG41" s="209"/>
      <c r="CH41" s="353">
        <v>1.7210132600000001</v>
      </c>
      <c r="CI41" s="353">
        <v>1.2334930900000001</v>
      </c>
      <c r="CJ41" s="353">
        <v>2.2085334200000002</v>
      </c>
      <c r="CK41" s="161">
        <v>0.14449999999999999</v>
      </c>
      <c r="CL41" s="400">
        <f t="shared" si="1"/>
        <v>8.1960173553544999E-2</v>
      </c>
      <c r="CM41" s="354"/>
      <c r="CN41" s="353">
        <v>8.0678296700000001</v>
      </c>
      <c r="CO41" s="353">
        <v>6.8809847399999997</v>
      </c>
      <c r="CP41" s="353">
        <v>9.2546745999999995</v>
      </c>
      <c r="CQ41" s="161">
        <v>7.51E-2</v>
      </c>
      <c r="CR41" s="400">
        <f t="shared" si="2"/>
        <v>0.3842159356480726</v>
      </c>
      <c r="CS41" s="354"/>
      <c r="CT41" s="353">
        <v>2.36352327</v>
      </c>
      <c r="CU41" s="353">
        <v>1.87561227</v>
      </c>
      <c r="CV41" s="353">
        <v>2.85143426</v>
      </c>
      <c r="CW41" s="161">
        <v>0.1053</v>
      </c>
      <c r="CX41" s="410">
        <f t="shared" si="3"/>
        <v>0.11255856181319729</v>
      </c>
    </row>
    <row r="42" spans="1:102" s="111" customFormat="1" ht="12" customHeight="1" x14ac:dyDescent="0.25">
      <c r="A42" s="547" t="s">
        <v>235</v>
      </c>
      <c r="B42" s="289" t="s">
        <v>236</v>
      </c>
      <c r="C42" s="347">
        <v>1541.5650989999999</v>
      </c>
      <c r="D42" s="347">
        <v>1506</v>
      </c>
      <c r="E42" s="347">
        <v>1577</v>
      </c>
      <c r="F42" s="37">
        <v>1.17E-2</v>
      </c>
      <c r="G42" s="201"/>
      <c r="H42" s="347">
        <v>1466.0172600000001</v>
      </c>
      <c r="I42" s="347">
        <v>1428.88194862</v>
      </c>
      <c r="J42" s="347">
        <v>1503.15256651</v>
      </c>
      <c r="K42" s="37">
        <v>1.29E-2</v>
      </c>
      <c r="L42" s="397">
        <f t="shared" si="76"/>
        <v>95.099276764308755</v>
      </c>
      <c r="M42" s="348"/>
      <c r="N42" s="347">
        <v>745.19383000000005</v>
      </c>
      <c r="O42" s="347">
        <v>693</v>
      </c>
      <c r="P42" s="347">
        <v>797</v>
      </c>
      <c r="Q42" s="37">
        <v>3.5400000000000001E-2</v>
      </c>
      <c r="R42" s="397">
        <f t="shared" si="77"/>
        <v>48.340081809285962</v>
      </c>
      <c r="S42" s="201"/>
      <c r="T42" s="347">
        <v>940.35914637999997</v>
      </c>
      <c r="U42" s="347">
        <v>880.54838576999998</v>
      </c>
      <c r="V42" s="347">
        <v>1000.169907</v>
      </c>
      <c r="W42" s="37">
        <v>3.2500000000000001E-2</v>
      </c>
      <c r="X42" s="397">
        <f t="shared" si="78"/>
        <v>61.00028775884995</v>
      </c>
      <c r="Y42" s="201"/>
      <c r="Z42" s="347">
        <v>1146.2512821400001</v>
      </c>
      <c r="AA42" s="347">
        <v>1092.3337021499999</v>
      </c>
      <c r="AB42" s="347">
        <v>1200.1688621400001</v>
      </c>
      <c r="AC42" s="37">
        <v>2.4E-2</v>
      </c>
      <c r="AD42" s="397">
        <f t="shared" si="79"/>
        <v>74.356333241039479</v>
      </c>
      <c r="AE42" s="201"/>
      <c r="AF42" s="347">
        <v>772.90810678000003</v>
      </c>
      <c r="AG42" s="347">
        <v>709.37112047999995</v>
      </c>
      <c r="AH42" s="347">
        <v>836.44509307999999</v>
      </c>
      <c r="AI42" s="37">
        <v>4.19E-2</v>
      </c>
      <c r="AJ42" s="397">
        <f t="shared" si="80"/>
        <v>50.13788306970487</v>
      </c>
      <c r="AK42" s="201"/>
      <c r="AL42" s="347">
        <v>385.26980656000001</v>
      </c>
      <c r="AM42" s="347">
        <v>345</v>
      </c>
      <c r="AN42" s="347">
        <v>426</v>
      </c>
      <c r="AO42" s="37">
        <v>5.3900000000000003E-2</v>
      </c>
      <c r="AP42" s="397">
        <f t="shared" si="81"/>
        <v>24.992120463152755</v>
      </c>
      <c r="AQ42" s="201"/>
      <c r="AR42" s="347">
        <v>504.44754160999997</v>
      </c>
      <c r="AS42" s="347">
        <v>444</v>
      </c>
      <c r="AT42" s="347">
        <v>565</v>
      </c>
      <c r="AU42" s="37">
        <v>6.13E-2</v>
      </c>
      <c r="AV42" s="397">
        <f t="shared" si="82"/>
        <v>32.723077470891809</v>
      </c>
      <c r="AW42" s="201"/>
      <c r="AX42" s="347">
        <v>219.91404080000001</v>
      </c>
      <c r="AY42" s="347">
        <v>183</v>
      </c>
      <c r="AZ42" s="347">
        <v>257</v>
      </c>
      <c r="BA42" s="37">
        <v>8.5199999999999998E-2</v>
      </c>
      <c r="BB42" s="397">
        <f t="shared" si="83"/>
        <v>14.265634383047226</v>
      </c>
      <c r="BC42" s="201"/>
      <c r="BD42" s="347">
        <v>576.76119993999998</v>
      </c>
      <c r="BE42" s="347">
        <v>527</v>
      </c>
      <c r="BF42" s="347">
        <v>626</v>
      </c>
      <c r="BG42" s="37">
        <v>4.3999999999999997E-2</v>
      </c>
      <c r="BH42" s="397">
        <f t="shared" si="84"/>
        <v>37.414002192585968</v>
      </c>
      <c r="BI42" s="201"/>
      <c r="BJ42" s="347">
        <v>1068.2718305200001</v>
      </c>
      <c r="BK42" s="347">
        <v>1014.22044885</v>
      </c>
      <c r="BL42" s="347">
        <v>1122.3232121999999</v>
      </c>
      <c r="BM42" s="37">
        <v>2.58E-2</v>
      </c>
      <c r="BN42" s="397">
        <f t="shared" si="85"/>
        <v>69.297873389387121</v>
      </c>
      <c r="BO42" s="201"/>
      <c r="BP42" s="347">
        <v>807.57806198000003</v>
      </c>
      <c r="BQ42" s="347">
        <v>748.14803961999996</v>
      </c>
      <c r="BR42" s="347">
        <v>867.00808432999997</v>
      </c>
      <c r="BS42" s="37">
        <v>3.7499999999999999E-2</v>
      </c>
      <c r="BT42" s="397">
        <f t="shared" si="87"/>
        <v>52.386893197301177</v>
      </c>
      <c r="BU42" s="201"/>
      <c r="BV42" s="347">
        <v>613.07160501999999</v>
      </c>
      <c r="BW42" s="347">
        <v>557.63614111000004</v>
      </c>
      <c r="BX42" s="347">
        <v>668.50706893999995</v>
      </c>
      <c r="BY42" s="37">
        <v>4.6100000000000002E-2</v>
      </c>
      <c r="BZ42" s="397">
        <f t="shared" si="86"/>
        <v>39.769426890742032</v>
      </c>
      <c r="CA42" s="201"/>
      <c r="CB42" s="347">
        <v>352.37783647999998</v>
      </c>
      <c r="CC42" s="347">
        <v>298.49309847000001</v>
      </c>
      <c r="CD42" s="347">
        <v>406.26257449000002</v>
      </c>
      <c r="CE42" s="37">
        <v>7.8E-2</v>
      </c>
      <c r="CF42" s="397">
        <f t="shared" si="0"/>
        <v>22.858446698656092</v>
      </c>
      <c r="CG42" s="202"/>
      <c r="CH42" s="347">
        <v>401.60717557999999</v>
      </c>
      <c r="CI42" s="347">
        <v>359.09136481000002</v>
      </c>
      <c r="CJ42" s="347">
        <v>444.12298635000002</v>
      </c>
      <c r="CK42" s="37">
        <v>5.3999999999999999E-2</v>
      </c>
      <c r="CL42" s="397">
        <f t="shared" si="1"/>
        <v>0.26051911517750315</v>
      </c>
      <c r="CM42" s="201"/>
      <c r="CN42" s="347">
        <v>627.84376262000001</v>
      </c>
      <c r="CO42" s="347">
        <v>541.28048093999996</v>
      </c>
      <c r="CP42" s="347">
        <v>714.40704430000005</v>
      </c>
      <c r="CQ42" s="37">
        <v>7.0300000000000001E-2</v>
      </c>
      <c r="CR42" s="397">
        <f t="shared" si="2"/>
        <v>0.40727684028866307</v>
      </c>
      <c r="CS42" s="201"/>
      <c r="CT42" s="347">
        <v>262.58669314000002</v>
      </c>
      <c r="CU42" s="347">
        <v>211.09265632</v>
      </c>
      <c r="CV42" s="347">
        <v>314.08072995999999</v>
      </c>
      <c r="CW42" s="37">
        <v>0.10009999999999999</v>
      </c>
      <c r="CX42" s="407">
        <f t="shared" si="3"/>
        <v>0.17033772580239248</v>
      </c>
    </row>
    <row r="43" spans="1:102" s="111" customFormat="1" ht="12" customHeight="1" x14ac:dyDescent="0.25">
      <c r="A43" s="548"/>
      <c r="B43" s="286" t="s">
        <v>2</v>
      </c>
      <c r="C43" s="349">
        <v>1359.927414</v>
      </c>
      <c r="D43" s="349">
        <v>1328</v>
      </c>
      <c r="E43" s="349">
        <v>1392</v>
      </c>
      <c r="F43" s="41">
        <v>1.2E-2</v>
      </c>
      <c r="G43" s="203"/>
      <c r="H43" s="349">
        <v>1305.30962</v>
      </c>
      <c r="I43" s="349">
        <v>1271.9404909299999</v>
      </c>
      <c r="J43" s="349">
        <v>1338.67875639</v>
      </c>
      <c r="K43" s="41">
        <v>1.2999999999999999E-2</v>
      </c>
      <c r="L43" s="398">
        <f t="shared" si="76"/>
        <v>95.983771380904017</v>
      </c>
      <c r="M43" s="350"/>
      <c r="N43" s="349">
        <v>640.29018299999996</v>
      </c>
      <c r="O43" s="349">
        <v>589</v>
      </c>
      <c r="P43" s="349">
        <v>692</v>
      </c>
      <c r="Q43" s="41">
        <v>4.0800000000000003E-2</v>
      </c>
      <c r="R43" s="398">
        <f t="shared" si="77"/>
        <v>47.082673413920894</v>
      </c>
      <c r="S43" s="203"/>
      <c r="T43" s="349">
        <v>870.37033868000003</v>
      </c>
      <c r="U43" s="349">
        <v>811.44353025999999</v>
      </c>
      <c r="V43" s="349">
        <v>929.29714709999996</v>
      </c>
      <c r="W43" s="41">
        <v>3.4500000000000003E-2</v>
      </c>
      <c r="X43" s="398">
        <f t="shared" si="78"/>
        <v>64.001234898261998</v>
      </c>
      <c r="Y43" s="203"/>
      <c r="Z43" s="349">
        <v>1065.83436594</v>
      </c>
      <c r="AA43" s="349">
        <v>1014.45724509</v>
      </c>
      <c r="AB43" s="349">
        <v>1117.2114868000001</v>
      </c>
      <c r="AC43" s="41">
        <v>2.46E-2</v>
      </c>
      <c r="AD43" s="398">
        <f t="shared" si="79"/>
        <v>78.374356966966758</v>
      </c>
      <c r="AE43" s="203"/>
      <c r="AF43" s="349">
        <v>730.07112517999997</v>
      </c>
      <c r="AG43" s="349">
        <v>667.74580830000002</v>
      </c>
      <c r="AH43" s="349">
        <v>792.39644207000003</v>
      </c>
      <c r="AI43" s="41">
        <v>4.36E-2</v>
      </c>
      <c r="AJ43" s="398">
        <f t="shared" si="80"/>
        <v>53.684565636677426</v>
      </c>
      <c r="AK43" s="203"/>
      <c r="AL43" s="349">
        <v>364.36614524999999</v>
      </c>
      <c r="AM43" s="349">
        <v>325</v>
      </c>
      <c r="AN43" s="349">
        <v>404</v>
      </c>
      <c r="AO43" s="41">
        <v>5.5E-2</v>
      </c>
      <c r="AP43" s="398">
        <f t="shared" si="81"/>
        <v>26.793058327891018</v>
      </c>
      <c r="AQ43" s="203"/>
      <c r="AR43" s="349">
        <v>483.48647784000002</v>
      </c>
      <c r="AS43" s="349">
        <v>425</v>
      </c>
      <c r="AT43" s="349">
        <v>542</v>
      </c>
      <c r="AU43" s="41">
        <v>6.1800000000000001E-2</v>
      </c>
      <c r="AV43" s="398">
        <f t="shared" si="82"/>
        <v>35.552373815151284</v>
      </c>
      <c r="AW43" s="203"/>
      <c r="AX43" s="349">
        <v>208.34053967</v>
      </c>
      <c r="AY43" s="349">
        <v>172</v>
      </c>
      <c r="AZ43" s="349">
        <v>245</v>
      </c>
      <c r="BA43" s="41">
        <v>8.8800000000000004E-2</v>
      </c>
      <c r="BB43" s="398">
        <f t="shared" si="83"/>
        <v>15.319974987282666</v>
      </c>
      <c r="BC43" s="203"/>
      <c r="BD43" s="349">
        <v>569.61453568000002</v>
      </c>
      <c r="BE43" s="349">
        <v>523</v>
      </c>
      <c r="BF43" s="349">
        <v>616</v>
      </c>
      <c r="BG43" s="41">
        <v>4.1599999999999998E-2</v>
      </c>
      <c r="BH43" s="398">
        <f t="shared" si="84"/>
        <v>41.88565726493988</v>
      </c>
      <c r="BI43" s="203"/>
      <c r="BJ43" s="349">
        <v>984.21599911999999</v>
      </c>
      <c r="BK43" s="349">
        <v>931.68457464000005</v>
      </c>
      <c r="BL43" s="349">
        <v>1036.7474235899999</v>
      </c>
      <c r="BM43" s="41">
        <v>2.7199999999999998E-2</v>
      </c>
      <c r="BN43" s="398">
        <f t="shared" si="85"/>
        <v>72.372686143967982</v>
      </c>
      <c r="BO43" s="203"/>
      <c r="BP43" s="349">
        <v>772.28367692999996</v>
      </c>
      <c r="BQ43" s="349">
        <v>713.57219700999997</v>
      </c>
      <c r="BR43" s="349">
        <v>830.99515685999995</v>
      </c>
      <c r="BS43" s="41">
        <v>3.8800000000000001E-2</v>
      </c>
      <c r="BT43" s="398">
        <f t="shared" si="87"/>
        <v>56.788595404401491</v>
      </c>
      <c r="BU43" s="203"/>
      <c r="BV43" s="349">
        <v>550.93996072000004</v>
      </c>
      <c r="BW43" s="349">
        <v>496.10358112</v>
      </c>
      <c r="BX43" s="349">
        <v>605.77634032000003</v>
      </c>
      <c r="BY43" s="41">
        <v>5.0799999999999998E-2</v>
      </c>
      <c r="BZ43" s="398">
        <f t="shared" si="86"/>
        <v>40.512453462461053</v>
      </c>
      <c r="CA43" s="203"/>
      <c r="CB43" s="349">
        <v>339.00763853000001</v>
      </c>
      <c r="CC43" s="349">
        <v>284.95380578999999</v>
      </c>
      <c r="CD43" s="349">
        <v>393.06147127999998</v>
      </c>
      <c r="CE43" s="41">
        <v>8.14E-2</v>
      </c>
      <c r="CF43" s="398">
        <f t="shared" si="0"/>
        <v>24.928362722894562</v>
      </c>
      <c r="CG43" s="204"/>
      <c r="CH43" s="349">
        <v>380.02704439000001</v>
      </c>
      <c r="CI43" s="349">
        <v>337.76638781000003</v>
      </c>
      <c r="CJ43" s="349">
        <v>422.28770097</v>
      </c>
      <c r="CK43" s="41">
        <v>5.67E-2</v>
      </c>
      <c r="CL43" s="398">
        <f t="shared" si="1"/>
        <v>0.27944656492526593</v>
      </c>
      <c r="CM43" s="203"/>
      <c r="CN43" s="349">
        <v>605.33014166999999</v>
      </c>
      <c r="CO43" s="349">
        <v>519.76707610999995</v>
      </c>
      <c r="CP43" s="349">
        <v>690.89320723000003</v>
      </c>
      <c r="CQ43" s="41">
        <v>7.2099999999999997E-2</v>
      </c>
      <c r="CR43" s="398">
        <f t="shared" si="2"/>
        <v>0.44511944934584574</v>
      </c>
      <c r="CS43" s="203"/>
      <c r="CT43" s="349">
        <v>249.84914981</v>
      </c>
      <c r="CU43" s="349">
        <v>198.71863664</v>
      </c>
      <c r="CV43" s="349">
        <v>300.97966296999999</v>
      </c>
      <c r="CW43" s="41">
        <v>0.10440000000000001</v>
      </c>
      <c r="CX43" s="408">
        <f t="shared" si="3"/>
        <v>0.18372241579799495</v>
      </c>
    </row>
    <row r="44" spans="1:102" s="111" customFormat="1" ht="12" customHeight="1" x14ac:dyDescent="0.25">
      <c r="A44" s="549"/>
      <c r="B44" s="291" t="s">
        <v>132</v>
      </c>
      <c r="C44" s="351">
        <v>181.6376851</v>
      </c>
      <c r="D44" s="351">
        <v>178</v>
      </c>
      <c r="E44" s="351">
        <v>186</v>
      </c>
      <c r="F44" s="45">
        <v>1.1299999999999999E-2</v>
      </c>
      <c r="G44" s="205"/>
      <c r="H44" s="351">
        <v>160.70763400000001</v>
      </c>
      <c r="I44" s="351">
        <v>155.22397007000001</v>
      </c>
      <c r="J44" s="351">
        <v>166.19129774000001</v>
      </c>
      <c r="K44" s="45">
        <v>1.7399999999999999E-2</v>
      </c>
      <c r="L44" s="399">
        <f t="shared" si="76"/>
        <v>88.477032677179835</v>
      </c>
      <c r="M44" s="352"/>
      <c r="N44" s="351">
        <v>104.90364599999999</v>
      </c>
      <c r="O44" s="351">
        <v>99</v>
      </c>
      <c r="P44" s="351">
        <v>111</v>
      </c>
      <c r="Q44" s="45">
        <v>3.0800000000000001E-2</v>
      </c>
      <c r="R44" s="399">
        <f t="shared" si="77"/>
        <v>57.754339878448491</v>
      </c>
      <c r="S44" s="205"/>
      <c r="T44" s="351">
        <v>69.988807699999995</v>
      </c>
      <c r="U44" s="351">
        <v>64.369560980000003</v>
      </c>
      <c r="V44" s="351">
        <v>75.608054429999996</v>
      </c>
      <c r="W44" s="45">
        <v>4.1000000000000002E-2</v>
      </c>
      <c r="X44" s="399">
        <f t="shared" si="78"/>
        <v>38.53209627807572</v>
      </c>
      <c r="Y44" s="205"/>
      <c r="Z44" s="351">
        <v>80.416916200000003</v>
      </c>
      <c r="AA44" s="351">
        <v>72.566114650000003</v>
      </c>
      <c r="AB44" s="351">
        <v>88.267717750000003</v>
      </c>
      <c r="AC44" s="45">
        <v>4.9799999999999997E-2</v>
      </c>
      <c r="AD44" s="399">
        <f t="shared" si="79"/>
        <v>44.273255385151352</v>
      </c>
      <c r="AE44" s="205"/>
      <c r="AF44" s="351">
        <v>42.836981590000001</v>
      </c>
      <c r="AG44" s="351">
        <v>37.916389449999997</v>
      </c>
      <c r="AH44" s="351">
        <v>47.757573739999998</v>
      </c>
      <c r="AI44" s="45">
        <v>5.8599999999999999E-2</v>
      </c>
      <c r="AJ44" s="399">
        <f t="shared" si="80"/>
        <v>23.583752218828515</v>
      </c>
      <c r="AK44" s="205"/>
      <c r="AL44" s="351">
        <v>20.903661320000001</v>
      </c>
      <c r="AM44" s="351">
        <v>18</v>
      </c>
      <c r="AN44" s="351">
        <v>24</v>
      </c>
      <c r="AO44" s="45">
        <v>8.3000000000000004E-2</v>
      </c>
      <c r="AP44" s="399">
        <f t="shared" si="81"/>
        <v>11.508438520614025</v>
      </c>
      <c r="AQ44" s="205"/>
      <c r="AR44" s="351">
        <v>20.961063769999999</v>
      </c>
      <c r="AS44" s="351">
        <v>17</v>
      </c>
      <c r="AT44" s="351">
        <v>24</v>
      </c>
      <c r="AU44" s="45">
        <v>8.48E-2</v>
      </c>
      <c r="AV44" s="399">
        <f t="shared" si="82"/>
        <v>11.540041241144401</v>
      </c>
      <c r="AW44" s="205"/>
      <c r="AX44" s="351">
        <v>11.573501139999999</v>
      </c>
      <c r="AY44" s="351">
        <v>9</v>
      </c>
      <c r="AZ44" s="351">
        <v>14</v>
      </c>
      <c r="BA44" s="45">
        <v>0.1023</v>
      </c>
      <c r="BB44" s="399">
        <f t="shared" si="83"/>
        <v>6.3717510678625136</v>
      </c>
      <c r="BC44" s="205"/>
      <c r="BD44" s="351">
        <v>7.1466642599999997</v>
      </c>
      <c r="BE44" s="351">
        <v>4</v>
      </c>
      <c r="BF44" s="351">
        <v>10</v>
      </c>
      <c r="BG44" s="45">
        <v>0.19800000000000001</v>
      </c>
      <c r="BH44" s="399">
        <f t="shared" si="84"/>
        <v>3.9345713176565913</v>
      </c>
      <c r="BI44" s="205"/>
      <c r="BJ44" s="351">
        <v>84.055831409999996</v>
      </c>
      <c r="BK44" s="351">
        <v>78.197691919999997</v>
      </c>
      <c r="BL44" s="351">
        <v>89.913970890000002</v>
      </c>
      <c r="BM44" s="45">
        <v>3.56E-2</v>
      </c>
      <c r="BN44" s="399">
        <f t="shared" si="85"/>
        <v>46.276647582093631</v>
      </c>
      <c r="BO44" s="205"/>
      <c r="BP44" s="351">
        <v>35.294385040000002</v>
      </c>
      <c r="BQ44" s="351">
        <v>29.706154290000001</v>
      </c>
      <c r="BR44" s="351">
        <v>40.882615800000004</v>
      </c>
      <c r="BS44" s="45">
        <v>8.0799999999999997E-2</v>
      </c>
      <c r="BT44" s="399">
        <f t="shared" si="87"/>
        <v>19.431201746800948</v>
      </c>
      <c r="BU44" s="205"/>
      <c r="BV44" s="351">
        <v>62.131644309999999</v>
      </c>
      <c r="BW44" s="351">
        <v>56.795343690000003</v>
      </c>
      <c r="BX44" s="351">
        <v>67.467944919999994</v>
      </c>
      <c r="BY44" s="45">
        <v>4.3799999999999999E-2</v>
      </c>
      <c r="BZ44" s="399">
        <f t="shared" si="86"/>
        <v>34.206362119068871</v>
      </c>
      <c r="CA44" s="205"/>
      <c r="CB44" s="351">
        <v>13.370197940000001</v>
      </c>
      <c r="CC44" s="351">
        <v>10.31293496</v>
      </c>
      <c r="CD44" s="351">
        <v>16.427460929999999</v>
      </c>
      <c r="CE44" s="45">
        <v>0.1167</v>
      </c>
      <c r="CF44" s="399">
        <f t="shared" si="0"/>
        <v>7.3609162837761799</v>
      </c>
      <c r="CG44" s="206"/>
      <c r="CH44" s="351">
        <v>21.580131189999999</v>
      </c>
      <c r="CI44" s="351">
        <v>18.13943527</v>
      </c>
      <c r="CJ44" s="351">
        <v>25.02082712</v>
      </c>
      <c r="CK44" s="45">
        <v>8.1299999999999997E-2</v>
      </c>
      <c r="CL44" s="399">
        <f t="shared" si="1"/>
        <v>0.11880866670437433</v>
      </c>
      <c r="CM44" s="205"/>
      <c r="CN44" s="351">
        <v>22.51362095</v>
      </c>
      <c r="CO44" s="351">
        <v>18.67030913</v>
      </c>
      <c r="CP44" s="351">
        <v>26.356932759999999</v>
      </c>
      <c r="CQ44" s="45">
        <v>8.7099999999999997E-2</v>
      </c>
      <c r="CR44" s="399">
        <f t="shared" si="2"/>
        <v>0.12394796232733975</v>
      </c>
      <c r="CS44" s="205"/>
      <c r="CT44" s="351">
        <v>12.737543329999999</v>
      </c>
      <c r="CU44" s="351">
        <v>10.022937860000001</v>
      </c>
      <c r="CV44" s="351">
        <v>15.452148810000001</v>
      </c>
      <c r="CW44" s="45">
        <v>0.1087</v>
      </c>
      <c r="CX44" s="409">
        <f t="shared" si="3"/>
        <v>7.0126104739704154E-2</v>
      </c>
    </row>
    <row r="45" spans="1:102" s="111" customFormat="1" ht="12" customHeight="1" x14ac:dyDescent="0.25">
      <c r="A45" s="356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392"/>
      <c r="M45" s="10"/>
      <c r="N45" s="10"/>
      <c r="O45" s="10"/>
      <c r="P45" s="10"/>
      <c r="Q45" s="10"/>
      <c r="R45" s="392"/>
      <c r="S45" s="10"/>
      <c r="T45" s="10"/>
      <c r="U45" s="10"/>
      <c r="V45" s="10"/>
      <c r="W45" s="10"/>
      <c r="X45" s="392"/>
      <c r="Y45" s="10"/>
      <c r="Z45" s="10"/>
      <c r="AA45" s="10"/>
      <c r="AB45" s="10"/>
      <c r="AC45" s="10"/>
      <c r="AD45" s="392"/>
      <c r="AE45" s="10"/>
      <c r="AF45" s="10"/>
      <c r="AG45" s="10"/>
      <c r="AH45" s="10"/>
      <c r="AI45" s="10"/>
      <c r="AJ45" s="392"/>
      <c r="AK45" s="10"/>
      <c r="AL45" s="10"/>
      <c r="AM45" s="10"/>
      <c r="AN45" s="10"/>
      <c r="AO45" s="10"/>
      <c r="AP45" s="392"/>
      <c r="AQ45" s="10"/>
      <c r="AR45" s="10"/>
      <c r="AS45" s="10"/>
      <c r="AT45" s="10"/>
      <c r="AU45" s="10"/>
      <c r="AV45" s="392"/>
      <c r="AW45" s="10"/>
      <c r="AX45" s="10"/>
      <c r="AY45" s="10"/>
      <c r="AZ45" s="10"/>
      <c r="BA45" s="10"/>
      <c r="BB45" s="392"/>
      <c r="BC45" s="10"/>
      <c r="BD45" s="10"/>
      <c r="BE45" s="10"/>
      <c r="BF45" s="10"/>
      <c r="BG45" s="10"/>
      <c r="BH45" s="392"/>
      <c r="BI45" s="10"/>
      <c r="BJ45" s="10"/>
      <c r="BK45" s="10"/>
      <c r="BL45" s="10"/>
      <c r="BM45" s="10"/>
      <c r="BN45" s="392"/>
      <c r="BO45" s="10"/>
      <c r="BP45" s="10"/>
      <c r="BQ45" s="10"/>
      <c r="BR45" s="10"/>
      <c r="BS45" s="10"/>
      <c r="BT45" s="392"/>
      <c r="BU45" s="10"/>
      <c r="BV45" s="10"/>
      <c r="BW45" s="10"/>
      <c r="BX45" s="10"/>
      <c r="BY45" s="10"/>
      <c r="BZ45" s="392"/>
      <c r="CA45" s="10"/>
      <c r="CB45" s="10"/>
      <c r="CC45" s="10"/>
      <c r="CD45" s="10"/>
      <c r="CE45" s="10"/>
      <c r="CF45" s="392"/>
      <c r="CG45" s="10"/>
      <c r="CH45" s="10"/>
      <c r="CI45" s="10"/>
      <c r="CJ45" s="10"/>
      <c r="CK45" s="10"/>
      <c r="CL45" s="392"/>
      <c r="CM45" s="10"/>
      <c r="CN45" s="10"/>
      <c r="CO45" s="10"/>
      <c r="CP45" s="10"/>
      <c r="CQ45" s="10"/>
      <c r="CR45" s="392"/>
      <c r="CS45" s="10"/>
      <c r="CT45" s="10"/>
      <c r="CU45" s="10"/>
      <c r="CV45" s="10"/>
      <c r="CW45" s="10"/>
      <c r="CX45" s="392"/>
    </row>
    <row r="46" spans="1:102" s="111" customFormat="1" ht="12" customHeight="1" x14ac:dyDescent="0.25">
      <c r="A46" s="244"/>
      <c r="B46" s="292"/>
      <c r="C46" s="292"/>
      <c r="D46" s="292"/>
      <c r="E46" s="292"/>
      <c r="F46" s="293"/>
      <c r="G46" s="10"/>
      <c r="H46" s="10"/>
      <c r="I46" s="10"/>
      <c r="J46" s="10"/>
      <c r="K46" s="10"/>
      <c r="L46" s="392"/>
      <c r="M46" s="10"/>
      <c r="N46" s="10"/>
      <c r="O46" s="10"/>
      <c r="P46" s="10"/>
      <c r="Q46" s="10"/>
      <c r="R46" s="392"/>
      <c r="S46" s="10"/>
      <c r="T46" s="10"/>
      <c r="U46" s="10"/>
      <c r="V46" s="10"/>
      <c r="W46" s="10"/>
      <c r="X46" s="392"/>
      <c r="Y46" s="10"/>
      <c r="Z46" s="10"/>
      <c r="AA46" s="10"/>
      <c r="AB46" s="10"/>
      <c r="AC46" s="10"/>
      <c r="AD46" s="392"/>
      <c r="AE46" s="10"/>
      <c r="AF46" s="10"/>
      <c r="AG46" s="10"/>
      <c r="AH46" s="10"/>
      <c r="AI46" s="10"/>
      <c r="AJ46" s="392"/>
      <c r="AK46" s="10"/>
      <c r="AL46" s="10"/>
      <c r="AM46" s="10"/>
      <c r="AN46" s="10"/>
      <c r="AO46" s="10"/>
      <c r="AP46" s="392"/>
      <c r="AQ46" s="10"/>
      <c r="AR46" s="10"/>
      <c r="AS46" s="10"/>
      <c r="AT46" s="10"/>
      <c r="AU46" s="10"/>
      <c r="AV46" s="392"/>
      <c r="AW46" s="10"/>
      <c r="AX46" s="10"/>
      <c r="AY46" s="10"/>
      <c r="AZ46" s="10"/>
      <c r="BA46" s="10"/>
      <c r="BB46" s="392"/>
      <c r="BC46" s="10"/>
      <c r="BD46" s="10"/>
      <c r="BE46" s="10"/>
      <c r="BF46" s="10"/>
      <c r="BG46" s="10"/>
      <c r="BH46" s="392"/>
      <c r="BI46" s="10"/>
      <c r="BJ46" s="10"/>
      <c r="BK46" s="10"/>
      <c r="BL46" s="10"/>
      <c r="BM46" s="10"/>
      <c r="BN46" s="392"/>
      <c r="BO46" s="10"/>
      <c r="BP46" s="10"/>
      <c r="BQ46" s="10"/>
      <c r="BR46" s="10"/>
      <c r="BS46" s="10"/>
      <c r="BT46" s="392"/>
      <c r="BU46" s="10"/>
      <c r="BV46" s="10"/>
      <c r="BW46" s="10"/>
      <c r="BX46" s="10"/>
      <c r="BY46" s="10"/>
      <c r="BZ46" s="392"/>
      <c r="CA46" s="10"/>
      <c r="CB46" s="10"/>
      <c r="CC46" s="10"/>
      <c r="CD46" s="10"/>
      <c r="CE46" s="10"/>
      <c r="CF46" s="392"/>
      <c r="CG46" s="10"/>
      <c r="CH46" s="10"/>
      <c r="CI46" s="10"/>
      <c r="CJ46" s="10"/>
      <c r="CK46" s="10"/>
      <c r="CL46" s="392"/>
      <c r="CM46" s="10"/>
      <c r="CN46" s="10"/>
      <c r="CO46" s="10"/>
      <c r="CP46" s="10"/>
      <c r="CQ46" s="10"/>
      <c r="CR46" s="392"/>
      <c r="CS46" s="10"/>
      <c r="CT46" s="10"/>
      <c r="CU46" s="10"/>
      <c r="CV46" s="10"/>
      <c r="CW46" s="10"/>
      <c r="CX46" s="392"/>
    </row>
    <row r="47" spans="1:102" s="58" customFormat="1" ht="12" customHeight="1" x14ac:dyDescent="0.25">
      <c r="A47" s="541" t="s">
        <v>226</v>
      </c>
      <c r="B47" s="542"/>
      <c r="C47" s="542"/>
      <c r="D47" s="542"/>
      <c r="E47" s="542"/>
      <c r="F47" s="543"/>
      <c r="L47" s="401"/>
      <c r="R47" s="401"/>
      <c r="X47" s="401"/>
      <c r="AD47" s="401"/>
      <c r="AJ47" s="401"/>
      <c r="AP47" s="401"/>
      <c r="AV47" s="401"/>
      <c r="BB47" s="401"/>
      <c r="BH47" s="401"/>
      <c r="BN47" s="401"/>
      <c r="BT47" s="401"/>
      <c r="BZ47" s="401"/>
      <c r="CF47" s="401"/>
      <c r="CL47" s="401"/>
      <c r="CR47" s="401"/>
      <c r="CX47" s="401"/>
    </row>
    <row r="48" spans="1:102" s="58" customFormat="1" ht="12" customHeight="1" x14ac:dyDescent="0.25">
      <c r="A48" s="541" t="s">
        <v>156</v>
      </c>
      <c r="B48" s="542"/>
      <c r="C48" s="542"/>
      <c r="D48" s="542"/>
      <c r="E48" s="542"/>
      <c r="F48" s="543"/>
      <c r="G48" s="295"/>
      <c r="H48" s="295"/>
      <c r="I48" s="295"/>
      <c r="J48" s="295"/>
      <c r="K48" s="295"/>
      <c r="L48" s="402"/>
      <c r="M48" s="295"/>
      <c r="N48" s="295"/>
      <c r="O48" s="295"/>
      <c r="P48" s="295"/>
      <c r="R48" s="401"/>
      <c r="X48" s="401"/>
      <c r="AD48" s="401"/>
      <c r="AJ48" s="401"/>
      <c r="AP48" s="401"/>
      <c r="AV48" s="401"/>
      <c r="BB48" s="401"/>
      <c r="BH48" s="401"/>
      <c r="BN48" s="401"/>
      <c r="BT48" s="401"/>
      <c r="BZ48" s="401"/>
      <c r="CF48" s="401"/>
      <c r="CL48" s="401"/>
      <c r="CR48" s="401"/>
      <c r="CX48" s="401"/>
    </row>
    <row r="49" spans="1:102" s="58" customFormat="1" ht="12" customHeight="1" x14ac:dyDescent="0.25">
      <c r="A49" s="541" t="s">
        <v>29</v>
      </c>
      <c r="B49" s="542"/>
      <c r="C49" s="542"/>
      <c r="D49" s="542"/>
      <c r="E49" s="542"/>
      <c r="F49" s="543"/>
      <c r="L49" s="401"/>
      <c r="R49" s="401"/>
      <c r="X49" s="401"/>
      <c r="AD49" s="401"/>
      <c r="AJ49" s="401"/>
      <c r="AP49" s="401"/>
      <c r="AV49" s="401"/>
      <c r="BB49" s="401"/>
      <c r="BH49" s="401"/>
      <c r="BN49" s="401"/>
      <c r="BT49" s="401"/>
      <c r="BZ49" s="401"/>
      <c r="CF49" s="401"/>
      <c r="CL49" s="401"/>
      <c r="CR49" s="401"/>
      <c r="CX49" s="401"/>
    </row>
    <row r="50" spans="1:102" s="58" customFormat="1" ht="12" customHeight="1" x14ac:dyDescent="0.25">
      <c r="A50" s="541" t="s">
        <v>30</v>
      </c>
      <c r="B50" s="542"/>
      <c r="C50" s="542"/>
      <c r="D50" s="542"/>
      <c r="E50" s="542"/>
      <c r="F50" s="543"/>
      <c r="L50" s="401"/>
      <c r="R50" s="401"/>
      <c r="X50" s="401"/>
      <c r="AD50" s="401"/>
      <c r="AJ50" s="401"/>
      <c r="AP50" s="401"/>
      <c r="AV50" s="401"/>
      <c r="BB50" s="401"/>
      <c r="BH50" s="401"/>
      <c r="BN50" s="401"/>
      <c r="BT50" s="401"/>
      <c r="BZ50" s="401"/>
      <c r="CF50" s="401"/>
      <c r="CL50" s="401"/>
      <c r="CR50" s="401"/>
      <c r="CX50" s="401"/>
    </row>
    <row r="51" spans="1:102" s="58" customFormat="1" ht="21" customHeight="1" x14ac:dyDescent="0.25">
      <c r="A51" s="541" t="s">
        <v>154</v>
      </c>
      <c r="B51" s="542"/>
      <c r="C51" s="542"/>
      <c r="D51" s="542"/>
      <c r="E51" s="542"/>
      <c r="F51" s="543"/>
      <c r="L51" s="401"/>
      <c r="R51" s="401"/>
      <c r="X51" s="401"/>
      <c r="AD51" s="401"/>
      <c r="AJ51" s="401"/>
      <c r="AP51" s="401"/>
      <c r="AV51" s="401"/>
      <c r="BB51" s="401"/>
      <c r="BH51" s="401"/>
      <c r="BN51" s="401"/>
      <c r="BT51" s="401"/>
      <c r="BZ51" s="401"/>
      <c r="CF51" s="401"/>
      <c r="CL51" s="401"/>
      <c r="CR51" s="401"/>
      <c r="CX51" s="401"/>
    </row>
    <row r="52" spans="1:102" s="58" customFormat="1" ht="12" customHeight="1" x14ac:dyDescent="0.25">
      <c r="A52" s="541" t="s">
        <v>147</v>
      </c>
      <c r="B52" s="542"/>
      <c r="C52" s="542"/>
      <c r="D52" s="542"/>
      <c r="E52" s="542"/>
      <c r="F52" s="543"/>
      <c r="L52" s="401"/>
      <c r="R52" s="401"/>
      <c r="X52" s="401"/>
      <c r="AD52" s="401"/>
      <c r="AJ52" s="401"/>
      <c r="AP52" s="401"/>
      <c r="AV52" s="401"/>
      <c r="BB52" s="401"/>
      <c r="BH52" s="401"/>
      <c r="BN52" s="401"/>
      <c r="BT52" s="401"/>
      <c r="BZ52" s="401"/>
      <c r="CF52" s="401"/>
      <c r="CL52" s="401"/>
      <c r="CR52" s="401"/>
      <c r="CX52" s="401"/>
    </row>
    <row r="53" spans="1:102" s="58" customFormat="1" ht="12" customHeight="1" x14ac:dyDescent="0.25">
      <c r="A53" s="541" t="s">
        <v>148</v>
      </c>
      <c r="B53" s="542"/>
      <c r="C53" s="542"/>
      <c r="D53" s="542"/>
      <c r="E53" s="542"/>
      <c r="F53" s="543"/>
      <c r="L53" s="401"/>
      <c r="R53" s="401"/>
      <c r="X53" s="401"/>
      <c r="AD53" s="401"/>
      <c r="AJ53" s="401"/>
      <c r="AP53" s="401"/>
      <c r="AV53" s="401"/>
      <c r="BB53" s="401"/>
      <c r="BH53" s="401"/>
      <c r="BN53" s="401"/>
      <c r="BT53" s="401"/>
      <c r="BZ53" s="401"/>
      <c r="CF53" s="401"/>
      <c r="CL53" s="401"/>
      <c r="CR53" s="401"/>
      <c r="CX53" s="401"/>
    </row>
    <row r="54" spans="1:102" s="58" customFormat="1" ht="12" customHeight="1" x14ac:dyDescent="0.25">
      <c r="A54" s="541" t="s">
        <v>182</v>
      </c>
      <c r="B54" s="542"/>
      <c r="C54" s="542"/>
      <c r="D54" s="542"/>
      <c r="E54" s="542"/>
      <c r="F54" s="543"/>
      <c r="G54" s="10"/>
      <c r="H54" s="10"/>
      <c r="I54" s="10"/>
      <c r="J54" s="10"/>
      <c r="K54" s="10"/>
      <c r="L54" s="392"/>
      <c r="M54" s="10"/>
      <c r="N54" s="10"/>
      <c r="O54" s="10"/>
      <c r="P54" s="10"/>
      <c r="Q54" s="10"/>
      <c r="R54" s="392"/>
      <c r="S54" s="10"/>
      <c r="T54" s="10"/>
      <c r="U54" s="10"/>
      <c r="V54" s="10"/>
      <c r="W54" s="10"/>
      <c r="X54" s="392"/>
      <c r="Y54" s="10"/>
      <c r="Z54" s="10"/>
      <c r="AA54" s="10"/>
      <c r="AB54" s="10"/>
      <c r="AC54" s="10"/>
      <c r="AD54" s="392"/>
      <c r="AE54" s="10"/>
      <c r="AF54" s="10"/>
      <c r="AG54" s="10"/>
      <c r="AH54" s="10"/>
      <c r="AI54" s="10"/>
      <c r="AJ54" s="392"/>
      <c r="AK54" s="10"/>
      <c r="AL54" s="10"/>
      <c r="AM54" s="10"/>
      <c r="AN54" s="10"/>
      <c r="AO54" s="10"/>
      <c r="AP54" s="392"/>
      <c r="AQ54" s="10"/>
      <c r="AR54" s="10"/>
      <c r="AS54" s="10"/>
      <c r="AT54" s="10"/>
      <c r="AU54" s="10"/>
      <c r="AV54" s="392"/>
      <c r="AW54" s="10"/>
      <c r="AX54" s="10"/>
      <c r="AY54" s="10"/>
      <c r="AZ54" s="10"/>
      <c r="BA54" s="10"/>
      <c r="BB54" s="392"/>
      <c r="BC54" s="10"/>
      <c r="BD54" s="10"/>
      <c r="BE54" s="10"/>
      <c r="BF54" s="10"/>
      <c r="BG54" s="10"/>
      <c r="BH54" s="392"/>
      <c r="BI54" s="10"/>
      <c r="BJ54" s="10"/>
      <c r="BK54" s="10"/>
      <c r="BL54" s="10"/>
      <c r="BM54" s="10"/>
      <c r="BN54" s="392"/>
      <c r="BO54" s="10"/>
      <c r="BP54" s="10"/>
      <c r="BQ54" s="10"/>
      <c r="BR54" s="10"/>
      <c r="BS54" s="10"/>
      <c r="BT54" s="392"/>
      <c r="BU54" s="10"/>
      <c r="BV54" s="10"/>
      <c r="BW54" s="10"/>
      <c r="BX54" s="10"/>
      <c r="BY54" s="10"/>
      <c r="BZ54" s="392"/>
      <c r="CA54" s="10"/>
      <c r="CB54" s="10"/>
      <c r="CC54" s="10"/>
      <c r="CD54" s="10"/>
      <c r="CE54" s="10"/>
      <c r="CF54" s="392"/>
      <c r="CG54" s="10"/>
      <c r="CH54" s="10"/>
      <c r="CI54" s="10"/>
      <c r="CJ54" s="10"/>
      <c r="CK54" s="10"/>
      <c r="CL54" s="392"/>
      <c r="CM54" s="10"/>
      <c r="CN54" s="10"/>
      <c r="CO54" s="10"/>
      <c r="CP54" s="10"/>
      <c r="CQ54" s="10"/>
      <c r="CR54" s="392"/>
      <c r="CS54" s="10"/>
      <c r="CT54" s="10"/>
      <c r="CU54" s="10"/>
      <c r="CV54" s="10"/>
      <c r="CW54" s="10"/>
      <c r="CX54" s="392"/>
    </row>
    <row r="55" spans="1:102" s="58" customFormat="1" ht="12" customHeight="1" x14ac:dyDescent="0.25">
      <c r="A55" s="541" t="s">
        <v>185</v>
      </c>
      <c r="B55" s="542"/>
      <c r="C55" s="542"/>
      <c r="D55" s="542"/>
      <c r="E55" s="542"/>
      <c r="F55" s="543"/>
      <c r="G55" s="10"/>
      <c r="H55" s="10"/>
      <c r="I55" s="10"/>
      <c r="J55" s="10"/>
      <c r="K55" s="10"/>
      <c r="L55" s="392"/>
      <c r="M55" s="10"/>
      <c r="N55" s="10"/>
      <c r="O55" s="10"/>
      <c r="P55" s="10"/>
      <c r="Q55" s="10"/>
      <c r="R55" s="392"/>
      <c r="S55" s="10"/>
      <c r="T55" s="10"/>
      <c r="U55" s="10"/>
      <c r="V55" s="10"/>
      <c r="W55" s="10"/>
      <c r="X55" s="392"/>
      <c r="Y55" s="10"/>
      <c r="Z55" s="10"/>
      <c r="AA55" s="10"/>
      <c r="AB55" s="10"/>
      <c r="AC55" s="10"/>
      <c r="AD55" s="392"/>
      <c r="AE55" s="10"/>
      <c r="AF55" s="10"/>
      <c r="AG55" s="10"/>
      <c r="AH55" s="10"/>
      <c r="AI55" s="10"/>
      <c r="AJ55" s="392"/>
      <c r="AK55" s="10"/>
      <c r="AL55" s="10"/>
      <c r="AM55" s="10"/>
      <c r="AN55" s="10"/>
      <c r="AO55" s="10"/>
      <c r="AP55" s="392"/>
      <c r="AQ55" s="10"/>
      <c r="AR55" s="10"/>
      <c r="AS55" s="10"/>
      <c r="AT55" s="10"/>
      <c r="AU55" s="10"/>
      <c r="AV55" s="392"/>
      <c r="AW55" s="10"/>
      <c r="AX55" s="10"/>
      <c r="AY55" s="10"/>
      <c r="AZ55" s="10"/>
      <c r="BA55" s="10"/>
      <c r="BB55" s="392"/>
      <c r="BC55" s="10"/>
      <c r="BD55" s="10"/>
      <c r="BE55" s="10"/>
      <c r="BF55" s="10"/>
      <c r="BG55" s="10"/>
      <c r="BH55" s="392"/>
      <c r="BI55" s="10"/>
      <c r="BJ55" s="10"/>
      <c r="BK55" s="10"/>
      <c r="BL55" s="10"/>
      <c r="BM55" s="10"/>
      <c r="BN55" s="392"/>
      <c r="BO55" s="10"/>
      <c r="BP55" s="10"/>
      <c r="BQ55" s="10"/>
      <c r="BR55" s="10"/>
      <c r="BS55" s="10"/>
      <c r="BT55" s="392"/>
      <c r="BU55" s="10"/>
      <c r="BV55" s="10"/>
      <c r="BW55" s="10"/>
      <c r="BX55" s="10"/>
      <c r="BY55" s="10"/>
      <c r="BZ55" s="392"/>
      <c r="CA55" s="10"/>
      <c r="CB55" s="10"/>
      <c r="CC55" s="10"/>
      <c r="CD55" s="10"/>
      <c r="CE55" s="10"/>
      <c r="CF55" s="392"/>
      <c r="CG55" s="10"/>
      <c r="CH55" s="10"/>
      <c r="CI55" s="10"/>
      <c r="CJ55" s="10"/>
      <c r="CK55" s="10"/>
      <c r="CL55" s="392"/>
      <c r="CM55" s="10"/>
      <c r="CN55" s="10"/>
      <c r="CO55" s="10"/>
      <c r="CP55" s="10"/>
      <c r="CQ55" s="10"/>
      <c r="CR55" s="392"/>
      <c r="CS55" s="10"/>
      <c r="CT55" s="10"/>
      <c r="CU55" s="10"/>
      <c r="CV55" s="10"/>
      <c r="CW55" s="10"/>
      <c r="CX55" s="392"/>
    </row>
    <row r="56" spans="1:102" s="58" customFormat="1" ht="12" customHeight="1" x14ac:dyDescent="0.25">
      <c r="A56" s="297" t="s">
        <v>272</v>
      </c>
      <c r="B56" s="294"/>
      <c r="C56" s="294"/>
      <c r="D56" s="294"/>
      <c r="E56" s="294"/>
      <c r="F56" s="357"/>
      <c r="G56" s="10"/>
      <c r="H56" s="10"/>
      <c r="I56" s="10"/>
      <c r="J56" s="10"/>
      <c r="K56" s="10"/>
      <c r="L56" s="392"/>
      <c r="M56" s="10"/>
      <c r="N56" s="10"/>
      <c r="O56" s="10"/>
      <c r="P56" s="10"/>
      <c r="Q56" s="10"/>
      <c r="R56" s="392"/>
      <c r="S56" s="10"/>
      <c r="T56" s="10"/>
      <c r="U56" s="10"/>
      <c r="V56" s="10"/>
      <c r="W56" s="10"/>
      <c r="X56" s="392"/>
      <c r="Y56" s="10"/>
      <c r="Z56" s="10"/>
      <c r="AA56" s="10"/>
      <c r="AB56" s="10"/>
      <c r="AC56" s="10"/>
      <c r="AD56" s="392"/>
      <c r="AE56" s="10"/>
      <c r="AF56" s="10"/>
      <c r="AG56" s="10"/>
      <c r="AH56" s="10"/>
      <c r="AI56" s="10"/>
      <c r="AJ56" s="392"/>
      <c r="AK56" s="10"/>
      <c r="AL56" s="10"/>
      <c r="AM56" s="10"/>
      <c r="AN56" s="10"/>
      <c r="AO56" s="10"/>
      <c r="AP56" s="392"/>
      <c r="AQ56" s="10"/>
      <c r="AR56" s="10"/>
      <c r="AS56" s="10"/>
      <c r="AT56" s="10"/>
      <c r="AU56" s="10"/>
      <c r="AV56" s="392"/>
      <c r="AW56" s="10"/>
      <c r="AX56" s="10"/>
      <c r="AY56" s="10"/>
      <c r="AZ56" s="10"/>
      <c r="BA56" s="10"/>
      <c r="BB56" s="392"/>
      <c r="BC56" s="10"/>
      <c r="BD56" s="10"/>
      <c r="BE56" s="10"/>
      <c r="BF56" s="10"/>
      <c r="BG56" s="10"/>
      <c r="BH56" s="392"/>
      <c r="BI56" s="10"/>
      <c r="BJ56" s="10"/>
      <c r="BK56" s="10"/>
      <c r="BL56" s="10"/>
      <c r="BM56" s="10"/>
      <c r="BN56" s="392"/>
      <c r="BO56" s="10"/>
      <c r="BP56" s="10"/>
      <c r="BQ56" s="10"/>
      <c r="BR56" s="10"/>
      <c r="BS56" s="10"/>
      <c r="BT56" s="392"/>
      <c r="BU56" s="10"/>
      <c r="BV56" s="10"/>
      <c r="BW56" s="10"/>
      <c r="BX56" s="10"/>
      <c r="BY56" s="10"/>
      <c r="BZ56" s="392"/>
      <c r="CA56" s="10"/>
      <c r="CB56" s="10"/>
      <c r="CC56" s="10"/>
      <c r="CD56" s="10"/>
      <c r="CE56" s="10"/>
      <c r="CF56" s="392"/>
      <c r="CG56" s="10"/>
      <c r="CH56" s="10"/>
      <c r="CI56" s="10"/>
      <c r="CJ56" s="10"/>
      <c r="CK56" s="10"/>
      <c r="CL56" s="392"/>
      <c r="CM56" s="10"/>
      <c r="CN56" s="10"/>
      <c r="CO56" s="10"/>
      <c r="CP56" s="10"/>
      <c r="CQ56" s="10"/>
      <c r="CR56" s="392"/>
      <c r="CS56" s="10"/>
      <c r="CT56" s="10"/>
      <c r="CU56" s="10"/>
      <c r="CV56" s="10"/>
      <c r="CW56" s="10"/>
      <c r="CX56" s="392"/>
    </row>
    <row r="57" spans="1:102" ht="12" customHeight="1" x14ac:dyDescent="0.25">
      <c r="A57" s="4"/>
      <c r="B57" s="219"/>
      <c r="C57" s="219"/>
      <c r="D57" s="219"/>
      <c r="E57" s="219"/>
      <c r="F57" s="223"/>
    </row>
    <row r="59" spans="1:102" ht="15" customHeight="1" x14ac:dyDescent="0.25"/>
    <row r="60" spans="1:102" ht="15" customHeight="1" x14ac:dyDescent="0.25"/>
  </sheetData>
  <mergeCells count="51">
    <mergeCell ref="A13:F13"/>
    <mergeCell ref="A14:A16"/>
    <mergeCell ref="C14:F15"/>
    <mergeCell ref="CT14:CX15"/>
    <mergeCell ref="CN14:CR15"/>
    <mergeCell ref="CH14:CL15"/>
    <mergeCell ref="BV15:BZ15"/>
    <mergeCell ref="CB15:CF15"/>
    <mergeCell ref="H14:L15"/>
    <mergeCell ref="N14:R15"/>
    <mergeCell ref="T14:X15"/>
    <mergeCell ref="BP14:CF14"/>
    <mergeCell ref="BJ14:BN15"/>
    <mergeCell ref="AL14:AP15"/>
    <mergeCell ref="AR14:AV15"/>
    <mergeCell ref="AX14:BB15"/>
    <mergeCell ref="A1:F1"/>
    <mergeCell ref="A2:F2"/>
    <mergeCell ref="A3:F3"/>
    <mergeCell ref="A4:F4"/>
    <mergeCell ref="A5:F5"/>
    <mergeCell ref="A7:F7"/>
    <mergeCell ref="A6:F6"/>
    <mergeCell ref="A9:F9"/>
    <mergeCell ref="A10:F10"/>
    <mergeCell ref="A12:F12"/>
    <mergeCell ref="A11:F11"/>
    <mergeCell ref="A8:F8"/>
    <mergeCell ref="Z14:AD15"/>
    <mergeCell ref="AF14:AJ15"/>
    <mergeCell ref="BD14:BH15"/>
    <mergeCell ref="BP15:BT15"/>
    <mergeCell ref="A17:A19"/>
    <mergeCell ref="A20:A22"/>
    <mergeCell ref="A23:A25"/>
    <mergeCell ref="A26:A27"/>
    <mergeCell ref="A28:A30"/>
    <mergeCell ref="A31:A33"/>
    <mergeCell ref="A52:F52"/>
    <mergeCell ref="A53:F53"/>
    <mergeCell ref="A54:F54"/>
    <mergeCell ref="A55:F55"/>
    <mergeCell ref="A34:A36"/>
    <mergeCell ref="A47:F47"/>
    <mergeCell ref="A48:F48"/>
    <mergeCell ref="A49:F49"/>
    <mergeCell ref="A50:F50"/>
    <mergeCell ref="A51:F51"/>
    <mergeCell ref="A37:A39"/>
    <mergeCell ref="A40:A41"/>
    <mergeCell ref="A42:A44"/>
  </mergeCells>
  <hyperlinks>
    <hyperlink ref="CX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U57"/>
  <sheetViews>
    <sheetView zoomScaleNormal="100" workbookViewId="0">
      <pane xSplit="6" ySplit="17" topLeftCell="G18" activePane="bottomRight" state="frozen"/>
      <selection pane="topRight" activeCell="G1" sqref="G1"/>
      <selection pane="bottomLeft" activeCell="A18" sqref="A18"/>
      <selection pane="bottomRight" activeCell="A6" sqref="A6:F6"/>
    </sheetView>
  </sheetViews>
  <sheetFormatPr baseColWidth="10" defaultRowHeight="12" customHeight="1" x14ac:dyDescent="0.3"/>
  <cols>
    <col min="1" max="1" width="40.7109375" style="17" customWidth="1"/>
    <col min="2" max="2" width="40.7109375" style="3" customWidth="1"/>
    <col min="3" max="6" width="15.7109375" style="17" customWidth="1"/>
    <col min="7" max="7" width="2.7109375" style="17" customWidth="1"/>
    <col min="8" max="11" width="10.7109375" style="17" customWidth="1"/>
    <col min="12" max="12" width="10.7109375" style="420" customWidth="1"/>
    <col min="13" max="13" width="2.7109375" style="17" customWidth="1"/>
    <col min="14" max="17" width="10.7109375" style="17" customWidth="1"/>
    <col min="18" max="18" width="10.7109375" style="420" customWidth="1"/>
    <col min="19" max="19" width="2.7109375" style="17" customWidth="1"/>
    <col min="20" max="22" width="10.7109375" style="17" customWidth="1"/>
    <col min="23" max="23" width="10.7109375" style="309" customWidth="1"/>
    <col min="24" max="24" width="10.7109375" style="420" customWidth="1"/>
    <col min="25" max="25" width="2.7109375" style="17" customWidth="1"/>
    <col min="26" max="28" width="10.7109375" style="17" customWidth="1"/>
    <col min="29" max="29" width="10.7109375" style="309" customWidth="1"/>
    <col min="30" max="30" width="2.7109375" style="17" customWidth="1"/>
    <col min="31" max="34" width="10.7109375" style="17" customWidth="1"/>
    <col min="35" max="35" width="10.7109375" style="420" customWidth="1"/>
    <col min="36" max="16384" width="11.42578125" style="17"/>
  </cols>
  <sheetData>
    <row r="1" spans="1:47" ht="15" customHeight="1" x14ac:dyDescent="0.3">
      <c r="A1" s="590"/>
      <c r="B1" s="591"/>
      <c r="C1" s="591"/>
      <c r="D1" s="591"/>
      <c r="E1" s="591"/>
      <c r="F1" s="592"/>
      <c r="J1" s="127"/>
      <c r="K1" s="127"/>
      <c r="L1" s="417"/>
      <c r="M1" s="127"/>
      <c r="N1" s="127"/>
      <c r="O1" s="127"/>
      <c r="P1" s="127"/>
      <c r="Q1" s="127"/>
      <c r="R1" s="417"/>
      <c r="S1" s="127"/>
      <c r="Z1" s="581"/>
      <c r="AA1" s="581"/>
      <c r="AB1" s="581"/>
      <c r="AC1" s="581"/>
      <c r="AD1" s="581"/>
      <c r="AE1" s="581"/>
      <c r="AF1" s="581"/>
      <c r="AG1" s="581"/>
      <c r="AH1" s="581"/>
      <c r="AI1" s="581"/>
    </row>
    <row r="2" spans="1:47" ht="15" customHeight="1" x14ac:dyDescent="0.3">
      <c r="A2" s="593"/>
      <c r="B2" s="594"/>
      <c r="C2" s="594"/>
      <c r="D2" s="594"/>
      <c r="E2" s="594"/>
      <c r="F2" s="595"/>
      <c r="I2" s="127"/>
      <c r="J2" s="127"/>
      <c r="K2" s="127"/>
      <c r="L2" s="417"/>
      <c r="M2" s="127"/>
      <c r="N2" s="127"/>
      <c r="O2" s="127"/>
      <c r="P2" s="127"/>
      <c r="Q2" s="127"/>
      <c r="R2" s="417"/>
      <c r="S2" s="127"/>
      <c r="Z2" s="581"/>
      <c r="AA2" s="581"/>
      <c r="AB2" s="581"/>
      <c r="AC2" s="581"/>
      <c r="AD2" s="581"/>
      <c r="AE2" s="581"/>
      <c r="AF2" s="581"/>
      <c r="AG2" s="581"/>
      <c r="AH2" s="581"/>
      <c r="AI2" s="581"/>
    </row>
    <row r="3" spans="1:47" ht="15" customHeight="1" x14ac:dyDescent="0.3">
      <c r="A3" s="593"/>
      <c r="B3" s="594"/>
      <c r="C3" s="594"/>
      <c r="D3" s="594"/>
      <c r="E3" s="594"/>
      <c r="F3" s="595"/>
      <c r="I3" s="127"/>
      <c r="J3" s="127"/>
      <c r="K3" s="127"/>
      <c r="L3" s="417"/>
      <c r="M3" s="127"/>
      <c r="N3" s="127"/>
      <c r="O3" s="127"/>
      <c r="P3" s="127"/>
      <c r="Q3" s="127"/>
      <c r="R3" s="417"/>
      <c r="S3" s="127"/>
      <c r="Z3" s="581"/>
      <c r="AA3" s="581"/>
      <c r="AB3" s="581"/>
      <c r="AC3" s="581"/>
      <c r="AD3" s="581"/>
      <c r="AE3" s="581"/>
      <c r="AF3" s="581"/>
      <c r="AG3" s="581"/>
      <c r="AH3" s="581"/>
      <c r="AI3" s="581"/>
    </row>
    <row r="4" spans="1:47" ht="15" customHeight="1" x14ac:dyDescent="0.3">
      <c r="A4" s="593"/>
      <c r="B4" s="594"/>
      <c r="C4" s="594"/>
      <c r="D4" s="594"/>
      <c r="E4" s="594"/>
      <c r="F4" s="595"/>
      <c r="I4" s="127"/>
      <c r="J4" s="127"/>
      <c r="K4" s="127"/>
      <c r="L4" s="417"/>
      <c r="M4" s="127"/>
      <c r="N4" s="127"/>
      <c r="O4" s="127"/>
      <c r="P4" s="127"/>
      <c r="Q4" s="127"/>
      <c r="R4" s="417"/>
      <c r="S4" s="127"/>
      <c r="Z4" s="581"/>
      <c r="AA4" s="581"/>
      <c r="AB4" s="581"/>
      <c r="AC4" s="581"/>
      <c r="AD4" s="581"/>
      <c r="AE4" s="581"/>
      <c r="AF4" s="581"/>
      <c r="AG4" s="581"/>
      <c r="AH4" s="581"/>
      <c r="AI4" s="581"/>
    </row>
    <row r="5" spans="1:47" ht="15" customHeight="1" x14ac:dyDescent="0.3">
      <c r="A5" s="596"/>
      <c r="B5" s="597"/>
      <c r="C5" s="597"/>
      <c r="D5" s="597"/>
      <c r="E5" s="597"/>
      <c r="F5" s="598"/>
      <c r="I5" s="127"/>
      <c r="J5" s="127"/>
      <c r="K5" s="127"/>
      <c r="L5" s="417"/>
      <c r="M5" s="127"/>
      <c r="N5" s="127"/>
      <c r="O5" s="127"/>
      <c r="P5" s="127"/>
      <c r="Q5" s="127"/>
      <c r="R5" s="417"/>
      <c r="S5" s="127"/>
      <c r="Z5" s="581"/>
      <c r="AA5" s="581"/>
      <c r="AB5" s="581"/>
      <c r="AC5" s="581"/>
      <c r="AD5" s="581"/>
      <c r="AE5" s="581"/>
      <c r="AF5" s="581"/>
      <c r="AG5" s="581"/>
      <c r="AH5" s="581"/>
      <c r="AI5" s="581"/>
    </row>
    <row r="6" spans="1:47" ht="60.95" customHeight="1" x14ac:dyDescent="0.3">
      <c r="A6" s="587" t="s">
        <v>202</v>
      </c>
      <c r="B6" s="588"/>
      <c r="C6" s="588"/>
      <c r="D6" s="588"/>
      <c r="E6" s="588"/>
      <c r="F6" s="589"/>
      <c r="G6" s="62"/>
      <c r="H6" s="62"/>
      <c r="I6" s="62"/>
      <c r="J6" s="62"/>
      <c r="K6" s="62"/>
      <c r="L6" s="393"/>
      <c r="M6" s="62"/>
      <c r="N6" s="62"/>
      <c r="O6" s="62"/>
      <c r="P6" s="127"/>
      <c r="Q6" s="127"/>
      <c r="R6" s="417"/>
      <c r="S6" s="127"/>
      <c r="Z6" s="581"/>
      <c r="AA6" s="581"/>
      <c r="AB6" s="581"/>
      <c r="AC6" s="581"/>
      <c r="AD6" s="581"/>
      <c r="AE6" s="581"/>
      <c r="AF6" s="581"/>
      <c r="AG6" s="581"/>
      <c r="AH6" s="581"/>
      <c r="AI6" s="581"/>
    </row>
    <row r="7" spans="1:47" s="78" customFormat="1" ht="12" customHeight="1" x14ac:dyDescent="0.2">
      <c r="A7" s="608"/>
      <c r="B7" s="609"/>
      <c r="C7" s="609"/>
      <c r="D7" s="609"/>
      <c r="E7" s="609"/>
      <c r="F7" s="610"/>
      <c r="G7" s="68"/>
      <c r="H7" s="68"/>
      <c r="I7" s="582"/>
      <c r="J7" s="582"/>
      <c r="K7" s="582"/>
      <c r="L7" s="582"/>
      <c r="M7" s="582"/>
      <c r="N7" s="582"/>
      <c r="R7" s="418"/>
      <c r="W7" s="314"/>
      <c r="X7" s="418"/>
      <c r="AC7" s="314"/>
      <c r="AI7" s="418"/>
    </row>
    <row r="8" spans="1:47" s="78" customFormat="1" ht="12" customHeight="1" x14ac:dyDescent="0.2">
      <c r="A8" s="583" t="s">
        <v>221</v>
      </c>
      <c r="B8" s="584"/>
      <c r="C8" s="584"/>
      <c r="D8" s="584"/>
      <c r="E8" s="584"/>
      <c r="F8" s="585"/>
      <c r="G8" s="68"/>
      <c r="H8" s="68"/>
      <c r="I8" s="582"/>
      <c r="J8" s="582"/>
      <c r="K8" s="582"/>
      <c r="L8" s="582"/>
      <c r="M8" s="582"/>
      <c r="N8" s="582"/>
      <c r="R8" s="418"/>
      <c r="W8" s="314"/>
      <c r="X8" s="418"/>
      <c r="AC8" s="314"/>
      <c r="AI8" s="418"/>
    </row>
    <row r="9" spans="1:47" s="78" customFormat="1" ht="12" customHeight="1" x14ac:dyDescent="0.2">
      <c r="A9" s="583" t="s">
        <v>32</v>
      </c>
      <c r="B9" s="584"/>
      <c r="C9" s="584"/>
      <c r="D9" s="584"/>
      <c r="E9" s="584"/>
      <c r="F9" s="585"/>
      <c r="G9" s="68"/>
      <c r="H9" s="68"/>
      <c r="I9" s="582"/>
      <c r="J9" s="582"/>
      <c r="K9" s="582"/>
      <c r="L9" s="582"/>
      <c r="M9" s="582"/>
      <c r="N9" s="582"/>
      <c r="R9" s="418"/>
      <c r="W9" s="314"/>
      <c r="X9" s="418"/>
      <c r="AC9" s="314"/>
      <c r="AI9" s="418"/>
    </row>
    <row r="10" spans="1:47" s="78" customFormat="1" x14ac:dyDescent="0.2">
      <c r="A10" s="599" t="s">
        <v>252</v>
      </c>
      <c r="B10" s="600"/>
      <c r="C10" s="600"/>
      <c r="D10" s="600"/>
      <c r="E10" s="600"/>
      <c r="F10" s="601"/>
      <c r="G10" s="128"/>
      <c r="H10" s="128"/>
      <c r="I10" s="128"/>
      <c r="L10" s="418"/>
      <c r="R10" s="418"/>
      <c r="W10" s="314"/>
      <c r="X10" s="418"/>
      <c r="AC10" s="314"/>
      <c r="AI10" s="418"/>
    </row>
    <row r="11" spans="1:47" s="78" customFormat="1" ht="12" customHeight="1" x14ac:dyDescent="0.2">
      <c r="A11" s="602" t="s">
        <v>146</v>
      </c>
      <c r="B11" s="603"/>
      <c r="C11" s="603"/>
      <c r="D11" s="603"/>
      <c r="E11" s="603"/>
      <c r="F11" s="604"/>
      <c r="G11" s="128"/>
      <c r="H11" s="128"/>
      <c r="I11" s="128"/>
      <c r="L11" s="418"/>
      <c r="R11" s="418"/>
      <c r="W11" s="314"/>
      <c r="X11" s="418"/>
      <c r="AC11" s="314"/>
      <c r="AI11" s="418"/>
    </row>
    <row r="12" spans="1:47" s="78" customFormat="1" ht="12" customHeight="1" x14ac:dyDescent="0.2">
      <c r="A12" s="605"/>
      <c r="B12" s="606"/>
      <c r="C12" s="606"/>
      <c r="D12" s="606"/>
      <c r="E12" s="606"/>
      <c r="F12" s="607"/>
      <c r="G12" s="68"/>
      <c r="H12" s="68"/>
      <c r="L12" s="418"/>
      <c r="R12" s="418"/>
      <c r="W12" s="314"/>
      <c r="X12" s="418"/>
      <c r="AC12" s="314"/>
      <c r="AI12" s="418"/>
    </row>
    <row r="13" spans="1:47" s="78" customFormat="1" ht="12" customHeight="1" x14ac:dyDescent="0.2">
      <c r="A13" s="46"/>
      <c r="B13" s="46"/>
      <c r="C13" s="68"/>
      <c r="D13" s="68"/>
      <c r="E13" s="68"/>
      <c r="F13" s="68"/>
      <c r="G13" s="68"/>
      <c r="H13" s="68"/>
      <c r="L13" s="418"/>
      <c r="R13" s="418"/>
      <c r="W13" s="314"/>
      <c r="X13" s="418"/>
      <c r="AC13" s="314"/>
      <c r="AI13" s="423" t="s">
        <v>153</v>
      </c>
    </row>
    <row r="14" spans="1:47" s="78" customFormat="1" ht="12" customHeight="1" x14ac:dyDescent="0.2">
      <c r="A14" s="611" t="s">
        <v>237</v>
      </c>
      <c r="B14" s="611" t="s">
        <v>159</v>
      </c>
      <c r="C14" s="550" t="s">
        <v>46</v>
      </c>
      <c r="D14" s="550"/>
      <c r="E14" s="550"/>
      <c r="F14" s="550"/>
      <c r="G14" s="550"/>
      <c r="H14" s="550"/>
      <c r="I14" s="550"/>
      <c r="J14" s="550"/>
      <c r="K14" s="550"/>
      <c r="L14" s="550"/>
      <c r="M14" s="550"/>
      <c r="N14" s="550"/>
      <c r="O14" s="550"/>
      <c r="P14" s="550"/>
      <c r="Q14" s="550"/>
      <c r="R14" s="550"/>
      <c r="S14" s="550"/>
      <c r="T14" s="550"/>
      <c r="U14" s="550"/>
      <c r="V14" s="550"/>
      <c r="W14" s="550"/>
      <c r="X14" s="550"/>
      <c r="Y14" s="129"/>
      <c r="Z14" s="550" t="s">
        <v>62</v>
      </c>
      <c r="AA14" s="550"/>
      <c r="AB14" s="550"/>
      <c r="AC14" s="550"/>
      <c r="AD14" s="550"/>
      <c r="AE14" s="550"/>
      <c r="AF14" s="550"/>
      <c r="AG14" s="550"/>
      <c r="AH14" s="550"/>
      <c r="AI14" s="575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</row>
    <row r="15" spans="1:47" s="78" customFormat="1" ht="12" customHeight="1" x14ac:dyDescent="0.2">
      <c r="A15" s="612"/>
      <c r="B15" s="612"/>
      <c r="C15" s="551"/>
      <c r="D15" s="551"/>
      <c r="E15" s="551"/>
      <c r="F15" s="551"/>
      <c r="G15" s="551"/>
      <c r="H15" s="551"/>
      <c r="I15" s="551"/>
      <c r="J15" s="551"/>
      <c r="K15" s="551"/>
      <c r="L15" s="551"/>
      <c r="M15" s="551"/>
      <c r="N15" s="551"/>
      <c r="O15" s="551"/>
      <c r="P15" s="551"/>
      <c r="Q15" s="551"/>
      <c r="R15" s="551"/>
      <c r="S15" s="551"/>
      <c r="T15" s="551"/>
      <c r="U15" s="551"/>
      <c r="V15" s="551"/>
      <c r="W15" s="551"/>
      <c r="X15" s="551"/>
      <c r="Y15" s="104"/>
      <c r="Z15" s="551"/>
      <c r="AA15" s="551"/>
      <c r="AB15" s="551"/>
      <c r="AC15" s="551"/>
      <c r="AD15" s="551"/>
      <c r="AE15" s="551"/>
      <c r="AF15" s="551"/>
      <c r="AG15" s="551"/>
      <c r="AH15" s="551"/>
      <c r="AI15" s="576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</row>
    <row r="16" spans="1:47" s="130" customFormat="1" ht="12" customHeight="1" x14ac:dyDescent="0.25">
      <c r="A16" s="612"/>
      <c r="B16" s="612"/>
      <c r="C16" s="552" t="s">
        <v>46</v>
      </c>
      <c r="D16" s="552"/>
      <c r="E16" s="552"/>
      <c r="F16" s="552"/>
      <c r="G16" s="171"/>
      <c r="H16" s="552" t="s">
        <v>59</v>
      </c>
      <c r="I16" s="552"/>
      <c r="J16" s="552"/>
      <c r="K16" s="552"/>
      <c r="L16" s="552"/>
      <c r="M16" s="171"/>
      <c r="N16" s="552" t="s">
        <v>157</v>
      </c>
      <c r="O16" s="552"/>
      <c r="P16" s="552"/>
      <c r="Q16" s="552"/>
      <c r="R16" s="552"/>
      <c r="S16" s="171"/>
      <c r="T16" s="552" t="s">
        <v>61</v>
      </c>
      <c r="U16" s="552"/>
      <c r="V16" s="552"/>
      <c r="W16" s="552"/>
      <c r="X16" s="552"/>
      <c r="Y16" s="175"/>
      <c r="Z16" s="552" t="s">
        <v>63</v>
      </c>
      <c r="AA16" s="552"/>
      <c r="AB16" s="552"/>
      <c r="AC16" s="552"/>
      <c r="AD16" s="171"/>
      <c r="AE16" s="552" t="s">
        <v>64</v>
      </c>
      <c r="AF16" s="552"/>
      <c r="AG16" s="552"/>
      <c r="AH16" s="552"/>
      <c r="AI16" s="586"/>
    </row>
    <row r="17" spans="1:35" s="130" customFormat="1" ht="12" customHeight="1" x14ac:dyDescent="0.25">
      <c r="A17" s="613"/>
      <c r="B17" s="613"/>
      <c r="C17" s="178" t="s">
        <v>0</v>
      </c>
      <c r="D17" s="178" t="s">
        <v>223</v>
      </c>
      <c r="E17" s="178" t="s">
        <v>224</v>
      </c>
      <c r="F17" s="178" t="s">
        <v>225</v>
      </c>
      <c r="G17" s="175"/>
      <c r="H17" s="172" t="s">
        <v>0</v>
      </c>
      <c r="I17" s="172" t="s">
        <v>23</v>
      </c>
      <c r="J17" s="172" t="s">
        <v>24</v>
      </c>
      <c r="K17" s="172" t="s">
        <v>28</v>
      </c>
      <c r="L17" s="419" t="s">
        <v>139</v>
      </c>
      <c r="M17" s="175"/>
      <c r="N17" s="172" t="s">
        <v>0</v>
      </c>
      <c r="O17" s="172" t="s">
        <v>23</v>
      </c>
      <c r="P17" s="172" t="s">
        <v>24</v>
      </c>
      <c r="Q17" s="172" t="s">
        <v>28</v>
      </c>
      <c r="R17" s="419" t="s">
        <v>139</v>
      </c>
      <c r="S17" s="175"/>
      <c r="T17" s="172" t="s">
        <v>0</v>
      </c>
      <c r="U17" s="172" t="s">
        <v>23</v>
      </c>
      <c r="V17" s="172" t="s">
        <v>24</v>
      </c>
      <c r="W17" s="308" t="s">
        <v>28</v>
      </c>
      <c r="X17" s="415" t="s">
        <v>139</v>
      </c>
      <c r="Y17" s="175"/>
      <c r="Z17" s="172" t="s">
        <v>0</v>
      </c>
      <c r="AA17" s="172" t="s">
        <v>23</v>
      </c>
      <c r="AB17" s="172" t="s">
        <v>24</v>
      </c>
      <c r="AC17" s="308" t="s">
        <v>28</v>
      </c>
      <c r="AD17" s="175"/>
      <c r="AE17" s="172" t="s">
        <v>0</v>
      </c>
      <c r="AF17" s="172" t="s">
        <v>23</v>
      </c>
      <c r="AG17" s="172" t="s">
        <v>24</v>
      </c>
      <c r="AH17" s="172" t="s">
        <v>28</v>
      </c>
      <c r="AI17" s="424" t="s">
        <v>139</v>
      </c>
    </row>
    <row r="18" spans="1:35" s="130" customFormat="1" ht="12" customHeight="1" x14ac:dyDescent="0.2">
      <c r="A18" s="544" t="s">
        <v>3</v>
      </c>
      <c r="B18" s="179" t="s">
        <v>236</v>
      </c>
      <c r="C18" s="145">
        <v>15493.4</v>
      </c>
      <c r="D18" s="145">
        <v>15388.9</v>
      </c>
      <c r="E18" s="145">
        <v>15598</v>
      </c>
      <c r="F18" s="23">
        <v>3.3999999999999998E-3</v>
      </c>
      <c r="G18" s="131"/>
      <c r="H18" s="121">
        <v>4518.3999999999996</v>
      </c>
      <c r="I18" s="121">
        <v>4380.3</v>
      </c>
      <c r="J18" s="121">
        <v>4656.5</v>
      </c>
      <c r="K18" s="317">
        <v>1.5599999999999999E-2</v>
      </c>
      <c r="L18" s="397">
        <f>H18/$C18*100</f>
        <v>29.163385699717299</v>
      </c>
      <c r="M18" s="132"/>
      <c r="N18" s="121">
        <v>14753.9</v>
      </c>
      <c r="O18" s="121">
        <v>14649.5</v>
      </c>
      <c r="P18" s="121">
        <v>14858.4</v>
      </c>
      <c r="Q18" s="317">
        <v>3.5999999999999999E-3</v>
      </c>
      <c r="R18" s="397">
        <f>N18/$C18*100</f>
        <v>95.226999883821492</v>
      </c>
      <c r="S18" s="132"/>
      <c r="T18" s="121">
        <v>4461.3999999999996</v>
      </c>
      <c r="U18" s="121">
        <v>4323.8999999999996</v>
      </c>
      <c r="V18" s="121">
        <v>4598.8999999999996</v>
      </c>
      <c r="W18" s="317">
        <v>1.5699999999999999E-2</v>
      </c>
      <c r="X18" s="397">
        <f>T18/$C18*100</f>
        <v>28.795487110640661</v>
      </c>
      <c r="Y18" s="132"/>
      <c r="Z18" s="121">
        <v>45843.8</v>
      </c>
      <c r="AA18" s="121">
        <v>45760.53</v>
      </c>
      <c r="AB18" s="121">
        <v>45927.16</v>
      </c>
      <c r="AC18" s="317">
        <v>8.9999999999999998E-4</v>
      </c>
      <c r="AD18" s="132"/>
      <c r="AE18" s="121">
        <v>33079.699999999997</v>
      </c>
      <c r="AF18" s="121">
        <v>32920.050000000003</v>
      </c>
      <c r="AG18" s="121">
        <v>33239.4</v>
      </c>
      <c r="AH18" s="317">
        <v>2.5000000000000001E-3</v>
      </c>
      <c r="AI18" s="407">
        <f t="shared" ref="AI18:AI45" si="0">AE18/$Z18*100</f>
        <v>72.157412779917891</v>
      </c>
    </row>
    <row r="19" spans="1:35" s="130" customFormat="1" ht="12" customHeight="1" x14ac:dyDescent="0.2">
      <c r="A19" s="545"/>
      <c r="B19" s="181" t="s">
        <v>2</v>
      </c>
      <c r="C19" s="123">
        <v>12051.6</v>
      </c>
      <c r="D19" s="123">
        <v>11961.9</v>
      </c>
      <c r="E19" s="123">
        <v>12141.3</v>
      </c>
      <c r="F19" s="26">
        <v>3.8E-3</v>
      </c>
      <c r="G19" s="133"/>
      <c r="H19" s="123">
        <v>4471.2</v>
      </c>
      <c r="I19" s="123">
        <v>4336</v>
      </c>
      <c r="J19" s="123">
        <v>4606.5</v>
      </c>
      <c r="K19" s="316">
        <v>1.54E-2</v>
      </c>
      <c r="L19" s="398">
        <f>H19/$C19*100</f>
        <v>37.10046798765309</v>
      </c>
      <c r="M19" s="134"/>
      <c r="N19" s="123">
        <v>11741.2</v>
      </c>
      <c r="O19" s="123">
        <v>11651.5</v>
      </c>
      <c r="P19" s="123">
        <v>11831</v>
      </c>
      <c r="Q19" s="316">
        <v>3.8999999999999998E-3</v>
      </c>
      <c r="R19" s="398">
        <f>N19/$C19*100</f>
        <v>97.424408377310897</v>
      </c>
      <c r="S19" s="134"/>
      <c r="T19" s="123">
        <v>4417.2</v>
      </c>
      <c r="U19" s="123">
        <v>4281.2</v>
      </c>
      <c r="V19" s="123">
        <v>4553.1000000000004</v>
      </c>
      <c r="W19" s="316">
        <v>1.5699999999999999E-2</v>
      </c>
      <c r="X19" s="398">
        <f>T19/$C19*100</f>
        <v>36.652394702778054</v>
      </c>
      <c r="Y19" s="134"/>
      <c r="Z19" s="123">
        <v>35448.6</v>
      </c>
      <c r="AA19" s="123">
        <v>35367.31</v>
      </c>
      <c r="AB19" s="123">
        <v>35529.949999999997</v>
      </c>
      <c r="AC19" s="316">
        <v>1.1999999999999999E-3</v>
      </c>
      <c r="AD19" s="134"/>
      <c r="AE19" s="123">
        <v>27092.799999999999</v>
      </c>
      <c r="AF19" s="123">
        <v>26947.7</v>
      </c>
      <c r="AG19" s="123">
        <v>27237.89</v>
      </c>
      <c r="AH19" s="316">
        <v>2.7000000000000001E-3</v>
      </c>
      <c r="AI19" s="408">
        <f t="shared" si="0"/>
        <v>76.428406199398566</v>
      </c>
    </row>
    <row r="20" spans="1:35" s="130" customFormat="1" ht="12" customHeight="1" x14ac:dyDescent="0.2">
      <c r="A20" s="546"/>
      <c r="B20" s="183" t="s">
        <v>132</v>
      </c>
      <c r="C20" s="125">
        <v>3441.8</v>
      </c>
      <c r="D20" s="125">
        <v>3423</v>
      </c>
      <c r="E20" s="125">
        <v>3460.7</v>
      </c>
      <c r="F20" s="29">
        <v>2.8E-3</v>
      </c>
      <c r="G20" s="135"/>
      <c r="H20" s="125">
        <v>47.2</v>
      </c>
      <c r="I20" s="125">
        <v>39.299999999999997</v>
      </c>
      <c r="J20" s="125">
        <v>55.1</v>
      </c>
      <c r="K20" s="307">
        <v>8.5099999999999995E-2</v>
      </c>
      <c r="L20" s="399">
        <f t="shared" ref="L20:L45" si="1">H20/$C20*100</f>
        <v>1.3713754430821081</v>
      </c>
      <c r="M20" s="136"/>
      <c r="N20" s="125">
        <v>3012.7</v>
      </c>
      <c r="O20" s="125">
        <v>2990.4</v>
      </c>
      <c r="P20" s="125">
        <v>3035.1</v>
      </c>
      <c r="Q20" s="307">
        <v>3.8E-3</v>
      </c>
      <c r="R20" s="399">
        <f t="shared" ref="R20" si="2">N20/$C20*100</f>
        <v>87.532686385031084</v>
      </c>
      <c r="S20" s="136"/>
      <c r="T20" s="125">
        <v>44.2</v>
      </c>
      <c r="U20" s="125">
        <v>37.1</v>
      </c>
      <c r="V20" s="125">
        <v>51.4</v>
      </c>
      <c r="W20" s="307">
        <v>8.2199999999999995E-2</v>
      </c>
      <c r="X20" s="399">
        <f t="shared" ref="X20" si="3">T20/$C20*100</f>
        <v>1.2842117496658725</v>
      </c>
      <c r="Y20" s="136"/>
      <c r="Z20" s="125">
        <v>10395.200000000001</v>
      </c>
      <c r="AA20" s="125">
        <v>10376.83</v>
      </c>
      <c r="AB20" s="125">
        <v>10413.59</v>
      </c>
      <c r="AC20" s="307">
        <v>8.9999999999999998E-4</v>
      </c>
      <c r="AD20" s="136"/>
      <c r="AE20" s="125">
        <v>5986.9</v>
      </c>
      <c r="AF20" s="125">
        <v>5937.66</v>
      </c>
      <c r="AG20" s="125">
        <v>6036.21</v>
      </c>
      <c r="AH20" s="307">
        <v>4.1999999999999997E-3</v>
      </c>
      <c r="AI20" s="409">
        <f t="shared" si="0"/>
        <v>57.592927505002301</v>
      </c>
    </row>
    <row r="21" spans="1:35" s="130" customFormat="1" ht="12" customHeight="1" x14ac:dyDescent="0.2">
      <c r="A21" s="578" t="s">
        <v>228</v>
      </c>
      <c r="B21" s="179" t="s">
        <v>236</v>
      </c>
      <c r="C21" s="509">
        <v>2147.1999999999998</v>
      </c>
      <c r="D21" s="509">
        <v>2105.9</v>
      </c>
      <c r="E21" s="509">
        <v>2188.4</v>
      </c>
      <c r="F21" s="23">
        <v>9.7999999999999997E-3</v>
      </c>
      <c r="G21" s="22"/>
      <c r="H21" s="22">
        <v>902.5</v>
      </c>
      <c r="I21" s="121">
        <v>844.4</v>
      </c>
      <c r="J21" s="122">
        <v>960.6</v>
      </c>
      <c r="K21" s="312">
        <v>3.2800000000000003E-2</v>
      </c>
      <c r="L21" s="397">
        <f t="shared" si="1"/>
        <v>42.031482861400896</v>
      </c>
      <c r="M21" s="22"/>
      <c r="N21" s="22">
        <v>2068.6</v>
      </c>
      <c r="O21" s="22">
        <v>2026.5</v>
      </c>
      <c r="P21" s="146">
        <v>2110.6</v>
      </c>
      <c r="Q21" s="312">
        <v>1.04E-2</v>
      </c>
      <c r="R21" s="397">
        <f>N21/$C21*100</f>
        <v>96.339418777943379</v>
      </c>
      <c r="S21" s="22"/>
      <c r="T21" s="22">
        <v>885.7</v>
      </c>
      <c r="U21" s="22">
        <v>827.7</v>
      </c>
      <c r="V21" s="146">
        <v>943.8</v>
      </c>
      <c r="W21" s="312">
        <v>3.3399999999999999E-2</v>
      </c>
      <c r="X21" s="397">
        <f>T21/$C21*100</f>
        <v>41.24906855439643</v>
      </c>
      <c r="Y21" s="22"/>
      <c r="Z21" s="22">
        <v>6192.9</v>
      </c>
      <c r="AA21" s="22">
        <v>6157.46</v>
      </c>
      <c r="AB21" s="121">
        <v>6228.26</v>
      </c>
      <c r="AC21" s="312">
        <v>2.8999999999999998E-3</v>
      </c>
      <c r="AD21" s="24"/>
      <c r="AE21" s="22">
        <v>4744.2</v>
      </c>
      <c r="AF21" s="22">
        <v>4674.3999999999996</v>
      </c>
      <c r="AG21" s="22">
        <v>4813.99</v>
      </c>
      <c r="AH21" s="23">
        <v>7.4999999999999997E-3</v>
      </c>
      <c r="AI21" s="407">
        <f t="shared" si="0"/>
        <v>76.607082303928692</v>
      </c>
    </row>
    <row r="22" spans="1:35" s="130" customFormat="1" ht="12" customHeight="1" x14ac:dyDescent="0.2">
      <c r="A22" s="579"/>
      <c r="B22" s="181" t="s">
        <v>2</v>
      </c>
      <c r="C22" s="510">
        <v>1691.1</v>
      </c>
      <c r="D22" s="510">
        <v>1652.9</v>
      </c>
      <c r="E22" s="510">
        <v>1729.3</v>
      </c>
      <c r="F22" s="26">
        <v>1.15E-2</v>
      </c>
      <c r="G22" s="25"/>
      <c r="H22" s="25">
        <v>877.4</v>
      </c>
      <c r="I22" s="123">
        <v>820.4</v>
      </c>
      <c r="J22" s="124">
        <v>934.5</v>
      </c>
      <c r="K22" s="311">
        <v>3.32E-2</v>
      </c>
      <c r="L22" s="398">
        <f t="shared" si="1"/>
        <v>51.883389509786525</v>
      </c>
      <c r="M22" s="25"/>
      <c r="N22" s="25">
        <v>1650.2</v>
      </c>
      <c r="O22" s="25">
        <v>1611.9</v>
      </c>
      <c r="P22" s="147">
        <v>1688.5</v>
      </c>
      <c r="Q22" s="311">
        <v>1.18E-2</v>
      </c>
      <c r="R22" s="398">
        <f>N22/$C22*100</f>
        <v>97.581455857134415</v>
      </c>
      <c r="S22" s="25"/>
      <c r="T22" s="25">
        <v>862.7</v>
      </c>
      <c r="U22" s="25">
        <v>805.4</v>
      </c>
      <c r="V22" s="147">
        <v>919.9</v>
      </c>
      <c r="W22" s="311">
        <v>3.39E-2</v>
      </c>
      <c r="X22" s="398">
        <f>T22/$C22*100</f>
        <v>51.014132812961989</v>
      </c>
      <c r="Y22" s="25"/>
      <c r="Z22" s="25">
        <v>4883.3</v>
      </c>
      <c r="AA22" s="25">
        <v>4848.4399999999996</v>
      </c>
      <c r="AB22" s="123">
        <v>4918.07</v>
      </c>
      <c r="AC22" s="311">
        <v>3.5999999999999999E-3</v>
      </c>
      <c r="AD22" s="27"/>
      <c r="AE22" s="25">
        <v>3884.9</v>
      </c>
      <c r="AF22" s="25">
        <v>3821.88</v>
      </c>
      <c r="AG22" s="25">
        <v>3947.83</v>
      </c>
      <c r="AH22" s="26">
        <v>8.3000000000000001E-3</v>
      </c>
      <c r="AI22" s="408">
        <f t="shared" si="0"/>
        <v>79.554809247844688</v>
      </c>
    </row>
    <row r="23" spans="1:35" s="130" customFormat="1" ht="12" customHeight="1" x14ac:dyDescent="0.2">
      <c r="A23" s="579"/>
      <c r="B23" s="183" t="s">
        <v>132</v>
      </c>
      <c r="C23" s="511">
        <v>456.1</v>
      </c>
      <c r="D23" s="511">
        <v>446.2</v>
      </c>
      <c r="E23" s="511">
        <v>465.9</v>
      </c>
      <c r="F23" s="29">
        <v>1.0999999999999999E-2</v>
      </c>
      <c r="G23" s="28"/>
      <c r="H23" s="28">
        <v>25</v>
      </c>
      <c r="I23" s="125">
        <v>18.5</v>
      </c>
      <c r="J23" s="126">
        <v>31.6</v>
      </c>
      <c r="K23" s="315">
        <v>0.1336</v>
      </c>
      <c r="L23" s="399">
        <f t="shared" si="1"/>
        <v>5.4812541109405828</v>
      </c>
      <c r="M23" s="28"/>
      <c r="N23" s="28">
        <v>418.4</v>
      </c>
      <c r="O23" s="28">
        <v>407.3</v>
      </c>
      <c r="P23" s="148">
        <v>429.5</v>
      </c>
      <c r="Q23" s="315">
        <v>1.35E-2</v>
      </c>
      <c r="R23" s="399">
        <f t="shared" ref="R23" si="4">N23/$C23*100</f>
        <v>91.734268800701585</v>
      </c>
      <c r="S23" s="28"/>
      <c r="T23" s="28">
        <v>23.1</v>
      </c>
      <c r="U23" s="28">
        <v>17.100000000000001</v>
      </c>
      <c r="V23" s="148">
        <v>29.1</v>
      </c>
      <c r="W23" s="315">
        <v>0.1321</v>
      </c>
      <c r="X23" s="399">
        <f t="shared" ref="X23" si="5">T23/$C23*100</f>
        <v>5.0646787985090986</v>
      </c>
      <c r="Y23" s="28"/>
      <c r="Z23" s="28">
        <v>1309.5999999999999</v>
      </c>
      <c r="AA23" s="28">
        <v>1301.73</v>
      </c>
      <c r="AB23" s="125">
        <v>1317.48</v>
      </c>
      <c r="AC23" s="315">
        <v>3.0999999999999999E-3</v>
      </c>
      <c r="AD23" s="30"/>
      <c r="AE23" s="28">
        <v>859.3</v>
      </c>
      <c r="AF23" s="28">
        <v>837.82</v>
      </c>
      <c r="AG23" s="28">
        <v>880.86</v>
      </c>
      <c r="AH23" s="29">
        <v>1.2800000000000001E-2</v>
      </c>
      <c r="AI23" s="409">
        <f t="shared" si="0"/>
        <v>65.615455100794136</v>
      </c>
    </row>
    <row r="24" spans="1:35" s="130" customFormat="1" ht="12" customHeight="1" x14ac:dyDescent="0.2">
      <c r="A24" s="614" t="s">
        <v>229</v>
      </c>
      <c r="B24" s="179" t="s">
        <v>236</v>
      </c>
      <c r="C24" s="509">
        <v>2869.7</v>
      </c>
      <c r="D24" s="509">
        <v>2845.1</v>
      </c>
      <c r="E24" s="509">
        <v>2894.4</v>
      </c>
      <c r="F24" s="23">
        <v>4.4000000000000003E-3</v>
      </c>
      <c r="G24" s="22"/>
      <c r="H24" s="22">
        <v>449.8</v>
      </c>
      <c r="I24" s="121">
        <v>416.7</v>
      </c>
      <c r="J24" s="122">
        <v>482.9</v>
      </c>
      <c r="K24" s="312">
        <v>3.7600000000000001E-2</v>
      </c>
      <c r="L24" s="397">
        <f t="shared" si="1"/>
        <v>15.674112276544589</v>
      </c>
      <c r="M24" s="22"/>
      <c r="N24" s="22">
        <v>2637.6</v>
      </c>
      <c r="O24" s="22">
        <v>2612.8000000000002</v>
      </c>
      <c r="P24" s="146">
        <v>2662.5</v>
      </c>
      <c r="Q24" s="312">
        <v>4.7999999999999996E-3</v>
      </c>
      <c r="R24" s="397">
        <f>N24/$C24*100</f>
        <v>91.912046555389068</v>
      </c>
      <c r="S24" s="22"/>
      <c r="T24" s="22">
        <v>443.5</v>
      </c>
      <c r="U24" s="22">
        <v>410.4</v>
      </c>
      <c r="V24" s="146">
        <v>476.6</v>
      </c>
      <c r="W24" s="312">
        <v>3.8100000000000002E-2</v>
      </c>
      <c r="X24" s="397">
        <f>T24/$C24*100</f>
        <v>15.454577133498276</v>
      </c>
      <c r="Y24" s="22"/>
      <c r="Z24" s="22">
        <v>9811.6</v>
      </c>
      <c r="AA24" s="22">
        <v>9791.26</v>
      </c>
      <c r="AB24" s="122">
        <v>9831.91</v>
      </c>
      <c r="AC24" s="312">
        <v>1.1000000000000001E-3</v>
      </c>
      <c r="AD24" s="24"/>
      <c r="AE24" s="22">
        <v>5822.3</v>
      </c>
      <c r="AF24" s="22">
        <v>5763.33</v>
      </c>
      <c r="AG24" s="22">
        <v>5881.32</v>
      </c>
      <c r="AH24" s="23">
        <v>5.1999999999999998E-3</v>
      </c>
      <c r="AI24" s="407">
        <f t="shared" si="0"/>
        <v>59.340984141220602</v>
      </c>
    </row>
    <row r="25" spans="1:35" s="130" customFormat="1" ht="12" customHeight="1" x14ac:dyDescent="0.2">
      <c r="A25" s="615"/>
      <c r="B25" s="181" t="s">
        <v>2</v>
      </c>
      <c r="C25" s="510">
        <v>2114.9</v>
      </c>
      <c r="D25" s="510">
        <v>2092.4</v>
      </c>
      <c r="E25" s="510">
        <v>2137.3000000000002</v>
      </c>
      <c r="F25" s="26">
        <v>5.4000000000000003E-3</v>
      </c>
      <c r="G25" s="25"/>
      <c r="H25" s="25">
        <v>447.9</v>
      </c>
      <c r="I25" s="123">
        <v>415.3</v>
      </c>
      <c r="J25" s="124">
        <v>480.4</v>
      </c>
      <c r="K25" s="311">
        <v>3.7100000000000001E-2</v>
      </c>
      <c r="L25" s="398">
        <f t="shared" si="1"/>
        <v>21.178306302898481</v>
      </c>
      <c r="M25" s="25"/>
      <c r="N25" s="25">
        <v>2015.6</v>
      </c>
      <c r="O25" s="25">
        <v>1993.8</v>
      </c>
      <c r="P25" s="147">
        <v>2037.3</v>
      </c>
      <c r="Q25" s="311">
        <v>5.4999999999999997E-3</v>
      </c>
      <c r="R25" s="398">
        <f>N25/$C25*100</f>
        <v>95.304742541018484</v>
      </c>
      <c r="S25" s="25"/>
      <c r="T25" s="25">
        <v>441.9</v>
      </c>
      <c r="U25" s="25">
        <v>409.3</v>
      </c>
      <c r="V25" s="147">
        <v>474.4</v>
      </c>
      <c r="W25" s="311">
        <v>3.7600000000000001E-2</v>
      </c>
      <c r="X25" s="398">
        <f>T25/$C25*100</f>
        <v>20.894604945860323</v>
      </c>
      <c r="Y25" s="25"/>
      <c r="Z25" s="25">
        <v>7347.4</v>
      </c>
      <c r="AA25" s="25">
        <v>7328.82</v>
      </c>
      <c r="AB25" s="124">
        <v>7365.96</v>
      </c>
      <c r="AC25" s="311">
        <v>1.2999999999999999E-3</v>
      </c>
      <c r="AD25" s="27"/>
      <c r="AE25" s="25">
        <v>4720.5</v>
      </c>
      <c r="AF25" s="25">
        <v>4667.8900000000003</v>
      </c>
      <c r="AG25" s="25">
        <v>4773.18</v>
      </c>
      <c r="AH25" s="26">
        <v>5.7000000000000002E-3</v>
      </c>
      <c r="AI25" s="408">
        <f t="shared" si="0"/>
        <v>64.247216702507018</v>
      </c>
    </row>
    <row r="26" spans="1:35" s="130" customFormat="1" ht="12" customHeight="1" x14ac:dyDescent="0.2">
      <c r="A26" s="616"/>
      <c r="B26" s="183" t="s">
        <v>132</v>
      </c>
      <c r="C26" s="511">
        <v>754.9</v>
      </c>
      <c r="D26" s="511">
        <v>746.7</v>
      </c>
      <c r="E26" s="511">
        <v>763</v>
      </c>
      <c r="F26" s="29">
        <v>5.4999999999999997E-3</v>
      </c>
      <c r="G26" s="28"/>
      <c r="H26" s="28">
        <v>1.9</v>
      </c>
      <c r="I26" s="125">
        <v>0.6</v>
      </c>
      <c r="J26" s="126">
        <v>3.3</v>
      </c>
      <c r="K26" s="315">
        <v>0.36120000000000002</v>
      </c>
      <c r="L26" s="399">
        <f t="shared" si="1"/>
        <v>0.2516889654258842</v>
      </c>
      <c r="M26" s="28"/>
      <c r="N26" s="28">
        <v>622</v>
      </c>
      <c r="O26" s="28">
        <v>612.4</v>
      </c>
      <c r="P26" s="148">
        <v>631.6</v>
      </c>
      <c r="Q26" s="315">
        <v>7.9000000000000008E-3</v>
      </c>
      <c r="R26" s="399">
        <f t="shared" ref="R26" si="6">N26/$C26*100</f>
        <v>82.395019207842097</v>
      </c>
      <c r="S26" s="28"/>
      <c r="T26" s="28">
        <v>1.6</v>
      </c>
      <c r="U26" s="28">
        <v>0.9</v>
      </c>
      <c r="V26" s="148">
        <v>2.4</v>
      </c>
      <c r="W26" s="315">
        <v>0.23830000000000001</v>
      </c>
      <c r="X26" s="399">
        <f t="shared" ref="X26" si="7">T26/$C26*100</f>
        <v>0.21194860246390251</v>
      </c>
      <c r="Y26" s="28"/>
      <c r="Z26" s="28">
        <v>2464.1999999999998</v>
      </c>
      <c r="AA26" s="28">
        <v>2455.7600000000002</v>
      </c>
      <c r="AB26" s="126">
        <v>2472.63</v>
      </c>
      <c r="AC26" s="315">
        <v>1.6999999999999999E-3</v>
      </c>
      <c r="AD26" s="30"/>
      <c r="AE26" s="28">
        <v>1101.8</v>
      </c>
      <c r="AF26" s="28">
        <v>1080.3</v>
      </c>
      <c r="AG26" s="28">
        <v>1123.27</v>
      </c>
      <c r="AH26" s="29">
        <v>0.01</v>
      </c>
      <c r="AI26" s="409">
        <f t="shared" si="0"/>
        <v>44.712279847414983</v>
      </c>
    </row>
    <row r="27" spans="1:35" s="130" customFormat="1" ht="12" customHeight="1" x14ac:dyDescent="0.2">
      <c r="A27" s="578" t="s">
        <v>230</v>
      </c>
      <c r="B27" s="179" t="s">
        <v>236</v>
      </c>
      <c r="C27" s="509">
        <v>2808.2</v>
      </c>
      <c r="D27" s="509">
        <v>2741.9</v>
      </c>
      <c r="E27" s="318">
        <v>2874.5</v>
      </c>
      <c r="F27" s="23">
        <v>1.2E-2</v>
      </c>
      <c r="G27" s="22"/>
      <c r="H27" s="22">
        <v>1596.9</v>
      </c>
      <c r="I27" s="121">
        <v>1492.9</v>
      </c>
      <c r="J27" s="122">
        <v>1700.9</v>
      </c>
      <c r="K27" s="312">
        <v>3.32E-2</v>
      </c>
      <c r="L27" s="397">
        <f t="shared" si="1"/>
        <v>56.865607862687853</v>
      </c>
      <c r="M27" s="22"/>
      <c r="N27" s="22">
        <v>2764.5</v>
      </c>
      <c r="O27" s="22">
        <v>2698.2</v>
      </c>
      <c r="P27" s="146">
        <v>2830.7</v>
      </c>
      <c r="Q27" s="312">
        <v>1.2200000000000001E-2</v>
      </c>
      <c r="R27" s="397">
        <f>N27/$C27*100</f>
        <v>98.443843031123151</v>
      </c>
      <c r="S27" s="22"/>
      <c r="T27" s="22">
        <v>1587.2</v>
      </c>
      <c r="U27" s="22">
        <v>1482.5</v>
      </c>
      <c r="V27" s="146">
        <v>1691.8</v>
      </c>
      <c r="W27" s="312">
        <v>3.3599999999999998E-2</v>
      </c>
      <c r="X27" s="397">
        <f>T27/$C27*100</f>
        <v>56.520190869596185</v>
      </c>
      <c r="Y27" s="22"/>
      <c r="Z27" s="22">
        <v>7615.1</v>
      </c>
      <c r="AA27" s="22">
        <v>7555.41</v>
      </c>
      <c r="AB27" s="122">
        <v>7674.74</v>
      </c>
      <c r="AC27" s="312">
        <v>4.0000000000000001E-3</v>
      </c>
      <c r="AD27" s="24"/>
      <c r="AE27" s="22">
        <v>6437.5</v>
      </c>
      <c r="AF27" s="22">
        <v>6345.98</v>
      </c>
      <c r="AG27" s="22">
        <v>6528.97</v>
      </c>
      <c r="AH27" s="23">
        <v>7.3000000000000001E-3</v>
      </c>
      <c r="AI27" s="407">
        <f t="shared" si="0"/>
        <v>84.535987708631538</v>
      </c>
    </row>
    <row r="28" spans="1:35" s="130" customFormat="1" ht="12" customHeight="1" x14ac:dyDescent="0.2">
      <c r="A28" s="579"/>
      <c r="B28" s="181" t="s">
        <v>2</v>
      </c>
      <c r="C28" s="319">
        <v>2808.2</v>
      </c>
      <c r="D28" s="319">
        <v>2741.9</v>
      </c>
      <c r="E28" s="510">
        <v>2874.5</v>
      </c>
      <c r="F28" s="143">
        <v>1.2E-2</v>
      </c>
      <c r="G28" s="142"/>
      <c r="H28" s="142">
        <v>1596.9</v>
      </c>
      <c r="I28" s="512">
        <v>1492.9</v>
      </c>
      <c r="J28" s="150">
        <v>1700.9</v>
      </c>
      <c r="K28" s="313">
        <v>3.32E-2</v>
      </c>
      <c r="L28" s="400">
        <f t="shared" si="1"/>
        <v>56.865607862687853</v>
      </c>
      <c r="M28" s="142"/>
      <c r="N28" s="142">
        <v>2764.5</v>
      </c>
      <c r="O28" s="142">
        <v>2698.2</v>
      </c>
      <c r="P28" s="149">
        <v>2830.7</v>
      </c>
      <c r="Q28" s="313">
        <v>1.2200000000000001E-2</v>
      </c>
      <c r="R28" s="400">
        <f>N28/$C28*100</f>
        <v>98.443843031123151</v>
      </c>
      <c r="S28" s="142"/>
      <c r="T28" s="142">
        <v>1587.2</v>
      </c>
      <c r="U28" s="142">
        <v>1482.5</v>
      </c>
      <c r="V28" s="149">
        <v>1691.8</v>
      </c>
      <c r="W28" s="313">
        <v>3.3599999999999998E-2</v>
      </c>
      <c r="X28" s="400">
        <f>T28/$C28*100</f>
        <v>56.520190869596185</v>
      </c>
      <c r="Y28" s="142"/>
      <c r="Z28" s="142">
        <v>7615.1</v>
      </c>
      <c r="AA28" s="142">
        <v>7555.41</v>
      </c>
      <c r="AB28" s="150">
        <v>7674.74</v>
      </c>
      <c r="AC28" s="313">
        <v>4.0000000000000001E-3</v>
      </c>
      <c r="AD28" s="144"/>
      <c r="AE28" s="142">
        <v>6437.5</v>
      </c>
      <c r="AF28" s="142">
        <v>6345.98</v>
      </c>
      <c r="AG28" s="142">
        <v>6528.97</v>
      </c>
      <c r="AH28" s="143">
        <v>7.3000000000000001E-3</v>
      </c>
      <c r="AI28" s="410">
        <f t="shared" si="0"/>
        <v>84.535987708631538</v>
      </c>
    </row>
    <row r="29" spans="1:35" s="130" customFormat="1" ht="12" customHeight="1" x14ac:dyDescent="0.2">
      <c r="A29" s="614" t="s">
        <v>231</v>
      </c>
      <c r="B29" s="179" t="s">
        <v>236</v>
      </c>
      <c r="C29" s="509">
        <v>1821.3</v>
      </c>
      <c r="D29" s="509">
        <v>1806.3</v>
      </c>
      <c r="E29" s="318">
        <v>1836.3</v>
      </c>
      <c r="F29" s="23">
        <v>4.1999999999999997E-3</v>
      </c>
      <c r="G29" s="22"/>
      <c r="H29" s="22">
        <v>384.3</v>
      </c>
      <c r="I29" s="121">
        <v>365.8</v>
      </c>
      <c r="J29" s="122">
        <v>402.7</v>
      </c>
      <c r="K29" s="312">
        <v>2.4500000000000001E-2</v>
      </c>
      <c r="L29" s="397">
        <f t="shared" si="1"/>
        <v>21.100312963267996</v>
      </c>
      <c r="M29" s="22"/>
      <c r="N29" s="22">
        <v>1759.4</v>
      </c>
      <c r="O29" s="22">
        <v>1744.3</v>
      </c>
      <c r="P29" s="146">
        <v>1774.6</v>
      </c>
      <c r="Q29" s="312">
        <v>4.4000000000000003E-3</v>
      </c>
      <c r="R29" s="397">
        <f t="shared" ref="R29" si="8">N29/$C29*100</f>
        <v>96.601328721243078</v>
      </c>
      <c r="S29" s="22"/>
      <c r="T29" s="22">
        <v>378.8</v>
      </c>
      <c r="U29" s="22">
        <v>360.7</v>
      </c>
      <c r="V29" s="146">
        <v>396.9</v>
      </c>
      <c r="W29" s="312">
        <v>2.4400000000000002E-2</v>
      </c>
      <c r="X29" s="397">
        <f>T29/$C29*100</f>
        <v>20.798330862570694</v>
      </c>
      <c r="Y29" s="22"/>
      <c r="Z29" s="22">
        <v>5193.8999999999996</v>
      </c>
      <c r="AA29" s="22">
        <v>5181.99</v>
      </c>
      <c r="AB29" s="122">
        <v>5205.88</v>
      </c>
      <c r="AC29" s="312">
        <v>1.1999999999999999E-3</v>
      </c>
      <c r="AD29" s="24"/>
      <c r="AE29" s="22">
        <v>3884.4</v>
      </c>
      <c r="AF29" s="22">
        <v>3857.4</v>
      </c>
      <c r="AG29" s="22">
        <v>3911.48</v>
      </c>
      <c r="AH29" s="23">
        <v>3.5999999999999999E-3</v>
      </c>
      <c r="AI29" s="407">
        <f t="shared" si="0"/>
        <v>74.787731762259583</v>
      </c>
    </row>
    <row r="30" spans="1:35" s="130" customFormat="1" ht="12" customHeight="1" x14ac:dyDescent="0.2">
      <c r="A30" s="615"/>
      <c r="B30" s="181" t="s">
        <v>2</v>
      </c>
      <c r="C30" s="510">
        <v>1316</v>
      </c>
      <c r="D30" s="510">
        <v>1303</v>
      </c>
      <c r="E30" s="510">
        <v>1329.1</v>
      </c>
      <c r="F30" s="26">
        <v>5.1000000000000004E-3</v>
      </c>
      <c r="G30" s="25"/>
      <c r="H30" s="25">
        <v>377.7</v>
      </c>
      <c r="I30" s="123">
        <v>359.9</v>
      </c>
      <c r="J30" s="124">
        <v>395.5</v>
      </c>
      <c r="K30" s="311">
        <v>2.4E-2</v>
      </c>
      <c r="L30" s="398">
        <f t="shared" si="1"/>
        <v>28.700607902735559</v>
      </c>
      <c r="M30" s="25"/>
      <c r="N30" s="25">
        <v>1288.8</v>
      </c>
      <c r="O30" s="25">
        <v>1275.5999999999999</v>
      </c>
      <c r="P30" s="147">
        <v>1302</v>
      </c>
      <c r="Q30" s="311">
        <v>5.1999999999999998E-3</v>
      </c>
      <c r="R30" s="398">
        <f>N30/$C30*100</f>
        <v>97.933130699088139</v>
      </c>
      <c r="S30" s="25"/>
      <c r="T30" s="25">
        <v>372.3</v>
      </c>
      <c r="U30" s="25">
        <v>354.7</v>
      </c>
      <c r="V30" s="147">
        <v>389.9</v>
      </c>
      <c r="W30" s="311">
        <v>2.41E-2</v>
      </c>
      <c r="X30" s="398">
        <f>T30/$C30*100</f>
        <v>28.290273556231003</v>
      </c>
      <c r="Y30" s="25"/>
      <c r="Z30" s="25">
        <v>3689.2</v>
      </c>
      <c r="AA30" s="25">
        <v>3678.6</v>
      </c>
      <c r="AB30" s="124">
        <v>3699.78</v>
      </c>
      <c r="AC30" s="311">
        <v>1.5E-3</v>
      </c>
      <c r="AD30" s="27"/>
      <c r="AE30" s="25">
        <v>2913.7</v>
      </c>
      <c r="AF30" s="25">
        <v>2892.6</v>
      </c>
      <c r="AG30" s="25">
        <v>2934.77</v>
      </c>
      <c r="AH30" s="26">
        <v>3.7000000000000002E-3</v>
      </c>
      <c r="AI30" s="408">
        <f t="shared" si="0"/>
        <v>78.979182478586139</v>
      </c>
    </row>
    <row r="31" spans="1:35" s="130" customFormat="1" ht="12" customHeight="1" x14ac:dyDescent="0.2">
      <c r="A31" s="616"/>
      <c r="B31" s="183" t="s">
        <v>132</v>
      </c>
      <c r="C31" s="511">
        <v>505.3</v>
      </c>
      <c r="D31" s="511">
        <v>500.6</v>
      </c>
      <c r="E31" s="511">
        <v>510</v>
      </c>
      <c r="F31" s="29">
        <v>4.7999999999999996E-3</v>
      </c>
      <c r="G31" s="28"/>
      <c r="H31" s="28">
        <v>6.5</v>
      </c>
      <c r="I31" s="125">
        <v>4.7</v>
      </c>
      <c r="J31" s="126">
        <v>8.4</v>
      </c>
      <c r="K31" s="315">
        <v>0.14580000000000001</v>
      </c>
      <c r="L31" s="399">
        <f t="shared" si="1"/>
        <v>1.2863645359192559</v>
      </c>
      <c r="M31" s="28"/>
      <c r="N31" s="28">
        <v>470.6</v>
      </c>
      <c r="O31" s="28">
        <v>465.2</v>
      </c>
      <c r="P31" s="148">
        <v>476</v>
      </c>
      <c r="Q31" s="315">
        <v>5.7999999999999996E-3</v>
      </c>
      <c r="R31" s="399">
        <f>N31/$C31*100</f>
        <v>93.132792400554138</v>
      </c>
      <c r="S31" s="28"/>
      <c r="T31" s="28">
        <v>6.5</v>
      </c>
      <c r="U31" s="28">
        <v>4.7</v>
      </c>
      <c r="V31" s="148">
        <v>8.3000000000000007</v>
      </c>
      <c r="W31" s="315">
        <v>0.14269999999999999</v>
      </c>
      <c r="X31" s="399">
        <f t="shared" ref="X31" si="9">T31/$C31*100</f>
        <v>1.2863645359192559</v>
      </c>
      <c r="Y31" s="28"/>
      <c r="Z31" s="28">
        <v>1504.7</v>
      </c>
      <c r="AA31" s="28">
        <v>1499.21</v>
      </c>
      <c r="AB31" s="126">
        <v>1510.28</v>
      </c>
      <c r="AC31" s="315">
        <v>1.9E-3</v>
      </c>
      <c r="AD31" s="30"/>
      <c r="AE31" s="28">
        <v>970.7</v>
      </c>
      <c r="AF31" s="28">
        <v>958</v>
      </c>
      <c r="AG31" s="28">
        <v>983.49</v>
      </c>
      <c r="AH31" s="29">
        <v>6.7000000000000002E-3</v>
      </c>
      <c r="AI31" s="409">
        <f t="shared" si="0"/>
        <v>64.511198245497454</v>
      </c>
    </row>
    <row r="32" spans="1:35" s="130" customFormat="1" ht="12" customHeight="1" x14ac:dyDescent="0.2">
      <c r="A32" s="578" t="s">
        <v>232</v>
      </c>
      <c r="B32" s="179" t="s">
        <v>236</v>
      </c>
      <c r="C32" s="509">
        <v>2729.8</v>
      </c>
      <c r="D32" s="509">
        <v>2706.4</v>
      </c>
      <c r="E32" s="318">
        <v>2753.1</v>
      </c>
      <c r="F32" s="23">
        <v>4.4000000000000003E-3</v>
      </c>
      <c r="G32" s="22"/>
      <c r="H32" s="22">
        <v>529</v>
      </c>
      <c r="I32" s="121">
        <v>502.4</v>
      </c>
      <c r="J32" s="122">
        <v>555.5</v>
      </c>
      <c r="K32" s="312">
        <v>2.5700000000000001E-2</v>
      </c>
      <c r="L32" s="397">
        <f t="shared" si="1"/>
        <v>19.378709062935012</v>
      </c>
      <c r="M32" s="22"/>
      <c r="N32" s="22">
        <v>2643.1</v>
      </c>
      <c r="O32" s="22">
        <v>2619.6</v>
      </c>
      <c r="P32" s="146">
        <v>2666.6</v>
      </c>
      <c r="Q32" s="312">
        <v>4.4999999999999997E-3</v>
      </c>
      <c r="R32" s="397">
        <f t="shared" ref="R32" si="10">N32/$C32*100</f>
        <v>96.82394314601801</v>
      </c>
      <c r="S32" s="22"/>
      <c r="T32" s="22">
        <v>521.6</v>
      </c>
      <c r="U32" s="22">
        <v>495.6</v>
      </c>
      <c r="V32" s="146">
        <v>547.6</v>
      </c>
      <c r="W32" s="312">
        <v>2.5399999999999999E-2</v>
      </c>
      <c r="X32" s="397">
        <f>T32/$C32*100</f>
        <v>19.107626932376</v>
      </c>
      <c r="Y32" s="22"/>
      <c r="Z32" s="22">
        <v>7947.8</v>
      </c>
      <c r="AA32" s="22">
        <v>7927.59</v>
      </c>
      <c r="AB32" s="122">
        <v>7968</v>
      </c>
      <c r="AC32" s="312">
        <v>1.2999999999999999E-3</v>
      </c>
      <c r="AD32" s="24"/>
      <c r="AE32" s="22">
        <v>5932.2</v>
      </c>
      <c r="AF32" s="22">
        <v>5888.43</v>
      </c>
      <c r="AG32" s="22">
        <v>5976.03</v>
      </c>
      <c r="AH32" s="23">
        <v>3.8E-3</v>
      </c>
      <c r="AI32" s="407">
        <f t="shared" si="0"/>
        <v>74.639522886836602</v>
      </c>
    </row>
    <row r="33" spans="1:35" s="130" customFormat="1" ht="12" customHeight="1" x14ac:dyDescent="0.2">
      <c r="A33" s="579"/>
      <c r="B33" s="181" t="s">
        <v>2</v>
      </c>
      <c r="C33" s="510">
        <v>1958.2</v>
      </c>
      <c r="D33" s="510">
        <v>1937.4</v>
      </c>
      <c r="E33" s="510">
        <v>1979</v>
      </c>
      <c r="F33" s="26">
        <v>5.4000000000000003E-3</v>
      </c>
      <c r="G33" s="25"/>
      <c r="H33" s="25">
        <v>524.6</v>
      </c>
      <c r="I33" s="123">
        <v>499</v>
      </c>
      <c r="J33" s="124">
        <v>550.1</v>
      </c>
      <c r="K33" s="311">
        <v>2.4799999999999999E-2</v>
      </c>
      <c r="L33" s="398">
        <f t="shared" si="1"/>
        <v>26.789909100194052</v>
      </c>
      <c r="M33" s="25"/>
      <c r="N33" s="25">
        <v>1916.4</v>
      </c>
      <c r="O33" s="25">
        <v>1895.2</v>
      </c>
      <c r="P33" s="147">
        <v>1937.6</v>
      </c>
      <c r="Q33" s="311">
        <v>5.7000000000000002E-3</v>
      </c>
      <c r="R33" s="398">
        <f>N33/$C33*100</f>
        <v>97.865386579511807</v>
      </c>
      <c r="S33" s="25"/>
      <c r="T33" s="25">
        <v>517.5</v>
      </c>
      <c r="U33" s="25">
        <v>492.3</v>
      </c>
      <c r="V33" s="147">
        <v>542.70000000000005</v>
      </c>
      <c r="W33" s="311">
        <v>2.4899999999999999E-2</v>
      </c>
      <c r="X33" s="398">
        <f>T33/$C33*100</f>
        <v>26.42733122255132</v>
      </c>
      <c r="Y33" s="25"/>
      <c r="Z33" s="25">
        <v>5688</v>
      </c>
      <c r="AA33" s="25">
        <v>5670.36</v>
      </c>
      <c r="AB33" s="124">
        <v>5705.72</v>
      </c>
      <c r="AC33" s="311">
        <v>1.6000000000000001E-3</v>
      </c>
      <c r="AD33" s="27"/>
      <c r="AE33" s="25">
        <v>4408.1000000000004</v>
      </c>
      <c r="AF33" s="25">
        <v>4370.58</v>
      </c>
      <c r="AG33" s="25">
        <v>4445.57</v>
      </c>
      <c r="AH33" s="26">
        <v>4.3E-3</v>
      </c>
      <c r="AI33" s="408">
        <f t="shared" si="0"/>
        <v>77.498241912798875</v>
      </c>
    </row>
    <row r="34" spans="1:35" s="130" customFormat="1" ht="12" customHeight="1" x14ac:dyDescent="0.2">
      <c r="A34" s="579"/>
      <c r="B34" s="183" t="s">
        <v>132</v>
      </c>
      <c r="C34" s="511">
        <v>771.6</v>
      </c>
      <c r="D34" s="511">
        <v>763.2</v>
      </c>
      <c r="E34" s="511">
        <v>780</v>
      </c>
      <c r="F34" s="29">
        <v>5.4999999999999997E-3</v>
      </c>
      <c r="G34" s="28"/>
      <c r="H34" s="28">
        <v>4.4000000000000004</v>
      </c>
      <c r="I34" s="125">
        <v>2.4</v>
      </c>
      <c r="J34" s="126">
        <v>6.3</v>
      </c>
      <c r="K34" s="315">
        <v>0.22600000000000001</v>
      </c>
      <c r="L34" s="399">
        <f t="shared" si="1"/>
        <v>0.57024364955935725</v>
      </c>
      <c r="M34" s="28"/>
      <c r="N34" s="28">
        <v>726.7</v>
      </c>
      <c r="O34" s="28">
        <v>717.8</v>
      </c>
      <c r="P34" s="148">
        <v>735.6</v>
      </c>
      <c r="Q34" s="315">
        <v>6.1999999999999998E-3</v>
      </c>
      <c r="R34" s="399">
        <f>N34/$C34*100</f>
        <v>94.180922757905648</v>
      </c>
      <c r="S34" s="28"/>
      <c r="T34" s="28">
        <v>4.2</v>
      </c>
      <c r="U34" s="28">
        <v>2.4</v>
      </c>
      <c r="V34" s="148">
        <v>5.9</v>
      </c>
      <c r="W34" s="315">
        <v>0.2117</v>
      </c>
      <c r="X34" s="399">
        <f t="shared" ref="X34" si="11">T34/$C34*100</f>
        <v>0.54432348367029548</v>
      </c>
      <c r="Y34" s="28"/>
      <c r="Z34" s="28">
        <v>2259.8000000000002</v>
      </c>
      <c r="AA34" s="28">
        <v>2250.5</v>
      </c>
      <c r="AB34" s="126">
        <v>2269</v>
      </c>
      <c r="AC34" s="315">
        <v>2.0999999999999999E-3</v>
      </c>
      <c r="AD34" s="30"/>
      <c r="AE34" s="28">
        <v>1524.2</v>
      </c>
      <c r="AF34" s="28">
        <v>1506.1</v>
      </c>
      <c r="AG34" s="28">
        <v>1542.21</v>
      </c>
      <c r="AH34" s="29">
        <v>6.0000000000000001E-3</v>
      </c>
      <c r="AI34" s="409">
        <f t="shared" si="0"/>
        <v>67.448446765200458</v>
      </c>
    </row>
    <row r="35" spans="1:35" s="130" customFormat="1" ht="12" customHeight="1" x14ac:dyDescent="0.2">
      <c r="A35" s="544" t="s">
        <v>233</v>
      </c>
      <c r="B35" s="179" t="s">
        <v>236</v>
      </c>
      <c r="C35" s="509">
        <v>429.3</v>
      </c>
      <c r="D35" s="509">
        <v>424.9</v>
      </c>
      <c r="E35" s="318">
        <v>433.7</v>
      </c>
      <c r="F35" s="23">
        <v>5.1999999999999998E-3</v>
      </c>
      <c r="G35" s="22"/>
      <c r="H35" s="22">
        <v>8.9</v>
      </c>
      <c r="I35" s="121">
        <v>7.4</v>
      </c>
      <c r="J35" s="122">
        <v>10.4</v>
      </c>
      <c r="K35" s="312">
        <v>8.6900000000000005E-2</v>
      </c>
      <c r="L35" s="397">
        <f t="shared" si="1"/>
        <v>2.0731423247146519</v>
      </c>
      <c r="M35" s="22"/>
      <c r="N35" s="22">
        <v>369</v>
      </c>
      <c r="O35" s="22">
        <v>364.1</v>
      </c>
      <c r="P35" s="146">
        <v>374</v>
      </c>
      <c r="Q35" s="312">
        <v>6.7999999999999996E-3</v>
      </c>
      <c r="R35" s="397">
        <f t="shared" ref="R35" si="12">N35/$C35*100</f>
        <v>85.953878406708597</v>
      </c>
      <c r="S35" s="22"/>
      <c r="T35" s="22">
        <v>8.5</v>
      </c>
      <c r="U35" s="22">
        <v>7.1</v>
      </c>
      <c r="V35" s="146">
        <v>9.9</v>
      </c>
      <c r="W35" s="312">
        <v>8.3900000000000002E-2</v>
      </c>
      <c r="X35" s="397">
        <f>T35/$C35*100</f>
        <v>1.9799673887724201</v>
      </c>
      <c r="Y35" s="22"/>
      <c r="Z35" s="22">
        <v>1218.8</v>
      </c>
      <c r="AA35" s="22">
        <v>1214.5999999999999</v>
      </c>
      <c r="AB35" s="122">
        <v>1223.0899999999999</v>
      </c>
      <c r="AC35" s="312">
        <v>1.8E-3</v>
      </c>
      <c r="AD35" s="24"/>
      <c r="AE35" s="22">
        <v>706.9</v>
      </c>
      <c r="AF35" s="22">
        <v>696.86</v>
      </c>
      <c r="AG35" s="22">
        <v>716.94</v>
      </c>
      <c r="AH35" s="23">
        <v>7.1999999999999998E-3</v>
      </c>
      <c r="AI35" s="407">
        <f t="shared" si="0"/>
        <v>57.999671808336075</v>
      </c>
    </row>
    <row r="36" spans="1:35" s="130" customFormat="1" ht="12" customHeight="1" x14ac:dyDescent="0.2">
      <c r="A36" s="545"/>
      <c r="B36" s="181" t="s">
        <v>2</v>
      </c>
      <c r="C36" s="510">
        <v>254.2</v>
      </c>
      <c r="D36" s="510">
        <v>251.2</v>
      </c>
      <c r="E36" s="510">
        <v>257.3</v>
      </c>
      <c r="F36" s="26">
        <v>6.1999999999999998E-3</v>
      </c>
      <c r="G36" s="25"/>
      <c r="H36" s="25">
        <v>8.3000000000000007</v>
      </c>
      <c r="I36" s="123">
        <v>6.9</v>
      </c>
      <c r="J36" s="124">
        <v>9.8000000000000007</v>
      </c>
      <c r="K36" s="311">
        <v>8.7300000000000003E-2</v>
      </c>
      <c r="L36" s="398">
        <f t="shared" si="1"/>
        <v>3.2651455546813537</v>
      </c>
      <c r="M36" s="25"/>
      <c r="N36" s="25">
        <v>243</v>
      </c>
      <c r="O36" s="25">
        <v>239.7</v>
      </c>
      <c r="P36" s="147">
        <v>246.3</v>
      </c>
      <c r="Q36" s="311">
        <v>6.8999999999999999E-3</v>
      </c>
      <c r="R36" s="398">
        <f>N36/$C36*100</f>
        <v>95.594020456333595</v>
      </c>
      <c r="S36" s="25"/>
      <c r="T36" s="25">
        <v>8.1</v>
      </c>
      <c r="U36" s="25">
        <v>6.7</v>
      </c>
      <c r="V36" s="147">
        <v>9.5</v>
      </c>
      <c r="W36" s="311">
        <v>8.6999999999999994E-2</v>
      </c>
      <c r="X36" s="398">
        <f>T36/$C36*100</f>
        <v>3.1864673485444537</v>
      </c>
      <c r="Y36" s="25"/>
      <c r="Z36" s="25">
        <v>719</v>
      </c>
      <c r="AA36" s="25">
        <v>715.7</v>
      </c>
      <c r="AB36" s="124">
        <v>722.29</v>
      </c>
      <c r="AC36" s="311">
        <v>2.3E-3</v>
      </c>
      <c r="AD36" s="27"/>
      <c r="AE36" s="25">
        <v>487.4</v>
      </c>
      <c r="AF36" s="25">
        <v>481.65</v>
      </c>
      <c r="AG36" s="25">
        <v>493.22</v>
      </c>
      <c r="AH36" s="26">
        <v>6.1000000000000004E-3</v>
      </c>
      <c r="AI36" s="408">
        <f t="shared" si="0"/>
        <v>67.788595271209999</v>
      </c>
    </row>
    <row r="37" spans="1:35" s="130" customFormat="1" ht="12" customHeight="1" x14ac:dyDescent="0.2">
      <c r="A37" s="546"/>
      <c r="B37" s="183" t="s">
        <v>132</v>
      </c>
      <c r="C37" s="511">
        <v>175.1</v>
      </c>
      <c r="D37" s="511">
        <v>172.4</v>
      </c>
      <c r="E37" s="511">
        <v>177.8</v>
      </c>
      <c r="F37" s="29">
        <v>7.7999999999999996E-3</v>
      </c>
      <c r="G37" s="28"/>
      <c r="H37" s="28">
        <v>0.6</v>
      </c>
      <c r="I37" s="125">
        <v>0.2</v>
      </c>
      <c r="J37" s="125">
        <v>1</v>
      </c>
      <c r="K37" s="315">
        <v>0.35730000000000001</v>
      </c>
      <c r="L37" s="399">
        <f t="shared" si="1"/>
        <v>0.34266133637921187</v>
      </c>
      <c r="M37" s="28"/>
      <c r="N37" s="28">
        <v>126.1</v>
      </c>
      <c r="O37" s="28">
        <v>122.6</v>
      </c>
      <c r="P37" s="148">
        <v>129.5</v>
      </c>
      <c r="Q37" s="29">
        <v>1.3899999999999999E-2</v>
      </c>
      <c r="R37" s="399">
        <f>N37/$C37*100</f>
        <v>72.015990862364362</v>
      </c>
      <c r="S37" s="28"/>
      <c r="T37" s="28">
        <v>0.4</v>
      </c>
      <c r="U37" s="28">
        <v>0.2</v>
      </c>
      <c r="V37" s="148">
        <v>0.6</v>
      </c>
      <c r="W37" s="29">
        <v>0.29110000000000003</v>
      </c>
      <c r="X37" s="399">
        <f t="shared" ref="X37" si="13">T37/$C37*100</f>
        <v>0.22844089091947459</v>
      </c>
      <c r="Y37" s="28"/>
      <c r="Z37" s="28">
        <v>499.9</v>
      </c>
      <c r="AA37" s="28">
        <v>497.14</v>
      </c>
      <c r="AB37" s="126">
        <v>502.56</v>
      </c>
      <c r="AC37" s="29">
        <v>2.8E-3</v>
      </c>
      <c r="AD37" s="30"/>
      <c r="AE37" s="28">
        <v>219.5</v>
      </c>
      <c r="AF37" s="28">
        <v>212.64</v>
      </c>
      <c r="AG37" s="28">
        <v>226.29</v>
      </c>
      <c r="AH37" s="29">
        <v>1.5900000000000001E-2</v>
      </c>
      <c r="AI37" s="409">
        <f t="shared" si="0"/>
        <v>43.908781756351274</v>
      </c>
    </row>
    <row r="38" spans="1:35" s="130" customFormat="1" ht="12" customHeight="1" x14ac:dyDescent="0.2">
      <c r="A38" s="578" t="s">
        <v>234</v>
      </c>
      <c r="B38" s="170" t="s">
        <v>236</v>
      </c>
      <c r="C38" s="509">
        <v>1125.4000000000001</v>
      </c>
      <c r="D38" s="509">
        <v>1113.5</v>
      </c>
      <c r="E38" s="509">
        <v>1137.2</v>
      </c>
      <c r="F38" s="23">
        <v>5.4000000000000003E-3</v>
      </c>
      <c r="G38" s="22"/>
      <c r="H38" s="22">
        <v>67.3</v>
      </c>
      <c r="I38" s="121">
        <v>59.9</v>
      </c>
      <c r="J38" s="122">
        <v>74.599999999999994</v>
      </c>
      <c r="K38" s="312">
        <v>5.5800000000000002E-2</v>
      </c>
      <c r="L38" s="397">
        <f t="shared" si="1"/>
        <v>5.9800959658787978</v>
      </c>
      <c r="M38" s="22"/>
      <c r="N38" s="22">
        <v>985</v>
      </c>
      <c r="O38" s="22">
        <v>970.5</v>
      </c>
      <c r="P38" s="146">
        <v>999.5</v>
      </c>
      <c r="Q38" s="312">
        <v>7.4999999999999997E-3</v>
      </c>
      <c r="R38" s="397">
        <f t="shared" ref="R38" si="14">N38/$C38*100</f>
        <v>87.524435756175578</v>
      </c>
      <c r="S38" s="22"/>
      <c r="T38" s="22">
        <v>66.2</v>
      </c>
      <c r="U38" s="22">
        <v>59.1</v>
      </c>
      <c r="V38" s="146">
        <v>73.2</v>
      </c>
      <c r="W38" s="312">
        <v>5.4300000000000001E-2</v>
      </c>
      <c r="X38" s="397">
        <f>T38/$C38*100</f>
        <v>5.8823529411764701</v>
      </c>
      <c r="Y38" s="22"/>
      <c r="Z38" s="22">
        <v>3408.5</v>
      </c>
      <c r="AA38" s="22">
        <v>3397.81</v>
      </c>
      <c r="AB38" s="122">
        <v>3419.09</v>
      </c>
      <c r="AC38" s="312">
        <v>1.6000000000000001E-3</v>
      </c>
      <c r="AD38" s="24"/>
      <c r="AE38" s="22">
        <v>2074.3000000000002</v>
      </c>
      <c r="AF38" s="22">
        <v>2037.92</v>
      </c>
      <c r="AG38" s="22">
        <v>2110.67</v>
      </c>
      <c r="AH38" s="23">
        <v>8.8999999999999999E-3</v>
      </c>
      <c r="AI38" s="407">
        <f t="shared" si="0"/>
        <v>60.856681824849645</v>
      </c>
    </row>
    <row r="39" spans="1:35" s="130" customFormat="1" ht="12" customHeight="1" x14ac:dyDescent="0.2">
      <c r="A39" s="579"/>
      <c r="B39" s="181" t="s">
        <v>2</v>
      </c>
      <c r="C39" s="510">
        <v>528.1</v>
      </c>
      <c r="D39" s="510">
        <v>520.20000000000005</v>
      </c>
      <c r="E39" s="510">
        <v>536</v>
      </c>
      <c r="F39" s="26">
        <v>7.6E-3</v>
      </c>
      <c r="G39" s="25"/>
      <c r="H39" s="25">
        <v>65.7</v>
      </c>
      <c r="I39" s="123">
        <v>58.7</v>
      </c>
      <c r="J39" s="124">
        <v>72.7</v>
      </c>
      <c r="K39" s="311">
        <v>5.4300000000000001E-2</v>
      </c>
      <c r="L39" s="398">
        <f t="shared" si="1"/>
        <v>12.440825601211891</v>
      </c>
      <c r="M39" s="25"/>
      <c r="N39" s="25">
        <v>508.6</v>
      </c>
      <c r="O39" s="25">
        <v>500.6</v>
      </c>
      <c r="P39" s="147">
        <v>516.5</v>
      </c>
      <c r="Q39" s="311">
        <v>8.0000000000000002E-3</v>
      </c>
      <c r="R39" s="398">
        <f>N39/$C39*100</f>
        <v>96.307517515622038</v>
      </c>
      <c r="S39" s="25"/>
      <c r="T39" s="25">
        <v>64.599999999999994</v>
      </c>
      <c r="U39" s="25">
        <v>57.7</v>
      </c>
      <c r="V39" s="147">
        <v>71.5</v>
      </c>
      <c r="W39" s="311">
        <v>5.4699999999999999E-2</v>
      </c>
      <c r="X39" s="398">
        <f>T39/$C39*100</f>
        <v>12.232531717477748</v>
      </c>
      <c r="Y39" s="25"/>
      <c r="Z39" s="25">
        <v>1585.1</v>
      </c>
      <c r="AA39" s="25">
        <v>1578.3</v>
      </c>
      <c r="AB39" s="124">
        <v>1591.86</v>
      </c>
      <c r="AC39" s="311">
        <v>2.2000000000000001E-3</v>
      </c>
      <c r="AD39" s="27"/>
      <c r="AE39" s="25">
        <v>1143.5999999999999</v>
      </c>
      <c r="AF39" s="25">
        <v>1127.8499999999999</v>
      </c>
      <c r="AG39" s="25">
        <v>1159.3399999999999</v>
      </c>
      <c r="AH39" s="26">
        <v>7.0000000000000001E-3</v>
      </c>
      <c r="AI39" s="408">
        <f t="shared" si="0"/>
        <v>72.146867705507532</v>
      </c>
    </row>
    <row r="40" spans="1:35" s="130" customFormat="1" ht="12" customHeight="1" x14ac:dyDescent="0.2">
      <c r="A40" s="579"/>
      <c r="B40" s="183" t="s">
        <v>132</v>
      </c>
      <c r="C40" s="511">
        <v>597.29999999999995</v>
      </c>
      <c r="D40" s="511">
        <v>588.5</v>
      </c>
      <c r="E40" s="511">
        <v>606.1</v>
      </c>
      <c r="F40" s="29">
        <v>7.4999999999999997E-3</v>
      </c>
      <c r="G40" s="28"/>
      <c r="H40" s="28">
        <v>1.6</v>
      </c>
      <c r="I40" s="125">
        <v>0.1</v>
      </c>
      <c r="J40" s="126">
        <v>3</v>
      </c>
      <c r="K40" s="315">
        <v>0.46229999999999999</v>
      </c>
      <c r="L40" s="399">
        <f t="shared" si="1"/>
        <v>0.267872091076511</v>
      </c>
      <c r="M40" s="28"/>
      <c r="N40" s="28">
        <v>476.4</v>
      </c>
      <c r="O40" s="28">
        <v>464.3</v>
      </c>
      <c r="P40" s="148">
        <v>488.6</v>
      </c>
      <c r="Q40" s="315">
        <v>1.2999999999999999E-2</v>
      </c>
      <c r="R40" s="399">
        <f>N40/$C40*100</f>
        <v>79.75891511803114</v>
      </c>
      <c r="S40" s="28"/>
      <c r="T40" s="28">
        <v>1.6</v>
      </c>
      <c r="U40" s="28">
        <v>0.6</v>
      </c>
      <c r="V40" s="148">
        <v>2.5</v>
      </c>
      <c r="W40" s="315">
        <v>0.30919999999999997</v>
      </c>
      <c r="X40" s="399">
        <f t="shared" ref="X40" si="15">T40/$C40*100</f>
        <v>0.267872091076511</v>
      </c>
      <c r="Y40" s="28"/>
      <c r="Z40" s="28">
        <v>1823.4</v>
      </c>
      <c r="AA40" s="28">
        <v>1815.18</v>
      </c>
      <c r="AB40" s="126">
        <v>1831.56</v>
      </c>
      <c r="AC40" s="315">
        <v>2.3E-3</v>
      </c>
      <c r="AD40" s="30"/>
      <c r="AE40" s="28">
        <v>930.7</v>
      </c>
      <c r="AF40" s="28">
        <v>900.9</v>
      </c>
      <c r="AG40" s="28">
        <v>960.49</v>
      </c>
      <c r="AH40" s="29">
        <v>1.6299999999999999E-2</v>
      </c>
      <c r="AI40" s="409">
        <f t="shared" si="0"/>
        <v>51.042009432927493</v>
      </c>
    </row>
    <row r="41" spans="1:35" s="130" customFormat="1" ht="12" customHeight="1" x14ac:dyDescent="0.2">
      <c r="A41" s="614" t="s">
        <v>260</v>
      </c>
      <c r="B41" s="179" t="s">
        <v>236</v>
      </c>
      <c r="C41" s="509">
        <v>21</v>
      </c>
      <c r="D41" s="509">
        <v>20.5</v>
      </c>
      <c r="E41" s="318">
        <v>21.5</v>
      </c>
      <c r="F41" s="23">
        <v>1.2999999999999999E-2</v>
      </c>
      <c r="G41" s="22"/>
      <c r="H41" s="22">
        <v>3.1</v>
      </c>
      <c r="I41" s="121">
        <v>2.6</v>
      </c>
      <c r="J41" s="122">
        <v>3.6</v>
      </c>
      <c r="K41" s="312">
        <v>8.3000000000000004E-2</v>
      </c>
      <c r="L41" s="397">
        <f t="shared" si="1"/>
        <v>14.761904761904763</v>
      </c>
      <c r="M41" s="22"/>
      <c r="N41" s="22">
        <v>20.2</v>
      </c>
      <c r="O41" s="22">
        <v>19.600000000000001</v>
      </c>
      <c r="P41" s="146">
        <v>20.8</v>
      </c>
      <c r="Q41" s="312">
        <v>1.4800000000000001E-2</v>
      </c>
      <c r="R41" s="397">
        <f t="shared" ref="R41" si="16">N41/$C41*100</f>
        <v>96.190476190476176</v>
      </c>
      <c r="S41" s="22"/>
      <c r="T41" s="22">
        <v>3.1</v>
      </c>
      <c r="U41" s="22">
        <v>2.6</v>
      </c>
      <c r="V41" s="146">
        <v>3.6</v>
      </c>
      <c r="W41" s="312">
        <v>8.3799999999999999E-2</v>
      </c>
      <c r="X41" s="397">
        <f>T41/$C41*100</f>
        <v>14.761904761904763</v>
      </c>
      <c r="Y41" s="22"/>
      <c r="Z41" s="22">
        <v>49.6</v>
      </c>
      <c r="AA41" s="22">
        <v>49.13</v>
      </c>
      <c r="AB41" s="122">
        <v>50.05</v>
      </c>
      <c r="AC41" s="312">
        <v>4.7000000000000002E-3</v>
      </c>
      <c r="AD41" s="24"/>
      <c r="AE41" s="22">
        <v>40</v>
      </c>
      <c r="AF41" s="22">
        <v>39.06</v>
      </c>
      <c r="AG41" s="22">
        <v>40.93</v>
      </c>
      <c r="AH41" s="23">
        <v>1.1900000000000001E-2</v>
      </c>
      <c r="AI41" s="407">
        <f t="shared" si="0"/>
        <v>80.645161290322577</v>
      </c>
    </row>
    <row r="42" spans="1:35" s="130" customFormat="1" ht="12" customHeight="1" x14ac:dyDescent="0.2">
      <c r="A42" s="615"/>
      <c r="B42" s="181" t="s">
        <v>2</v>
      </c>
      <c r="C42" s="319">
        <v>21</v>
      </c>
      <c r="D42" s="319">
        <v>20.5</v>
      </c>
      <c r="E42" s="510">
        <v>21.5</v>
      </c>
      <c r="F42" s="143">
        <v>1.2999999999999999E-2</v>
      </c>
      <c r="G42" s="142"/>
      <c r="H42" s="142">
        <v>3.1</v>
      </c>
      <c r="I42" s="512">
        <v>2.6</v>
      </c>
      <c r="J42" s="150">
        <v>3.6</v>
      </c>
      <c r="K42" s="313">
        <v>8.3000000000000004E-2</v>
      </c>
      <c r="L42" s="400">
        <f t="shared" si="1"/>
        <v>14.761904761904763</v>
      </c>
      <c r="M42" s="142"/>
      <c r="N42" s="142">
        <v>20.2</v>
      </c>
      <c r="O42" s="142">
        <v>19.600000000000001</v>
      </c>
      <c r="P42" s="149">
        <v>20.8</v>
      </c>
      <c r="Q42" s="313">
        <v>1.4800000000000001E-2</v>
      </c>
      <c r="R42" s="400">
        <f>N42/$C42*100</f>
        <v>96.190476190476176</v>
      </c>
      <c r="S42" s="142"/>
      <c r="T42" s="142">
        <v>3.1</v>
      </c>
      <c r="U42" s="142">
        <v>2.6</v>
      </c>
      <c r="V42" s="149">
        <v>3.6</v>
      </c>
      <c r="W42" s="313">
        <v>8.3799999999999999E-2</v>
      </c>
      <c r="X42" s="400">
        <f>T42/$C42*100</f>
        <v>14.761904761904763</v>
      </c>
      <c r="Y42" s="142"/>
      <c r="Z42" s="142">
        <v>49.6</v>
      </c>
      <c r="AA42" s="142">
        <v>49.13</v>
      </c>
      <c r="AB42" s="150">
        <v>50.05</v>
      </c>
      <c r="AC42" s="313">
        <v>4.7000000000000002E-3</v>
      </c>
      <c r="AD42" s="144"/>
      <c r="AE42" s="142">
        <v>40</v>
      </c>
      <c r="AF42" s="142">
        <v>39.06</v>
      </c>
      <c r="AG42" s="142">
        <v>40.93</v>
      </c>
      <c r="AH42" s="143">
        <v>1.1900000000000001E-2</v>
      </c>
      <c r="AI42" s="410">
        <f t="shared" si="0"/>
        <v>80.645161290322577</v>
      </c>
    </row>
    <row r="43" spans="1:35" s="130" customFormat="1" ht="12" customHeight="1" x14ac:dyDescent="0.2">
      <c r="A43" s="578" t="s">
        <v>235</v>
      </c>
      <c r="B43" s="179" t="s">
        <v>236</v>
      </c>
      <c r="C43" s="509">
        <v>1541.6</v>
      </c>
      <c r="D43" s="509">
        <v>1506.2</v>
      </c>
      <c r="E43" s="318">
        <v>1577</v>
      </c>
      <c r="F43" s="23">
        <v>1.17E-2</v>
      </c>
      <c r="G43" s="22"/>
      <c r="H43" s="22">
        <v>576.79999999999995</v>
      </c>
      <c r="I43" s="121">
        <v>527</v>
      </c>
      <c r="J43" s="122">
        <v>626.5</v>
      </c>
      <c r="K43" s="312">
        <v>4.3999999999999997E-2</v>
      </c>
      <c r="L43" s="397">
        <f t="shared" si="1"/>
        <v>37.415672029060715</v>
      </c>
      <c r="M43" s="22"/>
      <c r="N43" s="22">
        <v>1506.5</v>
      </c>
      <c r="O43" s="22">
        <v>1470.9</v>
      </c>
      <c r="P43" s="146">
        <v>1542.1</v>
      </c>
      <c r="Q43" s="312">
        <v>1.21E-2</v>
      </c>
      <c r="R43" s="397">
        <f>N43/$C43*100</f>
        <v>97.723144784639331</v>
      </c>
      <c r="S43" s="22"/>
      <c r="T43" s="22">
        <v>566.79999999999995</v>
      </c>
      <c r="U43" s="22">
        <v>519.4</v>
      </c>
      <c r="V43" s="146">
        <v>614.20000000000005</v>
      </c>
      <c r="W43" s="312">
        <v>4.2599999999999999E-2</v>
      </c>
      <c r="X43" s="397">
        <f>T43/$C43*100</f>
        <v>36.766995329527759</v>
      </c>
      <c r="Y43" s="22"/>
      <c r="Z43" s="22">
        <v>4405.7</v>
      </c>
      <c r="AA43" s="22">
        <v>4373.49</v>
      </c>
      <c r="AB43" s="122">
        <v>4437.93</v>
      </c>
      <c r="AC43" s="312">
        <v>3.7000000000000002E-3</v>
      </c>
      <c r="AD43" s="24"/>
      <c r="AE43" s="22">
        <v>3437.9</v>
      </c>
      <c r="AF43" s="22">
        <v>3369.33</v>
      </c>
      <c r="AG43" s="22">
        <v>3506.43</v>
      </c>
      <c r="AH43" s="23">
        <v>1.0200000000000001E-2</v>
      </c>
      <c r="AI43" s="407">
        <f t="shared" si="0"/>
        <v>78.033002701046371</v>
      </c>
    </row>
    <row r="44" spans="1:35" s="130" customFormat="1" ht="12" customHeight="1" x14ac:dyDescent="0.2">
      <c r="A44" s="579"/>
      <c r="B44" s="181" t="s">
        <v>2</v>
      </c>
      <c r="C44" s="510">
        <v>1359.9</v>
      </c>
      <c r="D44" s="510">
        <v>1328</v>
      </c>
      <c r="E44" s="510">
        <v>1391.8</v>
      </c>
      <c r="F44" s="26">
        <v>1.2E-2</v>
      </c>
      <c r="G44" s="25"/>
      <c r="H44" s="25">
        <v>569.6</v>
      </c>
      <c r="I44" s="123">
        <v>523.20000000000005</v>
      </c>
      <c r="J44" s="124">
        <v>616.1</v>
      </c>
      <c r="K44" s="311">
        <v>4.1599999999999998E-2</v>
      </c>
      <c r="L44" s="398">
        <f t="shared" si="1"/>
        <v>41.885432752408263</v>
      </c>
      <c r="M44" s="25"/>
      <c r="N44" s="25">
        <v>1334.1</v>
      </c>
      <c r="O44" s="25">
        <v>1302</v>
      </c>
      <c r="P44" s="147">
        <v>1366.1</v>
      </c>
      <c r="Q44" s="311">
        <v>1.2200000000000001E-2</v>
      </c>
      <c r="R44" s="398">
        <f t="shared" ref="R44:R45" si="17">N44/$C44*100</f>
        <v>98.102801676593856</v>
      </c>
      <c r="S44" s="25"/>
      <c r="T44" s="25">
        <v>559.9</v>
      </c>
      <c r="U44" s="25">
        <v>513.1</v>
      </c>
      <c r="V44" s="147">
        <v>606.79999999999995</v>
      </c>
      <c r="W44" s="311">
        <v>4.2700000000000002E-2</v>
      </c>
      <c r="X44" s="398">
        <f>T44/$C44*100</f>
        <v>41.17214501066254</v>
      </c>
      <c r="Y44" s="25"/>
      <c r="Z44" s="25">
        <v>3872</v>
      </c>
      <c r="AA44" s="25">
        <v>3840.16</v>
      </c>
      <c r="AB44" s="124">
        <v>3903.86</v>
      </c>
      <c r="AC44" s="311">
        <v>4.1999999999999997E-3</v>
      </c>
      <c r="AD44" s="27"/>
      <c r="AE44" s="25">
        <v>3057.1</v>
      </c>
      <c r="AF44" s="25">
        <v>2995.41</v>
      </c>
      <c r="AG44" s="25">
        <v>3118.87</v>
      </c>
      <c r="AH44" s="26">
        <v>1.03E-2</v>
      </c>
      <c r="AI44" s="408">
        <f t="shared" si="0"/>
        <v>78.954028925619838</v>
      </c>
    </row>
    <row r="45" spans="1:35" s="130" customFormat="1" ht="12" customHeight="1" x14ac:dyDescent="0.2">
      <c r="A45" s="580"/>
      <c r="B45" s="183" t="s">
        <v>132</v>
      </c>
      <c r="C45" s="511">
        <v>181.6</v>
      </c>
      <c r="D45" s="511">
        <v>177.6</v>
      </c>
      <c r="E45" s="511">
        <v>185.7</v>
      </c>
      <c r="F45" s="29">
        <v>1.1299999999999999E-2</v>
      </c>
      <c r="G45" s="28"/>
      <c r="H45" s="28">
        <v>7.1</v>
      </c>
      <c r="I45" s="125">
        <v>4.4000000000000004</v>
      </c>
      <c r="J45" s="126">
        <v>9.9</v>
      </c>
      <c r="K45" s="315">
        <v>0.19800000000000001</v>
      </c>
      <c r="L45" s="399">
        <f t="shared" si="1"/>
        <v>3.909691629955947</v>
      </c>
      <c r="M45" s="28"/>
      <c r="N45" s="28">
        <v>172.4</v>
      </c>
      <c r="O45" s="28">
        <v>168.2</v>
      </c>
      <c r="P45" s="148">
        <v>176.6</v>
      </c>
      <c r="Q45" s="315">
        <v>1.24E-2</v>
      </c>
      <c r="R45" s="399">
        <f t="shared" si="17"/>
        <v>94.933920704845818</v>
      </c>
      <c r="S45" s="28"/>
      <c r="T45" s="28">
        <v>6.9</v>
      </c>
      <c r="U45" s="28">
        <v>4.2</v>
      </c>
      <c r="V45" s="148">
        <v>9.6</v>
      </c>
      <c r="W45" s="315">
        <v>0.2</v>
      </c>
      <c r="X45" s="399">
        <f t="shared" ref="X45" si="18">T45/$C45*100</f>
        <v>3.7995594713656393</v>
      </c>
      <c r="Y45" s="28"/>
      <c r="Z45" s="28">
        <v>533.70000000000005</v>
      </c>
      <c r="AA45" s="28">
        <v>529.96</v>
      </c>
      <c r="AB45" s="126">
        <v>537.42999999999995</v>
      </c>
      <c r="AC45" s="315">
        <v>3.5999999999999999E-3</v>
      </c>
      <c r="AD45" s="30"/>
      <c r="AE45" s="28">
        <v>380.7</v>
      </c>
      <c r="AF45" s="28">
        <v>371.79</v>
      </c>
      <c r="AG45" s="28">
        <v>389.7</v>
      </c>
      <c r="AH45" s="29">
        <v>1.2E-2</v>
      </c>
      <c r="AI45" s="409">
        <f t="shared" si="0"/>
        <v>71.332209106239446</v>
      </c>
    </row>
    <row r="47" spans="1:35" ht="12" customHeight="1" x14ac:dyDescent="0.3">
      <c r="A47" s="137"/>
      <c r="B47" s="14"/>
      <c r="C47" s="61"/>
      <c r="D47" s="61"/>
      <c r="E47" s="61"/>
      <c r="F47" s="138"/>
    </row>
    <row r="48" spans="1:35" s="100" customFormat="1" ht="12" customHeight="1" x14ac:dyDescent="0.15">
      <c r="A48" s="541" t="s">
        <v>226</v>
      </c>
      <c r="B48" s="542"/>
      <c r="C48" s="542"/>
      <c r="D48" s="542"/>
      <c r="E48" s="542"/>
      <c r="F48" s="543"/>
      <c r="G48" s="190"/>
      <c r="H48" s="190"/>
      <c r="L48" s="421"/>
      <c r="R48" s="421"/>
      <c r="W48" s="310"/>
      <c r="X48" s="421"/>
      <c r="AC48" s="310"/>
      <c r="AI48" s="421"/>
    </row>
    <row r="49" spans="1:35" s="100" customFormat="1" ht="12" customHeight="1" x14ac:dyDescent="0.15">
      <c r="A49" s="541" t="s">
        <v>155</v>
      </c>
      <c r="B49" s="542"/>
      <c r="C49" s="542"/>
      <c r="D49" s="542"/>
      <c r="E49" s="542"/>
      <c r="F49" s="543"/>
      <c r="G49" s="190"/>
      <c r="H49" s="190"/>
      <c r="L49" s="421"/>
      <c r="R49" s="421"/>
      <c r="W49" s="310"/>
      <c r="X49" s="421"/>
      <c r="AC49" s="310"/>
      <c r="AI49" s="421"/>
    </row>
    <row r="50" spans="1:35" s="100" customFormat="1" ht="12" customHeight="1" x14ac:dyDescent="0.15">
      <c r="A50" s="541" t="s">
        <v>29</v>
      </c>
      <c r="B50" s="542"/>
      <c r="C50" s="542"/>
      <c r="D50" s="542"/>
      <c r="E50" s="542"/>
      <c r="F50" s="543"/>
      <c r="G50" s="31"/>
      <c r="H50" s="31"/>
      <c r="L50" s="421"/>
      <c r="R50" s="421"/>
      <c r="W50" s="310"/>
      <c r="X50" s="421"/>
      <c r="AC50" s="310"/>
      <c r="AI50" s="421"/>
    </row>
    <row r="51" spans="1:35" s="100" customFormat="1" ht="12" customHeight="1" x14ac:dyDescent="0.15">
      <c r="A51" s="541" t="s">
        <v>30</v>
      </c>
      <c r="B51" s="542"/>
      <c r="C51" s="542"/>
      <c r="D51" s="542"/>
      <c r="E51" s="542"/>
      <c r="F51" s="543"/>
      <c r="G51" s="31"/>
      <c r="H51" s="31"/>
      <c r="L51" s="421"/>
      <c r="R51" s="421"/>
      <c r="W51" s="310"/>
      <c r="X51" s="421"/>
      <c r="AC51" s="310"/>
      <c r="AI51" s="421"/>
    </row>
    <row r="52" spans="1:35" s="100" customFormat="1" ht="23.25" customHeight="1" x14ac:dyDescent="0.15">
      <c r="A52" s="541" t="s">
        <v>154</v>
      </c>
      <c r="B52" s="542"/>
      <c r="C52" s="542"/>
      <c r="D52" s="542"/>
      <c r="E52" s="542"/>
      <c r="F52" s="543"/>
      <c r="G52" s="32"/>
      <c r="H52" s="32"/>
      <c r="I52" s="32"/>
      <c r="J52" s="32"/>
      <c r="K52" s="32"/>
      <c r="L52" s="422"/>
      <c r="M52" s="32"/>
      <c r="N52" s="32"/>
      <c r="O52" s="32"/>
      <c r="R52" s="421"/>
      <c r="W52" s="310"/>
      <c r="X52" s="421"/>
      <c r="AC52" s="310"/>
      <c r="AI52" s="421"/>
    </row>
    <row r="53" spans="1:35" s="100" customFormat="1" ht="12" customHeight="1" x14ac:dyDescent="0.15">
      <c r="A53" s="541" t="s">
        <v>147</v>
      </c>
      <c r="B53" s="542"/>
      <c r="C53" s="542"/>
      <c r="D53" s="542"/>
      <c r="E53" s="542"/>
      <c r="F53" s="543"/>
      <c r="G53" s="31"/>
      <c r="H53" s="31"/>
      <c r="L53" s="421"/>
      <c r="R53" s="421"/>
      <c r="W53" s="310"/>
      <c r="X53" s="421"/>
      <c r="AC53" s="310"/>
      <c r="AI53" s="421"/>
    </row>
    <row r="54" spans="1:35" s="100" customFormat="1" ht="12" customHeight="1" x14ac:dyDescent="0.15">
      <c r="A54" s="541" t="s">
        <v>158</v>
      </c>
      <c r="B54" s="542"/>
      <c r="C54" s="542"/>
      <c r="D54" s="542"/>
      <c r="E54" s="542"/>
      <c r="F54" s="543"/>
      <c r="L54" s="421"/>
      <c r="R54" s="421"/>
      <c r="W54" s="310"/>
      <c r="X54" s="421"/>
      <c r="AC54" s="310"/>
      <c r="AI54" s="421"/>
    </row>
    <row r="55" spans="1:35" s="100" customFormat="1" ht="12" customHeight="1" x14ac:dyDescent="0.15">
      <c r="A55" s="194" t="s">
        <v>272</v>
      </c>
      <c r="B55" s="192"/>
      <c r="C55" s="139"/>
      <c r="D55" s="139"/>
      <c r="E55" s="139"/>
      <c r="F55" s="140"/>
      <c r="L55" s="421"/>
      <c r="R55" s="421"/>
      <c r="W55" s="310"/>
      <c r="X55" s="421"/>
      <c r="AC55" s="310"/>
      <c r="AI55" s="421"/>
    </row>
    <row r="56" spans="1:35" ht="12" customHeight="1" x14ac:dyDescent="0.3">
      <c r="A56" s="11"/>
      <c r="B56" s="199"/>
      <c r="C56" s="12"/>
      <c r="D56" s="12"/>
      <c r="E56" s="12"/>
      <c r="F56" s="13"/>
    </row>
    <row r="57" spans="1:35" ht="12" customHeight="1" x14ac:dyDescent="0.3">
      <c r="B57" s="139"/>
    </row>
  </sheetData>
  <mergeCells count="37">
    <mergeCell ref="A12:F12"/>
    <mergeCell ref="A7:F7"/>
    <mergeCell ref="B14:B17"/>
    <mergeCell ref="A38:A40"/>
    <mergeCell ref="A41:A42"/>
    <mergeCell ref="A18:A20"/>
    <mergeCell ref="A14:A17"/>
    <mergeCell ref="A21:A23"/>
    <mergeCell ref="A24:A26"/>
    <mergeCell ref="A27:A28"/>
    <mergeCell ref="A29:A31"/>
    <mergeCell ref="A32:A34"/>
    <mergeCell ref="Z1:AI6"/>
    <mergeCell ref="C14:X15"/>
    <mergeCell ref="Z14:AI15"/>
    <mergeCell ref="C16:F16"/>
    <mergeCell ref="I7:N9"/>
    <mergeCell ref="A8:F8"/>
    <mergeCell ref="A9:F9"/>
    <mergeCell ref="Z16:AC16"/>
    <mergeCell ref="H16:L16"/>
    <mergeCell ref="N16:R16"/>
    <mergeCell ref="T16:X16"/>
    <mergeCell ref="AE16:AI16"/>
    <mergeCell ref="A6:F6"/>
    <mergeCell ref="A1:F5"/>
    <mergeCell ref="A10:F10"/>
    <mergeCell ref="A11:F11"/>
    <mergeCell ref="A53:F53"/>
    <mergeCell ref="A54:F54"/>
    <mergeCell ref="A35:A37"/>
    <mergeCell ref="A48:F48"/>
    <mergeCell ref="A49:F49"/>
    <mergeCell ref="A50:F50"/>
    <mergeCell ref="A51:F51"/>
    <mergeCell ref="A52:F52"/>
    <mergeCell ref="A43:A45"/>
  </mergeCells>
  <hyperlinks>
    <hyperlink ref="AI13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T57"/>
  <sheetViews>
    <sheetView zoomScaleNormal="100" workbookViewId="0">
      <pane xSplit="6" ySplit="17" topLeftCell="G18" activePane="bottomRight" state="frozen"/>
      <selection pane="topRight" activeCell="G1" sqref="G1"/>
      <selection pane="bottomLeft" activeCell="A18" sqref="A18"/>
      <selection pane="bottomRight" activeCell="A6" sqref="A6:F6"/>
    </sheetView>
  </sheetViews>
  <sheetFormatPr baseColWidth="10" defaultColWidth="10.7109375" defaultRowHeight="12" customHeight="1" x14ac:dyDescent="0.3"/>
  <cols>
    <col min="1" max="2" width="40.7109375" style="3" customWidth="1"/>
    <col min="3" max="6" width="15.7109375" style="3" customWidth="1"/>
    <col min="7" max="7" width="2.7109375" style="3" customWidth="1"/>
    <col min="8" max="11" width="10.7109375" style="3"/>
    <col min="12" max="12" width="10.7109375" style="425"/>
    <col min="13" max="13" width="2.7109375" style="3" customWidth="1"/>
    <col min="14" max="17" width="10.7109375" style="3"/>
    <col min="18" max="18" width="10.7109375" style="425"/>
    <col min="19" max="19" width="2.7109375" style="3" customWidth="1"/>
    <col min="20" max="23" width="10.7109375" style="3"/>
    <col min="24" max="24" width="10.7109375" style="425"/>
    <col min="25" max="25" width="2.7109375" style="3" customWidth="1"/>
    <col min="26" max="28" width="10.7109375" style="3"/>
    <col min="29" max="29" width="10.7109375" style="325"/>
    <col min="30" max="30" width="10.7109375" style="425"/>
    <col min="31" max="31" width="2.7109375" style="3" customWidth="1"/>
    <col min="32" max="35" width="10.7109375" style="3"/>
    <col min="36" max="36" width="10.7109375" style="425"/>
    <col min="37" max="37" width="2.7109375" style="3" customWidth="1"/>
    <col min="38" max="41" width="10.7109375" style="3"/>
    <col min="42" max="42" width="10.7109375" style="425"/>
    <col min="43" max="43" width="2.7109375" style="3" customWidth="1"/>
    <col min="44" max="46" width="10.7109375" style="3"/>
    <col min="47" max="47" width="10.7109375" style="325"/>
    <col min="48" max="48" width="10.7109375" style="425"/>
    <col min="49" max="49" width="2.7109375" style="3" customWidth="1"/>
    <col min="50" max="52" width="10.7109375" style="3"/>
    <col min="53" max="53" width="10.7109375" style="325"/>
    <col min="54" max="54" width="10.7109375" style="425"/>
    <col min="55" max="55" width="2.7109375" style="3" customWidth="1"/>
    <col min="56" max="59" width="10.7109375" style="3"/>
    <col min="60" max="60" width="10.7109375" style="425"/>
    <col min="61" max="61" width="2.7109375" style="3" customWidth="1"/>
    <col min="62" max="64" width="10.7109375" style="3"/>
    <col min="65" max="65" width="10.7109375" style="325"/>
    <col min="66" max="66" width="10.7109375" style="425"/>
    <col min="67" max="67" width="2.7109375" style="3" customWidth="1"/>
    <col min="68" max="70" width="10.7109375" style="3"/>
    <col min="71" max="71" width="10.7109375" style="325"/>
    <col min="72" max="72" width="10.7109375" style="425"/>
    <col min="73" max="16384" width="10.7109375" style="3"/>
  </cols>
  <sheetData>
    <row r="1" spans="1:72" ht="15" customHeight="1" x14ac:dyDescent="0.3">
      <c r="A1" s="489"/>
      <c r="B1" s="490"/>
      <c r="C1" s="490"/>
      <c r="D1" s="490"/>
      <c r="E1" s="490"/>
      <c r="F1" s="491"/>
      <c r="Q1" s="15"/>
      <c r="R1" s="403"/>
      <c r="S1" s="15"/>
      <c r="T1" s="15"/>
      <c r="U1" s="15"/>
      <c r="V1" s="15"/>
      <c r="W1" s="15"/>
      <c r="X1" s="403"/>
      <c r="Y1" s="15"/>
      <c r="Z1" s="15"/>
      <c r="AK1" s="174"/>
      <c r="AS1" s="581"/>
      <c r="AT1" s="581"/>
      <c r="AU1" s="581"/>
      <c r="AV1" s="581"/>
      <c r="AW1" s="581"/>
      <c r="AX1" s="581"/>
      <c r="AY1" s="581"/>
      <c r="AZ1" s="581"/>
      <c r="BA1" s="581"/>
      <c r="BB1" s="581"/>
    </row>
    <row r="2" spans="1:72" ht="15" customHeight="1" x14ac:dyDescent="0.3">
      <c r="A2" s="492"/>
      <c r="F2" s="493"/>
      <c r="P2" s="15"/>
      <c r="Q2" s="15"/>
      <c r="R2" s="403"/>
      <c r="S2" s="15"/>
      <c r="T2" s="15"/>
      <c r="U2" s="15"/>
      <c r="V2" s="15"/>
      <c r="W2" s="15"/>
      <c r="X2" s="403"/>
      <c r="Y2" s="15"/>
      <c r="Z2" s="15"/>
      <c r="AK2" s="174"/>
      <c r="AS2" s="581"/>
      <c r="AT2" s="581"/>
      <c r="AU2" s="581"/>
      <c r="AV2" s="581"/>
      <c r="AW2" s="581"/>
      <c r="AX2" s="581"/>
      <c r="AY2" s="581"/>
      <c r="AZ2" s="581"/>
      <c r="BA2" s="581"/>
      <c r="BB2" s="581"/>
    </row>
    <row r="3" spans="1:72" ht="15" customHeight="1" x14ac:dyDescent="0.3">
      <c r="A3" s="492"/>
      <c r="F3" s="493"/>
      <c r="P3" s="15"/>
      <c r="Q3" s="15"/>
      <c r="R3" s="403"/>
      <c r="S3" s="15"/>
      <c r="T3" s="15"/>
      <c r="U3" s="15"/>
      <c r="V3" s="15"/>
      <c r="W3" s="15"/>
      <c r="X3" s="403"/>
      <c r="Y3" s="15"/>
      <c r="Z3" s="15"/>
      <c r="AK3" s="174"/>
      <c r="AS3" s="581"/>
      <c r="AT3" s="581"/>
      <c r="AU3" s="581"/>
      <c r="AV3" s="581"/>
      <c r="AW3" s="581"/>
      <c r="AX3" s="581"/>
      <c r="AY3" s="581"/>
      <c r="AZ3" s="581"/>
      <c r="BA3" s="581"/>
      <c r="BB3" s="581"/>
    </row>
    <row r="4" spans="1:72" ht="15" customHeight="1" x14ac:dyDescent="0.3">
      <c r="A4" s="492"/>
      <c r="F4" s="493"/>
      <c r="P4" s="15"/>
      <c r="Q4" s="15"/>
      <c r="R4" s="403"/>
      <c r="S4" s="15"/>
      <c r="T4" s="15"/>
      <c r="U4" s="15"/>
      <c r="V4" s="15"/>
      <c r="W4" s="15"/>
      <c r="X4" s="403"/>
      <c r="Y4" s="15"/>
      <c r="Z4" s="15"/>
      <c r="AK4" s="174"/>
      <c r="AS4" s="581"/>
      <c r="AT4" s="581"/>
      <c r="AU4" s="581"/>
      <c r="AV4" s="581"/>
      <c r="AW4" s="581"/>
      <c r="AX4" s="581"/>
      <c r="AY4" s="581"/>
      <c r="AZ4" s="581"/>
      <c r="BA4" s="581"/>
      <c r="BB4" s="581"/>
    </row>
    <row r="5" spans="1:72" ht="15" customHeight="1" x14ac:dyDescent="0.3">
      <c r="A5" s="494"/>
      <c r="B5" s="9"/>
      <c r="C5" s="9"/>
      <c r="D5" s="9"/>
      <c r="E5" s="9"/>
      <c r="F5" s="495"/>
      <c r="P5" s="15"/>
      <c r="Q5" s="15"/>
      <c r="R5" s="403"/>
      <c r="S5" s="15"/>
      <c r="T5" s="15"/>
      <c r="U5" s="15"/>
      <c r="V5" s="15"/>
      <c r="W5" s="15"/>
      <c r="X5" s="403"/>
      <c r="Y5" s="15"/>
      <c r="Z5" s="15"/>
      <c r="AK5" s="174"/>
      <c r="AS5" s="581"/>
      <c r="AT5" s="581"/>
      <c r="AU5" s="581"/>
      <c r="AV5" s="581"/>
      <c r="AW5" s="581"/>
      <c r="AX5" s="581"/>
      <c r="AY5" s="581"/>
      <c r="AZ5" s="581"/>
      <c r="BA5" s="581"/>
      <c r="BB5" s="581"/>
    </row>
    <row r="6" spans="1:72" ht="60.95" customHeight="1" x14ac:dyDescent="0.3">
      <c r="A6" s="556" t="s">
        <v>202</v>
      </c>
      <c r="B6" s="557"/>
      <c r="C6" s="557"/>
      <c r="D6" s="557"/>
      <c r="E6" s="557"/>
      <c r="F6" s="558"/>
      <c r="G6" s="62"/>
      <c r="H6" s="62"/>
      <c r="I6" s="62"/>
      <c r="J6" s="62"/>
      <c r="K6" s="62"/>
      <c r="L6" s="393"/>
      <c r="M6" s="62"/>
      <c r="N6" s="62"/>
      <c r="O6" s="62"/>
      <c r="P6" s="62"/>
      <c r="Q6" s="15"/>
      <c r="R6" s="403"/>
      <c r="S6" s="15"/>
      <c r="T6" s="15"/>
      <c r="U6" s="15"/>
      <c r="V6" s="15"/>
      <c r="W6" s="15"/>
      <c r="X6" s="403"/>
      <c r="Y6" s="15"/>
      <c r="Z6" s="15"/>
      <c r="AK6" s="174"/>
      <c r="AS6" s="581"/>
      <c r="AT6" s="581"/>
      <c r="AU6" s="581"/>
      <c r="AV6" s="581"/>
      <c r="AW6" s="581"/>
      <c r="AX6" s="581"/>
      <c r="AY6" s="581"/>
      <c r="AZ6" s="581"/>
      <c r="BA6" s="581"/>
      <c r="BB6" s="581"/>
    </row>
    <row r="7" spans="1:72" s="20" customFormat="1" ht="12" customHeight="1" x14ac:dyDescent="0.2">
      <c r="A7" s="617"/>
      <c r="B7" s="618"/>
      <c r="C7" s="618"/>
      <c r="D7" s="618"/>
      <c r="E7" s="618"/>
      <c r="F7" s="619"/>
      <c r="L7" s="426"/>
      <c r="R7" s="426"/>
      <c r="X7" s="426"/>
      <c r="AC7" s="27"/>
      <c r="AD7" s="426"/>
      <c r="AF7" s="104"/>
      <c r="AJ7" s="426"/>
      <c r="AP7" s="426"/>
      <c r="AU7" s="27"/>
      <c r="AV7" s="426"/>
      <c r="BA7" s="27"/>
      <c r="BB7" s="426"/>
      <c r="BH7" s="426"/>
      <c r="BM7" s="27"/>
      <c r="BN7" s="426"/>
      <c r="BS7" s="27"/>
      <c r="BT7" s="426"/>
    </row>
    <row r="8" spans="1:72" s="20" customFormat="1" ht="12" customHeight="1" x14ac:dyDescent="0.2">
      <c r="A8" s="620" t="s">
        <v>221</v>
      </c>
      <c r="B8" s="621"/>
      <c r="C8" s="621"/>
      <c r="D8" s="621"/>
      <c r="E8" s="621"/>
      <c r="F8" s="622"/>
      <c r="L8" s="426"/>
      <c r="R8" s="426"/>
      <c r="X8" s="426"/>
      <c r="AC8" s="27"/>
      <c r="AD8" s="426"/>
      <c r="AF8" s="104"/>
      <c r="AJ8" s="426"/>
      <c r="AP8" s="426"/>
      <c r="AU8" s="27"/>
      <c r="AV8" s="426"/>
      <c r="BA8" s="27"/>
      <c r="BB8" s="426"/>
      <c r="BH8" s="426"/>
      <c r="BM8" s="27"/>
      <c r="BN8" s="426"/>
      <c r="BS8" s="27"/>
      <c r="BT8" s="426"/>
    </row>
    <row r="9" spans="1:72" s="20" customFormat="1" ht="12" customHeight="1" x14ac:dyDescent="0.2">
      <c r="A9" s="620" t="s">
        <v>33</v>
      </c>
      <c r="B9" s="621"/>
      <c r="C9" s="621"/>
      <c r="D9" s="621"/>
      <c r="E9" s="621"/>
      <c r="F9" s="623"/>
      <c r="L9" s="426"/>
      <c r="R9" s="426"/>
      <c r="X9" s="426"/>
      <c r="AC9" s="27"/>
      <c r="AD9" s="426"/>
      <c r="AJ9" s="426"/>
      <c r="AP9" s="426"/>
      <c r="AU9" s="27"/>
      <c r="AV9" s="426"/>
      <c r="BA9" s="27"/>
      <c r="BB9" s="426"/>
      <c r="BH9" s="426"/>
      <c r="BM9" s="27"/>
      <c r="BN9" s="426"/>
      <c r="BS9" s="27"/>
      <c r="BT9" s="426"/>
    </row>
    <row r="10" spans="1:72" s="20" customFormat="1" ht="16.5" x14ac:dyDescent="0.2">
      <c r="A10" s="620" t="s">
        <v>240</v>
      </c>
      <c r="B10" s="621"/>
      <c r="C10" s="624"/>
      <c r="D10" s="624"/>
      <c r="E10" s="624"/>
      <c r="F10" s="623"/>
      <c r="G10" s="110"/>
      <c r="L10" s="426"/>
      <c r="R10" s="426"/>
      <c r="X10" s="426"/>
      <c r="AC10" s="27"/>
      <c r="AD10" s="426"/>
      <c r="AJ10" s="426"/>
      <c r="AP10" s="426"/>
      <c r="AU10" s="27"/>
      <c r="AV10" s="426"/>
      <c r="BA10" s="27"/>
      <c r="BB10" s="426"/>
      <c r="BH10" s="426"/>
      <c r="BM10" s="27"/>
      <c r="BN10" s="426"/>
      <c r="BS10" s="27"/>
      <c r="BT10" s="426"/>
    </row>
    <row r="11" spans="1:72" s="20" customFormat="1" ht="12" customHeight="1" x14ac:dyDescent="0.2">
      <c r="A11" s="620" t="s">
        <v>34</v>
      </c>
      <c r="B11" s="621"/>
      <c r="C11" s="621"/>
      <c r="D11" s="621"/>
      <c r="E11" s="621"/>
      <c r="F11" s="623"/>
      <c r="L11" s="426"/>
      <c r="R11" s="426"/>
      <c r="X11" s="426"/>
      <c r="AC11" s="27"/>
      <c r="AD11" s="426"/>
      <c r="AJ11" s="426"/>
      <c r="AP11" s="426"/>
      <c r="AU11" s="27"/>
      <c r="AV11" s="426"/>
      <c r="BA11" s="27"/>
      <c r="BB11" s="426"/>
      <c r="BH11" s="426"/>
      <c r="BM11" s="27"/>
      <c r="BN11" s="426"/>
      <c r="BS11" s="27"/>
      <c r="BT11" s="426"/>
    </row>
    <row r="12" spans="1:72" s="20" customFormat="1" ht="12" customHeight="1" x14ac:dyDescent="0.2">
      <c r="A12" s="599" t="s">
        <v>146</v>
      </c>
      <c r="B12" s="600"/>
      <c r="C12" s="624"/>
      <c r="D12" s="624"/>
      <c r="E12" s="624"/>
      <c r="F12" s="623"/>
      <c r="L12" s="426"/>
      <c r="R12" s="426"/>
      <c r="X12" s="426"/>
      <c r="AC12" s="27"/>
      <c r="AD12" s="426"/>
      <c r="AJ12" s="426"/>
      <c r="AP12" s="426"/>
      <c r="AU12" s="27"/>
      <c r="AV12" s="426"/>
      <c r="BA12" s="27"/>
      <c r="BB12" s="426"/>
      <c r="BH12" s="426"/>
      <c r="BM12" s="27"/>
      <c r="BN12" s="426"/>
      <c r="BS12" s="27"/>
      <c r="BT12" s="426"/>
    </row>
    <row r="13" spans="1:72" s="20" customFormat="1" ht="12" customHeight="1" x14ac:dyDescent="0.2">
      <c r="A13" s="625"/>
      <c r="B13" s="626"/>
      <c r="C13" s="627"/>
      <c r="D13" s="627"/>
      <c r="E13" s="627"/>
      <c r="F13" s="628"/>
      <c r="L13" s="426"/>
      <c r="R13" s="426"/>
      <c r="X13" s="426"/>
      <c r="AC13" s="27"/>
      <c r="AD13" s="426"/>
      <c r="AJ13" s="426"/>
      <c r="AP13" s="426"/>
      <c r="AU13" s="27"/>
      <c r="AV13" s="426"/>
      <c r="BA13" s="27"/>
      <c r="BB13" s="426"/>
      <c r="BH13" s="426"/>
      <c r="BM13" s="27"/>
      <c r="BN13" s="426"/>
      <c r="BS13" s="27"/>
      <c r="BT13" s="426"/>
    </row>
    <row r="14" spans="1:72" s="20" customFormat="1" ht="12" customHeight="1" x14ac:dyDescent="0.2">
      <c r="A14" s="46"/>
      <c r="B14" s="240"/>
      <c r="L14" s="426"/>
      <c r="R14" s="426"/>
      <c r="X14" s="426"/>
      <c r="AC14" s="27"/>
      <c r="AD14" s="426"/>
      <c r="AJ14" s="426"/>
      <c r="AP14" s="426"/>
      <c r="AU14" s="27"/>
      <c r="AV14" s="426"/>
      <c r="BA14" s="27"/>
      <c r="BB14" s="426"/>
      <c r="BH14" s="426"/>
      <c r="BM14" s="27"/>
      <c r="BN14" s="426"/>
      <c r="BS14" s="27"/>
      <c r="BT14" s="423" t="s">
        <v>153</v>
      </c>
    </row>
    <row r="15" spans="1:72" s="20" customFormat="1" ht="12" customHeight="1" x14ac:dyDescent="0.2">
      <c r="A15" s="611" t="s">
        <v>237</v>
      </c>
      <c r="B15" s="611" t="s">
        <v>159</v>
      </c>
      <c r="C15" s="550" t="s">
        <v>63</v>
      </c>
      <c r="D15" s="550"/>
      <c r="E15" s="550"/>
      <c r="F15" s="550"/>
      <c r="G15" s="200"/>
      <c r="H15" s="550" t="s">
        <v>187</v>
      </c>
      <c r="I15" s="550"/>
      <c r="J15" s="550"/>
      <c r="K15" s="550"/>
      <c r="L15" s="550"/>
      <c r="M15" s="200"/>
      <c r="N15" s="550" t="s">
        <v>161</v>
      </c>
      <c r="O15" s="550"/>
      <c r="P15" s="550"/>
      <c r="Q15" s="550"/>
      <c r="R15" s="550"/>
      <c r="S15" s="200"/>
      <c r="T15" s="550" t="s">
        <v>144</v>
      </c>
      <c r="U15" s="550"/>
      <c r="V15" s="550"/>
      <c r="W15" s="550"/>
      <c r="X15" s="550"/>
      <c r="Y15" s="200"/>
      <c r="Z15" s="550" t="s">
        <v>145</v>
      </c>
      <c r="AA15" s="550"/>
      <c r="AB15" s="550"/>
      <c r="AC15" s="550"/>
      <c r="AD15" s="550"/>
      <c r="AE15" s="200"/>
      <c r="AF15" s="630" t="s">
        <v>141</v>
      </c>
      <c r="AG15" s="630"/>
      <c r="AH15" s="630"/>
      <c r="AI15" s="630"/>
      <c r="AJ15" s="630"/>
      <c r="AK15" s="200"/>
      <c r="AL15" s="571" t="s">
        <v>193</v>
      </c>
      <c r="AM15" s="571"/>
      <c r="AN15" s="571"/>
      <c r="AO15" s="571"/>
      <c r="AP15" s="571"/>
      <c r="AQ15" s="571"/>
      <c r="AR15" s="571"/>
      <c r="AS15" s="571"/>
      <c r="AT15" s="571"/>
      <c r="AU15" s="571"/>
      <c r="AV15" s="571"/>
      <c r="AW15" s="571"/>
      <c r="AX15" s="571"/>
      <c r="AY15" s="571"/>
      <c r="AZ15" s="571"/>
      <c r="BA15" s="571"/>
      <c r="BB15" s="571"/>
      <c r="BC15" s="200"/>
      <c r="BD15" s="571" t="s">
        <v>201</v>
      </c>
      <c r="BE15" s="571"/>
      <c r="BF15" s="571"/>
      <c r="BG15" s="571"/>
      <c r="BH15" s="571"/>
      <c r="BI15" s="571"/>
      <c r="BJ15" s="571"/>
      <c r="BK15" s="571"/>
      <c r="BL15" s="571"/>
      <c r="BM15" s="571"/>
      <c r="BN15" s="571"/>
      <c r="BO15" s="571"/>
      <c r="BP15" s="571"/>
      <c r="BQ15" s="571"/>
      <c r="BR15" s="571"/>
      <c r="BS15" s="571"/>
      <c r="BT15" s="632"/>
    </row>
    <row r="16" spans="1:72" s="21" customFormat="1" ht="12" customHeight="1" x14ac:dyDescent="0.2">
      <c r="A16" s="612"/>
      <c r="B16" s="612"/>
      <c r="C16" s="551"/>
      <c r="D16" s="551"/>
      <c r="E16" s="551"/>
      <c r="F16" s="551"/>
      <c r="G16" s="175"/>
      <c r="H16" s="551"/>
      <c r="I16" s="551"/>
      <c r="J16" s="551"/>
      <c r="K16" s="551"/>
      <c r="L16" s="551"/>
      <c r="M16" s="175"/>
      <c r="N16" s="551"/>
      <c r="O16" s="551"/>
      <c r="P16" s="551"/>
      <c r="Q16" s="551"/>
      <c r="R16" s="551"/>
      <c r="S16" s="175"/>
      <c r="T16" s="551"/>
      <c r="U16" s="551"/>
      <c r="V16" s="551"/>
      <c r="W16" s="551"/>
      <c r="X16" s="551"/>
      <c r="Y16" s="175"/>
      <c r="Z16" s="551"/>
      <c r="AA16" s="551"/>
      <c r="AB16" s="551"/>
      <c r="AC16" s="551"/>
      <c r="AD16" s="551"/>
      <c r="AE16" s="175"/>
      <c r="AF16" s="631"/>
      <c r="AG16" s="631"/>
      <c r="AH16" s="631"/>
      <c r="AI16" s="631"/>
      <c r="AJ16" s="631"/>
      <c r="AK16" s="175"/>
      <c r="AL16" s="629" t="s">
        <v>172</v>
      </c>
      <c r="AM16" s="629"/>
      <c r="AN16" s="629"/>
      <c r="AO16" s="629"/>
      <c r="AP16" s="629"/>
      <c r="AQ16" s="171"/>
      <c r="AR16" s="629" t="s">
        <v>173</v>
      </c>
      <c r="AS16" s="629"/>
      <c r="AT16" s="629"/>
      <c r="AU16" s="629"/>
      <c r="AV16" s="629"/>
      <c r="AW16" s="171"/>
      <c r="AX16" s="629" t="s">
        <v>174</v>
      </c>
      <c r="AY16" s="629"/>
      <c r="AZ16" s="629"/>
      <c r="BA16" s="629"/>
      <c r="BB16" s="629"/>
      <c r="BC16" s="175"/>
      <c r="BD16" s="552" t="s">
        <v>190</v>
      </c>
      <c r="BE16" s="552"/>
      <c r="BF16" s="552"/>
      <c r="BG16" s="552"/>
      <c r="BH16" s="552"/>
      <c r="BI16" s="171"/>
      <c r="BJ16" s="552" t="s">
        <v>191</v>
      </c>
      <c r="BK16" s="552"/>
      <c r="BL16" s="552"/>
      <c r="BM16" s="552"/>
      <c r="BN16" s="552"/>
      <c r="BO16" s="171"/>
      <c r="BP16" s="552" t="s">
        <v>192</v>
      </c>
      <c r="BQ16" s="552"/>
      <c r="BR16" s="552"/>
      <c r="BS16" s="552"/>
      <c r="BT16" s="586"/>
    </row>
    <row r="17" spans="1:72" s="20" customFormat="1" ht="12" customHeight="1" x14ac:dyDescent="0.2">
      <c r="A17" s="613"/>
      <c r="B17" s="613"/>
      <c r="C17" s="178" t="s">
        <v>0</v>
      </c>
      <c r="D17" s="178" t="s">
        <v>223</v>
      </c>
      <c r="E17" s="178" t="s">
        <v>224</v>
      </c>
      <c r="F17" s="178" t="s">
        <v>225</v>
      </c>
      <c r="G17" s="177"/>
      <c r="H17" s="178" t="s">
        <v>0</v>
      </c>
      <c r="I17" s="178" t="s">
        <v>23</v>
      </c>
      <c r="J17" s="178" t="s">
        <v>24</v>
      </c>
      <c r="K17" s="178" t="s">
        <v>25</v>
      </c>
      <c r="L17" s="396" t="s">
        <v>139</v>
      </c>
      <c r="M17" s="177"/>
      <c r="N17" s="178" t="s">
        <v>0</v>
      </c>
      <c r="O17" s="178" t="s">
        <v>23</v>
      </c>
      <c r="P17" s="178" t="s">
        <v>24</v>
      </c>
      <c r="Q17" s="178" t="s">
        <v>25</v>
      </c>
      <c r="R17" s="396" t="s">
        <v>139</v>
      </c>
      <c r="S17" s="177"/>
      <c r="T17" s="178" t="s">
        <v>0</v>
      </c>
      <c r="U17" s="178" t="s">
        <v>23</v>
      </c>
      <c r="V17" s="178" t="s">
        <v>24</v>
      </c>
      <c r="W17" s="178" t="s">
        <v>25</v>
      </c>
      <c r="X17" s="396" t="s">
        <v>139</v>
      </c>
      <c r="Y17" s="177"/>
      <c r="Z17" s="178" t="s">
        <v>0</v>
      </c>
      <c r="AA17" s="178" t="s">
        <v>23</v>
      </c>
      <c r="AB17" s="178" t="s">
        <v>24</v>
      </c>
      <c r="AC17" s="326" t="s">
        <v>25</v>
      </c>
      <c r="AD17" s="414" t="s">
        <v>139</v>
      </c>
      <c r="AE17" s="177"/>
      <c r="AF17" s="178" t="s">
        <v>0</v>
      </c>
      <c r="AG17" s="178" t="s">
        <v>23</v>
      </c>
      <c r="AH17" s="178" t="s">
        <v>24</v>
      </c>
      <c r="AI17" s="178" t="s">
        <v>25</v>
      </c>
      <c r="AJ17" s="414" t="s">
        <v>139</v>
      </c>
      <c r="AK17" s="177"/>
      <c r="AL17" s="178" t="s">
        <v>0</v>
      </c>
      <c r="AM17" s="178" t="s">
        <v>23</v>
      </c>
      <c r="AN17" s="178" t="s">
        <v>24</v>
      </c>
      <c r="AO17" s="178" t="s">
        <v>25</v>
      </c>
      <c r="AP17" s="414" t="s">
        <v>139</v>
      </c>
      <c r="AQ17" s="177"/>
      <c r="AR17" s="178" t="s">
        <v>0</v>
      </c>
      <c r="AS17" s="178" t="s">
        <v>23</v>
      </c>
      <c r="AT17" s="178" t="s">
        <v>24</v>
      </c>
      <c r="AU17" s="326" t="s">
        <v>25</v>
      </c>
      <c r="AV17" s="396" t="s">
        <v>139</v>
      </c>
      <c r="AW17" s="177"/>
      <c r="AX17" s="178" t="s">
        <v>0</v>
      </c>
      <c r="AY17" s="178" t="s">
        <v>23</v>
      </c>
      <c r="AZ17" s="178" t="s">
        <v>24</v>
      </c>
      <c r="BA17" s="326" t="s">
        <v>25</v>
      </c>
      <c r="BB17" s="396" t="s">
        <v>139</v>
      </c>
      <c r="BC17" s="177"/>
      <c r="BD17" s="178" t="s">
        <v>0</v>
      </c>
      <c r="BE17" s="178" t="s">
        <v>23</v>
      </c>
      <c r="BF17" s="178" t="s">
        <v>24</v>
      </c>
      <c r="BG17" s="178" t="s">
        <v>25</v>
      </c>
      <c r="BH17" s="414" t="s">
        <v>139</v>
      </c>
      <c r="BI17" s="177"/>
      <c r="BJ17" s="178" t="s">
        <v>0</v>
      </c>
      <c r="BK17" s="178" t="s">
        <v>23</v>
      </c>
      <c r="BL17" s="178" t="s">
        <v>24</v>
      </c>
      <c r="BM17" s="326" t="s">
        <v>25</v>
      </c>
      <c r="BN17" s="396" t="s">
        <v>139</v>
      </c>
      <c r="BO17" s="177"/>
      <c r="BP17" s="178" t="s">
        <v>0</v>
      </c>
      <c r="BQ17" s="178" t="s">
        <v>23</v>
      </c>
      <c r="BR17" s="178" t="s">
        <v>24</v>
      </c>
      <c r="BS17" s="326" t="s">
        <v>25</v>
      </c>
      <c r="BT17" s="406" t="s">
        <v>139</v>
      </c>
    </row>
    <row r="18" spans="1:72" s="20" customFormat="1" ht="12" customHeight="1" x14ac:dyDescent="0.2">
      <c r="A18" s="614" t="s">
        <v>3</v>
      </c>
      <c r="B18" s="179" t="s">
        <v>236</v>
      </c>
      <c r="C18" s="35">
        <v>45843.840935029999</v>
      </c>
      <c r="D18" s="35">
        <v>45761</v>
      </c>
      <c r="E18" s="35">
        <v>45927</v>
      </c>
      <c r="F18" s="37">
        <v>8.9999999999999998E-4</v>
      </c>
      <c r="G18" s="36"/>
      <c r="H18" s="35">
        <v>20574.167697339999</v>
      </c>
      <c r="I18" s="35">
        <v>20223</v>
      </c>
      <c r="J18" s="35">
        <v>20925</v>
      </c>
      <c r="K18" s="37">
        <v>8.6999999999999994E-3</v>
      </c>
      <c r="L18" s="397">
        <f>H18/$C18*100</f>
        <v>44.878804388353402</v>
      </c>
      <c r="M18" s="201"/>
      <c r="N18" s="35">
        <v>29398.485460809999</v>
      </c>
      <c r="O18" s="35">
        <v>29120</v>
      </c>
      <c r="P18" s="35">
        <v>29677</v>
      </c>
      <c r="Q18" s="37">
        <v>4.7999999999999996E-3</v>
      </c>
      <c r="R18" s="397">
        <f>N18/$C18*100</f>
        <v>64.12744844497999</v>
      </c>
      <c r="S18" s="201"/>
      <c r="T18" s="35">
        <v>39061.512971659999</v>
      </c>
      <c r="U18" s="35">
        <v>38906</v>
      </c>
      <c r="V18" s="35">
        <v>39217</v>
      </c>
      <c r="W18" s="37">
        <v>2E-3</v>
      </c>
      <c r="X18" s="397">
        <f>T18/$C18*100</f>
        <v>85.205585254119683</v>
      </c>
      <c r="Y18" s="201"/>
      <c r="Z18" s="35">
        <v>23169.298187249999</v>
      </c>
      <c r="AA18" s="35">
        <v>22839</v>
      </c>
      <c r="AB18" s="35">
        <v>23500</v>
      </c>
      <c r="AC18" s="37">
        <v>7.3000000000000001E-3</v>
      </c>
      <c r="AD18" s="397">
        <f>Z18/$C18*100</f>
        <v>50.539609497567149</v>
      </c>
      <c r="AE18" s="202"/>
      <c r="AF18" s="35">
        <v>33079.727767550001</v>
      </c>
      <c r="AG18" s="35">
        <v>32920</v>
      </c>
      <c r="AH18" s="35">
        <v>33239</v>
      </c>
      <c r="AI18" s="37">
        <v>2.5000000000000001E-3</v>
      </c>
      <c r="AJ18" s="397">
        <f>AF18/$C18*100</f>
        <v>72.157408918748033</v>
      </c>
      <c r="AK18" s="202"/>
      <c r="AL18" s="35">
        <v>7466.0536258599996</v>
      </c>
      <c r="AM18" s="35">
        <v>7304</v>
      </c>
      <c r="AN18" s="35">
        <v>7628</v>
      </c>
      <c r="AO18" s="37">
        <v>1.11E-2</v>
      </c>
      <c r="AP18" s="397">
        <f>AL18/$AF18*100</f>
        <v>22.56987626477363</v>
      </c>
      <c r="AQ18" s="202"/>
      <c r="AR18" s="35">
        <v>25832.503417100001</v>
      </c>
      <c r="AS18" s="35">
        <v>25585</v>
      </c>
      <c r="AT18" s="35">
        <v>26080</v>
      </c>
      <c r="AU18" s="37">
        <v>4.8999999999999998E-3</v>
      </c>
      <c r="AV18" s="397">
        <f>AR18/$AF18*100</f>
        <v>78.091644522059028</v>
      </c>
      <c r="AW18" s="202"/>
      <c r="AX18" s="35">
        <v>218.8</v>
      </c>
      <c r="AY18" s="35">
        <v>182.3</v>
      </c>
      <c r="AZ18" s="35">
        <v>255.4</v>
      </c>
      <c r="BA18" s="37">
        <v>8.5199999999999998E-2</v>
      </c>
      <c r="BB18" s="397">
        <f>AX18/$AF18*100</f>
        <v>0.66143228728331549</v>
      </c>
      <c r="BC18" s="202"/>
      <c r="BD18" s="35">
        <v>14393.84220026</v>
      </c>
      <c r="BE18" s="35">
        <v>14126</v>
      </c>
      <c r="BF18" s="35">
        <v>14662</v>
      </c>
      <c r="BG18" s="37">
        <v>9.4999999999999998E-3</v>
      </c>
      <c r="BH18" s="397">
        <f>BD18/$C18*100</f>
        <v>31.397548518369106</v>
      </c>
      <c r="BI18" s="202"/>
      <c r="BJ18" s="35">
        <v>11015.549816320001</v>
      </c>
      <c r="BK18" s="35">
        <v>10666</v>
      </c>
      <c r="BL18" s="35">
        <v>11365</v>
      </c>
      <c r="BM18" s="37">
        <v>1.6199999999999999E-2</v>
      </c>
      <c r="BN18" s="397">
        <f>BJ18/$C18*100</f>
        <v>24.028418194564598</v>
      </c>
      <c r="BO18" s="202"/>
      <c r="BP18" s="35">
        <v>3714.6638118999999</v>
      </c>
      <c r="BQ18" s="35">
        <v>3511</v>
      </c>
      <c r="BR18" s="35">
        <v>3918</v>
      </c>
      <c r="BS18" s="37">
        <v>2.7900000000000001E-2</v>
      </c>
      <c r="BT18" s="407">
        <f>BP18/$C18*100</f>
        <v>8.1028634078990684</v>
      </c>
    </row>
    <row r="19" spans="1:72" s="20" customFormat="1" ht="12" customHeight="1" x14ac:dyDescent="0.2">
      <c r="A19" s="615"/>
      <c r="B19" s="181" t="s">
        <v>2</v>
      </c>
      <c r="C19" s="39">
        <v>35448.629155390001</v>
      </c>
      <c r="D19" s="39">
        <v>35367</v>
      </c>
      <c r="E19" s="39">
        <v>35530</v>
      </c>
      <c r="F19" s="41">
        <v>1.1999999999999999E-3</v>
      </c>
      <c r="G19" s="40"/>
      <c r="H19" s="39">
        <v>18032.131867929998</v>
      </c>
      <c r="I19" s="39">
        <v>17688</v>
      </c>
      <c r="J19" s="39">
        <v>18376</v>
      </c>
      <c r="K19" s="41">
        <v>9.7000000000000003E-3</v>
      </c>
      <c r="L19" s="398">
        <f t="shared" ref="L19:L45" si="0">H19/$C19*100</f>
        <v>50.86834751461241</v>
      </c>
      <c r="M19" s="203"/>
      <c r="N19" s="39">
        <v>25673.300707539998</v>
      </c>
      <c r="O19" s="39">
        <v>25415</v>
      </c>
      <c r="P19" s="39">
        <v>25932</v>
      </c>
      <c r="Q19" s="41">
        <v>5.1000000000000004E-3</v>
      </c>
      <c r="R19" s="398">
        <f t="shared" ref="R19:R45" si="1">N19/$C19*100</f>
        <v>72.423959174839752</v>
      </c>
      <c r="S19" s="203"/>
      <c r="T19" s="39">
        <v>31192.105066299999</v>
      </c>
      <c r="U19" s="39">
        <v>31047</v>
      </c>
      <c r="V19" s="39">
        <v>31337</v>
      </c>
      <c r="W19" s="41">
        <v>2.3999999999999998E-3</v>
      </c>
      <c r="X19" s="398">
        <f t="shared" ref="X19:X45" si="2">T19/$C19*100</f>
        <v>87.992415530565609</v>
      </c>
      <c r="Y19" s="203"/>
      <c r="Z19" s="39">
        <v>17341.676647839999</v>
      </c>
      <c r="AA19" s="39">
        <v>17030</v>
      </c>
      <c r="AB19" s="39">
        <v>17654</v>
      </c>
      <c r="AC19" s="41">
        <v>9.1999999999999998E-3</v>
      </c>
      <c r="AD19" s="398">
        <f t="shared" ref="AD19:AD31" si="3">Z19/$C19*100</f>
        <v>48.920584691222615</v>
      </c>
      <c r="AE19" s="204"/>
      <c r="AF19" s="39">
        <v>27092.79345845</v>
      </c>
      <c r="AG19" s="39">
        <v>26948</v>
      </c>
      <c r="AH19" s="39">
        <v>27238</v>
      </c>
      <c r="AI19" s="41">
        <v>2.7000000000000001E-3</v>
      </c>
      <c r="AJ19" s="398">
        <f t="shared" ref="AJ19:AJ28" si="4">AF19/$C19*100</f>
        <v>76.428324885817233</v>
      </c>
      <c r="AK19" s="204"/>
      <c r="AL19" s="39">
        <v>4652.55242937</v>
      </c>
      <c r="AM19" s="39">
        <v>4500</v>
      </c>
      <c r="AN19" s="39">
        <v>4805</v>
      </c>
      <c r="AO19" s="41">
        <v>1.67E-2</v>
      </c>
      <c r="AP19" s="398">
        <f t="shared" ref="AP19:AP28" si="5">AL19/$AF19*100</f>
        <v>17.172656767583742</v>
      </c>
      <c r="AQ19" s="204"/>
      <c r="AR19" s="39">
        <v>22626.657589310002</v>
      </c>
      <c r="AS19" s="39">
        <v>22398</v>
      </c>
      <c r="AT19" s="39">
        <v>22855</v>
      </c>
      <c r="AU19" s="41">
        <v>5.1999999999999998E-3</v>
      </c>
      <c r="AV19" s="398">
        <f t="shared" ref="AV19:AV28" si="6">AR19/$AF19*100</f>
        <v>83.515410192052201</v>
      </c>
      <c r="AW19" s="204"/>
      <c r="AX19" s="39">
        <v>186.4</v>
      </c>
      <c r="AY19" s="39">
        <v>150.6</v>
      </c>
      <c r="AZ19" s="39">
        <v>222.2</v>
      </c>
      <c r="BA19" s="41">
        <v>9.8000000000000004E-2</v>
      </c>
      <c r="BB19" s="398">
        <f t="shared" ref="BB19:BB28" si="7">AX19/$AF19*100</f>
        <v>0.6880058355217834</v>
      </c>
      <c r="BC19" s="204"/>
      <c r="BD19" s="39">
        <v>12607.8623952</v>
      </c>
      <c r="BE19" s="39">
        <v>12344</v>
      </c>
      <c r="BF19" s="39">
        <v>12871</v>
      </c>
      <c r="BG19" s="41">
        <v>1.0699999999999999E-2</v>
      </c>
      <c r="BH19" s="398">
        <f t="shared" ref="BH19:BH28" si="8">BD19/$C19*100</f>
        <v>35.566572518031947</v>
      </c>
      <c r="BI19" s="204"/>
      <c r="BJ19" s="39">
        <v>9931.7853536900002</v>
      </c>
      <c r="BK19" s="39">
        <v>9587</v>
      </c>
      <c r="BL19" s="39">
        <v>10277</v>
      </c>
      <c r="BM19" s="41">
        <v>1.77E-2</v>
      </c>
      <c r="BN19" s="398">
        <f t="shared" ref="BN19:BN26" si="9">BJ19/$C19*100</f>
        <v>28.017403184066037</v>
      </c>
      <c r="BO19" s="204"/>
      <c r="BP19" s="39">
        <v>3286.1386306499999</v>
      </c>
      <c r="BQ19" s="39">
        <v>3084</v>
      </c>
      <c r="BR19" s="39">
        <v>3488</v>
      </c>
      <c r="BS19" s="41">
        <v>3.1300000000000001E-2</v>
      </c>
      <c r="BT19" s="408">
        <f t="shared" ref="BT19:BT28" si="10">BP19/$C19*100</f>
        <v>9.2701430462800811</v>
      </c>
    </row>
    <row r="20" spans="1:72" s="20" customFormat="1" ht="12" customHeight="1" x14ac:dyDescent="0.2">
      <c r="A20" s="616"/>
      <c r="B20" s="183" t="s">
        <v>132</v>
      </c>
      <c r="C20" s="43">
        <v>10395.21177964</v>
      </c>
      <c r="D20" s="43">
        <v>10377</v>
      </c>
      <c r="E20" s="43">
        <v>10414</v>
      </c>
      <c r="F20" s="45">
        <v>8.9999999999999998E-4</v>
      </c>
      <c r="G20" s="44"/>
      <c r="H20" s="43">
        <v>2542.0358294100001</v>
      </c>
      <c r="I20" s="43">
        <v>2496</v>
      </c>
      <c r="J20" s="43">
        <v>2589</v>
      </c>
      <c r="K20" s="45">
        <v>9.2999999999999992E-3</v>
      </c>
      <c r="L20" s="399">
        <f t="shared" si="0"/>
        <v>24.45391092838355</v>
      </c>
      <c r="M20" s="205"/>
      <c r="N20" s="43">
        <v>3725.18475326</v>
      </c>
      <c r="O20" s="43">
        <v>3666</v>
      </c>
      <c r="P20" s="43">
        <v>3785</v>
      </c>
      <c r="Q20" s="45">
        <v>8.2000000000000007E-3</v>
      </c>
      <c r="R20" s="399">
        <f t="shared" si="1"/>
        <v>35.835583076394123</v>
      </c>
      <c r="S20" s="205"/>
      <c r="T20" s="43">
        <v>7869.4079053599999</v>
      </c>
      <c r="U20" s="43">
        <v>7823</v>
      </c>
      <c r="V20" s="43">
        <v>7916</v>
      </c>
      <c r="W20" s="45">
        <v>3.0000000000000001E-3</v>
      </c>
      <c r="X20" s="399">
        <f t="shared" si="2"/>
        <v>75.702237454872972</v>
      </c>
      <c r="Y20" s="205"/>
      <c r="Z20" s="43">
        <v>5827.62153941</v>
      </c>
      <c r="AA20" s="43">
        <v>5755</v>
      </c>
      <c r="AB20" s="43">
        <v>5900</v>
      </c>
      <c r="AC20" s="45">
        <v>6.3E-3</v>
      </c>
      <c r="AD20" s="399">
        <f t="shared" si="3"/>
        <v>56.060633135189654</v>
      </c>
      <c r="AE20" s="206"/>
      <c r="AF20" s="43">
        <v>5986.9343091000001</v>
      </c>
      <c r="AG20" s="43">
        <v>5938</v>
      </c>
      <c r="AH20" s="43">
        <v>6036</v>
      </c>
      <c r="AI20" s="45">
        <v>4.1999999999999997E-3</v>
      </c>
      <c r="AJ20" s="399">
        <f t="shared" si="4"/>
        <v>57.593192289030362</v>
      </c>
      <c r="AK20" s="206"/>
      <c r="AL20" s="43">
        <v>2813.50119649</v>
      </c>
      <c r="AM20" s="43">
        <v>2772</v>
      </c>
      <c r="AN20" s="43">
        <v>2855</v>
      </c>
      <c r="AO20" s="45">
        <v>7.4999999999999997E-3</v>
      </c>
      <c r="AP20" s="399">
        <f t="shared" si="5"/>
        <v>46.994021501347426</v>
      </c>
      <c r="AQ20" s="206"/>
      <c r="AR20" s="43">
        <v>3205.8458277899999</v>
      </c>
      <c r="AS20" s="43">
        <v>3152</v>
      </c>
      <c r="AT20" s="43">
        <v>3260</v>
      </c>
      <c r="AU20" s="45">
        <v>8.6E-3</v>
      </c>
      <c r="AV20" s="399">
        <f t="shared" si="6"/>
        <v>53.547369359259363</v>
      </c>
      <c r="AW20" s="206"/>
      <c r="AX20" s="43">
        <v>32.4</v>
      </c>
      <c r="AY20" s="43">
        <v>25.9</v>
      </c>
      <c r="AZ20" s="43">
        <v>38.9</v>
      </c>
      <c r="BA20" s="45">
        <v>0.1026</v>
      </c>
      <c r="BB20" s="399">
        <f t="shared" si="7"/>
        <v>0.54117847845353428</v>
      </c>
      <c r="BC20" s="206"/>
      <c r="BD20" s="43">
        <v>1785.9798050500001</v>
      </c>
      <c r="BE20" s="43">
        <v>1745</v>
      </c>
      <c r="BF20" s="43">
        <v>1827</v>
      </c>
      <c r="BG20" s="45">
        <v>1.17E-2</v>
      </c>
      <c r="BH20" s="399">
        <f t="shared" si="8"/>
        <v>17.18079287762092</v>
      </c>
      <c r="BI20" s="206"/>
      <c r="BJ20" s="43">
        <v>1083.76446263</v>
      </c>
      <c r="BK20" s="43">
        <v>1050</v>
      </c>
      <c r="BL20" s="43">
        <v>1118</v>
      </c>
      <c r="BM20" s="45">
        <v>1.61E-2</v>
      </c>
      <c r="BN20" s="399">
        <f t="shared" si="9"/>
        <v>10.425612153016974</v>
      </c>
      <c r="BO20" s="206"/>
      <c r="BP20" s="43">
        <v>428.52518123999999</v>
      </c>
      <c r="BQ20" s="43">
        <v>406</v>
      </c>
      <c r="BR20" s="43">
        <v>451</v>
      </c>
      <c r="BS20" s="45">
        <v>2.69E-2</v>
      </c>
      <c r="BT20" s="409">
        <f t="shared" si="10"/>
        <v>4.1223323807534813</v>
      </c>
    </row>
    <row r="21" spans="1:72" s="20" customFormat="1" ht="12" customHeight="1" x14ac:dyDescent="0.2">
      <c r="A21" s="547" t="s">
        <v>228</v>
      </c>
      <c r="B21" s="179" t="s">
        <v>236</v>
      </c>
      <c r="C21" s="35">
        <v>6192.8578976899998</v>
      </c>
      <c r="D21" s="35">
        <v>6157</v>
      </c>
      <c r="E21" s="35">
        <v>6228</v>
      </c>
      <c r="F21" s="37">
        <v>2.8999999999999998E-3</v>
      </c>
      <c r="G21" s="35"/>
      <c r="H21" s="35">
        <v>2658.1272232000001</v>
      </c>
      <c r="I21" s="35">
        <v>2519</v>
      </c>
      <c r="J21" s="36">
        <v>2797</v>
      </c>
      <c r="K21" s="322">
        <v>2.6700000000000002E-2</v>
      </c>
      <c r="L21" s="397">
        <f>H21/$C21*100</f>
        <v>42.922464347058714</v>
      </c>
      <c r="M21" s="35"/>
      <c r="N21" s="36">
        <v>4089.0471518499999</v>
      </c>
      <c r="O21" s="35">
        <v>3977</v>
      </c>
      <c r="P21" s="35">
        <v>4201</v>
      </c>
      <c r="Q21" s="322">
        <v>1.4E-2</v>
      </c>
      <c r="R21" s="397">
        <f>N21/$C21*100</f>
        <v>66.028435003736433</v>
      </c>
      <c r="S21" s="35"/>
      <c r="T21" s="35">
        <v>5292.7263604899999</v>
      </c>
      <c r="U21" s="35">
        <v>5228</v>
      </c>
      <c r="V21" s="36">
        <v>5358</v>
      </c>
      <c r="W21" s="37">
        <v>6.3E-3</v>
      </c>
      <c r="X21" s="397">
        <f>T21/$C21*100</f>
        <v>85.465005784554521</v>
      </c>
      <c r="Y21" s="35"/>
      <c r="Z21" s="36">
        <v>2933.8971843200002</v>
      </c>
      <c r="AA21" s="35">
        <v>2803</v>
      </c>
      <c r="AB21" s="35">
        <v>3065</v>
      </c>
      <c r="AC21" s="37">
        <v>2.2800000000000001E-2</v>
      </c>
      <c r="AD21" s="397">
        <f>Z21/$C21*100</f>
        <v>47.375496625142553</v>
      </c>
      <c r="AE21" s="35"/>
      <c r="AF21" s="35">
        <v>4744.1956050500003</v>
      </c>
      <c r="AG21" s="35">
        <v>4674</v>
      </c>
      <c r="AH21" s="36">
        <v>4814</v>
      </c>
      <c r="AI21" s="37">
        <v>7.4999999999999997E-3</v>
      </c>
      <c r="AJ21" s="397">
        <f>AF21/$C21*100</f>
        <v>76.607532151183932</v>
      </c>
      <c r="AK21" s="35"/>
      <c r="AL21" s="36">
        <v>924.05197620000001</v>
      </c>
      <c r="AM21" s="35">
        <v>856</v>
      </c>
      <c r="AN21" s="35">
        <v>992</v>
      </c>
      <c r="AO21" s="37">
        <v>3.7600000000000001E-2</v>
      </c>
      <c r="AP21" s="397">
        <f>AL21/$AF21*100</f>
        <v>19.477526921874485</v>
      </c>
      <c r="AQ21" s="35"/>
      <c r="AR21" s="35">
        <v>3828.6539730300001</v>
      </c>
      <c r="AS21" s="35">
        <v>3724</v>
      </c>
      <c r="AT21" s="36">
        <v>3933</v>
      </c>
      <c r="AU21" s="37">
        <v>1.3899999999999999E-2</v>
      </c>
      <c r="AV21" s="397">
        <f>AR21/$AF21*100</f>
        <v>80.70185742245863</v>
      </c>
      <c r="AW21" s="35"/>
      <c r="AX21" s="36">
        <v>8.5</v>
      </c>
      <c r="AY21" s="35">
        <v>3.3</v>
      </c>
      <c r="AZ21" s="35">
        <v>13.7</v>
      </c>
      <c r="BA21" s="37">
        <v>0.311</v>
      </c>
      <c r="BB21" s="397">
        <f>AX21/$AF21*100</f>
        <v>0.17916630568419442</v>
      </c>
      <c r="BC21" s="35"/>
      <c r="BD21" s="35">
        <v>1827.0097776800001</v>
      </c>
      <c r="BE21" s="35">
        <v>1718</v>
      </c>
      <c r="BF21" s="36">
        <v>1936</v>
      </c>
      <c r="BG21" s="37">
        <v>3.04E-2</v>
      </c>
      <c r="BH21" s="397">
        <f>BD21/$C21*100</f>
        <v>29.501884394303534</v>
      </c>
      <c r="BI21" s="35"/>
      <c r="BJ21" s="36">
        <v>1401.0575852300001</v>
      </c>
      <c r="BK21" s="35">
        <v>1258</v>
      </c>
      <c r="BL21" s="35">
        <v>1544</v>
      </c>
      <c r="BM21" s="37">
        <v>5.1999999999999998E-2</v>
      </c>
      <c r="BN21" s="397">
        <f>BJ21/$C21*100</f>
        <v>22.623764477990189</v>
      </c>
      <c r="BO21" s="35"/>
      <c r="BP21" s="35">
        <v>362.05311634999998</v>
      </c>
      <c r="BQ21" s="35">
        <v>304</v>
      </c>
      <c r="BR21" s="36">
        <v>420</v>
      </c>
      <c r="BS21" s="37">
        <v>8.1199999999999994E-2</v>
      </c>
      <c r="BT21" s="407">
        <f>BP21/$C21*100</f>
        <v>5.8463010508451934</v>
      </c>
    </row>
    <row r="22" spans="1:72" s="20" customFormat="1" ht="12" customHeight="1" x14ac:dyDescent="0.2">
      <c r="A22" s="548"/>
      <c r="B22" s="181" t="s">
        <v>2</v>
      </c>
      <c r="C22" s="39">
        <v>4883.2529904399998</v>
      </c>
      <c r="D22" s="39">
        <v>4848</v>
      </c>
      <c r="E22" s="39">
        <v>4918</v>
      </c>
      <c r="F22" s="41">
        <v>3.5999999999999999E-3</v>
      </c>
      <c r="G22" s="39"/>
      <c r="H22" s="39">
        <v>2400.3013163800001</v>
      </c>
      <c r="I22" s="39">
        <v>2264</v>
      </c>
      <c r="J22" s="40">
        <v>2537</v>
      </c>
      <c r="K22" s="323">
        <v>2.9000000000000001E-2</v>
      </c>
      <c r="L22" s="398">
        <f t="shared" si="0"/>
        <v>49.153736680837497</v>
      </c>
      <c r="M22" s="39"/>
      <c r="N22" s="40">
        <v>3623.5748702699998</v>
      </c>
      <c r="O22" s="39">
        <v>3522</v>
      </c>
      <c r="P22" s="39">
        <v>3725</v>
      </c>
      <c r="Q22" s="323">
        <v>1.43E-2</v>
      </c>
      <c r="R22" s="398">
        <f t="shared" si="1"/>
        <v>74.204119208321046</v>
      </c>
      <c r="S22" s="39"/>
      <c r="T22" s="39">
        <v>4278.4709801400004</v>
      </c>
      <c r="U22" s="39">
        <v>4217</v>
      </c>
      <c r="V22" s="40">
        <v>4340</v>
      </c>
      <c r="W22" s="41">
        <v>7.3000000000000001E-3</v>
      </c>
      <c r="X22" s="398">
        <f t="shared" si="2"/>
        <v>87.615181693760533</v>
      </c>
      <c r="Y22" s="39"/>
      <c r="Z22" s="40">
        <v>2235.9267900200002</v>
      </c>
      <c r="AA22" s="39">
        <v>2129</v>
      </c>
      <c r="AB22" s="39">
        <v>2343</v>
      </c>
      <c r="AC22" s="41">
        <v>2.4400000000000002E-2</v>
      </c>
      <c r="AD22" s="398">
        <f t="shared" si="3"/>
        <v>45.787650043880582</v>
      </c>
      <c r="AE22" s="39"/>
      <c r="AF22" s="39">
        <v>3884.8536122400001</v>
      </c>
      <c r="AG22" s="39">
        <v>3822</v>
      </c>
      <c r="AH22" s="40">
        <v>3948</v>
      </c>
      <c r="AI22" s="41">
        <v>8.3000000000000001E-3</v>
      </c>
      <c r="AJ22" s="398">
        <f t="shared" si="4"/>
        <v>79.554625161658066</v>
      </c>
      <c r="AK22" s="39"/>
      <c r="AL22" s="40">
        <v>545.59638599000004</v>
      </c>
      <c r="AM22" s="39">
        <v>484</v>
      </c>
      <c r="AN22" s="39">
        <v>607</v>
      </c>
      <c r="AO22" s="41">
        <v>5.7299999999999997E-2</v>
      </c>
      <c r="AP22" s="398">
        <f t="shared" si="5"/>
        <v>14.044194207755748</v>
      </c>
      <c r="AQ22" s="39"/>
      <c r="AR22" s="39">
        <v>3344.8962281700001</v>
      </c>
      <c r="AS22" s="39">
        <v>3252</v>
      </c>
      <c r="AT22" s="40">
        <v>3437</v>
      </c>
      <c r="AU22" s="41">
        <v>1.41E-2</v>
      </c>
      <c r="AV22" s="398">
        <f t="shared" si="6"/>
        <v>86.100959316233755</v>
      </c>
      <c r="AW22" s="39"/>
      <c r="AX22" s="40">
        <v>5.6</v>
      </c>
      <c r="AY22" s="39">
        <v>0.9</v>
      </c>
      <c r="AZ22" s="39">
        <v>10.4</v>
      </c>
      <c r="BA22" s="41">
        <v>0.42680000000000001</v>
      </c>
      <c r="BB22" s="398">
        <f t="shared" si="7"/>
        <v>0.14414957573577783</v>
      </c>
      <c r="BC22" s="39"/>
      <c r="BD22" s="39">
        <v>1655.9383380899999</v>
      </c>
      <c r="BE22" s="39">
        <v>1549</v>
      </c>
      <c r="BF22" s="40">
        <v>1763</v>
      </c>
      <c r="BG22" s="41">
        <v>3.3000000000000002E-2</v>
      </c>
      <c r="BH22" s="398">
        <f t="shared" si="8"/>
        <v>33.910558009831753</v>
      </c>
      <c r="BI22" s="39"/>
      <c r="BJ22" s="40">
        <v>1301.3731702499999</v>
      </c>
      <c r="BK22" s="39">
        <v>1161</v>
      </c>
      <c r="BL22" s="39">
        <v>1441</v>
      </c>
      <c r="BM22" s="41">
        <v>5.4899999999999997E-2</v>
      </c>
      <c r="BN22" s="398">
        <f t="shared" si="9"/>
        <v>26.649718390542393</v>
      </c>
      <c r="BO22" s="39"/>
      <c r="BP22" s="39">
        <v>318.95648087000001</v>
      </c>
      <c r="BQ22" s="39">
        <v>263</v>
      </c>
      <c r="BR22" s="40">
        <v>375</v>
      </c>
      <c r="BS22" s="41">
        <v>8.9800000000000005E-2</v>
      </c>
      <c r="BT22" s="408">
        <f t="shared" si="10"/>
        <v>6.5316394930679351</v>
      </c>
    </row>
    <row r="23" spans="1:72" s="20" customFormat="1" ht="12" customHeight="1" x14ac:dyDescent="0.2">
      <c r="A23" s="549"/>
      <c r="B23" s="183" t="s">
        <v>132</v>
      </c>
      <c r="C23" s="43">
        <v>1309.60490725</v>
      </c>
      <c r="D23" s="43">
        <v>1302</v>
      </c>
      <c r="E23" s="43">
        <v>1317</v>
      </c>
      <c r="F23" s="45">
        <v>3.0999999999999999E-3</v>
      </c>
      <c r="G23" s="43"/>
      <c r="H23" s="43">
        <v>257.82590683000001</v>
      </c>
      <c r="I23" s="43">
        <v>236</v>
      </c>
      <c r="J23" s="44">
        <v>279</v>
      </c>
      <c r="K23" s="324">
        <v>4.2500000000000003E-2</v>
      </c>
      <c r="L23" s="399">
        <f t="shared" si="0"/>
        <v>19.6873045758053</v>
      </c>
      <c r="M23" s="43"/>
      <c r="N23" s="44">
        <v>465.47228158000001</v>
      </c>
      <c r="O23" s="43">
        <v>435</v>
      </c>
      <c r="P23" s="43">
        <v>496</v>
      </c>
      <c r="Q23" s="324">
        <v>3.3799999999999997E-2</v>
      </c>
      <c r="R23" s="399">
        <f t="shared" si="1"/>
        <v>35.5429549021339</v>
      </c>
      <c r="S23" s="43"/>
      <c r="T23" s="43">
        <v>1014.25538035</v>
      </c>
      <c r="U23" s="43">
        <v>994</v>
      </c>
      <c r="V23" s="44">
        <v>1034</v>
      </c>
      <c r="W23" s="45">
        <v>1.0200000000000001E-2</v>
      </c>
      <c r="X23" s="399">
        <f t="shared" si="2"/>
        <v>77.447432789466589</v>
      </c>
      <c r="Y23" s="43"/>
      <c r="Z23" s="44">
        <v>697.97039429999995</v>
      </c>
      <c r="AA23" s="43">
        <v>662</v>
      </c>
      <c r="AB23" s="43">
        <v>734</v>
      </c>
      <c r="AC23" s="45">
        <v>2.6599999999999999E-2</v>
      </c>
      <c r="AD23" s="399">
        <f t="shared" si="3"/>
        <v>53.296256789816631</v>
      </c>
      <c r="AE23" s="43"/>
      <c r="AF23" s="43">
        <v>859.34199280999997</v>
      </c>
      <c r="AG23" s="43">
        <v>838</v>
      </c>
      <c r="AH23" s="44">
        <v>881</v>
      </c>
      <c r="AI23" s="45">
        <v>1.2800000000000001E-2</v>
      </c>
      <c r="AJ23" s="399">
        <f t="shared" si="4"/>
        <v>65.618415756741967</v>
      </c>
      <c r="AK23" s="43"/>
      <c r="AL23" s="44">
        <v>378.45559021000003</v>
      </c>
      <c r="AM23" s="43">
        <v>357</v>
      </c>
      <c r="AN23" s="43">
        <v>400</v>
      </c>
      <c r="AO23" s="45">
        <v>2.8899999999999999E-2</v>
      </c>
      <c r="AP23" s="399">
        <f t="shared" si="5"/>
        <v>44.040160189597103</v>
      </c>
      <c r="AQ23" s="43"/>
      <c r="AR23" s="43">
        <v>483.75774484999999</v>
      </c>
      <c r="AS23" s="43">
        <v>456</v>
      </c>
      <c r="AT23" s="44">
        <v>511</v>
      </c>
      <c r="AU23" s="45">
        <v>2.9100000000000001E-2</v>
      </c>
      <c r="AV23" s="399">
        <f t="shared" si="6"/>
        <v>56.293972469347089</v>
      </c>
      <c r="AW23" s="43"/>
      <c r="AX23" s="44">
        <v>2.9</v>
      </c>
      <c r="AY23" s="43">
        <v>0.7</v>
      </c>
      <c r="AZ23" s="43">
        <v>5</v>
      </c>
      <c r="BA23" s="45">
        <v>0.37740000000000001</v>
      </c>
      <c r="BB23" s="399">
        <f t="shared" si="7"/>
        <v>0.33746750703025263</v>
      </c>
      <c r="BC23" s="43"/>
      <c r="BD23" s="43">
        <v>171.07143959000001</v>
      </c>
      <c r="BE23" s="43">
        <v>152</v>
      </c>
      <c r="BF23" s="44">
        <v>190</v>
      </c>
      <c r="BG23" s="45">
        <v>5.7500000000000002E-2</v>
      </c>
      <c r="BH23" s="399">
        <f t="shared" si="8"/>
        <v>13.06282823490848</v>
      </c>
      <c r="BI23" s="43"/>
      <c r="BJ23" s="44">
        <v>99.684414970000006</v>
      </c>
      <c r="BK23" s="43">
        <v>88</v>
      </c>
      <c r="BL23" s="43">
        <v>112</v>
      </c>
      <c r="BM23" s="45">
        <v>6.2E-2</v>
      </c>
      <c r="BN23" s="399">
        <f t="shared" si="9"/>
        <v>7.611793023845971</v>
      </c>
      <c r="BO23" s="43"/>
      <c r="BP23" s="43">
        <v>43.096635470000002</v>
      </c>
      <c r="BQ23" s="43">
        <v>33</v>
      </c>
      <c r="BR23" s="44">
        <v>54</v>
      </c>
      <c r="BS23" s="45">
        <v>0.125</v>
      </c>
      <c r="BT23" s="409">
        <f t="shared" si="10"/>
        <v>3.2908120022623724</v>
      </c>
    </row>
    <row r="24" spans="1:72" s="20" customFormat="1" ht="12" customHeight="1" x14ac:dyDescent="0.2">
      <c r="A24" s="544" t="s">
        <v>229</v>
      </c>
      <c r="B24" s="179" t="s">
        <v>236</v>
      </c>
      <c r="C24" s="35">
        <v>9811.5834608000005</v>
      </c>
      <c r="D24" s="35">
        <v>9791</v>
      </c>
      <c r="E24" s="35">
        <v>9832</v>
      </c>
      <c r="F24" s="37">
        <v>1.1000000000000001E-3</v>
      </c>
      <c r="G24" s="36"/>
      <c r="H24" s="35">
        <v>3792.4635176199999</v>
      </c>
      <c r="I24" s="35">
        <v>3702</v>
      </c>
      <c r="J24" s="35">
        <v>3883</v>
      </c>
      <c r="K24" s="37">
        <v>1.2200000000000001E-2</v>
      </c>
      <c r="L24" s="397">
        <f>H24/$C24*100</f>
        <v>38.652920120100333</v>
      </c>
      <c r="M24" s="201"/>
      <c r="N24" s="35">
        <v>5508.6118281299996</v>
      </c>
      <c r="O24" s="35">
        <v>5417</v>
      </c>
      <c r="P24" s="35">
        <v>5601</v>
      </c>
      <c r="Q24" s="37">
        <v>8.5000000000000006E-3</v>
      </c>
      <c r="R24" s="397">
        <f>N24/$C24*100</f>
        <v>56.143963409560072</v>
      </c>
      <c r="S24" s="201"/>
      <c r="T24" s="35">
        <v>7779.8503349499997</v>
      </c>
      <c r="U24" s="35">
        <v>7725</v>
      </c>
      <c r="V24" s="35">
        <v>7834</v>
      </c>
      <c r="W24" s="37">
        <v>3.5999999999999999E-3</v>
      </c>
      <c r="X24" s="397">
        <f>T24/$C24*100</f>
        <v>79.292505292674335</v>
      </c>
      <c r="Y24" s="201"/>
      <c r="Z24" s="35">
        <v>3967.2057954299999</v>
      </c>
      <c r="AA24" s="35">
        <v>3875</v>
      </c>
      <c r="AB24" s="35">
        <v>4059</v>
      </c>
      <c r="AC24" s="37">
        <v>1.18E-2</v>
      </c>
      <c r="AD24" s="397">
        <f>Z24/$C24*100</f>
        <v>40.433899495225091</v>
      </c>
      <c r="AE24" s="202"/>
      <c r="AF24" s="35">
        <v>5822.3225693699997</v>
      </c>
      <c r="AG24" s="35">
        <v>5763</v>
      </c>
      <c r="AH24" s="35">
        <v>5881</v>
      </c>
      <c r="AI24" s="37">
        <v>5.1999999999999998E-3</v>
      </c>
      <c r="AJ24" s="397">
        <f>AF24/$C24*100</f>
        <v>59.341314198995441</v>
      </c>
      <c r="AK24" s="202"/>
      <c r="AL24" s="35">
        <v>1834.8133683900001</v>
      </c>
      <c r="AM24" s="35">
        <v>1787</v>
      </c>
      <c r="AN24" s="35">
        <v>1883</v>
      </c>
      <c r="AO24" s="37">
        <v>1.3299999999999999E-2</v>
      </c>
      <c r="AP24" s="397">
        <f>AL24/$AF24*100</f>
        <v>31.513426927641607</v>
      </c>
      <c r="AQ24" s="202"/>
      <c r="AR24" s="35">
        <v>4025.2605706099998</v>
      </c>
      <c r="AS24" s="35">
        <v>3942</v>
      </c>
      <c r="AT24" s="35">
        <v>4108</v>
      </c>
      <c r="AU24" s="37">
        <v>1.0500000000000001E-2</v>
      </c>
      <c r="AV24" s="397">
        <f>AR24/$AF24*100</f>
        <v>69.134963284000079</v>
      </c>
      <c r="AW24" s="202"/>
      <c r="AX24" s="35">
        <v>37.799999999999997</v>
      </c>
      <c r="AY24" s="35">
        <v>29.2</v>
      </c>
      <c r="AZ24" s="35">
        <v>46.3</v>
      </c>
      <c r="BA24" s="37">
        <v>0.1152</v>
      </c>
      <c r="BB24" s="397">
        <f>AX24/$AF24*100</f>
        <v>0.6492254516927275</v>
      </c>
      <c r="BC24" s="202"/>
      <c r="BD24" s="35">
        <v>2674.7093120099998</v>
      </c>
      <c r="BE24" s="35">
        <v>2606</v>
      </c>
      <c r="BF24" s="35">
        <v>2744</v>
      </c>
      <c r="BG24" s="37">
        <v>1.32E-2</v>
      </c>
      <c r="BH24" s="397">
        <f>BD24/$C24*100</f>
        <v>27.26073036728685</v>
      </c>
      <c r="BI24" s="202"/>
      <c r="BJ24" s="35">
        <v>1815.66595287</v>
      </c>
      <c r="BK24" s="35">
        <v>1735</v>
      </c>
      <c r="BL24" s="35">
        <v>1896</v>
      </c>
      <c r="BM24" s="37">
        <v>2.2700000000000001E-2</v>
      </c>
      <c r="BN24" s="397">
        <f>BJ24/$C24*100</f>
        <v>18.505330562840232</v>
      </c>
      <c r="BO24" s="202"/>
      <c r="BP24" s="35">
        <v>655.17148822000001</v>
      </c>
      <c r="BQ24" s="35">
        <v>617</v>
      </c>
      <c r="BR24" s="35">
        <v>693</v>
      </c>
      <c r="BS24" s="37">
        <v>2.9499999999999998E-2</v>
      </c>
      <c r="BT24" s="407">
        <f>BP24/$C24*100</f>
        <v>6.6775306028592833</v>
      </c>
    </row>
    <row r="25" spans="1:72" s="20" customFormat="1" ht="12" customHeight="1" x14ac:dyDescent="0.2">
      <c r="A25" s="545"/>
      <c r="B25" s="181" t="s">
        <v>2</v>
      </c>
      <c r="C25" s="39">
        <v>7347.3889115100001</v>
      </c>
      <c r="D25" s="39">
        <v>7329</v>
      </c>
      <c r="E25" s="39">
        <v>7366</v>
      </c>
      <c r="F25" s="41">
        <v>1.2999999999999999E-3</v>
      </c>
      <c r="G25" s="40"/>
      <c r="H25" s="39">
        <v>3221.0588509499999</v>
      </c>
      <c r="I25" s="39">
        <v>3136</v>
      </c>
      <c r="J25" s="39">
        <v>3306</v>
      </c>
      <c r="K25" s="41">
        <v>1.34E-2</v>
      </c>
      <c r="L25" s="398">
        <f t="shared" si="0"/>
        <v>43.839503934575632</v>
      </c>
      <c r="M25" s="203"/>
      <c r="N25" s="39">
        <v>4712.8630438500004</v>
      </c>
      <c r="O25" s="39">
        <v>4630</v>
      </c>
      <c r="P25" s="39">
        <v>4795</v>
      </c>
      <c r="Q25" s="41">
        <v>8.8999999999999999E-3</v>
      </c>
      <c r="R25" s="398">
        <f t="shared" si="1"/>
        <v>64.143372572358302</v>
      </c>
      <c r="S25" s="203"/>
      <c r="T25" s="39">
        <v>6094.8390519300001</v>
      </c>
      <c r="U25" s="39">
        <v>6049</v>
      </c>
      <c r="V25" s="39">
        <v>6141</v>
      </c>
      <c r="W25" s="41">
        <v>3.8999999999999998E-3</v>
      </c>
      <c r="X25" s="398">
        <f t="shared" si="2"/>
        <v>82.952449167107147</v>
      </c>
      <c r="Y25" s="203"/>
      <c r="Z25" s="39">
        <v>2936.8885636599998</v>
      </c>
      <c r="AA25" s="39">
        <v>2856</v>
      </c>
      <c r="AB25" s="39">
        <v>3018</v>
      </c>
      <c r="AC25" s="41">
        <v>1.4E-2</v>
      </c>
      <c r="AD25" s="398">
        <f t="shared" si="3"/>
        <v>39.971867544118126</v>
      </c>
      <c r="AE25" s="204"/>
      <c r="AF25" s="39">
        <v>4720.5355278300003</v>
      </c>
      <c r="AG25" s="39">
        <v>4668</v>
      </c>
      <c r="AH25" s="39">
        <v>4773</v>
      </c>
      <c r="AI25" s="41">
        <v>5.7000000000000002E-3</v>
      </c>
      <c r="AJ25" s="398">
        <f t="shared" si="4"/>
        <v>64.247797206366457</v>
      </c>
      <c r="AK25" s="204"/>
      <c r="AL25" s="39">
        <v>1237.89802248</v>
      </c>
      <c r="AM25" s="39">
        <v>1194</v>
      </c>
      <c r="AN25" s="39">
        <v>1282</v>
      </c>
      <c r="AO25" s="41">
        <v>1.83E-2</v>
      </c>
      <c r="AP25" s="398">
        <f t="shared" si="5"/>
        <v>26.22367769889561</v>
      </c>
      <c r="AQ25" s="204"/>
      <c r="AR25" s="39">
        <v>3516.8389357800002</v>
      </c>
      <c r="AS25" s="39">
        <v>3440</v>
      </c>
      <c r="AT25" s="39">
        <v>3594</v>
      </c>
      <c r="AU25" s="41">
        <v>1.12E-2</v>
      </c>
      <c r="AV25" s="398">
        <f t="shared" si="6"/>
        <v>74.500846673993109</v>
      </c>
      <c r="AW25" s="204"/>
      <c r="AX25" s="39">
        <v>34.200000000000003</v>
      </c>
      <c r="AY25" s="39">
        <v>25.8</v>
      </c>
      <c r="AZ25" s="39">
        <v>42.6</v>
      </c>
      <c r="BA25" s="41">
        <v>0.12520000000000001</v>
      </c>
      <c r="BB25" s="398">
        <f t="shared" si="7"/>
        <v>0.7244940706064662</v>
      </c>
      <c r="BC25" s="204"/>
      <c r="BD25" s="39">
        <v>2268.3024903599999</v>
      </c>
      <c r="BE25" s="39">
        <v>2204</v>
      </c>
      <c r="BF25" s="39">
        <v>2332</v>
      </c>
      <c r="BG25" s="41">
        <v>1.44E-2</v>
      </c>
      <c r="BH25" s="398">
        <f t="shared" si="8"/>
        <v>30.872225734595411</v>
      </c>
      <c r="BI25" s="204"/>
      <c r="BJ25" s="39">
        <v>1583.0810313300001</v>
      </c>
      <c r="BK25" s="39">
        <v>1507</v>
      </c>
      <c r="BL25" s="39">
        <v>1659</v>
      </c>
      <c r="BM25" s="41">
        <v>2.4500000000000001E-2</v>
      </c>
      <c r="BN25" s="398">
        <f t="shared" si="9"/>
        <v>21.54617171346457</v>
      </c>
      <c r="BO25" s="204"/>
      <c r="BP25" s="39">
        <v>528.69077428000003</v>
      </c>
      <c r="BQ25" s="39">
        <v>494</v>
      </c>
      <c r="BR25" s="39">
        <v>564</v>
      </c>
      <c r="BS25" s="41">
        <v>3.3700000000000001E-2</v>
      </c>
      <c r="BT25" s="408">
        <f t="shared" si="10"/>
        <v>7.1956280067301632</v>
      </c>
    </row>
    <row r="26" spans="1:72" s="20" customFormat="1" ht="12" customHeight="1" x14ac:dyDescent="0.2">
      <c r="A26" s="546"/>
      <c r="B26" s="183" t="s">
        <v>132</v>
      </c>
      <c r="C26" s="43">
        <v>2464.1945492899999</v>
      </c>
      <c r="D26" s="43">
        <v>2456</v>
      </c>
      <c r="E26" s="43">
        <v>2473</v>
      </c>
      <c r="F26" s="45">
        <v>1.6999999999999999E-3</v>
      </c>
      <c r="G26" s="44"/>
      <c r="H26" s="43">
        <v>571.40466666999998</v>
      </c>
      <c r="I26" s="43">
        <v>550</v>
      </c>
      <c r="J26" s="43">
        <v>592</v>
      </c>
      <c r="K26" s="45">
        <v>1.8800000000000001E-2</v>
      </c>
      <c r="L26" s="399">
        <f t="shared" si="0"/>
        <v>23.188293588046321</v>
      </c>
      <c r="M26" s="205"/>
      <c r="N26" s="43">
        <v>795.74878426999999</v>
      </c>
      <c r="O26" s="43">
        <v>769</v>
      </c>
      <c r="P26" s="43">
        <v>823</v>
      </c>
      <c r="Q26" s="45">
        <v>1.72E-2</v>
      </c>
      <c r="R26" s="399">
        <f t="shared" si="1"/>
        <v>32.292449656593732</v>
      </c>
      <c r="S26" s="205"/>
      <c r="T26" s="43">
        <v>1685.0112830200001</v>
      </c>
      <c r="U26" s="43">
        <v>1661</v>
      </c>
      <c r="V26" s="43">
        <v>1709</v>
      </c>
      <c r="W26" s="45">
        <v>7.1999999999999998E-3</v>
      </c>
      <c r="X26" s="399">
        <f t="shared" si="2"/>
        <v>68.379799131748626</v>
      </c>
      <c r="Y26" s="205"/>
      <c r="Z26" s="43">
        <v>1030.31723177</v>
      </c>
      <c r="AA26" s="43">
        <v>996</v>
      </c>
      <c r="AB26" s="43">
        <v>1064</v>
      </c>
      <c r="AC26" s="45">
        <v>1.6899999999999998E-2</v>
      </c>
      <c r="AD26" s="399">
        <f t="shared" si="3"/>
        <v>41.811521418504142</v>
      </c>
      <c r="AE26" s="206"/>
      <c r="AF26" s="43">
        <v>1101.78704154</v>
      </c>
      <c r="AG26" s="43">
        <v>1080</v>
      </c>
      <c r="AH26" s="43">
        <v>1123</v>
      </c>
      <c r="AI26" s="45">
        <v>0.01</v>
      </c>
      <c r="AJ26" s="399">
        <f t="shared" si="4"/>
        <v>44.711852879370021</v>
      </c>
      <c r="AK26" s="206"/>
      <c r="AL26" s="43">
        <v>596.91534591000004</v>
      </c>
      <c r="AM26" s="43">
        <v>582</v>
      </c>
      <c r="AN26" s="43">
        <v>612</v>
      </c>
      <c r="AO26" s="45">
        <v>1.2999999999999999E-2</v>
      </c>
      <c r="AP26" s="399">
        <f t="shared" si="5"/>
        <v>54.177016374750053</v>
      </c>
      <c r="AQ26" s="206"/>
      <c r="AR26" s="43">
        <v>508.42163482000001</v>
      </c>
      <c r="AS26" s="43">
        <v>486</v>
      </c>
      <c r="AT26" s="43">
        <v>531</v>
      </c>
      <c r="AU26" s="45">
        <v>2.24E-2</v>
      </c>
      <c r="AV26" s="399">
        <f t="shared" si="6"/>
        <v>46.145181931833598</v>
      </c>
      <c r="AW26" s="206"/>
      <c r="AX26" s="43">
        <v>3.5</v>
      </c>
      <c r="AY26" s="43">
        <v>2.2999999999999998</v>
      </c>
      <c r="AZ26" s="43">
        <v>4.8</v>
      </c>
      <c r="BA26" s="45">
        <v>0.17499999999999999</v>
      </c>
      <c r="BB26" s="399">
        <f t="shared" si="7"/>
        <v>0.31766574374553797</v>
      </c>
      <c r="BC26" s="206"/>
      <c r="BD26" s="43">
        <v>406.40682164999998</v>
      </c>
      <c r="BE26" s="43">
        <v>388</v>
      </c>
      <c r="BF26" s="43">
        <v>425</v>
      </c>
      <c r="BG26" s="45">
        <v>2.29E-2</v>
      </c>
      <c r="BH26" s="399">
        <f t="shared" si="8"/>
        <v>16.492481154424134</v>
      </c>
      <c r="BI26" s="206"/>
      <c r="BJ26" s="43">
        <v>232.58492154000001</v>
      </c>
      <c r="BK26" s="43">
        <v>218</v>
      </c>
      <c r="BL26" s="43">
        <v>247</v>
      </c>
      <c r="BM26" s="45">
        <v>3.2300000000000002E-2</v>
      </c>
      <c r="BN26" s="399">
        <f t="shared" si="9"/>
        <v>9.4385778755583214</v>
      </c>
      <c r="BO26" s="206"/>
      <c r="BP26" s="43">
        <v>126.48071394</v>
      </c>
      <c r="BQ26" s="43">
        <v>115</v>
      </c>
      <c r="BR26" s="43">
        <v>138</v>
      </c>
      <c r="BS26" s="45">
        <v>4.6300000000000001E-2</v>
      </c>
      <c r="BT26" s="409">
        <f t="shared" si="10"/>
        <v>5.1327405937344706</v>
      </c>
    </row>
    <row r="27" spans="1:72" s="20" customFormat="1" ht="12" customHeight="1" x14ac:dyDescent="0.2">
      <c r="A27" s="547" t="s">
        <v>230</v>
      </c>
      <c r="B27" s="179" t="s">
        <v>236</v>
      </c>
      <c r="C27" s="318">
        <v>7615.07508702</v>
      </c>
      <c r="D27" s="195">
        <v>7555</v>
      </c>
      <c r="E27" s="195">
        <v>7675</v>
      </c>
      <c r="F27" s="320">
        <v>4.0000000000000001E-3</v>
      </c>
      <c r="G27" s="51"/>
      <c r="H27" s="51">
        <v>4854.8067924799998</v>
      </c>
      <c r="I27" s="195">
        <v>4592</v>
      </c>
      <c r="J27" s="195">
        <v>5118</v>
      </c>
      <c r="K27" s="320">
        <v>2.7699999999999999E-2</v>
      </c>
      <c r="L27" s="427">
        <f>H27/$C27*100</f>
        <v>63.752579416519275</v>
      </c>
      <c r="M27" s="207"/>
      <c r="N27" s="208">
        <v>6103.8679618400001</v>
      </c>
      <c r="O27" s="195">
        <v>5910</v>
      </c>
      <c r="P27" s="195">
        <v>6298</v>
      </c>
      <c r="Q27" s="320">
        <v>1.6199999999999999E-2</v>
      </c>
      <c r="R27" s="397">
        <f>N27/$C27*100</f>
        <v>80.155059432626302</v>
      </c>
      <c r="S27" s="207"/>
      <c r="T27" s="195">
        <v>6828.5830423199995</v>
      </c>
      <c r="U27" s="195">
        <v>6725</v>
      </c>
      <c r="V27" s="195">
        <v>6932</v>
      </c>
      <c r="W27" s="198">
        <v>7.7000000000000002E-3</v>
      </c>
      <c r="X27" s="397">
        <f>T27/$C27*100</f>
        <v>89.671906898980069</v>
      </c>
      <c r="Y27" s="207"/>
      <c r="Z27" s="35">
        <v>4356.9171936499997</v>
      </c>
      <c r="AA27" s="195">
        <v>4102</v>
      </c>
      <c r="AB27" s="195">
        <v>4612</v>
      </c>
      <c r="AC27" s="198">
        <v>2.98E-2</v>
      </c>
      <c r="AD27" s="397">
        <f>Z27/$C27*100</f>
        <v>57.214369443006873</v>
      </c>
      <c r="AE27" s="207"/>
      <c r="AF27" s="195">
        <v>6437.4729328000003</v>
      </c>
      <c r="AG27" s="195">
        <v>6346</v>
      </c>
      <c r="AH27" s="195">
        <v>6529</v>
      </c>
      <c r="AI27" s="198">
        <v>7.3000000000000001E-3</v>
      </c>
      <c r="AJ27" s="397">
        <f>AF27/$C27*100</f>
        <v>84.535908828696407</v>
      </c>
      <c r="AK27" s="207"/>
      <c r="AL27" s="195">
        <v>676.34246933999998</v>
      </c>
      <c r="AM27" s="195">
        <v>564</v>
      </c>
      <c r="AN27" s="195">
        <v>788</v>
      </c>
      <c r="AO27" s="198">
        <v>8.4400000000000003E-2</v>
      </c>
      <c r="AP27" s="397">
        <f>AL27/$AF27*100</f>
        <v>10.506334960942858</v>
      </c>
      <c r="AQ27" s="207"/>
      <c r="AR27" s="195">
        <v>5826.6767126200002</v>
      </c>
      <c r="AS27" s="195">
        <v>5669</v>
      </c>
      <c r="AT27" s="195">
        <v>5984</v>
      </c>
      <c r="AU27" s="198">
        <v>1.38E-2</v>
      </c>
      <c r="AV27" s="397">
        <f>AR27/$AF27*100</f>
        <v>90.511863481896896</v>
      </c>
      <c r="AW27" s="207"/>
      <c r="AX27" s="195">
        <v>65.5</v>
      </c>
      <c r="AY27" s="195">
        <v>33.4</v>
      </c>
      <c r="AZ27" s="195">
        <v>97.7</v>
      </c>
      <c r="BA27" s="198">
        <v>0.25</v>
      </c>
      <c r="BB27" s="429">
        <f>AX27/$AF27*100</f>
        <v>1.017480006265604</v>
      </c>
      <c r="BC27" s="207"/>
      <c r="BD27" s="195">
        <v>3468.5063215599998</v>
      </c>
      <c r="BE27" s="195">
        <v>3271</v>
      </c>
      <c r="BF27" s="195">
        <v>3666</v>
      </c>
      <c r="BG27" s="198">
        <v>2.9100000000000001E-2</v>
      </c>
      <c r="BH27" s="429">
        <f>BD27/$C27*100</f>
        <v>45.547893906812767</v>
      </c>
      <c r="BI27" s="207"/>
      <c r="BJ27" s="195">
        <v>2953.4639122799999</v>
      </c>
      <c r="BK27" s="195">
        <v>2682</v>
      </c>
      <c r="BL27" s="195">
        <v>3225</v>
      </c>
      <c r="BM27" s="198">
        <v>4.6899999999999997E-2</v>
      </c>
      <c r="BN27" s="429">
        <f>BJ27/$C27*100</f>
        <v>38.784435852959867</v>
      </c>
      <c r="BO27" s="207"/>
      <c r="BP27" s="195">
        <v>1265.5279141200001</v>
      </c>
      <c r="BQ27" s="195">
        <v>1089</v>
      </c>
      <c r="BR27" s="195">
        <v>1442</v>
      </c>
      <c r="BS27" s="198">
        <v>7.0999999999999994E-2</v>
      </c>
      <c r="BT27" s="431">
        <f>BP27/$C27*100</f>
        <v>16.618718786858842</v>
      </c>
    </row>
    <row r="28" spans="1:72" s="20" customFormat="1" ht="12" customHeight="1" x14ac:dyDescent="0.2">
      <c r="A28" s="549"/>
      <c r="B28" s="182" t="s">
        <v>2</v>
      </c>
      <c r="C28" s="319">
        <v>7615.07508702</v>
      </c>
      <c r="D28" s="160">
        <v>7555</v>
      </c>
      <c r="E28" s="160">
        <v>7675</v>
      </c>
      <c r="F28" s="321">
        <v>4.0000000000000001E-3</v>
      </c>
      <c r="G28" s="162"/>
      <c r="H28" s="162">
        <v>4854.8067924799998</v>
      </c>
      <c r="I28" s="160">
        <v>4592</v>
      </c>
      <c r="J28" s="160">
        <v>5118</v>
      </c>
      <c r="K28" s="321">
        <v>2.7699999999999999E-2</v>
      </c>
      <c r="L28" s="428">
        <f t="shared" si="0"/>
        <v>63.752579416519275</v>
      </c>
      <c r="M28" s="209"/>
      <c r="N28" s="210">
        <v>6103.8679618400001</v>
      </c>
      <c r="O28" s="160">
        <v>5910</v>
      </c>
      <c r="P28" s="160">
        <v>6298</v>
      </c>
      <c r="Q28" s="321">
        <v>1.6199999999999999E-2</v>
      </c>
      <c r="R28" s="400">
        <f t="shared" si="1"/>
        <v>80.155059432626302</v>
      </c>
      <c r="S28" s="209"/>
      <c r="T28" s="160">
        <v>6828.5830423199995</v>
      </c>
      <c r="U28" s="160">
        <v>6725</v>
      </c>
      <c r="V28" s="160">
        <v>6932</v>
      </c>
      <c r="W28" s="161">
        <v>7.7000000000000002E-3</v>
      </c>
      <c r="X28" s="400">
        <f t="shared" si="2"/>
        <v>89.671906898980069</v>
      </c>
      <c r="Y28" s="209"/>
      <c r="Z28" s="160">
        <v>4356.9171936499997</v>
      </c>
      <c r="AA28" s="160">
        <v>4102</v>
      </c>
      <c r="AB28" s="160">
        <v>4612</v>
      </c>
      <c r="AC28" s="161">
        <v>2.98E-2</v>
      </c>
      <c r="AD28" s="400">
        <f t="shared" si="3"/>
        <v>57.214369443006873</v>
      </c>
      <c r="AE28" s="209"/>
      <c r="AF28" s="160">
        <v>6437.4729328000003</v>
      </c>
      <c r="AG28" s="160">
        <v>6346</v>
      </c>
      <c r="AH28" s="160">
        <v>6529</v>
      </c>
      <c r="AI28" s="161">
        <v>7.3000000000000001E-3</v>
      </c>
      <c r="AJ28" s="400">
        <f t="shared" si="4"/>
        <v>84.535908828696407</v>
      </c>
      <c r="AK28" s="209"/>
      <c r="AL28" s="160">
        <v>676.34246933999998</v>
      </c>
      <c r="AM28" s="160">
        <v>564</v>
      </c>
      <c r="AN28" s="160">
        <v>788</v>
      </c>
      <c r="AO28" s="161">
        <v>8.4400000000000003E-2</v>
      </c>
      <c r="AP28" s="400">
        <f t="shared" si="5"/>
        <v>10.506334960942858</v>
      </c>
      <c r="AQ28" s="209"/>
      <c r="AR28" s="160">
        <v>5826.6767126200002</v>
      </c>
      <c r="AS28" s="160">
        <v>5669</v>
      </c>
      <c r="AT28" s="160">
        <v>5984</v>
      </c>
      <c r="AU28" s="161">
        <v>1.38E-2</v>
      </c>
      <c r="AV28" s="400">
        <f t="shared" si="6"/>
        <v>90.511863481896896</v>
      </c>
      <c r="AW28" s="209"/>
      <c r="AX28" s="160">
        <v>65.5</v>
      </c>
      <c r="AY28" s="160">
        <v>33.4</v>
      </c>
      <c r="AZ28" s="160">
        <v>97.7</v>
      </c>
      <c r="BA28" s="161">
        <v>0.25</v>
      </c>
      <c r="BB28" s="400">
        <f t="shared" si="7"/>
        <v>1.017480006265604</v>
      </c>
      <c r="BC28" s="209"/>
      <c r="BD28" s="160">
        <v>3468.5063215599998</v>
      </c>
      <c r="BE28" s="160">
        <v>3271</v>
      </c>
      <c r="BF28" s="160">
        <v>3666</v>
      </c>
      <c r="BG28" s="161">
        <v>2.9100000000000001E-2</v>
      </c>
      <c r="BH28" s="400">
        <f t="shared" si="8"/>
        <v>45.547893906812767</v>
      </c>
      <c r="BI28" s="209"/>
      <c r="BJ28" s="160">
        <v>2953.4639122799999</v>
      </c>
      <c r="BK28" s="160">
        <v>2682</v>
      </c>
      <c r="BL28" s="160">
        <v>3225</v>
      </c>
      <c r="BM28" s="161">
        <v>4.6899999999999997E-2</v>
      </c>
      <c r="BN28" s="400">
        <f t="shared" ref="BN28" si="11">BJ28/$C28*100</f>
        <v>38.784435852959867</v>
      </c>
      <c r="BO28" s="209"/>
      <c r="BP28" s="160">
        <v>1265.5279141200001</v>
      </c>
      <c r="BQ28" s="160">
        <v>1089</v>
      </c>
      <c r="BR28" s="160">
        <v>1442</v>
      </c>
      <c r="BS28" s="161">
        <v>7.0999999999999994E-2</v>
      </c>
      <c r="BT28" s="410">
        <f t="shared" si="10"/>
        <v>16.618718786858842</v>
      </c>
    </row>
    <row r="29" spans="1:72" s="20" customFormat="1" ht="12" customHeight="1" x14ac:dyDescent="0.2">
      <c r="A29" s="544" t="s">
        <v>231</v>
      </c>
      <c r="B29" s="170" t="s">
        <v>236</v>
      </c>
      <c r="C29" s="35">
        <v>5193.9348156899996</v>
      </c>
      <c r="D29" s="35">
        <v>5182</v>
      </c>
      <c r="E29" s="35">
        <v>5206</v>
      </c>
      <c r="F29" s="37">
        <v>1.1999999999999999E-3</v>
      </c>
      <c r="G29" s="36"/>
      <c r="H29" s="35">
        <v>2114.0320703399998</v>
      </c>
      <c r="I29" s="35">
        <v>2063</v>
      </c>
      <c r="J29" s="35">
        <v>2165</v>
      </c>
      <c r="K29" s="37">
        <v>1.2200000000000001E-2</v>
      </c>
      <c r="L29" s="397">
        <f>H29/$C29*100</f>
        <v>40.701936881338327</v>
      </c>
      <c r="M29" s="201"/>
      <c r="N29" s="35">
        <v>3136.9755355100001</v>
      </c>
      <c r="O29" s="35">
        <v>3090</v>
      </c>
      <c r="P29" s="35">
        <v>3184</v>
      </c>
      <c r="Q29" s="37">
        <v>7.6E-3</v>
      </c>
      <c r="R29" s="397">
        <f>N29/$C29*100</f>
        <v>60.396898436879241</v>
      </c>
      <c r="S29" s="201"/>
      <c r="T29" s="35">
        <v>4518.9311497099998</v>
      </c>
      <c r="U29" s="35">
        <v>4495</v>
      </c>
      <c r="V29" s="35">
        <v>4543</v>
      </c>
      <c r="W29" s="37">
        <v>2.7000000000000001E-3</v>
      </c>
      <c r="X29" s="397">
        <f>T29/$C29*100</f>
        <v>87.004001976672328</v>
      </c>
      <c r="Y29" s="201"/>
      <c r="Z29" s="35">
        <v>3190.3032466499999</v>
      </c>
      <c r="AA29" s="35">
        <v>3147</v>
      </c>
      <c r="AB29" s="35">
        <v>3233</v>
      </c>
      <c r="AC29" s="37">
        <v>6.8999999999999999E-3</v>
      </c>
      <c r="AD29" s="397">
        <f>Z29/$C29*100</f>
        <v>61.423628902939498</v>
      </c>
      <c r="AE29" s="202"/>
      <c r="AF29" s="35">
        <v>3884.43519818</v>
      </c>
      <c r="AG29" s="35">
        <v>3857</v>
      </c>
      <c r="AH29" s="35">
        <v>3911</v>
      </c>
      <c r="AI29" s="37">
        <v>3.5999999999999999E-3</v>
      </c>
      <c r="AJ29" s="397">
        <f>AF29/$C29*100</f>
        <v>74.787908127875951</v>
      </c>
      <c r="AK29" s="202"/>
      <c r="AL29" s="35">
        <v>971.73549746000003</v>
      </c>
      <c r="AM29" s="35">
        <v>944</v>
      </c>
      <c r="AN29" s="35">
        <v>999</v>
      </c>
      <c r="AO29" s="37">
        <v>1.4500000000000001E-2</v>
      </c>
      <c r="AP29" s="397">
        <f>AL29/$AF29*100</f>
        <v>25.016133565963301</v>
      </c>
      <c r="AQ29" s="202"/>
      <c r="AR29" s="35">
        <v>2926.0188291200002</v>
      </c>
      <c r="AS29" s="35">
        <v>2884</v>
      </c>
      <c r="AT29" s="35">
        <v>2968</v>
      </c>
      <c r="AU29" s="37">
        <v>7.4000000000000003E-3</v>
      </c>
      <c r="AV29" s="397">
        <f>AR29/$AF29*100</f>
        <v>75.326750990490126</v>
      </c>
      <c r="AW29" s="202"/>
      <c r="AX29" s="35">
        <v>13.3</v>
      </c>
      <c r="AY29" s="35">
        <v>10.5</v>
      </c>
      <c r="AZ29" s="35">
        <v>16.100000000000001</v>
      </c>
      <c r="BA29" s="37">
        <v>0.10780000000000001</v>
      </c>
      <c r="BB29" s="397">
        <f>AX29/$AF29*100</f>
        <v>0.34239211935448266</v>
      </c>
      <c r="BC29" s="202"/>
      <c r="BD29" s="35">
        <v>1407.9807224399999</v>
      </c>
      <c r="BE29" s="35">
        <v>1369</v>
      </c>
      <c r="BF29" s="35">
        <v>1447</v>
      </c>
      <c r="BG29" s="37">
        <v>1.4200000000000001E-2</v>
      </c>
      <c r="BH29" s="397">
        <f>BD29/$C29*100</f>
        <v>27.108170826224619</v>
      </c>
      <c r="BI29" s="202"/>
      <c r="BJ29" s="35">
        <v>1229.8960342600001</v>
      </c>
      <c r="BK29" s="35">
        <v>1181</v>
      </c>
      <c r="BL29" s="35">
        <v>1279</v>
      </c>
      <c r="BM29" s="37">
        <v>2.0199999999999999E-2</v>
      </c>
      <c r="BN29" s="397">
        <f>BJ29/$C29*100</f>
        <v>23.679466106210882</v>
      </c>
      <c r="BO29" s="202"/>
      <c r="BP29" s="35">
        <v>372.86957412999999</v>
      </c>
      <c r="BQ29" s="35">
        <v>349</v>
      </c>
      <c r="BR29" s="35">
        <v>397</v>
      </c>
      <c r="BS29" s="37">
        <v>3.3099999999999997E-2</v>
      </c>
      <c r="BT29" s="407">
        <f>BP29/$C29*100</f>
        <v>7.1789421192507845</v>
      </c>
    </row>
    <row r="30" spans="1:72" s="20" customFormat="1" ht="12" customHeight="1" x14ac:dyDescent="0.2">
      <c r="A30" s="545"/>
      <c r="B30" s="181" t="s">
        <v>2</v>
      </c>
      <c r="C30" s="39">
        <v>3689.1898535400001</v>
      </c>
      <c r="D30" s="39">
        <v>3679</v>
      </c>
      <c r="E30" s="39">
        <v>3700</v>
      </c>
      <c r="F30" s="41">
        <v>1.5E-3</v>
      </c>
      <c r="G30" s="40"/>
      <c r="H30" s="39">
        <v>1730.5187934400001</v>
      </c>
      <c r="I30" s="39">
        <v>1684</v>
      </c>
      <c r="J30" s="39">
        <v>1777</v>
      </c>
      <c r="K30" s="41">
        <v>1.37E-2</v>
      </c>
      <c r="L30" s="398">
        <f t="shared" si="0"/>
        <v>46.907826979396653</v>
      </c>
      <c r="M30" s="203"/>
      <c r="N30" s="39">
        <v>2593.6684096099998</v>
      </c>
      <c r="O30" s="39">
        <v>2556</v>
      </c>
      <c r="P30" s="39">
        <v>2632</v>
      </c>
      <c r="Q30" s="41">
        <v>7.4999999999999997E-3</v>
      </c>
      <c r="R30" s="398">
        <f t="shared" si="1"/>
        <v>70.304552288660844</v>
      </c>
      <c r="S30" s="203"/>
      <c r="T30" s="39">
        <v>3300.8286743399999</v>
      </c>
      <c r="U30" s="39">
        <v>3282</v>
      </c>
      <c r="V30" s="39">
        <v>3320</v>
      </c>
      <c r="W30" s="41">
        <v>2.8999999999999998E-3</v>
      </c>
      <c r="X30" s="398">
        <f t="shared" si="2"/>
        <v>89.472995573070207</v>
      </c>
      <c r="Y30" s="203"/>
      <c r="Z30" s="39">
        <v>2142.5227288800002</v>
      </c>
      <c r="AA30" s="39">
        <v>2106</v>
      </c>
      <c r="AB30" s="39">
        <v>2179</v>
      </c>
      <c r="AC30" s="41">
        <v>8.6E-3</v>
      </c>
      <c r="AD30" s="398">
        <f t="shared" si="3"/>
        <v>58.075697210977651</v>
      </c>
      <c r="AE30" s="204"/>
      <c r="AF30" s="39">
        <v>2913.6867446599999</v>
      </c>
      <c r="AG30" s="39">
        <v>2893</v>
      </c>
      <c r="AH30" s="39">
        <v>2935</v>
      </c>
      <c r="AI30" s="41">
        <v>3.7000000000000002E-3</v>
      </c>
      <c r="AJ30" s="398">
        <f t="shared" ref="AJ30:AJ31" si="12">AF30/$C30*100</f>
        <v>78.979040394577197</v>
      </c>
      <c r="AK30" s="204"/>
      <c r="AL30" s="39">
        <v>534.59544669000002</v>
      </c>
      <c r="AM30" s="39">
        <v>510</v>
      </c>
      <c r="AN30" s="39">
        <v>559</v>
      </c>
      <c r="AO30" s="41">
        <v>2.3E-2</v>
      </c>
      <c r="AP30" s="398">
        <f t="shared" ref="AP30:AP31" si="13">AL30/$AF30*100</f>
        <v>18.347732393325018</v>
      </c>
      <c r="AQ30" s="204"/>
      <c r="AR30" s="39">
        <v>2388.24096418</v>
      </c>
      <c r="AS30" s="39">
        <v>2353</v>
      </c>
      <c r="AT30" s="39">
        <v>2423</v>
      </c>
      <c r="AU30" s="41">
        <v>7.4000000000000003E-3</v>
      </c>
      <c r="AV30" s="398">
        <f t="shared" ref="AV30:AV31" si="14">AR30/$AF30*100</f>
        <v>81.966291282238899</v>
      </c>
      <c r="AW30" s="204"/>
      <c r="AX30" s="39">
        <v>9.1</v>
      </c>
      <c r="AY30" s="39">
        <v>6.6</v>
      </c>
      <c r="AZ30" s="39">
        <v>11.7</v>
      </c>
      <c r="BA30" s="41">
        <v>0.13980000000000001</v>
      </c>
      <c r="BB30" s="398">
        <f t="shared" ref="BB30:BB31" si="15">AX30/$AF30*100</f>
        <v>0.31231909252694512</v>
      </c>
      <c r="BC30" s="204"/>
      <c r="BD30" s="39">
        <v>1137.1840015800001</v>
      </c>
      <c r="BE30" s="39">
        <v>1102</v>
      </c>
      <c r="BF30" s="39">
        <v>1172</v>
      </c>
      <c r="BG30" s="41">
        <v>1.5800000000000002E-2</v>
      </c>
      <c r="BH30" s="398">
        <f t="shared" ref="BH30:BH31" si="16">BD30/$C30*100</f>
        <v>30.824762257458872</v>
      </c>
      <c r="BI30" s="204"/>
      <c r="BJ30" s="39">
        <v>1038.0715332699999</v>
      </c>
      <c r="BK30" s="39">
        <v>992</v>
      </c>
      <c r="BL30" s="39">
        <v>1084</v>
      </c>
      <c r="BM30" s="41">
        <v>2.2499999999999999E-2</v>
      </c>
      <c r="BN30" s="398">
        <f t="shared" ref="BN30:BN31" si="17">BJ30/$C30*100</f>
        <v>28.138197666186997</v>
      </c>
      <c r="BO30" s="204"/>
      <c r="BP30" s="39">
        <v>298.94854142000003</v>
      </c>
      <c r="BQ30" s="39">
        <v>276</v>
      </c>
      <c r="BR30" s="39">
        <v>322</v>
      </c>
      <c r="BS30" s="41">
        <v>3.8899999999999997E-2</v>
      </c>
      <c r="BT30" s="408">
        <f t="shared" ref="BT30:BT40" si="18">BP30/$C30*100</f>
        <v>8.1033655975482226</v>
      </c>
    </row>
    <row r="31" spans="1:72" s="20" customFormat="1" ht="12" customHeight="1" x14ac:dyDescent="0.2">
      <c r="A31" s="546"/>
      <c r="B31" s="183" t="s">
        <v>132</v>
      </c>
      <c r="C31" s="43">
        <v>1504.74496215</v>
      </c>
      <c r="D31" s="43">
        <v>1499</v>
      </c>
      <c r="E31" s="43">
        <v>1510</v>
      </c>
      <c r="F31" s="45">
        <v>1.9E-3</v>
      </c>
      <c r="G31" s="44"/>
      <c r="H31" s="43">
        <v>383.51327689999999</v>
      </c>
      <c r="I31" s="43">
        <v>370</v>
      </c>
      <c r="J31" s="43">
        <v>397</v>
      </c>
      <c r="K31" s="45">
        <v>1.83E-2</v>
      </c>
      <c r="L31" s="399">
        <f t="shared" si="0"/>
        <v>25.486928785063416</v>
      </c>
      <c r="M31" s="205"/>
      <c r="N31" s="43">
        <v>543.30712589999996</v>
      </c>
      <c r="O31" s="43">
        <v>525</v>
      </c>
      <c r="P31" s="43">
        <v>561</v>
      </c>
      <c r="Q31" s="45">
        <v>1.7000000000000001E-2</v>
      </c>
      <c r="R31" s="399">
        <f t="shared" si="1"/>
        <v>36.106259835800699</v>
      </c>
      <c r="S31" s="205"/>
      <c r="T31" s="43">
        <v>1218.1024753700001</v>
      </c>
      <c r="U31" s="43">
        <v>1206</v>
      </c>
      <c r="V31" s="43">
        <v>1230</v>
      </c>
      <c r="W31" s="45">
        <v>5.1000000000000004E-3</v>
      </c>
      <c r="X31" s="399">
        <f t="shared" si="2"/>
        <v>80.950759498111807</v>
      </c>
      <c r="Y31" s="205"/>
      <c r="Z31" s="43">
        <v>1047.78051777</v>
      </c>
      <c r="AA31" s="43">
        <v>1028</v>
      </c>
      <c r="AB31" s="43">
        <v>1068</v>
      </c>
      <c r="AC31" s="45">
        <v>9.5999999999999992E-3</v>
      </c>
      <c r="AD31" s="399">
        <f t="shared" si="3"/>
        <v>69.631767782954853</v>
      </c>
      <c r="AE31" s="206"/>
      <c r="AF31" s="43">
        <v>970.74845353000001</v>
      </c>
      <c r="AG31" s="43">
        <v>958</v>
      </c>
      <c r="AH31" s="43">
        <v>983</v>
      </c>
      <c r="AI31" s="45">
        <v>6.7000000000000002E-3</v>
      </c>
      <c r="AJ31" s="399">
        <f t="shared" si="12"/>
        <v>64.512490684333741</v>
      </c>
      <c r="AK31" s="206"/>
      <c r="AL31" s="43">
        <v>437.14005077000002</v>
      </c>
      <c r="AM31" s="43">
        <v>426</v>
      </c>
      <c r="AN31" s="43">
        <v>448</v>
      </c>
      <c r="AO31" s="45">
        <v>1.2800000000000001E-2</v>
      </c>
      <c r="AP31" s="399">
        <f t="shared" si="13"/>
        <v>45.031238440854295</v>
      </c>
      <c r="AQ31" s="206"/>
      <c r="AR31" s="43">
        <v>537.77786493999997</v>
      </c>
      <c r="AS31" s="43">
        <v>523</v>
      </c>
      <c r="AT31" s="43">
        <v>553</v>
      </c>
      <c r="AU31" s="45">
        <v>1.43E-2</v>
      </c>
      <c r="AV31" s="399">
        <f t="shared" si="14"/>
        <v>55.398271610368369</v>
      </c>
      <c r="AW31" s="206"/>
      <c r="AX31" s="43">
        <v>4.2</v>
      </c>
      <c r="AY31" s="43">
        <v>2.9</v>
      </c>
      <c r="AZ31" s="43">
        <v>5.4</v>
      </c>
      <c r="BA31" s="45">
        <v>0.14979999999999999</v>
      </c>
      <c r="BB31" s="399">
        <f t="shared" si="15"/>
        <v>0.43265585278320545</v>
      </c>
      <c r="BC31" s="206"/>
      <c r="BD31" s="43">
        <v>270.79672087</v>
      </c>
      <c r="BE31" s="43">
        <v>258</v>
      </c>
      <c r="BF31" s="43">
        <v>284</v>
      </c>
      <c r="BG31" s="45">
        <v>2.4299999999999999E-2</v>
      </c>
      <c r="BH31" s="399">
        <f t="shared" si="16"/>
        <v>17.996187239801888</v>
      </c>
      <c r="BI31" s="206"/>
      <c r="BJ31" s="43">
        <v>191.82450098999999</v>
      </c>
      <c r="BK31" s="43">
        <v>180</v>
      </c>
      <c r="BL31" s="43">
        <v>203</v>
      </c>
      <c r="BM31" s="45">
        <v>3.1E-2</v>
      </c>
      <c r="BN31" s="399">
        <f t="shared" si="17"/>
        <v>12.74797429565197</v>
      </c>
      <c r="BO31" s="206"/>
      <c r="BP31" s="43">
        <v>73.921032710000006</v>
      </c>
      <c r="BQ31" s="43">
        <v>67</v>
      </c>
      <c r="BR31" s="43">
        <v>81</v>
      </c>
      <c r="BS31" s="45">
        <v>5.04E-2</v>
      </c>
      <c r="BT31" s="409">
        <f t="shared" si="18"/>
        <v>4.9125290045417813</v>
      </c>
    </row>
    <row r="32" spans="1:72" s="20" customFormat="1" ht="12" customHeight="1" x14ac:dyDescent="0.2">
      <c r="A32" s="547" t="s">
        <v>232</v>
      </c>
      <c r="B32" s="179" t="s">
        <v>236</v>
      </c>
      <c r="C32" s="35">
        <v>7947.7932525699998</v>
      </c>
      <c r="D32" s="35">
        <v>7928</v>
      </c>
      <c r="E32" s="35">
        <v>7968</v>
      </c>
      <c r="F32" s="37">
        <v>1.2999999999999999E-3</v>
      </c>
      <c r="G32" s="36"/>
      <c r="H32" s="35">
        <v>3298.14006617</v>
      </c>
      <c r="I32" s="35">
        <v>3219</v>
      </c>
      <c r="J32" s="35">
        <v>3378</v>
      </c>
      <c r="K32" s="37">
        <v>1.23E-2</v>
      </c>
      <c r="L32" s="397">
        <f>H32/$C32*100</f>
        <v>41.497557389323291</v>
      </c>
      <c r="M32" s="201"/>
      <c r="N32" s="35">
        <v>5014.98706167</v>
      </c>
      <c r="O32" s="35">
        <v>4943</v>
      </c>
      <c r="P32" s="35">
        <v>5087</v>
      </c>
      <c r="Q32" s="37">
        <v>7.3000000000000001E-3</v>
      </c>
      <c r="R32" s="397">
        <f>N32/$C32*100</f>
        <v>63.099113204138177</v>
      </c>
      <c r="S32" s="201"/>
      <c r="T32" s="35">
        <v>6880.8609867200003</v>
      </c>
      <c r="U32" s="35">
        <v>6841</v>
      </c>
      <c r="V32" s="35">
        <v>6921</v>
      </c>
      <c r="W32" s="37">
        <v>2.8999999999999998E-3</v>
      </c>
      <c r="X32" s="397">
        <f>T32/$C32*100</f>
        <v>86.575742071486374</v>
      </c>
      <c r="Y32" s="201"/>
      <c r="Z32" s="35">
        <v>4113.4920380900003</v>
      </c>
      <c r="AA32" s="35">
        <v>4036</v>
      </c>
      <c r="AB32" s="35">
        <v>4191</v>
      </c>
      <c r="AC32" s="37">
        <v>9.5999999999999992E-3</v>
      </c>
      <c r="AD32" s="397">
        <f>Z32/$C32*100</f>
        <v>51.75640466943274</v>
      </c>
      <c r="AE32" s="202"/>
      <c r="AF32" s="35">
        <v>5932.2306874899996</v>
      </c>
      <c r="AG32" s="35">
        <v>5888</v>
      </c>
      <c r="AH32" s="35">
        <v>5976</v>
      </c>
      <c r="AI32" s="37">
        <v>3.8E-3</v>
      </c>
      <c r="AJ32" s="397">
        <f>AF32/$C32*100</f>
        <v>74.639972366817076</v>
      </c>
      <c r="AK32" s="202"/>
      <c r="AL32" s="35">
        <v>1512.2539098899999</v>
      </c>
      <c r="AM32" s="35">
        <v>1470</v>
      </c>
      <c r="AN32" s="35">
        <v>1554</v>
      </c>
      <c r="AO32" s="37">
        <v>1.4200000000000001E-2</v>
      </c>
      <c r="AP32" s="397">
        <f>AL32/$AF32*100</f>
        <v>25.4921628904127</v>
      </c>
      <c r="AQ32" s="202"/>
      <c r="AR32" s="35">
        <v>4465.1590061500001</v>
      </c>
      <c r="AS32" s="35">
        <v>4399</v>
      </c>
      <c r="AT32" s="35">
        <v>4532</v>
      </c>
      <c r="AU32" s="37">
        <v>7.6E-3</v>
      </c>
      <c r="AV32" s="397">
        <f>AR32/$AF32*100</f>
        <v>75.269476886092974</v>
      </c>
      <c r="AW32" s="202"/>
      <c r="AX32" s="35">
        <v>45.2</v>
      </c>
      <c r="AY32" s="35">
        <v>35.4</v>
      </c>
      <c r="AZ32" s="35">
        <v>54.9</v>
      </c>
      <c r="BA32" s="37">
        <v>0.11</v>
      </c>
      <c r="BB32" s="397">
        <f>AX32/$AF32*100</f>
        <v>0.76193935099858168</v>
      </c>
      <c r="BC32" s="202"/>
      <c r="BD32" s="35">
        <v>2340.2576962100002</v>
      </c>
      <c r="BE32" s="35">
        <v>2273</v>
      </c>
      <c r="BF32" s="35">
        <v>2407</v>
      </c>
      <c r="BG32" s="37">
        <v>1.46E-2</v>
      </c>
      <c r="BH32" s="397">
        <f>BD32/$C32*100</f>
        <v>29.445377123433026</v>
      </c>
      <c r="BI32" s="202"/>
      <c r="BJ32" s="35">
        <v>1587.7391009299999</v>
      </c>
      <c r="BK32" s="35">
        <v>1517</v>
      </c>
      <c r="BL32" s="35">
        <v>1659</v>
      </c>
      <c r="BM32" s="37">
        <v>2.2800000000000001E-2</v>
      </c>
      <c r="BN32" s="397">
        <f>BJ32/$C32*100</f>
        <v>19.97710622903519</v>
      </c>
      <c r="BO32" s="202"/>
      <c r="BP32" s="35">
        <v>407.82916067999997</v>
      </c>
      <c r="BQ32" s="35">
        <v>376</v>
      </c>
      <c r="BR32" s="35">
        <v>440</v>
      </c>
      <c r="BS32" s="37">
        <v>4.02E-2</v>
      </c>
      <c r="BT32" s="407">
        <f>BP32/$C32*100</f>
        <v>5.1313509010582816</v>
      </c>
    </row>
    <row r="33" spans="1:72" s="20" customFormat="1" ht="12" customHeight="1" x14ac:dyDescent="0.2">
      <c r="A33" s="548"/>
      <c r="B33" s="181" t="s">
        <v>2</v>
      </c>
      <c r="C33" s="39">
        <v>5688.0420212700001</v>
      </c>
      <c r="D33" s="39">
        <v>5670</v>
      </c>
      <c r="E33" s="39">
        <v>5706</v>
      </c>
      <c r="F33" s="41">
        <v>1.6000000000000001E-3</v>
      </c>
      <c r="G33" s="40"/>
      <c r="H33" s="39">
        <v>2716.1291409099999</v>
      </c>
      <c r="I33" s="39">
        <v>2641</v>
      </c>
      <c r="J33" s="39">
        <v>2791</v>
      </c>
      <c r="K33" s="41">
        <v>1.4E-2</v>
      </c>
      <c r="L33" s="398">
        <f t="shared" si="0"/>
        <v>47.751566017853627</v>
      </c>
      <c r="M33" s="203"/>
      <c r="N33" s="39">
        <v>4129.6293384800001</v>
      </c>
      <c r="O33" s="39">
        <v>4068</v>
      </c>
      <c r="P33" s="39">
        <v>4191</v>
      </c>
      <c r="Q33" s="41">
        <v>7.6E-3</v>
      </c>
      <c r="R33" s="398">
        <f t="shared" si="1"/>
        <v>72.60194849189871</v>
      </c>
      <c r="S33" s="203"/>
      <c r="T33" s="39">
        <v>5061.5555121099997</v>
      </c>
      <c r="U33" s="39">
        <v>5027</v>
      </c>
      <c r="V33" s="39">
        <v>5096</v>
      </c>
      <c r="W33" s="41">
        <v>3.5000000000000001E-3</v>
      </c>
      <c r="X33" s="398">
        <f t="shared" si="2"/>
        <v>88.985902234594931</v>
      </c>
      <c r="Y33" s="203"/>
      <c r="Z33" s="39">
        <v>2686.8872365900002</v>
      </c>
      <c r="AA33" s="39">
        <v>2621</v>
      </c>
      <c r="AB33" s="39">
        <v>2752</v>
      </c>
      <c r="AC33" s="41">
        <v>1.24E-2</v>
      </c>
      <c r="AD33" s="398">
        <f t="shared" ref="AD33:AD34" si="19">Z33/$C33*100</f>
        <v>47.237471638616412</v>
      </c>
      <c r="AE33" s="204"/>
      <c r="AF33" s="39">
        <v>4408.0750644600002</v>
      </c>
      <c r="AG33" s="39">
        <v>4371</v>
      </c>
      <c r="AH33" s="39">
        <v>4446</v>
      </c>
      <c r="AI33" s="41">
        <v>4.3E-3</v>
      </c>
      <c r="AJ33" s="398">
        <f t="shared" ref="AJ33:AJ34" si="20">AF33/$C33*100</f>
        <v>77.497230997526728</v>
      </c>
      <c r="AK33" s="204"/>
      <c r="AL33" s="39">
        <v>788.82948562000001</v>
      </c>
      <c r="AM33" s="39">
        <v>755</v>
      </c>
      <c r="AN33" s="39">
        <v>823</v>
      </c>
      <c r="AO33" s="41">
        <v>2.1899999999999999E-2</v>
      </c>
      <c r="AP33" s="398">
        <f t="shared" ref="AP33:AP34" si="21">AL33/$AF33*100</f>
        <v>17.895101015405089</v>
      </c>
      <c r="AQ33" s="204"/>
      <c r="AR33" s="39">
        <v>3653.5826279500002</v>
      </c>
      <c r="AS33" s="39">
        <v>3598</v>
      </c>
      <c r="AT33" s="39">
        <v>3709</v>
      </c>
      <c r="AU33" s="41">
        <v>7.7000000000000002E-3</v>
      </c>
      <c r="AV33" s="398">
        <f t="shared" ref="AV33:AV34" si="22">AR33/$AF33*100</f>
        <v>82.88385688816696</v>
      </c>
      <c r="AW33" s="204"/>
      <c r="AX33" s="39">
        <v>34.299999999999997</v>
      </c>
      <c r="AY33" s="39">
        <v>27</v>
      </c>
      <c r="AZ33" s="39">
        <v>41.7</v>
      </c>
      <c r="BA33" s="41">
        <v>0.1091</v>
      </c>
      <c r="BB33" s="398">
        <f t="shared" ref="BB33:BB34" si="23">AX33/$AF33*100</f>
        <v>0.77811742083393554</v>
      </c>
      <c r="BC33" s="204"/>
      <c r="BD33" s="39">
        <v>1933.1836723500001</v>
      </c>
      <c r="BE33" s="39">
        <v>1870</v>
      </c>
      <c r="BF33" s="39">
        <v>1996</v>
      </c>
      <c r="BG33" s="41">
        <v>1.67E-2</v>
      </c>
      <c r="BH33" s="398">
        <f t="shared" ref="BH33:BH34" si="24">BD33/$C33*100</f>
        <v>33.986803633324207</v>
      </c>
      <c r="BI33" s="204"/>
      <c r="BJ33" s="39">
        <v>1350.6557519099999</v>
      </c>
      <c r="BK33" s="39">
        <v>1284</v>
      </c>
      <c r="BL33" s="39">
        <v>1418</v>
      </c>
      <c r="BM33" s="41">
        <v>2.53E-2</v>
      </c>
      <c r="BN33" s="398">
        <f t="shared" ref="BN33:BN34" si="25">BJ33/$C33*100</f>
        <v>23.745530480599925</v>
      </c>
      <c r="BO33" s="204"/>
      <c r="BP33" s="39">
        <v>340.62756598999999</v>
      </c>
      <c r="BQ33" s="39">
        <v>310</v>
      </c>
      <c r="BR33" s="39">
        <v>371</v>
      </c>
      <c r="BS33" s="41">
        <v>4.58E-2</v>
      </c>
      <c r="BT33" s="408">
        <f t="shared" si="18"/>
        <v>5.9884854000067014</v>
      </c>
    </row>
    <row r="34" spans="1:72" s="20" customFormat="1" ht="12" customHeight="1" x14ac:dyDescent="0.2">
      <c r="A34" s="549"/>
      <c r="B34" s="183" t="s">
        <v>132</v>
      </c>
      <c r="C34" s="43">
        <v>2259.7512313000002</v>
      </c>
      <c r="D34" s="43">
        <v>2251</v>
      </c>
      <c r="E34" s="43">
        <v>2269</v>
      </c>
      <c r="F34" s="45">
        <v>2.0999999999999999E-3</v>
      </c>
      <c r="G34" s="44"/>
      <c r="H34" s="43">
        <v>582.01092526000002</v>
      </c>
      <c r="I34" s="43">
        <v>561</v>
      </c>
      <c r="J34" s="43">
        <v>603</v>
      </c>
      <c r="K34" s="45">
        <v>1.84E-2</v>
      </c>
      <c r="L34" s="399">
        <f t="shared" si="0"/>
        <v>25.75553083890469</v>
      </c>
      <c r="M34" s="205"/>
      <c r="N34" s="43">
        <v>885.35772319</v>
      </c>
      <c r="O34" s="43">
        <v>859</v>
      </c>
      <c r="P34" s="43">
        <v>912</v>
      </c>
      <c r="Q34" s="45">
        <v>1.5100000000000001E-2</v>
      </c>
      <c r="R34" s="399">
        <f t="shared" si="1"/>
        <v>39.179433157368706</v>
      </c>
      <c r="S34" s="205"/>
      <c r="T34" s="43">
        <v>1819.30547462</v>
      </c>
      <c r="U34" s="43">
        <v>1802</v>
      </c>
      <c r="V34" s="43">
        <v>1837</v>
      </c>
      <c r="W34" s="45">
        <v>4.8999999999999998E-3</v>
      </c>
      <c r="X34" s="399">
        <f t="shared" si="2"/>
        <v>80.50910425097463</v>
      </c>
      <c r="Y34" s="205"/>
      <c r="Z34" s="43">
        <v>1426.60480149</v>
      </c>
      <c r="AA34" s="43">
        <v>1393</v>
      </c>
      <c r="AB34" s="43">
        <v>1461</v>
      </c>
      <c r="AC34" s="45">
        <v>1.2200000000000001E-2</v>
      </c>
      <c r="AD34" s="399">
        <f t="shared" si="19"/>
        <v>63.131055389194159</v>
      </c>
      <c r="AE34" s="206"/>
      <c r="AF34" s="43">
        <v>1524.15562303</v>
      </c>
      <c r="AG34" s="43">
        <v>1506</v>
      </c>
      <c r="AH34" s="43">
        <v>1542</v>
      </c>
      <c r="AI34" s="45">
        <v>6.0000000000000001E-3</v>
      </c>
      <c r="AJ34" s="399">
        <f t="shared" si="20"/>
        <v>67.447938601329</v>
      </c>
      <c r="AK34" s="206"/>
      <c r="AL34" s="43">
        <v>723.42442427000003</v>
      </c>
      <c r="AM34" s="43">
        <v>703</v>
      </c>
      <c r="AN34" s="43">
        <v>744</v>
      </c>
      <c r="AO34" s="45">
        <v>1.46E-2</v>
      </c>
      <c r="AP34" s="399">
        <f t="shared" si="21"/>
        <v>47.463947469605657</v>
      </c>
      <c r="AQ34" s="206"/>
      <c r="AR34" s="43">
        <v>811.57637820000002</v>
      </c>
      <c r="AS34" s="43">
        <v>786</v>
      </c>
      <c r="AT34" s="43">
        <v>838</v>
      </c>
      <c r="AU34" s="45">
        <v>1.6400000000000001E-2</v>
      </c>
      <c r="AV34" s="399">
        <f t="shared" si="22"/>
        <v>53.247605817744358</v>
      </c>
      <c r="AW34" s="206"/>
      <c r="AX34" s="43">
        <v>10.8</v>
      </c>
      <c r="AY34" s="43">
        <v>5.6</v>
      </c>
      <c r="AZ34" s="43">
        <v>16.100000000000001</v>
      </c>
      <c r="BA34" s="45">
        <v>0.24759999999999999</v>
      </c>
      <c r="BB34" s="399">
        <f t="shared" si="23"/>
        <v>0.70858905985792664</v>
      </c>
      <c r="BC34" s="206"/>
      <c r="BD34" s="43">
        <v>407.07402386000001</v>
      </c>
      <c r="BE34" s="43">
        <v>388</v>
      </c>
      <c r="BF34" s="43">
        <v>426</v>
      </c>
      <c r="BG34" s="45">
        <v>2.41E-2</v>
      </c>
      <c r="BH34" s="399">
        <f t="shared" si="24"/>
        <v>18.014107846102007</v>
      </c>
      <c r="BI34" s="206"/>
      <c r="BJ34" s="43">
        <v>237.08334902000001</v>
      </c>
      <c r="BK34" s="43">
        <v>220</v>
      </c>
      <c r="BL34" s="43">
        <v>254</v>
      </c>
      <c r="BM34" s="45">
        <v>3.7400000000000003E-2</v>
      </c>
      <c r="BN34" s="399">
        <f t="shared" si="25"/>
        <v>10.491568529143343</v>
      </c>
      <c r="BO34" s="206"/>
      <c r="BP34" s="43">
        <v>67.201594700000001</v>
      </c>
      <c r="BQ34" s="43">
        <v>58</v>
      </c>
      <c r="BR34" s="43">
        <v>76</v>
      </c>
      <c r="BS34" s="45">
        <v>6.7000000000000004E-2</v>
      </c>
      <c r="BT34" s="409">
        <f t="shared" si="18"/>
        <v>2.9738492347823593</v>
      </c>
    </row>
    <row r="35" spans="1:72" s="20" customFormat="1" ht="12" customHeight="1" x14ac:dyDescent="0.2">
      <c r="A35" s="544" t="s">
        <v>233</v>
      </c>
      <c r="B35" s="211" t="s">
        <v>236</v>
      </c>
      <c r="C35" s="35">
        <v>1218.8476998599999</v>
      </c>
      <c r="D35" s="35">
        <v>1215</v>
      </c>
      <c r="E35" s="36">
        <v>1223</v>
      </c>
      <c r="F35" s="322">
        <v>1.8E-3</v>
      </c>
      <c r="G35" s="35"/>
      <c r="H35" s="35">
        <v>402.16284874000002</v>
      </c>
      <c r="I35" s="36">
        <v>390</v>
      </c>
      <c r="J35" s="35">
        <v>414</v>
      </c>
      <c r="K35" s="322">
        <v>1.54E-2</v>
      </c>
      <c r="L35" s="397">
        <f>H35/$C35*100</f>
        <v>32.995332295100816</v>
      </c>
      <c r="M35" s="36"/>
      <c r="N35" s="35">
        <v>554.18825368</v>
      </c>
      <c r="O35" s="35">
        <v>540</v>
      </c>
      <c r="P35" s="35">
        <v>568</v>
      </c>
      <c r="Q35" s="37">
        <v>1.29E-2</v>
      </c>
      <c r="R35" s="397">
        <f>N35/$C35*100</f>
        <v>45.46821179903408</v>
      </c>
      <c r="S35" s="35"/>
      <c r="T35" s="35">
        <v>889.47876282000004</v>
      </c>
      <c r="U35" s="36">
        <v>878</v>
      </c>
      <c r="V35" s="35">
        <v>901</v>
      </c>
      <c r="W35" s="37">
        <v>6.4999999999999997E-3</v>
      </c>
      <c r="X35" s="397">
        <f>T35/$C35*100</f>
        <v>72.977022717618283</v>
      </c>
      <c r="Y35" s="36"/>
      <c r="Z35" s="35">
        <v>558.71015178000005</v>
      </c>
      <c r="AA35" s="35">
        <v>544</v>
      </c>
      <c r="AB35" s="35">
        <v>573</v>
      </c>
      <c r="AC35" s="37">
        <v>1.35E-2</v>
      </c>
      <c r="AD35" s="397">
        <f>Z35/$C35*100</f>
        <v>45.839209594781607</v>
      </c>
      <c r="AE35" s="35"/>
      <c r="AF35" s="35">
        <v>706.89957876999995</v>
      </c>
      <c r="AG35" s="36">
        <v>697</v>
      </c>
      <c r="AH35" s="35">
        <v>717</v>
      </c>
      <c r="AI35" s="37">
        <v>7.1999999999999998E-3</v>
      </c>
      <c r="AJ35" s="397">
        <f>AF35/$C35*100</f>
        <v>57.997367419341749</v>
      </c>
      <c r="AK35" s="36"/>
      <c r="AL35" s="35">
        <v>238.15619181</v>
      </c>
      <c r="AM35" s="35">
        <v>231</v>
      </c>
      <c r="AN35" s="35">
        <v>245</v>
      </c>
      <c r="AO35" s="37">
        <v>1.54E-2</v>
      </c>
      <c r="AP35" s="397">
        <f>AL35/$AF35*100</f>
        <v>33.69024384261057</v>
      </c>
      <c r="AQ35" s="35"/>
      <c r="AR35" s="35">
        <v>471.60278817</v>
      </c>
      <c r="AS35" s="36">
        <v>460</v>
      </c>
      <c r="AT35" s="35">
        <v>483</v>
      </c>
      <c r="AU35" s="37">
        <v>1.2500000000000001E-2</v>
      </c>
      <c r="AV35" s="397">
        <f>AR35/$AF35*100</f>
        <v>66.714255084234935</v>
      </c>
      <c r="AW35" s="36"/>
      <c r="AX35" s="35">
        <v>2.9</v>
      </c>
      <c r="AY35" s="35">
        <v>2</v>
      </c>
      <c r="AZ35" s="35">
        <v>3.8</v>
      </c>
      <c r="BA35" s="37">
        <v>0.16089999999999999</v>
      </c>
      <c r="BB35" s="397">
        <f>AX35/$AF35*100</f>
        <v>0.41024214571551715</v>
      </c>
      <c r="BC35" s="35"/>
      <c r="BD35" s="35">
        <v>289.25722099000001</v>
      </c>
      <c r="BE35" s="36">
        <v>279</v>
      </c>
      <c r="BF35" s="35">
        <v>299</v>
      </c>
      <c r="BG35" s="37">
        <v>1.77E-2</v>
      </c>
      <c r="BH35" s="397">
        <f>BD35/$C35*100</f>
        <v>23.732023371191076</v>
      </c>
      <c r="BI35" s="36"/>
      <c r="BJ35" s="35">
        <v>193.17938522</v>
      </c>
      <c r="BK35" s="35">
        <v>184</v>
      </c>
      <c r="BL35" s="35">
        <v>203</v>
      </c>
      <c r="BM35" s="37">
        <v>2.47E-2</v>
      </c>
      <c r="BN35" s="397">
        <f>BJ35/$C35*100</f>
        <v>15.849345676427751</v>
      </c>
      <c r="BO35" s="35"/>
      <c r="BP35" s="35">
        <v>43.042199359999998</v>
      </c>
      <c r="BQ35" s="36">
        <v>39</v>
      </c>
      <c r="BR35" s="35">
        <v>47</v>
      </c>
      <c r="BS35" s="37">
        <v>4.6300000000000001E-2</v>
      </c>
      <c r="BT35" s="407">
        <f>BP35/$C35*100</f>
        <v>3.5313845499272745</v>
      </c>
    </row>
    <row r="36" spans="1:72" s="20" customFormat="1" ht="12" customHeight="1" x14ac:dyDescent="0.2">
      <c r="A36" s="545"/>
      <c r="B36" s="212" t="s">
        <v>2</v>
      </c>
      <c r="C36" s="39">
        <v>718.99764889999994</v>
      </c>
      <c r="D36" s="39">
        <v>716</v>
      </c>
      <c r="E36" s="40">
        <v>722</v>
      </c>
      <c r="F36" s="323">
        <v>2.3E-3</v>
      </c>
      <c r="G36" s="39"/>
      <c r="H36" s="39">
        <v>298.01288656999998</v>
      </c>
      <c r="I36" s="40">
        <v>288</v>
      </c>
      <c r="J36" s="39">
        <v>308</v>
      </c>
      <c r="K36" s="323">
        <v>1.6500000000000001E-2</v>
      </c>
      <c r="L36" s="398">
        <f t="shared" si="0"/>
        <v>41.448381232669149</v>
      </c>
      <c r="M36" s="40"/>
      <c r="N36" s="39">
        <v>426.60353563000001</v>
      </c>
      <c r="O36" s="39">
        <v>418</v>
      </c>
      <c r="P36" s="39">
        <v>435</v>
      </c>
      <c r="Q36" s="41">
        <v>1.04E-2</v>
      </c>
      <c r="R36" s="398">
        <f t="shared" si="1"/>
        <v>59.333091879043565</v>
      </c>
      <c r="S36" s="39"/>
      <c r="T36" s="39">
        <v>594.74892420000003</v>
      </c>
      <c r="U36" s="40">
        <v>589</v>
      </c>
      <c r="V36" s="39">
        <v>601</v>
      </c>
      <c r="W36" s="41">
        <v>5.0000000000000001E-3</v>
      </c>
      <c r="X36" s="398">
        <f t="shared" si="2"/>
        <v>82.71917510577552</v>
      </c>
      <c r="Y36" s="40"/>
      <c r="Z36" s="39">
        <v>305.01351907999998</v>
      </c>
      <c r="AA36" s="39">
        <v>295</v>
      </c>
      <c r="AB36" s="39">
        <v>315</v>
      </c>
      <c r="AC36" s="41">
        <v>1.67E-2</v>
      </c>
      <c r="AD36" s="398">
        <f t="shared" ref="AD36:AD37" si="26">Z36/$C36*100</f>
        <v>42.422046796208932</v>
      </c>
      <c r="AE36" s="39"/>
      <c r="AF36" s="39">
        <v>487.43544772000001</v>
      </c>
      <c r="AG36" s="40">
        <v>482</v>
      </c>
      <c r="AH36" s="39">
        <v>493</v>
      </c>
      <c r="AI36" s="41">
        <v>6.1000000000000004E-3</v>
      </c>
      <c r="AJ36" s="398">
        <f t="shared" ref="AJ36:AJ37" si="27">AF36/$C36*100</f>
        <v>67.793747095798054</v>
      </c>
      <c r="AK36" s="40"/>
      <c r="AL36" s="39">
        <v>130.35160594000001</v>
      </c>
      <c r="AM36" s="39">
        <v>125</v>
      </c>
      <c r="AN36" s="39">
        <v>135</v>
      </c>
      <c r="AO36" s="41">
        <v>1.9800000000000002E-2</v>
      </c>
      <c r="AP36" s="398">
        <f t="shared" ref="AP36:AP37" si="28">AL36/$AF36*100</f>
        <v>26.742332046166357</v>
      </c>
      <c r="AQ36" s="39"/>
      <c r="AR36" s="39">
        <v>359.18603883999998</v>
      </c>
      <c r="AS36" s="40">
        <v>351</v>
      </c>
      <c r="AT36" s="39">
        <v>367</v>
      </c>
      <c r="AU36" s="41">
        <v>1.11E-2</v>
      </c>
      <c r="AV36" s="398">
        <f t="shared" ref="AV36:AV37" si="29">AR36/$AF36*100</f>
        <v>73.688944971094713</v>
      </c>
      <c r="AW36" s="40"/>
      <c r="AX36" s="39">
        <v>2.1</v>
      </c>
      <c r="AY36" s="39">
        <v>1.3</v>
      </c>
      <c r="AZ36" s="39">
        <v>3</v>
      </c>
      <c r="BA36" s="41">
        <v>0.20630000000000001</v>
      </c>
      <c r="BB36" s="398">
        <f t="shared" ref="BB36:BB37" si="30">AX36/$AF36*100</f>
        <v>0.43082627860219014</v>
      </c>
      <c r="BC36" s="39"/>
      <c r="BD36" s="39">
        <v>214.09173953999999</v>
      </c>
      <c r="BE36" s="40">
        <v>206</v>
      </c>
      <c r="BF36" s="39">
        <v>222</v>
      </c>
      <c r="BG36" s="41">
        <v>1.8599999999999998E-2</v>
      </c>
      <c r="BH36" s="398">
        <f t="shared" ref="BH36:BH37" si="31">BD36/$C36*100</f>
        <v>29.776417192398419</v>
      </c>
      <c r="BI36" s="40"/>
      <c r="BJ36" s="39">
        <v>150.67970636999999</v>
      </c>
      <c r="BK36" s="39">
        <v>142</v>
      </c>
      <c r="BL36" s="39">
        <v>159</v>
      </c>
      <c r="BM36" s="41">
        <v>2.81E-2</v>
      </c>
      <c r="BN36" s="398">
        <f t="shared" ref="BN36:BN37" si="32">BJ36/$C36*100</f>
        <v>20.956912251455346</v>
      </c>
      <c r="BO36" s="39"/>
      <c r="BP36" s="39">
        <v>28.345876489999998</v>
      </c>
      <c r="BQ36" s="40">
        <v>25</v>
      </c>
      <c r="BR36" s="39">
        <v>32</v>
      </c>
      <c r="BS36" s="41">
        <v>5.7099999999999998E-2</v>
      </c>
      <c r="BT36" s="408">
        <f t="shared" si="18"/>
        <v>3.9424157413263559</v>
      </c>
    </row>
    <row r="37" spans="1:72" s="20" customFormat="1" ht="12" customHeight="1" x14ac:dyDescent="0.2">
      <c r="A37" s="546"/>
      <c r="B37" s="213" t="s">
        <v>132</v>
      </c>
      <c r="C37" s="43">
        <v>499.85005095999998</v>
      </c>
      <c r="D37" s="43">
        <v>497</v>
      </c>
      <c r="E37" s="44">
        <v>503</v>
      </c>
      <c r="F37" s="324">
        <v>2.8E-3</v>
      </c>
      <c r="G37" s="43"/>
      <c r="H37" s="43">
        <v>104.14996216999999</v>
      </c>
      <c r="I37" s="44">
        <v>98</v>
      </c>
      <c r="J37" s="43">
        <v>110</v>
      </c>
      <c r="K37" s="324">
        <v>3.0700000000000002E-2</v>
      </c>
      <c r="L37" s="399">
        <f t="shared" si="0"/>
        <v>20.836241182725114</v>
      </c>
      <c r="M37" s="44"/>
      <c r="N37" s="43">
        <v>127.58471806</v>
      </c>
      <c r="O37" s="43">
        <v>119</v>
      </c>
      <c r="P37" s="43">
        <v>136</v>
      </c>
      <c r="Q37" s="45">
        <v>3.2599999999999997E-2</v>
      </c>
      <c r="R37" s="399">
        <f t="shared" si="1"/>
        <v>25.524598390049945</v>
      </c>
      <c r="S37" s="43"/>
      <c r="T37" s="43">
        <v>294.72983862000001</v>
      </c>
      <c r="U37" s="44">
        <v>286</v>
      </c>
      <c r="V37" s="43">
        <v>303</v>
      </c>
      <c r="W37" s="45">
        <v>1.47E-2</v>
      </c>
      <c r="X37" s="399">
        <f t="shared" si="2"/>
        <v>58.963650809667612</v>
      </c>
      <c r="Y37" s="44"/>
      <c r="Z37" s="43">
        <v>253.69663270000001</v>
      </c>
      <c r="AA37" s="43">
        <v>244</v>
      </c>
      <c r="AB37" s="43">
        <v>263</v>
      </c>
      <c r="AC37" s="45">
        <v>1.9099999999999999E-2</v>
      </c>
      <c r="AD37" s="399">
        <f t="shared" si="26"/>
        <v>50.754547731415926</v>
      </c>
      <c r="AE37" s="43"/>
      <c r="AF37" s="43">
        <v>219.46413104999999</v>
      </c>
      <c r="AG37" s="44">
        <v>213</v>
      </c>
      <c r="AH37" s="43">
        <v>226</v>
      </c>
      <c r="AI37" s="45">
        <v>1.5900000000000001E-2</v>
      </c>
      <c r="AJ37" s="399">
        <f t="shared" si="27"/>
        <v>43.905993533161087</v>
      </c>
      <c r="AK37" s="44"/>
      <c r="AL37" s="43">
        <v>107.80458587</v>
      </c>
      <c r="AM37" s="43">
        <v>103</v>
      </c>
      <c r="AN37" s="43">
        <v>112</v>
      </c>
      <c r="AO37" s="45">
        <v>2.0899999999999998E-2</v>
      </c>
      <c r="AP37" s="399">
        <f t="shared" si="28"/>
        <v>49.121733631013775</v>
      </c>
      <c r="AQ37" s="43"/>
      <c r="AR37" s="43">
        <v>112.41674934</v>
      </c>
      <c r="AS37" s="44">
        <v>106</v>
      </c>
      <c r="AT37" s="43">
        <v>119</v>
      </c>
      <c r="AU37" s="45">
        <v>2.93E-2</v>
      </c>
      <c r="AV37" s="399">
        <f t="shared" si="29"/>
        <v>51.223290476742342</v>
      </c>
      <c r="AW37" s="44"/>
      <c r="AX37" s="43">
        <v>0.8</v>
      </c>
      <c r="AY37" s="43">
        <v>0.5</v>
      </c>
      <c r="AZ37" s="43">
        <v>1.1000000000000001</v>
      </c>
      <c r="BA37" s="45">
        <v>0.20449999999999999</v>
      </c>
      <c r="BB37" s="399">
        <f t="shared" si="30"/>
        <v>0.36452426014788625</v>
      </c>
      <c r="BC37" s="43"/>
      <c r="BD37" s="43">
        <v>75.165481450000001</v>
      </c>
      <c r="BE37" s="44">
        <v>70</v>
      </c>
      <c r="BF37" s="43">
        <v>80</v>
      </c>
      <c r="BG37" s="45">
        <v>3.61E-2</v>
      </c>
      <c r="BH37" s="399">
        <f t="shared" si="31"/>
        <v>15.037606039178947</v>
      </c>
      <c r="BI37" s="44"/>
      <c r="BJ37" s="43">
        <v>42.499678860000003</v>
      </c>
      <c r="BK37" s="43">
        <v>39</v>
      </c>
      <c r="BL37" s="43">
        <v>46</v>
      </c>
      <c r="BM37" s="45">
        <v>4.7699999999999999E-2</v>
      </c>
      <c r="BN37" s="399">
        <f t="shared" si="32"/>
        <v>8.5024856511220008</v>
      </c>
      <c r="BO37" s="43"/>
      <c r="BP37" s="43">
        <v>14.696322869999999</v>
      </c>
      <c r="BQ37" s="44">
        <v>13</v>
      </c>
      <c r="BR37" s="43">
        <v>17</v>
      </c>
      <c r="BS37" s="45">
        <v>7.3300000000000004E-2</v>
      </c>
      <c r="BT37" s="409">
        <f t="shared" si="18"/>
        <v>2.9401463182357581</v>
      </c>
    </row>
    <row r="38" spans="1:72" s="20" customFormat="1" ht="12" customHeight="1" x14ac:dyDescent="0.2">
      <c r="A38" s="547" t="s">
        <v>234</v>
      </c>
      <c r="B38" s="170" t="s">
        <v>236</v>
      </c>
      <c r="C38" s="35">
        <v>3408.4508897199999</v>
      </c>
      <c r="D38" s="35">
        <v>3398</v>
      </c>
      <c r="E38" s="36">
        <v>3419</v>
      </c>
      <c r="F38" s="322">
        <v>1.6000000000000001E-3</v>
      </c>
      <c r="G38" s="35"/>
      <c r="H38" s="35">
        <v>1261.50814466</v>
      </c>
      <c r="I38" s="36">
        <v>1225</v>
      </c>
      <c r="J38" s="35">
        <v>1298</v>
      </c>
      <c r="K38" s="322">
        <v>1.4800000000000001E-2</v>
      </c>
      <c r="L38" s="397">
        <f>H38/$C38*100</f>
        <v>37.01118735390174</v>
      </c>
      <c r="M38" s="36"/>
      <c r="N38" s="35">
        <v>1658.31322019</v>
      </c>
      <c r="O38" s="35">
        <v>1619</v>
      </c>
      <c r="P38" s="35">
        <v>1698</v>
      </c>
      <c r="Q38" s="37">
        <v>1.21E-2</v>
      </c>
      <c r="R38" s="397">
        <f>N38/$C38*100</f>
        <v>48.6529885230715</v>
      </c>
      <c r="S38" s="35"/>
      <c r="T38" s="35">
        <v>2777.96125295</v>
      </c>
      <c r="U38" s="36">
        <v>2748</v>
      </c>
      <c r="V38" s="35">
        <v>2808</v>
      </c>
      <c r="W38" s="37">
        <v>5.4999999999999997E-3</v>
      </c>
      <c r="X38" s="397">
        <f>T38/$C38*100</f>
        <v>81.502164555998817</v>
      </c>
      <c r="Y38" s="36"/>
      <c r="Z38" s="35">
        <v>1812.6821026600001</v>
      </c>
      <c r="AA38" s="35">
        <v>1770</v>
      </c>
      <c r="AB38" s="35">
        <v>1855</v>
      </c>
      <c r="AC38" s="37">
        <v>1.2E-2</v>
      </c>
      <c r="AD38" s="397">
        <f>Z38/$C38*100</f>
        <v>53.181992679639563</v>
      </c>
      <c r="AE38" s="35"/>
      <c r="AF38" s="35">
        <v>2074.2924401700002</v>
      </c>
      <c r="AG38" s="36">
        <v>2038</v>
      </c>
      <c r="AH38" s="35">
        <v>2111</v>
      </c>
      <c r="AI38" s="37">
        <v>8.8999999999999999E-3</v>
      </c>
      <c r="AJ38" s="397">
        <f>AF38/$C38*100</f>
        <v>60.857336874828817</v>
      </c>
      <c r="AK38" s="36"/>
      <c r="AL38" s="35">
        <v>743.40320389999999</v>
      </c>
      <c r="AM38" s="35">
        <v>719</v>
      </c>
      <c r="AN38" s="35">
        <v>768</v>
      </c>
      <c r="AO38" s="37">
        <v>1.6899999999999998E-2</v>
      </c>
      <c r="AP38" s="397">
        <f>AL38/$AF38*100</f>
        <v>35.838881225401074</v>
      </c>
      <c r="AQ38" s="35"/>
      <c r="AR38" s="35">
        <v>1351.9132447500001</v>
      </c>
      <c r="AS38" s="36">
        <v>1315</v>
      </c>
      <c r="AT38" s="35">
        <v>1389</v>
      </c>
      <c r="AU38" s="37">
        <v>1.41E-2</v>
      </c>
      <c r="AV38" s="397">
        <f>AR38/$AF38*100</f>
        <v>65.174669615977734</v>
      </c>
      <c r="AW38" s="36"/>
      <c r="AX38" s="35">
        <v>21</v>
      </c>
      <c r="AY38" s="35">
        <v>17.399999999999999</v>
      </c>
      <c r="AZ38" s="35">
        <v>24.7</v>
      </c>
      <c r="BA38" s="37">
        <v>8.8099999999999998E-2</v>
      </c>
      <c r="BB38" s="397">
        <f>AX38/$AF38*100</f>
        <v>1.012393411522964</v>
      </c>
      <c r="BC38" s="35"/>
      <c r="BD38" s="35">
        <v>913.82914839</v>
      </c>
      <c r="BE38" s="36">
        <v>884</v>
      </c>
      <c r="BF38" s="35">
        <v>943</v>
      </c>
      <c r="BG38" s="37">
        <v>1.6400000000000001E-2</v>
      </c>
      <c r="BH38" s="397">
        <f>BD38/$C38*100</f>
        <v>26.810688431690149</v>
      </c>
      <c r="BI38" s="36"/>
      <c r="BJ38" s="35">
        <v>642.40501200000006</v>
      </c>
      <c r="BK38" s="35">
        <v>609</v>
      </c>
      <c r="BL38" s="35">
        <v>675</v>
      </c>
      <c r="BM38" s="37">
        <v>2.6200000000000001E-2</v>
      </c>
      <c r="BN38" s="397">
        <f>BJ38/$C38*100</f>
        <v>18.847418747839807</v>
      </c>
      <c r="BO38" s="35"/>
      <c r="BP38" s="35">
        <v>161.16641444000001</v>
      </c>
      <c r="BQ38" s="36">
        <v>147</v>
      </c>
      <c r="BR38" s="35">
        <v>176</v>
      </c>
      <c r="BS38" s="37">
        <v>4.6100000000000002E-2</v>
      </c>
      <c r="BT38" s="407">
        <f>BP38/$C38*100</f>
        <v>4.7284358688013732</v>
      </c>
    </row>
    <row r="39" spans="1:72" s="20" customFormat="1" ht="12" customHeight="1" x14ac:dyDescent="0.2">
      <c r="A39" s="548"/>
      <c r="B39" s="181" t="s">
        <v>2</v>
      </c>
      <c r="C39" s="39">
        <v>1585.08212385</v>
      </c>
      <c r="D39" s="39">
        <v>1578</v>
      </c>
      <c r="E39" s="40">
        <v>1592</v>
      </c>
      <c r="F39" s="323">
        <v>2.2000000000000001E-3</v>
      </c>
      <c r="G39" s="39"/>
      <c r="H39" s="39">
        <v>793.20776129000001</v>
      </c>
      <c r="I39" s="40">
        <v>767</v>
      </c>
      <c r="J39" s="39">
        <v>820</v>
      </c>
      <c r="K39" s="323">
        <v>1.7000000000000001E-2</v>
      </c>
      <c r="L39" s="398">
        <f t="shared" si="0"/>
        <v>50.04206087211309</v>
      </c>
      <c r="M39" s="40"/>
      <c r="N39" s="39">
        <v>1060.22529405</v>
      </c>
      <c r="O39" s="39">
        <v>1037</v>
      </c>
      <c r="P39" s="39">
        <v>1083</v>
      </c>
      <c r="Q39" s="41">
        <v>1.11E-2</v>
      </c>
      <c r="R39" s="398">
        <f t="shared" si="1"/>
        <v>66.887720080699836</v>
      </c>
      <c r="S39" s="39"/>
      <c r="T39" s="39">
        <v>1414.32456155</v>
      </c>
      <c r="U39" s="40">
        <v>1401</v>
      </c>
      <c r="V39" s="39">
        <v>1428</v>
      </c>
      <c r="W39" s="41">
        <v>4.7999999999999996E-3</v>
      </c>
      <c r="X39" s="398">
        <f t="shared" si="2"/>
        <v>89.227210393033289</v>
      </c>
      <c r="Y39" s="40"/>
      <c r="Z39" s="39">
        <v>719.32353845</v>
      </c>
      <c r="AA39" s="39">
        <v>696</v>
      </c>
      <c r="AB39" s="39">
        <v>743</v>
      </c>
      <c r="AC39" s="41">
        <v>1.6899999999999998E-2</v>
      </c>
      <c r="AD39" s="398">
        <f t="shared" ref="AD39:AD40" si="33">Z39/$C39*100</f>
        <v>45.380837221407667</v>
      </c>
      <c r="AE39" s="39"/>
      <c r="AF39" s="39">
        <v>1143.5978236200001</v>
      </c>
      <c r="AG39" s="40">
        <v>1128</v>
      </c>
      <c r="AH39" s="39">
        <v>1159</v>
      </c>
      <c r="AI39" s="41">
        <v>7.0000000000000001E-3</v>
      </c>
      <c r="AJ39" s="398">
        <f t="shared" ref="AJ39:AJ40" si="34">AF39/$C39*100</f>
        <v>72.147544055466327</v>
      </c>
      <c r="AK39" s="40"/>
      <c r="AL39" s="39">
        <v>284.39034722000002</v>
      </c>
      <c r="AM39" s="39">
        <v>269</v>
      </c>
      <c r="AN39" s="39">
        <v>300</v>
      </c>
      <c r="AO39" s="41">
        <v>2.7099999999999999E-2</v>
      </c>
      <c r="AP39" s="398">
        <f t="shared" ref="AP39:AP40" si="35">AL39/$AF39*100</f>
        <v>24.868038513730028</v>
      </c>
      <c r="AQ39" s="39"/>
      <c r="AR39" s="39">
        <v>872.13314799</v>
      </c>
      <c r="AS39" s="40">
        <v>847</v>
      </c>
      <c r="AT39" s="39">
        <v>897</v>
      </c>
      <c r="AU39" s="41">
        <v>1.44E-2</v>
      </c>
      <c r="AV39" s="398">
        <f t="shared" ref="AV39:AV40" si="36">AR39/$AF39*100</f>
        <v>76.262225231358642</v>
      </c>
      <c r="AW39" s="40"/>
      <c r="AX39" s="39">
        <v>12.9</v>
      </c>
      <c r="AY39" s="39">
        <v>10.3</v>
      </c>
      <c r="AZ39" s="39">
        <v>15.6</v>
      </c>
      <c r="BA39" s="41">
        <v>0.1036</v>
      </c>
      <c r="BB39" s="398">
        <f t="shared" ref="BB39:BB40" si="37">AX39/$AF39*100</f>
        <v>1.1280189358148405</v>
      </c>
      <c r="BC39" s="39"/>
      <c r="BD39" s="39">
        <v>575.03016318000005</v>
      </c>
      <c r="BE39" s="40">
        <v>554</v>
      </c>
      <c r="BF39" s="39">
        <v>596</v>
      </c>
      <c r="BG39" s="41">
        <v>1.8700000000000001E-2</v>
      </c>
      <c r="BH39" s="398">
        <f t="shared" ref="BH39:BH40" si="38">BD39/$C39*100</f>
        <v>36.277625905168335</v>
      </c>
      <c r="BI39" s="40"/>
      <c r="BJ39" s="39">
        <v>437.54356007000001</v>
      </c>
      <c r="BK39" s="39">
        <v>411</v>
      </c>
      <c r="BL39" s="39">
        <v>464</v>
      </c>
      <c r="BM39" s="41">
        <v>3.0800000000000001E-2</v>
      </c>
      <c r="BN39" s="398">
        <f t="shared" ref="BN39:BN40" si="39">BJ39/$C39*100</f>
        <v>27.603841686590481</v>
      </c>
      <c r="BO39" s="39"/>
      <c r="BP39" s="39">
        <v>99.092049040000006</v>
      </c>
      <c r="BQ39" s="40">
        <v>88</v>
      </c>
      <c r="BR39" s="39">
        <v>110</v>
      </c>
      <c r="BS39" s="41">
        <v>5.4600000000000003E-2</v>
      </c>
      <c r="BT39" s="408">
        <f t="shared" si="18"/>
        <v>6.2515403807164072</v>
      </c>
    </row>
    <row r="40" spans="1:72" s="20" customFormat="1" ht="12" customHeight="1" x14ac:dyDescent="0.2">
      <c r="A40" s="549"/>
      <c r="B40" s="183" t="s">
        <v>132</v>
      </c>
      <c r="C40" s="43">
        <v>1823.3687658700001</v>
      </c>
      <c r="D40" s="43">
        <v>1815</v>
      </c>
      <c r="E40" s="44">
        <v>1832</v>
      </c>
      <c r="F40" s="324">
        <v>2.3E-3</v>
      </c>
      <c r="G40" s="43"/>
      <c r="H40" s="43">
        <v>468.30038337000002</v>
      </c>
      <c r="I40" s="44">
        <v>446</v>
      </c>
      <c r="J40" s="43">
        <v>490</v>
      </c>
      <c r="K40" s="324">
        <v>2.4E-2</v>
      </c>
      <c r="L40" s="399">
        <f t="shared" si="0"/>
        <v>25.683251360651433</v>
      </c>
      <c r="M40" s="44"/>
      <c r="N40" s="43">
        <v>598.08792615000004</v>
      </c>
      <c r="O40" s="43">
        <v>572</v>
      </c>
      <c r="P40" s="43">
        <v>624</v>
      </c>
      <c r="Q40" s="45">
        <v>2.1999999999999999E-2</v>
      </c>
      <c r="R40" s="399">
        <f t="shared" si="1"/>
        <v>32.801259807948341</v>
      </c>
      <c r="S40" s="43"/>
      <c r="T40" s="43">
        <v>1363.6366914</v>
      </c>
      <c r="U40" s="44">
        <v>1340</v>
      </c>
      <c r="V40" s="43">
        <v>1388</v>
      </c>
      <c r="W40" s="45">
        <v>8.9999999999999993E-3</v>
      </c>
      <c r="X40" s="399">
        <f t="shared" si="2"/>
        <v>74.786665041361289</v>
      </c>
      <c r="Y40" s="44"/>
      <c r="Z40" s="43">
        <v>1093.3585642099999</v>
      </c>
      <c r="AA40" s="43">
        <v>1062</v>
      </c>
      <c r="AB40" s="43">
        <v>1125</v>
      </c>
      <c r="AC40" s="45">
        <v>1.46E-2</v>
      </c>
      <c r="AD40" s="399">
        <f t="shared" si="33"/>
        <v>59.963655442365557</v>
      </c>
      <c r="AE40" s="43"/>
      <c r="AF40" s="43">
        <v>930.69461655999999</v>
      </c>
      <c r="AG40" s="44">
        <v>901</v>
      </c>
      <c r="AH40" s="43">
        <v>960</v>
      </c>
      <c r="AI40" s="45">
        <v>1.6299999999999999E-2</v>
      </c>
      <c r="AJ40" s="399">
        <f t="shared" si="34"/>
        <v>51.042588530682075</v>
      </c>
      <c r="AK40" s="44"/>
      <c r="AL40" s="43">
        <v>459.01285668000003</v>
      </c>
      <c r="AM40" s="43">
        <v>440</v>
      </c>
      <c r="AN40" s="43">
        <v>478</v>
      </c>
      <c r="AO40" s="45">
        <v>2.12E-2</v>
      </c>
      <c r="AP40" s="399">
        <f t="shared" si="35"/>
        <v>49.31938452342046</v>
      </c>
      <c r="AQ40" s="43"/>
      <c r="AR40" s="43">
        <v>479.78009677</v>
      </c>
      <c r="AS40" s="44">
        <v>457</v>
      </c>
      <c r="AT40" s="43">
        <v>503</v>
      </c>
      <c r="AU40" s="45">
        <v>2.47E-2</v>
      </c>
      <c r="AV40" s="399">
        <f t="shared" si="36"/>
        <v>51.550754483070506</v>
      </c>
      <c r="AW40" s="44"/>
      <c r="AX40" s="43">
        <v>8.1</v>
      </c>
      <c r="AY40" s="43">
        <v>5.6</v>
      </c>
      <c r="AZ40" s="43">
        <v>10.6</v>
      </c>
      <c r="BA40" s="45">
        <v>0.1547</v>
      </c>
      <c r="BB40" s="399">
        <f t="shared" si="37"/>
        <v>0.87031770205558168</v>
      </c>
      <c r="BC40" s="43"/>
      <c r="BD40" s="43">
        <v>338.79898521000001</v>
      </c>
      <c r="BE40" s="44">
        <v>320</v>
      </c>
      <c r="BF40" s="43">
        <v>357</v>
      </c>
      <c r="BG40" s="45">
        <v>2.7699999999999999E-2</v>
      </c>
      <c r="BH40" s="399">
        <f t="shared" si="38"/>
        <v>18.580936097605349</v>
      </c>
      <c r="BI40" s="44"/>
      <c r="BJ40" s="43">
        <v>204.86145192000001</v>
      </c>
      <c r="BK40" s="43">
        <v>188</v>
      </c>
      <c r="BL40" s="43">
        <v>222</v>
      </c>
      <c r="BM40" s="45">
        <v>4.1700000000000001E-2</v>
      </c>
      <c r="BN40" s="399">
        <f t="shared" si="39"/>
        <v>11.235327474870541</v>
      </c>
      <c r="BO40" s="43"/>
      <c r="BP40" s="43">
        <v>62.074365399999998</v>
      </c>
      <c r="BQ40" s="44">
        <v>52</v>
      </c>
      <c r="BR40" s="43">
        <v>72</v>
      </c>
      <c r="BS40" s="45">
        <v>8.0799999999999997E-2</v>
      </c>
      <c r="BT40" s="409">
        <f t="shared" si="18"/>
        <v>3.4043780151286023</v>
      </c>
    </row>
    <row r="41" spans="1:72" s="20" customFormat="1" ht="12" customHeight="1" x14ac:dyDescent="0.2">
      <c r="A41" s="544" t="s">
        <v>260</v>
      </c>
      <c r="B41" s="179" t="s">
        <v>236</v>
      </c>
      <c r="C41" s="195">
        <v>49.589225149999997</v>
      </c>
      <c r="D41" s="195">
        <v>49</v>
      </c>
      <c r="E41" s="51">
        <v>50</v>
      </c>
      <c r="F41" s="320">
        <v>4.7000000000000002E-3</v>
      </c>
      <c r="G41" s="195"/>
      <c r="H41" s="195">
        <v>24.870678290000001</v>
      </c>
      <c r="I41" s="51">
        <v>23</v>
      </c>
      <c r="J41" s="195">
        <v>27</v>
      </c>
      <c r="K41" s="320">
        <v>3.9E-2</v>
      </c>
      <c r="L41" s="429">
        <f>H41/$C41*100</f>
        <v>50.153391618380638</v>
      </c>
      <c r="M41" s="51"/>
      <c r="N41" s="195">
        <v>35.110959620000003</v>
      </c>
      <c r="O41" s="195">
        <v>34</v>
      </c>
      <c r="P41" s="195">
        <v>37</v>
      </c>
      <c r="Q41" s="198">
        <v>2.1000000000000001E-2</v>
      </c>
      <c r="R41" s="397">
        <f>N41/$C41*100</f>
        <v>70.803606053118585</v>
      </c>
      <c r="S41" s="195"/>
      <c r="T41" s="195">
        <v>42.257361699999997</v>
      </c>
      <c r="U41" s="51">
        <v>41</v>
      </c>
      <c r="V41" s="195">
        <v>43</v>
      </c>
      <c r="W41" s="198">
        <v>1.0500000000000001E-2</v>
      </c>
      <c r="X41" s="397">
        <f>T41/$C41*100</f>
        <v>85.214805377938035</v>
      </c>
      <c r="Y41" s="51"/>
      <c r="Z41" s="195">
        <v>24.25553979</v>
      </c>
      <c r="AA41" s="195">
        <v>23</v>
      </c>
      <c r="AB41" s="195">
        <v>26</v>
      </c>
      <c r="AC41" s="198">
        <v>3.3000000000000002E-2</v>
      </c>
      <c r="AD41" s="397">
        <f>Z41/$C41*100</f>
        <v>48.912923556741646</v>
      </c>
      <c r="AE41" s="195"/>
      <c r="AF41" s="195">
        <v>39.995974390000001</v>
      </c>
      <c r="AG41" s="51">
        <v>39</v>
      </c>
      <c r="AH41" s="195">
        <v>41</v>
      </c>
      <c r="AI41" s="198">
        <v>1.1900000000000001E-2</v>
      </c>
      <c r="AJ41" s="397">
        <f>AF41/$C41*100</f>
        <v>80.654566126044827</v>
      </c>
      <c r="AK41" s="51"/>
      <c r="AL41" s="195">
        <v>4.6942985300000002</v>
      </c>
      <c r="AM41" s="195">
        <v>4</v>
      </c>
      <c r="AN41" s="195">
        <v>5</v>
      </c>
      <c r="AO41" s="198">
        <v>6.4899999999999999E-2</v>
      </c>
      <c r="AP41" s="397">
        <f>AL41/$AF41*100</f>
        <v>11.736927532321086</v>
      </c>
      <c r="AQ41" s="195"/>
      <c r="AR41" s="195">
        <v>35.579396379999999</v>
      </c>
      <c r="AS41" s="51">
        <v>34</v>
      </c>
      <c r="AT41" s="195">
        <v>37</v>
      </c>
      <c r="AU41" s="198">
        <v>1.6500000000000001E-2</v>
      </c>
      <c r="AV41" s="397">
        <f>AR41/$AF41*100</f>
        <v>88.95744364936823</v>
      </c>
      <c r="AW41" s="51"/>
      <c r="AX41" s="195">
        <v>0.3</v>
      </c>
      <c r="AY41" s="195">
        <v>0.1</v>
      </c>
      <c r="AZ41" s="195">
        <v>0.4</v>
      </c>
      <c r="BA41" s="198">
        <v>0.27789999999999998</v>
      </c>
      <c r="BB41" s="429">
        <f>AX41/$AF41*100</f>
        <v>0.75007548778460942</v>
      </c>
      <c r="BC41" s="195"/>
      <c r="BD41" s="195">
        <v>17.61284217</v>
      </c>
      <c r="BE41" s="51">
        <v>16</v>
      </c>
      <c r="BF41" s="195">
        <v>19</v>
      </c>
      <c r="BG41" s="198">
        <v>5.4699999999999999E-2</v>
      </c>
      <c r="BH41" s="429">
        <f>BD41/$C41*100</f>
        <v>35.51747807456919</v>
      </c>
      <c r="BI41" s="51"/>
      <c r="BJ41" s="195">
        <v>15.9061775</v>
      </c>
      <c r="BK41" s="195">
        <v>14</v>
      </c>
      <c r="BL41" s="195">
        <v>18</v>
      </c>
      <c r="BM41" s="198">
        <v>5.8999999999999997E-2</v>
      </c>
      <c r="BN41" s="429">
        <f>BJ41/$C41*100</f>
        <v>32.075874248662259</v>
      </c>
      <c r="BO41" s="195"/>
      <c r="BP41" s="195">
        <v>6.1719473499999999</v>
      </c>
      <c r="BQ41" s="51">
        <v>5</v>
      </c>
      <c r="BR41" s="195">
        <v>7</v>
      </c>
      <c r="BS41" s="198">
        <v>0.08</v>
      </c>
      <c r="BT41" s="431">
        <f>BP41/$C41*100</f>
        <v>12.446145974918506</v>
      </c>
    </row>
    <row r="42" spans="1:72" s="20" customFormat="1" ht="12" customHeight="1" x14ac:dyDescent="0.2">
      <c r="A42" s="546"/>
      <c r="B42" s="182" t="s">
        <v>2</v>
      </c>
      <c r="C42" s="160">
        <v>49.589225149999997</v>
      </c>
      <c r="D42" s="160">
        <v>49</v>
      </c>
      <c r="E42" s="162">
        <v>50</v>
      </c>
      <c r="F42" s="321">
        <v>4.7000000000000002E-3</v>
      </c>
      <c r="G42" s="160"/>
      <c r="H42" s="160">
        <v>24.870678290000001</v>
      </c>
      <c r="I42" s="162">
        <v>23</v>
      </c>
      <c r="J42" s="160">
        <v>27</v>
      </c>
      <c r="K42" s="321">
        <v>3.9E-2</v>
      </c>
      <c r="L42" s="400">
        <f t="shared" si="0"/>
        <v>50.153391618380638</v>
      </c>
      <c r="M42" s="162"/>
      <c r="N42" s="160">
        <v>35.110959620000003</v>
      </c>
      <c r="O42" s="160">
        <v>34</v>
      </c>
      <c r="P42" s="160">
        <v>37</v>
      </c>
      <c r="Q42" s="161">
        <v>2.1000000000000001E-2</v>
      </c>
      <c r="R42" s="400">
        <f t="shared" si="1"/>
        <v>70.803606053118585</v>
      </c>
      <c r="S42" s="160"/>
      <c r="T42" s="160">
        <v>42.257361699999997</v>
      </c>
      <c r="U42" s="162">
        <v>41</v>
      </c>
      <c r="V42" s="160">
        <v>43</v>
      </c>
      <c r="W42" s="161">
        <v>1.0500000000000001E-2</v>
      </c>
      <c r="X42" s="400">
        <f t="shared" si="2"/>
        <v>85.214805377938035</v>
      </c>
      <c r="Y42" s="162"/>
      <c r="Z42" s="160">
        <v>24.25553979</v>
      </c>
      <c r="AA42" s="160">
        <v>23</v>
      </c>
      <c r="AB42" s="160">
        <v>26</v>
      </c>
      <c r="AC42" s="161">
        <v>3.3000000000000002E-2</v>
      </c>
      <c r="AD42" s="400">
        <f>Z42/$C42*100</f>
        <v>48.912923556741646</v>
      </c>
      <c r="AE42" s="160"/>
      <c r="AF42" s="160">
        <v>39.995974390000001</v>
      </c>
      <c r="AG42" s="162">
        <v>39</v>
      </c>
      <c r="AH42" s="160">
        <v>41</v>
      </c>
      <c r="AI42" s="161">
        <v>1.1900000000000001E-2</v>
      </c>
      <c r="AJ42" s="400">
        <f t="shared" ref="AJ42" si="40">AF42/$C42*100</f>
        <v>80.654566126044827</v>
      </c>
      <c r="AK42" s="162"/>
      <c r="AL42" s="160">
        <v>4.6942985300000002</v>
      </c>
      <c r="AM42" s="160">
        <v>4</v>
      </c>
      <c r="AN42" s="160">
        <v>5</v>
      </c>
      <c r="AO42" s="161">
        <v>6.4899999999999999E-2</v>
      </c>
      <c r="AP42" s="400">
        <f>AL42/$AF42*100</f>
        <v>11.736927532321086</v>
      </c>
      <c r="AQ42" s="160"/>
      <c r="AR42" s="160">
        <v>35.579396379999999</v>
      </c>
      <c r="AS42" s="162">
        <v>34</v>
      </c>
      <c r="AT42" s="160">
        <v>37</v>
      </c>
      <c r="AU42" s="161">
        <v>1.6500000000000001E-2</v>
      </c>
      <c r="AV42" s="400">
        <f t="shared" ref="AV42" si="41">AR42/$AF42*100</f>
        <v>88.95744364936823</v>
      </c>
      <c r="AW42" s="162"/>
      <c r="AX42" s="160">
        <v>0.3</v>
      </c>
      <c r="AY42" s="160">
        <v>0.1</v>
      </c>
      <c r="AZ42" s="160">
        <v>0.4</v>
      </c>
      <c r="BA42" s="161">
        <v>0.27789999999999998</v>
      </c>
      <c r="BB42" s="400">
        <f t="shared" ref="BB42" si="42">AX42/$AF42*100</f>
        <v>0.75007548778460942</v>
      </c>
      <c r="BC42" s="160"/>
      <c r="BD42" s="160">
        <v>17.61284217</v>
      </c>
      <c r="BE42" s="162">
        <v>16</v>
      </c>
      <c r="BF42" s="160">
        <v>19</v>
      </c>
      <c r="BG42" s="161">
        <v>5.4699999999999999E-2</v>
      </c>
      <c r="BH42" s="400">
        <f t="shared" ref="BH42" si="43">BD42/$C42*100</f>
        <v>35.51747807456919</v>
      </c>
      <c r="BI42" s="162"/>
      <c r="BJ42" s="160">
        <v>15.9061775</v>
      </c>
      <c r="BK42" s="160">
        <v>14</v>
      </c>
      <c r="BL42" s="160">
        <v>18</v>
      </c>
      <c r="BM42" s="161">
        <v>5.8999999999999997E-2</v>
      </c>
      <c r="BN42" s="400">
        <f t="shared" ref="BN42" si="44">BJ42/$C42*100</f>
        <v>32.075874248662259</v>
      </c>
      <c r="BO42" s="160"/>
      <c r="BP42" s="160">
        <v>6.1719473499999999</v>
      </c>
      <c r="BQ42" s="162">
        <v>5</v>
      </c>
      <c r="BR42" s="160">
        <v>7</v>
      </c>
      <c r="BS42" s="161">
        <v>0.08</v>
      </c>
      <c r="BT42" s="410">
        <f t="shared" ref="BT42" si="45">BP42/$C42*100</f>
        <v>12.446145974918506</v>
      </c>
    </row>
    <row r="43" spans="1:72" s="20" customFormat="1" ht="12" customHeight="1" x14ac:dyDescent="0.2">
      <c r="A43" s="579" t="s">
        <v>235</v>
      </c>
      <c r="B43" s="170" t="s">
        <v>236</v>
      </c>
      <c r="C43" s="35">
        <v>4405.7086065200001</v>
      </c>
      <c r="D43" s="35">
        <v>4373</v>
      </c>
      <c r="E43" s="36">
        <v>4438</v>
      </c>
      <c r="F43" s="322">
        <v>3.7000000000000002E-3</v>
      </c>
      <c r="G43" s="35"/>
      <c r="H43" s="35">
        <v>2168.05635583</v>
      </c>
      <c r="I43" s="36">
        <v>2041</v>
      </c>
      <c r="J43" s="35">
        <v>2295</v>
      </c>
      <c r="K43" s="322">
        <v>2.98E-2</v>
      </c>
      <c r="L43" s="397">
        <f>H43/$C43*100</f>
        <v>49.210162302188969</v>
      </c>
      <c r="M43" s="36"/>
      <c r="N43" s="35">
        <v>3297.3834883200002</v>
      </c>
      <c r="O43" s="35">
        <v>3197</v>
      </c>
      <c r="P43" s="35">
        <v>3398</v>
      </c>
      <c r="Q43" s="37">
        <v>1.5599999999999999E-2</v>
      </c>
      <c r="R43" s="397">
        <f>N43/$C43*100</f>
        <v>74.843431166559867</v>
      </c>
      <c r="S43" s="35"/>
      <c r="T43" s="35">
        <v>4050.8637199899999</v>
      </c>
      <c r="U43" s="36">
        <v>3994</v>
      </c>
      <c r="V43" s="35">
        <v>4108</v>
      </c>
      <c r="W43" s="37">
        <v>7.1999999999999998E-3</v>
      </c>
      <c r="X43" s="397">
        <f>T43/$C43*100</f>
        <v>91.945793101140055</v>
      </c>
      <c r="Y43" s="36"/>
      <c r="Z43" s="35">
        <v>2211.8349348800002</v>
      </c>
      <c r="AA43" s="35">
        <v>2117</v>
      </c>
      <c r="AB43" s="35">
        <v>2307</v>
      </c>
      <c r="AC43" s="37">
        <v>2.1899999999999999E-2</v>
      </c>
      <c r="AD43" s="397">
        <f>Z43/$C43*100</f>
        <v>50.203840798883292</v>
      </c>
      <c r="AE43" s="35"/>
      <c r="AF43" s="35">
        <v>3437.8827813299999</v>
      </c>
      <c r="AG43" s="36">
        <v>3369</v>
      </c>
      <c r="AH43" s="35">
        <v>3506</v>
      </c>
      <c r="AI43" s="37">
        <v>1.0200000000000001E-2</v>
      </c>
      <c r="AJ43" s="397">
        <f>AF43/$C43*100</f>
        <v>78.032459437791317</v>
      </c>
      <c r="AK43" s="36"/>
      <c r="AL43" s="35">
        <v>560.60271034000004</v>
      </c>
      <c r="AM43" s="35">
        <v>500</v>
      </c>
      <c r="AN43" s="35">
        <v>621</v>
      </c>
      <c r="AO43" s="37">
        <v>5.4699999999999999E-2</v>
      </c>
      <c r="AP43" s="397">
        <f>AL43/$AF43*100</f>
        <v>16.306626665238479</v>
      </c>
      <c r="AQ43" s="35"/>
      <c r="AR43" s="35">
        <v>2901.6388962800002</v>
      </c>
      <c r="AS43" s="36">
        <v>2797</v>
      </c>
      <c r="AT43" s="35">
        <v>3007</v>
      </c>
      <c r="AU43" s="37">
        <v>1.8499999999999999E-2</v>
      </c>
      <c r="AV43" s="397">
        <f>AR43/$AF43*100</f>
        <v>84.401914807504127</v>
      </c>
      <c r="AW43" s="36"/>
      <c r="AX43" s="35">
        <v>24.4</v>
      </c>
      <c r="AY43" s="35">
        <v>14.9</v>
      </c>
      <c r="AZ43" s="35">
        <v>33.799999999999997</v>
      </c>
      <c r="BA43" s="37">
        <v>0.1986</v>
      </c>
      <c r="BB43" s="397">
        <f t="shared" ref="BB43:BB45" si="46">AX43/$AF43*100</f>
        <v>0.70973914912132252</v>
      </c>
      <c r="BC43" s="35"/>
      <c r="BD43" s="35">
        <v>1454.67915881</v>
      </c>
      <c r="BE43" s="36">
        <v>1358</v>
      </c>
      <c r="BF43" s="35">
        <v>1551</v>
      </c>
      <c r="BG43" s="37">
        <v>3.3799999999999997E-2</v>
      </c>
      <c r="BH43" s="397">
        <f>BD43/$C43*100</f>
        <v>33.01805200319474</v>
      </c>
      <c r="BI43" s="36"/>
      <c r="BJ43" s="35">
        <v>1176.2366560299999</v>
      </c>
      <c r="BK43" s="35">
        <v>1060</v>
      </c>
      <c r="BL43" s="35">
        <v>1292</v>
      </c>
      <c r="BM43" s="37">
        <v>5.0299999999999997E-2</v>
      </c>
      <c r="BN43" s="397">
        <f>BJ43/$C43*100</f>
        <v>26.698012989086241</v>
      </c>
      <c r="BO43" s="35"/>
      <c r="BP43" s="35">
        <v>440.83199725999998</v>
      </c>
      <c r="BQ43" s="36">
        <v>379</v>
      </c>
      <c r="BR43" s="35">
        <v>503</v>
      </c>
      <c r="BS43" s="37">
        <v>7.1800000000000003E-2</v>
      </c>
      <c r="BT43" s="407">
        <f>BP43/$C43*100</f>
        <v>10.005927232854518</v>
      </c>
    </row>
    <row r="44" spans="1:72" s="20" customFormat="1" ht="12" customHeight="1" x14ac:dyDescent="0.2">
      <c r="A44" s="579"/>
      <c r="B44" s="181" t="s">
        <v>2</v>
      </c>
      <c r="C44" s="39">
        <v>3872.0112936999999</v>
      </c>
      <c r="D44" s="39">
        <v>3840</v>
      </c>
      <c r="E44" s="40">
        <v>3904</v>
      </c>
      <c r="F44" s="323">
        <v>4.1999999999999997E-3</v>
      </c>
      <c r="G44" s="39"/>
      <c r="H44" s="39">
        <v>1993.22564762</v>
      </c>
      <c r="I44" s="40">
        <v>1872</v>
      </c>
      <c r="J44" s="39">
        <v>2115</v>
      </c>
      <c r="K44" s="323">
        <v>3.1099999999999999E-2</v>
      </c>
      <c r="L44" s="398">
        <f t="shared" si="0"/>
        <v>51.477784965738614</v>
      </c>
      <c r="M44" s="40"/>
      <c r="N44" s="39">
        <v>2987.7572942000002</v>
      </c>
      <c r="O44" s="39">
        <v>2909</v>
      </c>
      <c r="P44" s="39">
        <v>3067</v>
      </c>
      <c r="Q44" s="41">
        <v>1.35E-2</v>
      </c>
      <c r="R44" s="398">
        <f t="shared" si="1"/>
        <v>77.162928193449858</v>
      </c>
      <c r="S44" s="39"/>
      <c r="T44" s="39">
        <v>3576.4969580100001</v>
      </c>
      <c r="U44" s="40">
        <v>3525</v>
      </c>
      <c r="V44" s="39">
        <v>3628</v>
      </c>
      <c r="W44" s="41">
        <v>7.3000000000000001E-3</v>
      </c>
      <c r="X44" s="398">
        <f t="shared" si="2"/>
        <v>92.367937144945316</v>
      </c>
      <c r="Y44" s="40"/>
      <c r="Z44" s="39">
        <v>1933.94153772</v>
      </c>
      <c r="AA44" s="39">
        <v>1842</v>
      </c>
      <c r="AB44" s="39">
        <v>2025</v>
      </c>
      <c r="AC44" s="41">
        <v>2.41E-2</v>
      </c>
      <c r="AD44" s="398">
        <f t="shared" ref="AD44:AD45" si="47">Z44/$C44*100</f>
        <v>49.946691551923969</v>
      </c>
      <c r="AE44" s="39"/>
      <c r="AF44" s="39">
        <v>3057.14033075</v>
      </c>
      <c r="AG44" s="40">
        <v>2995</v>
      </c>
      <c r="AH44" s="39">
        <v>3119</v>
      </c>
      <c r="AI44" s="41">
        <v>1.03E-2</v>
      </c>
      <c r="AJ44" s="398">
        <f t="shared" ref="AJ44:AJ45" si="48">AF44/$C44*100</f>
        <v>78.954840233140715</v>
      </c>
      <c r="AK44" s="40"/>
      <c r="AL44" s="39">
        <v>449.85436756000001</v>
      </c>
      <c r="AM44" s="39">
        <v>395</v>
      </c>
      <c r="AN44" s="39">
        <v>505</v>
      </c>
      <c r="AO44" s="41">
        <v>6.2199999999999998E-2</v>
      </c>
      <c r="AP44" s="398">
        <f t="shared" ref="AP44:AP45" si="49">AL44/$AF44*100</f>
        <v>14.714874650508387</v>
      </c>
      <c r="AQ44" s="39"/>
      <c r="AR44" s="39">
        <v>2629.5235373999999</v>
      </c>
      <c r="AS44" s="40">
        <v>2540</v>
      </c>
      <c r="AT44" s="39">
        <v>2720</v>
      </c>
      <c r="AU44" s="41">
        <v>1.7500000000000002E-2</v>
      </c>
      <c r="AV44" s="398">
        <f t="shared" ref="AV44:AV45" si="50">AR44/$AF44*100</f>
        <v>86.012523237849081</v>
      </c>
      <c r="AW44" s="40"/>
      <c r="AX44" s="39">
        <v>22.2</v>
      </c>
      <c r="AY44" s="39">
        <v>12.7</v>
      </c>
      <c r="AZ44" s="39">
        <v>31.8</v>
      </c>
      <c r="BA44" s="41">
        <v>0.21859999999999999</v>
      </c>
      <c r="BB44" s="398">
        <f t="shared" si="46"/>
        <v>0.72616882439785591</v>
      </c>
      <c r="BC44" s="39"/>
      <c r="BD44" s="39">
        <v>1338.01282638</v>
      </c>
      <c r="BE44" s="40">
        <v>1243</v>
      </c>
      <c r="BF44" s="39">
        <v>1433</v>
      </c>
      <c r="BG44" s="41">
        <v>3.61E-2</v>
      </c>
      <c r="BH44" s="398">
        <f t="shared" ref="BH44:BH45" si="51">BD44/$C44*100</f>
        <v>34.556015592129832</v>
      </c>
      <c r="BI44" s="40"/>
      <c r="BJ44" s="39">
        <v>1101.01051069</v>
      </c>
      <c r="BK44" s="39">
        <v>988</v>
      </c>
      <c r="BL44" s="39">
        <v>1214</v>
      </c>
      <c r="BM44" s="41">
        <v>5.2499999999999998E-2</v>
      </c>
      <c r="BN44" s="398">
        <f t="shared" ref="BN44:BN45" si="52">BJ44/$C44*100</f>
        <v>28.435105870724392</v>
      </c>
      <c r="BO44" s="39"/>
      <c r="BP44" s="39">
        <v>399.77748109999999</v>
      </c>
      <c r="BQ44" s="40">
        <v>339</v>
      </c>
      <c r="BR44" s="39">
        <v>461</v>
      </c>
      <c r="BS44" s="41">
        <v>7.8E-2</v>
      </c>
      <c r="BT44" s="408">
        <f t="shared" ref="BT44:BT45" si="53">BP44/$C44*100</f>
        <v>10.324801524997165</v>
      </c>
    </row>
    <row r="45" spans="1:72" s="20" customFormat="1" ht="12" customHeight="1" x14ac:dyDescent="0.2">
      <c r="A45" s="580"/>
      <c r="B45" s="183" t="s">
        <v>132</v>
      </c>
      <c r="C45" s="43">
        <v>533.69731281999998</v>
      </c>
      <c r="D45" s="43">
        <v>530</v>
      </c>
      <c r="E45" s="44">
        <v>537</v>
      </c>
      <c r="F45" s="324">
        <v>3.5999999999999999E-3</v>
      </c>
      <c r="G45" s="43"/>
      <c r="H45" s="43">
        <v>174.83070821000001</v>
      </c>
      <c r="I45" s="44">
        <v>165</v>
      </c>
      <c r="J45" s="43">
        <v>185</v>
      </c>
      <c r="K45" s="324">
        <v>2.93E-2</v>
      </c>
      <c r="L45" s="399">
        <f t="shared" si="0"/>
        <v>32.758401440361972</v>
      </c>
      <c r="M45" s="44"/>
      <c r="N45" s="43">
        <v>309.62619411999998</v>
      </c>
      <c r="O45" s="43">
        <v>298</v>
      </c>
      <c r="P45" s="43">
        <v>322</v>
      </c>
      <c r="Q45" s="45">
        <v>1.9599999999999999E-2</v>
      </c>
      <c r="R45" s="399">
        <f t="shared" si="1"/>
        <v>58.015318174260244</v>
      </c>
      <c r="S45" s="43"/>
      <c r="T45" s="43">
        <v>474.36676197999998</v>
      </c>
      <c r="U45" s="44">
        <v>466</v>
      </c>
      <c r="V45" s="43">
        <v>482</v>
      </c>
      <c r="W45" s="45">
        <v>8.6999999999999994E-3</v>
      </c>
      <c r="X45" s="399">
        <f t="shared" si="2"/>
        <v>88.883108568318676</v>
      </c>
      <c r="Y45" s="44"/>
      <c r="Z45" s="43">
        <v>277.89339716000001</v>
      </c>
      <c r="AA45" s="43">
        <v>265</v>
      </c>
      <c r="AB45" s="43">
        <v>291</v>
      </c>
      <c r="AC45" s="45">
        <v>2.3699999999999999E-2</v>
      </c>
      <c r="AD45" s="399">
        <f t="shared" si="47"/>
        <v>52.06947655247518</v>
      </c>
      <c r="AE45" s="43"/>
      <c r="AF45" s="43">
        <v>380.74245058000002</v>
      </c>
      <c r="AG45" s="44">
        <v>372</v>
      </c>
      <c r="AH45" s="43">
        <v>390</v>
      </c>
      <c r="AI45" s="45">
        <v>1.2E-2</v>
      </c>
      <c r="AJ45" s="399">
        <f t="shared" si="48"/>
        <v>71.340522321200623</v>
      </c>
      <c r="AK45" s="44"/>
      <c r="AL45" s="43">
        <v>110.74834278</v>
      </c>
      <c r="AM45" s="43">
        <v>102</v>
      </c>
      <c r="AN45" s="43">
        <v>119</v>
      </c>
      <c r="AO45" s="45">
        <v>3.8399999999999997E-2</v>
      </c>
      <c r="AP45" s="399">
        <f t="shared" si="49"/>
        <v>29.087469130718858</v>
      </c>
      <c r="AQ45" s="43"/>
      <c r="AR45" s="43">
        <v>272.11535887999997</v>
      </c>
      <c r="AS45" s="44">
        <v>259</v>
      </c>
      <c r="AT45" s="43">
        <v>285</v>
      </c>
      <c r="AU45" s="45">
        <v>2.3800000000000002E-2</v>
      </c>
      <c r="AV45" s="399">
        <f t="shared" si="50"/>
        <v>71.469666296856545</v>
      </c>
      <c r="AW45" s="44"/>
      <c r="AX45" s="43">
        <v>2.1</v>
      </c>
      <c r="AY45" s="43">
        <v>1</v>
      </c>
      <c r="AZ45" s="43">
        <v>3.2</v>
      </c>
      <c r="BA45" s="45">
        <v>0.26019999999999999</v>
      </c>
      <c r="BB45" s="399">
        <f t="shared" si="46"/>
        <v>0.5515539433023523</v>
      </c>
      <c r="BC45" s="43"/>
      <c r="BD45" s="43">
        <v>116.66633243</v>
      </c>
      <c r="BE45" s="44">
        <v>108</v>
      </c>
      <c r="BF45" s="43">
        <v>125</v>
      </c>
      <c r="BG45" s="45">
        <v>3.7900000000000003E-2</v>
      </c>
      <c r="BH45" s="399">
        <f t="shared" si="51"/>
        <v>21.860018708647321</v>
      </c>
      <c r="BI45" s="44"/>
      <c r="BJ45" s="43">
        <v>75.226145340000002</v>
      </c>
      <c r="BK45" s="43">
        <v>67</v>
      </c>
      <c r="BL45" s="43">
        <v>84</v>
      </c>
      <c r="BM45" s="45">
        <v>5.8099999999999999E-2</v>
      </c>
      <c r="BN45" s="399">
        <f t="shared" si="52"/>
        <v>14.095282762904132</v>
      </c>
      <c r="BO45" s="43"/>
      <c r="BP45" s="43">
        <v>41.054516149999998</v>
      </c>
      <c r="BQ45" s="44">
        <v>35</v>
      </c>
      <c r="BR45" s="43">
        <v>47</v>
      </c>
      <c r="BS45" s="45">
        <v>7.51E-2</v>
      </c>
      <c r="BT45" s="409">
        <f t="shared" si="53"/>
        <v>7.6924719618827169</v>
      </c>
    </row>
    <row r="46" spans="1:72" s="20" customFormat="1" ht="12" customHeight="1" x14ac:dyDescent="0.3">
      <c r="B46" s="3"/>
      <c r="L46" s="426"/>
      <c r="R46" s="426"/>
      <c r="X46" s="426"/>
      <c r="AC46" s="27"/>
      <c r="AD46" s="426"/>
      <c r="AJ46" s="426"/>
      <c r="AP46" s="426"/>
      <c r="AU46" s="27"/>
      <c r="AV46" s="426"/>
      <c r="BA46" s="27"/>
      <c r="BB46" s="426"/>
      <c r="BH46" s="426"/>
      <c r="BM46" s="27"/>
      <c r="BN46" s="426"/>
      <c r="BS46" s="27"/>
      <c r="BT46" s="426"/>
    </row>
    <row r="47" spans="1:72" s="20" customFormat="1" ht="12" customHeight="1" x14ac:dyDescent="0.3">
      <c r="A47" s="187"/>
      <c r="B47" s="14"/>
      <c r="C47" s="188"/>
      <c r="D47" s="188"/>
      <c r="E47" s="188"/>
      <c r="F47" s="189"/>
      <c r="L47" s="426"/>
      <c r="R47" s="426"/>
      <c r="X47" s="426"/>
      <c r="AC47" s="27"/>
      <c r="AD47" s="426"/>
      <c r="AJ47" s="426"/>
      <c r="AP47" s="426"/>
      <c r="AU47" s="27"/>
      <c r="AV47" s="426"/>
      <c r="BA47" s="27"/>
      <c r="BB47" s="426"/>
      <c r="BH47" s="426"/>
      <c r="BM47" s="27"/>
      <c r="BN47" s="426"/>
      <c r="BS47" s="27"/>
      <c r="BT47" s="426"/>
    </row>
    <row r="48" spans="1:72" s="31" customFormat="1" ht="12" customHeight="1" x14ac:dyDescent="0.15">
      <c r="A48" s="541" t="s">
        <v>226</v>
      </c>
      <c r="B48" s="542"/>
      <c r="C48" s="542"/>
      <c r="D48" s="542"/>
      <c r="E48" s="542"/>
      <c r="F48" s="543"/>
      <c r="G48" s="190"/>
      <c r="H48" s="190"/>
      <c r="I48" s="190"/>
      <c r="L48" s="430"/>
      <c r="R48" s="430"/>
      <c r="X48" s="430"/>
      <c r="AC48" s="327"/>
      <c r="AD48" s="430"/>
      <c r="AJ48" s="430"/>
      <c r="AP48" s="430"/>
      <c r="AU48" s="327"/>
      <c r="AV48" s="430"/>
      <c r="BA48" s="327"/>
      <c r="BB48" s="430"/>
      <c r="BH48" s="430"/>
      <c r="BM48" s="327"/>
      <c r="BN48" s="430"/>
      <c r="BS48" s="327"/>
      <c r="BT48" s="430"/>
    </row>
    <row r="49" spans="1:72" s="31" customFormat="1" ht="12" customHeight="1" x14ac:dyDescent="0.15">
      <c r="A49" s="541" t="s">
        <v>156</v>
      </c>
      <c r="B49" s="542"/>
      <c r="C49" s="542"/>
      <c r="D49" s="542"/>
      <c r="E49" s="542"/>
      <c r="F49" s="543"/>
      <c r="G49" s="190"/>
      <c r="H49" s="190"/>
      <c r="L49" s="430"/>
      <c r="R49" s="430"/>
      <c r="X49" s="430"/>
      <c r="AC49" s="327"/>
      <c r="AD49" s="430"/>
      <c r="AJ49" s="430"/>
      <c r="AP49" s="430"/>
      <c r="AU49" s="327"/>
      <c r="AV49" s="430"/>
      <c r="BA49" s="327"/>
      <c r="BB49" s="430"/>
      <c r="BH49" s="430"/>
      <c r="BM49" s="327"/>
      <c r="BN49" s="430"/>
      <c r="BS49" s="327"/>
      <c r="BT49" s="430"/>
    </row>
    <row r="50" spans="1:72" s="31" customFormat="1" ht="12" customHeight="1" x14ac:dyDescent="0.15">
      <c r="A50" s="541" t="s">
        <v>29</v>
      </c>
      <c r="B50" s="542"/>
      <c r="C50" s="542"/>
      <c r="D50" s="542"/>
      <c r="E50" s="542"/>
      <c r="F50" s="543"/>
      <c r="L50" s="430"/>
      <c r="R50" s="430"/>
      <c r="X50" s="430"/>
      <c r="AC50" s="327"/>
      <c r="AD50" s="430"/>
      <c r="AJ50" s="430"/>
      <c r="AP50" s="430"/>
      <c r="AU50" s="327"/>
      <c r="AV50" s="430"/>
      <c r="BA50" s="327"/>
      <c r="BB50" s="430"/>
      <c r="BH50" s="430"/>
      <c r="BM50" s="327"/>
      <c r="BN50" s="430"/>
      <c r="BS50" s="327"/>
      <c r="BT50" s="430"/>
    </row>
    <row r="51" spans="1:72" s="31" customFormat="1" ht="12" customHeight="1" x14ac:dyDescent="0.15">
      <c r="A51" s="541" t="s">
        <v>30</v>
      </c>
      <c r="B51" s="542"/>
      <c r="C51" s="542"/>
      <c r="D51" s="542"/>
      <c r="E51" s="542"/>
      <c r="F51" s="543"/>
      <c r="L51" s="430"/>
      <c r="R51" s="430"/>
      <c r="X51" s="430"/>
      <c r="AC51" s="327"/>
      <c r="AD51" s="430"/>
      <c r="AJ51" s="430"/>
      <c r="AP51" s="430"/>
      <c r="AU51" s="327"/>
      <c r="AV51" s="430"/>
      <c r="BA51" s="327"/>
      <c r="BB51" s="430"/>
      <c r="BH51" s="430"/>
      <c r="BM51" s="327"/>
      <c r="BN51" s="430"/>
      <c r="BS51" s="327"/>
      <c r="BT51" s="430"/>
    </row>
    <row r="52" spans="1:72" s="31" customFormat="1" ht="23.25" customHeight="1" x14ac:dyDescent="0.15">
      <c r="A52" s="541" t="s">
        <v>154</v>
      </c>
      <c r="B52" s="542"/>
      <c r="C52" s="542"/>
      <c r="D52" s="542"/>
      <c r="E52" s="542"/>
      <c r="F52" s="543"/>
      <c r="G52" s="32"/>
      <c r="H52" s="32"/>
      <c r="I52" s="32"/>
      <c r="J52" s="32"/>
      <c r="K52" s="32"/>
      <c r="L52" s="422"/>
      <c r="M52" s="32"/>
      <c r="N52" s="32"/>
      <c r="O52" s="32"/>
      <c r="P52" s="32"/>
      <c r="R52" s="430"/>
      <c r="X52" s="430"/>
      <c r="AC52" s="327"/>
      <c r="AD52" s="430"/>
      <c r="AJ52" s="430"/>
      <c r="AP52" s="430"/>
      <c r="AU52" s="327"/>
      <c r="AV52" s="430"/>
      <c r="BA52" s="327"/>
      <c r="BB52" s="430"/>
      <c r="BH52" s="430"/>
      <c r="BM52" s="327"/>
      <c r="BN52" s="430"/>
      <c r="BS52" s="327"/>
      <c r="BT52" s="430"/>
    </row>
    <row r="53" spans="1:72" s="31" customFormat="1" ht="12" customHeight="1" x14ac:dyDescent="0.15">
      <c r="A53" s="541" t="s">
        <v>147</v>
      </c>
      <c r="B53" s="542"/>
      <c r="C53" s="542"/>
      <c r="D53" s="542"/>
      <c r="E53" s="542"/>
      <c r="F53" s="543"/>
      <c r="L53" s="430"/>
      <c r="R53" s="430"/>
      <c r="X53" s="430"/>
      <c r="AC53" s="327"/>
      <c r="AD53" s="430"/>
      <c r="AJ53" s="430"/>
      <c r="AP53" s="430"/>
      <c r="AU53" s="327"/>
      <c r="AV53" s="430"/>
      <c r="BA53" s="327"/>
      <c r="BB53" s="430"/>
      <c r="BH53" s="430"/>
      <c r="BM53" s="327"/>
      <c r="BN53" s="430"/>
      <c r="BS53" s="327"/>
      <c r="BT53" s="430"/>
    </row>
    <row r="54" spans="1:72" s="31" customFormat="1" ht="12" customHeight="1" x14ac:dyDescent="0.15">
      <c r="A54" s="541" t="s">
        <v>222</v>
      </c>
      <c r="B54" s="542"/>
      <c r="C54" s="542"/>
      <c r="D54" s="542"/>
      <c r="E54" s="542"/>
      <c r="F54" s="543"/>
      <c r="L54" s="430"/>
      <c r="R54" s="430"/>
      <c r="X54" s="430"/>
      <c r="AC54" s="327"/>
      <c r="AD54" s="430"/>
      <c r="AJ54" s="430"/>
      <c r="AP54" s="430"/>
      <c r="AU54" s="327"/>
      <c r="AV54" s="430"/>
      <c r="BA54" s="327"/>
      <c r="BB54" s="430"/>
      <c r="BH54" s="430"/>
      <c r="BM54" s="327"/>
      <c r="BN54" s="430"/>
      <c r="BS54" s="327"/>
      <c r="BT54" s="430"/>
    </row>
    <row r="55" spans="1:72" s="31" customFormat="1" ht="12" customHeight="1" x14ac:dyDescent="0.15">
      <c r="A55" s="194" t="s">
        <v>272</v>
      </c>
      <c r="B55" s="186"/>
      <c r="C55" s="152"/>
      <c r="D55" s="152"/>
      <c r="E55" s="152"/>
      <c r="F55" s="153"/>
      <c r="L55" s="430"/>
      <c r="R55" s="430"/>
      <c r="X55" s="430"/>
      <c r="AC55" s="327"/>
      <c r="AD55" s="430"/>
      <c r="AJ55" s="430"/>
      <c r="AP55" s="430"/>
      <c r="AU55" s="327"/>
      <c r="AV55" s="430"/>
      <c r="BA55" s="327"/>
      <c r="BB55" s="430"/>
      <c r="BH55" s="430"/>
      <c r="BM55" s="327"/>
      <c r="BN55" s="430"/>
      <c r="BS55" s="327"/>
      <c r="BT55" s="430"/>
    </row>
    <row r="56" spans="1:72" ht="12" customHeight="1" x14ac:dyDescent="0.3">
      <c r="A56" s="141"/>
      <c r="B56" s="155"/>
      <c r="C56" s="151"/>
      <c r="D56" s="151"/>
      <c r="E56" s="151"/>
      <c r="F56" s="154"/>
    </row>
    <row r="57" spans="1:72" ht="12" customHeight="1" x14ac:dyDescent="0.3">
      <c r="B57" s="156"/>
    </row>
  </sheetData>
  <mergeCells count="42">
    <mergeCell ref="A41:A42"/>
    <mergeCell ref="A43:A45"/>
    <mergeCell ref="B15:B17"/>
    <mergeCell ref="A27:A28"/>
    <mergeCell ref="A29:A31"/>
    <mergeCell ref="A32:A34"/>
    <mergeCell ref="A35:A37"/>
    <mergeCell ref="A38:A40"/>
    <mergeCell ref="A18:A20"/>
    <mergeCell ref="A21:A23"/>
    <mergeCell ref="A24:A26"/>
    <mergeCell ref="BD16:BH16"/>
    <mergeCell ref="BJ16:BN16"/>
    <mergeCell ref="BP16:BT16"/>
    <mergeCell ref="AL15:BB15"/>
    <mergeCell ref="BD15:BT15"/>
    <mergeCell ref="AS1:BB6"/>
    <mergeCell ref="AL16:AP16"/>
    <mergeCell ref="AR16:AV16"/>
    <mergeCell ref="AX16:BB16"/>
    <mergeCell ref="T15:X16"/>
    <mergeCell ref="Z15:AD16"/>
    <mergeCell ref="AF15:AJ16"/>
    <mergeCell ref="A6:F6"/>
    <mergeCell ref="A15:A17"/>
    <mergeCell ref="C15:F16"/>
    <mergeCell ref="H15:L16"/>
    <mergeCell ref="N15:R16"/>
    <mergeCell ref="A7:F7"/>
    <mergeCell ref="A8:F8"/>
    <mergeCell ref="A9:F9"/>
    <mergeCell ref="A10:F10"/>
    <mergeCell ref="A11:F11"/>
    <mergeCell ref="A12:F12"/>
    <mergeCell ref="A13:F13"/>
    <mergeCell ref="A53:F53"/>
    <mergeCell ref="A54:F54"/>
    <mergeCell ref="A48:F48"/>
    <mergeCell ref="A49:F49"/>
    <mergeCell ref="A50:F50"/>
    <mergeCell ref="A51:F51"/>
    <mergeCell ref="A52:F52"/>
  </mergeCells>
  <hyperlinks>
    <hyperlink ref="BT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C112"/>
  <sheetViews>
    <sheetView zoomScaleNormal="100" workbookViewId="0">
      <pane xSplit="7" ySplit="17" topLeftCell="H18" activePane="bottomRight" state="frozen"/>
      <selection pane="topRight" activeCell="H1" sqref="H1"/>
      <selection pane="bottomLeft" activeCell="A18" sqref="A18"/>
      <selection pane="bottomRight" activeCell="A6" sqref="A6:G6"/>
    </sheetView>
  </sheetViews>
  <sheetFormatPr baseColWidth="10" defaultColWidth="10.7109375" defaultRowHeight="12" customHeight="1" x14ac:dyDescent="0.25"/>
  <cols>
    <col min="1" max="1" width="40.7109375" style="10" customWidth="1"/>
    <col min="2" max="2" width="24.7109375" style="10" customWidth="1"/>
    <col min="3" max="6" width="15.7109375" style="10" customWidth="1"/>
    <col min="7" max="7" width="15.7109375" style="333" customWidth="1"/>
    <col min="8" max="8" width="2.7109375" style="10" customWidth="1"/>
    <col min="9" max="11" width="10.7109375" style="10"/>
    <col min="12" max="12" width="10.7109375" style="333"/>
    <col min="13" max="13" width="10.7109375" style="432"/>
    <col min="14" max="14" width="2.7109375" style="10" customWidth="1"/>
    <col min="15" max="17" width="10.7109375" style="10"/>
    <col min="18" max="18" width="10.7109375" style="333"/>
    <col min="19" max="19" width="10.7109375" style="432"/>
    <col min="20" max="20" width="2.7109375" style="10" customWidth="1"/>
    <col min="21" max="23" width="10.7109375" style="10"/>
    <col min="24" max="24" width="10.7109375" style="333"/>
    <col min="25" max="25" width="10.7109375" style="432"/>
    <col min="26" max="26" width="2.7109375" style="10" customWidth="1"/>
    <col min="27" max="29" width="10.7109375" style="10"/>
    <col min="30" max="30" width="10.7109375" style="333"/>
    <col min="31" max="31" width="10.7109375" style="432"/>
    <col min="32" max="32" width="2.7109375" style="10" customWidth="1"/>
    <col min="33" max="35" width="10.7109375" style="10"/>
    <col min="36" max="36" width="10.7109375" style="333"/>
    <col min="37" max="37" width="10.7109375" style="432"/>
    <col min="38" max="38" width="2.7109375" style="10" customWidth="1"/>
    <col min="39" max="41" width="10.7109375" style="10"/>
    <col min="42" max="42" width="10.7109375" style="333"/>
    <col min="43" max="43" width="10.7109375" style="432"/>
    <col min="44" max="44" width="2.7109375" style="10" customWidth="1"/>
    <col min="45" max="47" width="10.7109375" style="10"/>
    <col min="48" max="48" width="10.7109375" style="333"/>
    <col min="49" max="49" width="10.7109375" style="432"/>
    <col min="50" max="50" width="2.7109375" style="10" customWidth="1"/>
    <col min="51" max="53" width="10.7109375" style="10"/>
    <col min="54" max="54" width="10.7109375" style="333"/>
    <col min="55" max="55" width="10.7109375" style="432"/>
    <col min="56" max="16384" width="10.7109375" style="10"/>
  </cols>
  <sheetData>
    <row r="1" spans="1:55" ht="15" customHeight="1" x14ac:dyDescent="0.25">
      <c r="A1" s="214"/>
      <c r="B1" s="563"/>
      <c r="C1" s="563"/>
      <c r="D1" s="563"/>
      <c r="E1" s="563"/>
      <c r="F1" s="563"/>
      <c r="G1" s="564"/>
      <c r="AO1" s="15"/>
      <c r="AP1" s="335"/>
      <c r="AQ1" s="442"/>
      <c r="AR1" s="15"/>
      <c r="AS1" s="15"/>
      <c r="AT1" s="15"/>
      <c r="AU1" s="287"/>
      <c r="AV1" s="328"/>
      <c r="AW1" s="442"/>
      <c r="AX1" s="287"/>
      <c r="AY1" s="287"/>
      <c r="AZ1" s="287"/>
      <c r="BA1" s="287"/>
      <c r="BB1" s="328"/>
      <c r="BC1" s="442"/>
    </row>
    <row r="2" spans="1:55" ht="15" customHeight="1" x14ac:dyDescent="0.25">
      <c r="A2" s="215"/>
      <c r="B2" s="566"/>
      <c r="C2" s="566"/>
      <c r="D2" s="566"/>
      <c r="E2" s="566"/>
      <c r="F2" s="566"/>
      <c r="G2" s="567"/>
      <c r="AN2" s="15"/>
      <c r="AO2" s="15"/>
      <c r="AP2" s="335"/>
      <c r="AQ2" s="442"/>
      <c r="AR2" s="15"/>
      <c r="AS2" s="15"/>
      <c r="AT2" s="15"/>
      <c r="AU2" s="287"/>
      <c r="AV2" s="328"/>
      <c r="AW2" s="442"/>
      <c r="AX2" s="287"/>
      <c r="AY2" s="287"/>
      <c r="AZ2" s="287"/>
      <c r="BA2" s="287"/>
      <c r="BB2" s="328"/>
      <c r="BC2" s="442"/>
    </row>
    <row r="3" spans="1:55" ht="15" customHeight="1" x14ac:dyDescent="0.25">
      <c r="A3" s="215"/>
      <c r="B3" s="566"/>
      <c r="C3" s="566"/>
      <c r="D3" s="566"/>
      <c r="E3" s="566"/>
      <c r="F3" s="566"/>
      <c r="G3" s="567"/>
      <c r="AN3" s="15"/>
      <c r="AO3" s="15"/>
      <c r="AP3" s="335"/>
      <c r="AQ3" s="442"/>
      <c r="AR3" s="15"/>
      <c r="AS3" s="15"/>
      <c r="AT3" s="15"/>
      <c r="AU3" s="287"/>
      <c r="AV3" s="328"/>
      <c r="AW3" s="442"/>
      <c r="AX3" s="287"/>
      <c r="AY3" s="287"/>
      <c r="AZ3" s="287"/>
      <c r="BA3" s="287"/>
      <c r="BB3" s="328"/>
      <c r="BC3" s="442"/>
    </row>
    <row r="4" spans="1:55" ht="15" customHeight="1" x14ac:dyDescent="0.25">
      <c r="A4" s="215"/>
      <c r="B4" s="566"/>
      <c r="C4" s="566"/>
      <c r="D4" s="566"/>
      <c r="E4" s="566"/>
      <c r="F4" s="566"/>
      <c r="G4" s="567"/>
      <c r="AN4" s="15"/>
      <c r="AO4" s="15"/>
      <c r="AP4" s="335"/>
      <c r="AQ4" s="442"/>
      <c r="AR4" s="15"/>
      <c r="AS4" s="15"/>
      <c r="AT4" s="15"/>
      <c r="AU4" s="287"/>
      <c r="AV4" s="328"/>
      <c r="AW4" s="442"/>
      <c r="AX4" s="287"/>
      <c r="AY4" s="287"/>
      <c r="AZ4" s="287"/>
      <c r="BA4" s="287"/>
      <c r="BB4" s="328"/>
      <c r="BC4" s="442"/>
    </row>
    <row r="5" spans="1:55" ht="15" customHeight="1" x14ac:dyDescent="0.25">
      <c r="A5" s="4"/>
      <c r="B5" s="569"/>
      <c r="C5" s="569"/>
      <c r="D5" s="569"/>
      <c r="E5" s="569"/>
      <c r="F5" s="569"/>
      <c r="G5" s="570"/>
      <c r="AN5" s="15"/>
      <c r="AO5" s="15"/>
      <c r="AP5" s="335"/>
      <c r="AQ5" s="442"/>
      <c r="AR5" s="15"/>
      <c r="AS5" s="15"/>
      <c r="AT5" s="15"/>
      <c r="AU5" s="287"/>
      <c r="AV5" s="328"/>
      <c r="AW5" s="442"/>
      <c r="AX5" s="287"/>
      <c r="AY5" s="287"/>
      <c r="AZ5" s="287"/>
      <c r="BA5" s="287"/>
      <c r="BB5" s="328"/>
      <c r="BC5" s="442"/>
    </row>
    <row r="6" spans="1:55" ht="60.95" customHeight="1" x14ac:dyDescent="0.25">
      <c r="A6" s="587" t="s">
        <v>202</v>
      </c>
      <c r="B6" s="588"/>
      <c r="C6" s="588"/>
      <c r="D6" s="588"/>
      <c r="E6" s="588"/>
      <c r="F6" s="588"/>
      <c r="G6" s="589"/>
      <c r="H6" s="62"/>
      <c r="I6" s="62"/>
      <c r="J6" s="62"/>
      <c r="K6" s="62"/>
      <c r="L6" s="336"/>
      <c r="M6" s="433"/>
      <c r="N6" s="62"/>
      <c r="O6" s="62"/>
      <c r="P6" s="62"/>
      <c r="Q6" s="62"/>
      <c r="R6" s="336"/>
      <c r="AN6" s="15"/>
      <c r="AO6" s="15"/>
      <c r="AP6" s="335"/>
      <c r="AQ6" s="442"/>
      <c r="AR6" s="15"/>
      <c r="AS6" s="15"/>
      <c r="AT6" s="15"/>
      <c r="AU6" s="287"/>
      <c r="AV6" s="328"/>
      <c r="AW6" s="442"/>
      <c r="AX6" s="287"/>
      <c r="AY6" s="287"/>
      <c r="AZ6" s="287"/>
      <c r="BA6" s="287"/>
      <c r="BB6" s="328"/>
      <c r="BC6" s="442"/>
    </row>
    <row r="7" spans="1:55" s="264" customFormat="1" ht="12" customHeight="1" x14ac:dyDescent="0.25">
      <c r="A7" s="620" t="s">
        <v>253</v>
      </c>
      <c r="B7" s="621"/>
      <c r="C7" s="621"/>
      <c r="D7" s="621"/>
      <c r="E7" s="621"/>
      <c r="F7" s="621"/>
      <c r="G7" s="622"/>
      <c r="L7" s="329"/>
      <c r="M7" s="434"/>
      <c r="R7" s="329"/>
      <c r="S7" s="434"/>
      <c r="X7" s="329"/>
      <c r="Y7" s="434"/>
      <c r="AD7" s="329"/>
      <c r="AE7" s="434"/>
      <c r="AJ7" s="329"/>
      <c r="AK7" s="434"/>
      <c r="AP7" s="329"/>
      <c r="AQ7" s="434"/>
      <c r="AV7" s="329"/>
      <c r="AW7" s="434"/>
      <c r="BB7" s="329"/>
      <c r="BC7" s="434"/>
    </row>
    <row r="8" spans="1:55" s="264" customFormat="1" ht="12" customHeight="1" x14ac:dyDescent="0.25">
      <c r="A8" s="620"/>
      <c r="B8" s="621"/>
      <c r="C8" s="621"/>
      <c r="D8" s="621"/>
      <c r="E8" s="621"/>
      <c r="F8" s="621"/>
      <c r="G8" s="622"/>
      <c r="L8" s="329"/>
      <c r="M8" s="434"/>
      <c r="R8" s="329"/>
      <c r="S8" s="434"/>
      <c r="X8" s="329"/>
      <c r="Y8" s="434"/>
      <c r="AD8" s="329"/>
      <c r="AE8" s="434"/>
      <c r="AJ8" s="329"/>
      <c r="AK8" s="434"/>
      <c r="AP8" s="329"/>
      <c r="AQ8" s="434"/>
      <c r="AV8" s="329"/>
      <c r="AW8" s="434"/>
      <c r="BB8" s="329"/>
      <c r="BC8" s="434"/>
    </row>
    <row r="9" spans="1:55" s="264" customFormat="1" ht="12" customHeight="1" x14ac:dyDescent="0.25">
      <c r="A9" s="620"/>
      <c r="B9" s="621"/>
      <c r="C9" s="621"/>
      <c r="D9" s="621"/>
      <c r="E9" s="621"/>
      <c r="F9" s="621"/>
      <c r="G9" s="622"/>
      <c r="L9" s="329"/>
      <c r="M9" s="434"/>
      <c r="R9" s="329"/>
      <c r="S9" s="434"/>
      <c r="X9" s="329"/>
      <c r="Y9" s="434"/>
      <c r="AD9" s="329"/>
      <c r="AE9" s="434"/>
      <c r="AJ9" s="329"/>
      <c r="AK9" s="434"/>
      <c r="AP9" s="329"/>
      <c r="AQ9" s="434"/>
      <c r="AV9" s="329"/>
      <c r="AW9" s="434"/>
      <c r="BB9" s="329"/>
      <c r="BC9" s="434"/>
    </row>
    <row r="10" spans="1:55" s="264" customFormat="1" ht="12" customHeight="1" x14ac:dyDescent="0.25">
      <c r="A10" s="620"/>
      <c r="B10" s="621"/>
      <c r="C10" s="621"/>
      <c r="D10" s="621"/>
      <c r="E10" s="621"/>
      <c r="F10" s="621"/>
      <c r="G10" s="622"/>
      <c r="L10" s="329"/>
      <c r="M10" s="434"/>
      <c r="R10" s="329"/>
      <c r="S10" s="434"/>
      <c r="X10" s="329"/>
      <c r="Y10" s="434"/>
      <c r="AD10" s="329"/>
      <c r="AE10" s="434"/>
      <c r="AJ10" s="329"/>
      <c r="AK10" s="434"/>
      <c r="AP10" s="329"/>
      <c r="AQ10" s="434"/>
      <c r="AV10" s="329"/>
      <c r="AW10" s="434"/>
      <c r="BB10" s="329"/>
      <c r="BC10" s="434"/>
    </row>
    <row r="11" spans="1:55" s="264" customFormat="1" ht="12" customHeight="1" x14ac:dyDescent="0.25">
      <c r="A11" s="620"/>
      <c r="B11" s="621"/>
      <c r="C11" s="621"/>
      <c r="D11" s="621"/>
      <c r="E11" s="621"/>
      <c r="F11" s="621"/>
      <c r="G11" s="622"/>
      <c r="L11" s="329"/>
      <c r="M11" s="434"/>
      <c r="R11" s="329"/>
      <c r="S11" s="434"/>
      <c r="X11" s="329"/>
      <c r="Y11" s="434"/>
      <c r="AD11" s="329"/>
      <c r="AE11" s="434"/>
      <c r="AJ11" s="329"/>
      <c r="AK11" s="434"/>
      <c r="AP11" s="329"/>
      <c r="AQ11" s="434"/>
      <c r="AV11" s="329"/>
      <c r="AW11" s="434"/>
      <c r="BB11" s="329"/>
      <c r="BC11" s="434"/>
    </row>
    <row r="12" spans="1:55" s="264" customFormat="1" ht="12" customHeight="1" x14ac:dyDescent="0.25">
      <c r="A12" s="620"/>
      <c r="B12" s="621"/>
      <c r="C12" s="621"/>
      <c r="D12" s="621"/>
      <c r="E12" s="621"/>
      <c r="F12" s="621"/>
      <c r="G12" s="622"/>
      <c r="L12" s="329"/>
      <c r="M12" s="434"/>
      <c r="R12" s="329"/>
      <c r="S12" s="434"/>
      <c r="X12" s="329"/>
      <c r="Y12" s="434"/>
      <c r="AD12" s="329"/>
      <c r="AE12" s="434"/>
      <c r="AJ12" s="329"/>
      <c r="AK12" s="434"/>
      <c r="AP12" s="329"/>
      <c r="AQ12" s="434"/>
      <c r="AV12" s="329"/>
      <c r="AW12" s="434"/>
      <c r="BB12" s="329"/>
      <c r="BC12" s="434"/>
    </row>
    <row r="13" spans="1:55" s="111" customFormat="1" ht="12" customHeight="1" x14ac:dyDescent="0.25">
      <c r="A13" s="646"/>
      <c r="B13" s="647"/>
      <c r="C13" s="647"/>
      <c r="D13" s="647"/>
      <c r="E13" s="647"/>
      <c r="F13" s="647"/>
      <c r="G13" s="648"/>
      <c r="L13" s="330"/>
      <c r="M13" s="435"/>
      <c r="R13" s="330"/>
      <c r="S13" s="435"/>
      <c r="X13" s="330"/>
      <c r="Y13" s="435"/>
      <c r="AD13" s="330"/>
      <c r="AE13" s="435"/>
      <c r="AJ13" s="330"/>
      <c r="AK13" s="435"/>
      <c r="AP13" s="330"/>
      <c r="AQ13" s="435"/>
      <c r="AV13" s="330"/>
      <c r="AW13" s="435"/>
      <c r="BB13" s="330"/>
      <c r="BC13" s="435"/>
    </row>
    <row r="14" spans="1:55" s="111" customFormat="1" ht="12" customHeight="1" x14ac:dyDescent="0.25">
      <c r="A14" s="128"/>
      <c r="B14" s="128"/>
      <c r="G14" s="330"/>
      <c r="L14" s="330"/>
      <c r="M14" s="435"/>
      <c r="R14" s="330"/>
      <c r="S14" s="435"/>
      <c r="X14" s="330"/>
      <c r="Y14" s="435"/>
      <c r="AD14" s="330"/>
      <c r="AE14" s="435"/>
      <c r="AJ14" s="330"/>
      <c r="AK14" s="435"/>
      <c r="AP14" s="330"/>
      <c r="AQ14" s="435"/>
      <c r="AV14" s="330"/>
      <c r="AW14" s="435"/>
      <c r="BB14" s="330"/>
      <c r="BC14" s="405" t="s">
        <v>153</v>
      </c>
    </row>
    <row r="15" spans="1:55" s="111" customFormat="1" ht="12" customHeight="1" x14ac:dyDescent="0.25">
      <c r="A15" s="611" t="s">
        <v>237</v>
      </c>
      <c r="B15" s="643" t="s">
        <v>159</v>
      </c>
      <c r="C15" s="550" t="s">
        <v>135</v>
      </c>
      <c r="D15" s="550" t="s">
        <v>65</v>
      </c>
      <c r="E15" s="550"/>
      <c r="F15" s="550"/>
      <c r="G15" s="550"/>
      <c r="H15" s="200"/>
      <c r="I15" s="571" t="s">
        <v>137</v>
      </c>
      <c r="J15" s="571"/>
      <c r="K15" s="571"/>
      <c r="L15" s="571"/>
      <c r="M15" s="571"/>
      <c r="N15" s="571"/>
      <c r="O15" s="571"/>
      <c r="P15" s="571"/>
      <c r="Q15" s="571"/>
      <c r="R15" s="571"/>
      <c r="S15" s="571"/>
      <c r="T15" s="571"/>
      <c r="U15" s="571"/>
      <c r="V15" s="571"/>
      <c r="W15" s="571"/>
      <c r="X15" s="571"/>
      <c r="Y15" s="571"/>
      <c r="Z15" s="571"/>
      <c r="AA15" s="571"/>
      <c r="AB15" s="571"/>
      <c r="AC15" s="571"/>
      <c r="AD15" s="571"/>
      <c r="AE15" s="571"/>
      <c r="AF15" s="571"/>
      <c r="AG15" s="571"/>
      <c r="AH15" s="571"/>
      <c r="AI15" s="571"/>
      <c r="AJ15" s="571"/>
      <c r="AK15" s="571"/>
      <c r="AL15" s="571"/>
      <c r="AM15" s="571"/>
      <c r="AN15" s="571"/>
      <c r="AO15" s="571"/>
      <c r="AP15" s="571"/>
      <c r="AQ15" s="571"/>
      <c r="AR15" s="571"/>
      <c r="AS15" s="571"/>
      <c r="AT15" s="571"/>
      <c r="AU15" s="571"/>
      <c r="AV15" s="571"/>
      <c r="AW15" s="571"/>
      <c r="AX15" s="571"/>
      <c r="AY15" s="571"/>
      <c r="AZ15" s="571"/>
      <c r="BA15" s="571"/>
      <c r="BB15" s="571"/>
      <c r="BC15" s="632"/>
    </row>
    <row r="16" spans="1:55" s="216" customFormat="1" ht="12" customHeight="1" x14ac:dyDescent="0.25">
      <c r="A16" s="612"/>
      <c r="B16" s="644"/>
      <c r="C16" s="582"/>
      <c r="D16" s="551"/>
      <c r="E16" s="551"/>
      <c r="F16" s="551"/>
      <c r="G16" s="551"/>
      <c r="H16" s="47"/>
      <c r="I16" s="649" t="s">
        <v>86</v>
      </c>
      <c r="J16" s="649"/>
      <c r="K16" s="649"/>
      <c r="L16" s="649"/>
      <c r="M16" s="649"/>
      <c r="N16" s="298"/>
      <c r="O16" s="649" t="s">
        <v>87</v>
      </c>
      <c r="P16" s="649"/>
      <c r="Q16" s="649"/>
      <c r="R16" s="649"/>
      <c r="S16" s="649"/>
      <c r="T16" s="298"/>
      <c r="U16" s="649" t="s">
        <v>88</v>
      </c>
      <c r="V16" s="649"/>
      <c r="W16" s="649"/>
      <c r="X16" s="649"/>
      <c r="Y16" s="649"/>
      <c r="Z16" s="298"/>
      <c r="AA16" s="649" t="s">
        <v>89</v>
      </c>
      <c r="AB16" s="649"/>
      <c r="AC16" s="649"/>
      <c r="AD16" s="649"/>
      <c r="AE16" s="649"/>
      <c r="AF16" s="298"/>
      <c r="AG16" s="649" t="s">
        <v>90</v>
      </c>
      <c r="AH16" s="649"/>
      <c r="AI16" s="649"/>
      <c r="AJ16" s="649"/>
      <c r="AK16" s="649"/>
      <c r="AL16" s="298"/>
      <c r="AM16" s="649" t="s">
        <v>197</v>
      </c>
      <c r="AN16" s="649"/>
      <c r="AO16" s="649"/>
      <c r="AP16" s="649"/>
      <c r="AQ16" s="649"/>
      <c r="AR16" s="298"/>
      <c r="AS16" s="649" t="s">
        <v>138</v>
      </c>
      <c r="AT16" s="649"/>
      <c r="AU16" s="649"/>
      <c r="AV16" s="649"/>
      <c r="AW16" s="649"/>
      <c r="AX16" s="298"/>
      <c r="AY16" s="649" t="s">
        <v>4</v>
      </c>
      <c r="AZ16" s="649"/>
      <c r="BA16" s="649"/>
      <c r="BB16" s="649"/>
      <c r="BC16" s="650"/>
    </row>
    <row r="17" spans="1:55" s="111" customFormat="1" ht="12" customHeight="1" x14ac:dyDescent="0.25">
      <c r="A17" s="613"/>
      <c r="B17" s="645"/>
      <c r="C17" s="551"/>
      <c r="D17" s="305" t="s">
        <v>0</v>
      </c>
      <c r="E17" s="305" t="s">
        <v>223</v>
      </c>
      <c r="F17" s="305" t="s">
        <v>224</v>
      </c>
      <c r="G17" s="338" t="s">
        <v>225</v>
      </c>
      <c r="H17" s="306"/>
      <c r="I17" s="285" t="s">
        <v>0</v>
      </c>
      <c r="J17" s="285" t="s">
        <v>23</v>
      </c>
      <c r="K17" s="285" t="s">
        <v>24</v>
      </c>
      <c r="L17" s="334" t="s">
        <v>25</v>
      </c>
      <c r="M17" s="414" t="s">
        <v>139</v>
      </c>
      <c r="N17" s="306"/>
      <c r="O17" s="285" t="s">
        <v>0</v>
      </c>
      <c r="P17" s="285" t="s">
        <v>23</v>
      </c>
      <c r="Q17" s="285" t="s">
        <v>24</v>
      </c>
      <c r="R17" s="334" t="s">
        <v>25</v>
      </c>
      <c r="S17" s="414" t="s">
        <v>139</v>
      </c>
      <c r="T17" s="306"/>
      <c r="U17" s="285" t="s">
        <v>0</v>
      </c>
      <c r="V17" s="285" t="s">
        <v>23</v>
      </c>
      <c r="W17" s="285" t="s">
        <v>24</v>
      </c>
      <c r="X17" s="334" t="s">
        <v>25</v>
      </c>
      <c r="Y17" s="414" t="s">
        <v>139</v>
      </c>
      <c r="Z17" s="306"/>
      <c r="AA17" s="285" t="s">
        <v>0</v>
      </c>
      <c r="AB17" s="285" t="s">
        <v>23</v>
      </c>
      <c r="AC17" s="285" t="s">
        <v>24</v>
      </c>
      <c r="AD17" s="334" t="s">
        <v>25</v>
      </c>
      <c r="AE17" s="414" t="s">
        <v>139</v>
      </c>
      <c r="AF17" s="306"/>
      <c r="AG17" s="285" t="s">
        <v>0</v>
      </c>
      <c r="AH17" s="285" t="s">
        <v>23</v>
      </c>
      <c r="AI17" s="285" t="s">
        <v>24</v>
      </c>
      <c r="AJ17" s="334" t="s">
        <v>25</v>
      </c>
      <c r="AK17" s="414" t="s">
        <v>139</v>
      </c>
      <c r="AL17" s="306"/>
      <c r="AM17" s="285" t="s">
        <v>0</v>
      </c>
      <c r="AN17" s="285" t="s">
        <v>23</v>
      </c>
      <c r="AO17" s="285" t="s">
        <v>24</v>
      </c>
      <c r="AP17" s="334" t="s">
        <v>25</v>
      </c>
      <c r="AQ17" s="414" t="s">
        <v>139</v>
      </c>
      <c r="AR17" s="306"/>
      <c r="AS17" s="285" t="s">
        <v>0</v>
      </c>
      <c r="AT17" s="285" t="s">
        <v>23</v>
      </c>
      <c r="AU17" s="285" t="s">
        <v>24</v>
      </c>
      <c r="AV17" s="334" t="s">
        <v>25</v>
      </c>
      <c r="AW17" s="414" t="s">
        <v>139</v>
      </c>
      <c r="AX17" s="306"/>
      <c r="AY17" s="285" t="s">
        <v>0</v>
      </c>
      <c r="AZ17" s="285" t="s">
        <v>23</v>
      </c>
      <c r="BA17" s="285" t="s">
        <v>24</v>
      </c>
      <c r="BB17" s="331" t="s">
        <v>25</v>
      </c>
      <c r="BC17" s="443" t="s">
        <v>139</v>
      </c>
    </row>
    <row r="18" spans="1:55" s="111" customFormat="1" ht="12" customHeight="1" x14ac:dyDescent="0.25">
      <c r="A18" s="544" t="s">
        <v>3</v>
      </c>
      <c r="B18" s="633" t="s">
        <v>236</v>
      </c>
      <c r="C18" s="300" t="s">
        <v>0</v>
      </c>
      <c r="D18" s="7">
        <v>29398.49</v>
      </c>
      <c r="E18" s="7">
        <v>29120</v>
      </c>
      <c r="F18" s="7">
        <v>29677</v>
      </c>
      <c r="G18" s="66">
        <v>4.7999999999999996E-3</v>
      </c>
      <c r="H18" s="7"/>
      <c r="I18" s="7">
        <v>24434.01</v>
      </c>
      <c r="J18" s="7">
        <v>24086.34</v>
      </c>
      <c r="K18" s="7">
        <v>24781.67</v>
      </c>
      <c r="L18" s="66">
        <v>7.3000000000000001E-3</v>
      </c>
      <c r="M18" s="436">
        <f>I18/$D18*100</f>
        <v>83.11314628744536</v>
      </c>
      <c r="N18" s="66"/>
      <c r="O18" s="7">
        <v>8899.49</v>
      </c>
      <c r="P18" s="7">
        <v>8697.3700000000008</v>
      </c>
      <c r="Q18" s="7">
        <v>9101.6</v>
      </c>
      <c r="R18" s="66">
        <v>1.1599999999999999E-2</v>
      </c>
      <c r="S18" s="436">
        <f>O18/$D18*100</f>
        <v>30.27192893240435</v>
      </c>
      <c r="T18" s="66"/>
      <c r="U18" s="7">
        <v>6406.97</v>
      </c>
      <c r="V18" s="7">
        <v>6261.54</v>
      </c>
      <c r="W18" s="7">
        <v>6552.41</v>
      </c>
      <c r="X18" s="66">
        <v>1.1599999999999999E-2</v>
      </c>
      <c r="Y18" s="436">
        <f>U18/$D18*100</f>
        <v>21.79353429376815</v>
      </c>
      <c r="Z18" s="66"/>
      <c r="AA18" s="7">
        <v>2810.87</v>
      </c>
      <c r="AB18" s="7">
        <v>2642.21</v>
      </c>
      <c r="AC18" s="7">
        <v>2979.54</v>
      </c>
      <c r="AD18" s="66">
        <v>3.0599999999999999E-2</v>
      </c>
      <c r="AE18" s="436">
        <f>AA18/$D18*100</f>
        <v>9.5612733851296436</v>
      </c>
      <c r="AF18" s="66"/>
      <c r="AG18" s="7">
        <v>3235.57</v>
      </c>
      <c r="AH18" s="7">
        <v>3077.29</v>
      </c>
      <c r="AI18" s="7">
        <v>3393.85</v>
      </c>
      <c r="AJ18" s="66">
        <v>2.5000000000000001E-2</v>
      </c>
      <c r="AK18" s="436">
        <f>AG18/$D18*100</f>
        <v>11.005905405345649</v>
      </c>
      <c r="AL18" s="66"/>
      <c r="AM18" s="7">
        <v>3482.08</v>
      </c>
      <c r="AN18" s="7">
        <v>3303.36</v>
      </c>
      <c r="AO18" s="7">
        <v>3660.81</v>
      </c>
      <c r="AP18" s="66">
        <v>2.6200000000000001E-2</v>
      </c>
      <c r="AQ18" s="436">
        <f>AM18/$D18*100</f>
        <v>11.844417859556732</v>
      </c>
      <c r="AR18" s="66"/>
      <c r="AS18" s="7">
        <v>3985.44</v>
      </c>
      <c r="AT18" s="7">
        <v>3787.77</v>
      </c>
      <c r="AU18" s="7">
        <v>4183.1000000000004</v>
      </c>
      <c r="AV18" s="66">
        <v>2.53E-2</v>
      </c>
      <c r="AW18" s="436">
        <f>AS18/$D18*100</f>
        <v>13.556614642452725</v>
      </c>
      <c r="AX18" s="66"/>
      <c r="AY18" s="7">
        <v>105.57</v>
      </c>
      <c r="AZ18" s="7">
        <v>89.35</v>
      </c>
      <c r="BA18" s="7">
        <v>121.79</v>
      </c>
      <c r="BB18" s="157">
        <v>7.8399999999999997E-2</v>
      </c>
      <c r="BC18" s="444">
        <f>AY18/$D18*100</f>
        <v>0.3591000762284049</v>
      </c>
    </row>
    <row r="19" spans="1:55" s="111" customFormat="1" ht="12" customHeight="1" x14ac:dyDescent="0.25">
      <c r="A19" s="545"/>
      <c r="B19" s="633"/>
      <c r="C19" s="300" t="s">
        <v>26</v>
      </c>
      <c r="D19" s="7">
        <v>14364.86</v>
      </c>
      <c r="E19" s="7">
        <v>14220.17</v>
      </c>
      <c r="F19" s="7">
        <v>14509.55</v>
      </c>
      <c r="G19" s="66">
        <v>5.1000000000000004E-3</v>
      </c>
      <c r="H19" s="7"/>
      <c r="I19" s="7">
        <v>11786.93</v>
      </c>
      <c r="J19" s="7">
        <v>11599.91</v>
      </c>
      <c r="K19" s="7">
        <v>11973.95</v>
      </c>
      <c r="L19" s="66">
        <v>8.0999999999999996E-3</v>
      </c>
      <c r="M19" s="436">
        <f t="shared" ref="M19:M26" si="0">I19/$D19*100</f>
        <v>82.053914900667323</v>
      </c>
      <c r="N19" s="66"/>
      <c r="O19" s="7">
        <v>4971.87</v>
      </c>
      <c r="P19" s="7">
        <v>4847.4399999999996</v>
      </c>
      <c r="Q19" s="7">
        <v>5096.3</v>
      </c>
      <c r="R19" s="66">
        <v>1.2800000000000001E-2</v>
      </c>
      <c r="S19" s="436">
        <f t="shared" ref="S19:S26" si="1">O19/$D19*100</f>
        <v>34.611336274770515</v>
      </c>
      <c r="T19" s="66"/>
      <c r="U19" s="7">
        <v>3260.44</v>
      </c>
      <c r="V19" s="7">
        <v>3170.72</v>
      </c>
      <c r="W19" s="7">
        <v>3350.17</v>
      </c>
      <c r="X19" s="66">
        <v>1.4E-2</v>
      </c>
      <c r="Y19" s="436">
        <f t="shared" ref="Y19:Y26" si="2">U19/$D19*100</f>
        <v>22.697332239924371</v>
      </c>
      <c r="Z19" s="66"/>
      <c r="AA19" s="7">
        <v>1470.84</v>
      </c>
      <c r="AB19" s="7">
        <v>1372.83</v>
      </c>
      <c r="AC19" s="7">
        <v>1568.85</v>
      </c>
      <c r="AD19" s="66">
        <v>3.4000000000000002E-2</v>
      </c>
      <c r="AE19" s="436">
        <f t="shared" ref="AE19:AE26" si="3">AA19/$D19*100</f>
        <v>10.239153044303945</v>
      </c>
      <c r="AF19" s="66"/>
      <c r="AG19" s="7">
        <v>1666.08</v>
      </c>
      <c r="AH19" s="7">
        <v>1576.8</v>
      </c>
      <c r="AI19" s="7">
        <v>1755.35</v>
      </c>
      <c r="AJ19" s="66">
        <v>2.7300000000000001E-2</v>
      </c>
      <c r="AK19" s="436">
        <f t="shared" ref="AK19:AK26" si="4">AG19/$D19*100</f>
        <v>11.598303081269151</v>
      </c>
      <c r="AL19" s="66"/>
      <c r="AM19" s="7">
        <v>1699.08</v>
      </c>
      <c r="AN19" s="7">
        <v>1602.13</v>
      </c>
      <c r="AO19" s="7">
        <v>1796.04</v>
      </c>
      <c r="AP19" s="66">
        <v>2.9100000000000001E-2</v>
      </c>
      <c r="AQ19" s="436">
        <f t="shared" ref="AQ19:AQ26" si="5">AM19/$D19*100</f>
        <v>11.828030346275563</v>
      </c>
      <c r="AR19" s="66"/>
      <c r="AS19" s="7">
        <v>2124.9699999999998</v>
      </c>
      <c r="AT19" s="7">
        <v>2015.57</v>
      </c>
      <c r="AU19" s="7">
        <v>2234.37</v>
      </c>
      <c r="AV19" s="66">
        <v>2.63E-2</v>
      </c>
      <c r="AW19" s="436">
        <f t="shared" ref="AW19:AW26" si="6">AS19/$D19*100</f>
        <v>14.792834736990127</v>
      </c>
      <c r="AX19" s="66"/>
      <c r="AY19" s="7">
        <v>67.17</v>
      </c>
      <c r="AZ19" s="7">
        <v>54.91</v>
      </c>
      <c r="BA19" s="7">
        <v>79.42</v>
      </c>
      <c r="BB19" s="66">
        <v>9.3100000000000002E-2</v>
      </c>
      <c r="BC19" s="444">
        <f t="shared" ref="BC19:BC26" si="7">AY19/$D19*100</f>
        <v>0.46759940577214121</v>
      </c>
    </row>
    <row r="20" spans="1:55" s="111" customFormat="1" ht="12" customHeight="1" x14ac:dyDescent="0.25">
      <c r="A20" s="545"/>
      <c r="B20" s="633"/>
      <c r="C20" s="300" t="s">
        <v>27</v>
      </c>
      <c r="D20" s="7">
        <v>15033.63</v>
      </c>
      <c r="E20" s="7">
        <v>14884.61</v>
      </c>
      <c r="F20" s="7">
        <v>15182.64</v>
      </c>
      <c r="G20" s="66">
        <v>5.1000000000000004E-3</v>
      </c>
      <c r="H20" s="7"/>
      <c r="I20" s="7">
        <v>12647.07</v>
      </c>
      <c r="J20" s="7">
        <v>12460.83</v>
      </c>
      <c r="K20" s="7">
        <v>12833.32</v>
      </c>
      <c r="L20" s="66">
        <v>7.4999999999999997E-3</v>
      </c>
      <c r="M20" s="436">
        <f t="shared" si="0"/>
        <v>84.125191321058196</v>
      </c>
      <c r="N20" s="66"/>
      <c r="O20" s="7">
        <v>3927.62</v>
      </c>
      <c r="P20" s="7">
        <v>3816.51</v>
      </c>
      <c r="Q20" s="7">
        <v>4038.72</v>
      </c>
      <c r="R20" s="66">
        <v>1.44E-2</v>
      </c>
      <c r="S20" s="436">
        <f t="shared" si="1"/>
        <v>26.125559828198515</v>
      </c>
      <c r="T20" s="66"/>
      <c r="U20" s="7">
        <v>3146.53</v>
      </c>
      <c r="V20" s="7">
        <v>3056.34</v>
      </c>
      <c r="W20" s="7">
        <v>3236.71</v>
      </c>
      <c r="X20" s="66">
        <v>1.46E-2</v>
      </c>
      <c r="Y20" s="436">
        <f t="shared" si="2"/>
        <v>20.92994173729166</v>
      </c>
      <c r="Z20" s="66"/>
      <c r="AA20" s="7">
        <v>1340.03</v>
      </c>
      <c r="AB20" s="7">
        <v>1255.4000000000001</v>
      </c>
      <c r="AC20" s="7">
        <v>1424.67</v>
      </c>
      <c r="AD20" s="66">
        <v>3.2199999999999999E-2</v>
      </c>
      <c r="AE20" s="436">
        <f t="shared" si="3"/>
        <v>8.9135491561253009</v>
      </c>
      <c r="AF20" s="66"/>
      <c r="AG20" s="7">
        <v>1569.49</v>
      </c>
      <c r="AH20" s="7">
        <v>1484.91</v>
      </c>
      <c r="AI20" s="7">
        <v>1654.07</v>
      </c>
      <c r="AJ20" s="66">
        <v>2.75E-2</v>
      </c>
      <c r="AK20" s="436">
        <f t="shared" si="4"/>
        <v>10.439860499426953</v>
      </c>
      <c r="AL20" s="66"/>
      <c r="AM20" s="7">
        <v>1783</v>
      </c>
      <c r="AN20" s="7">
        <v>1682.13</v>
      </c>
      <c r="AO20" s="7">
        <v>1883.87</v>
      </c>
      <c r="AP20" s="66">
        <v>2.8899999999999999E-2</v>
      </c>
      <c r="AQ20" s="436">
        <f t="shared" si="5"/>
        <v>11.860076375432946</v>
      </c>
      <c r="AR20" s="66"/>
      <c r="AS20" s="7">
        <v>1860.47</v>
      </c>
      <c r="AT20" s="7">
        <v>1753.78</v>
      </c>
      <c r="AU20" s="7">
        <v>1967.16</v>
      </c>
      <c r="AV20" s="66">
        <v>2.93E-2</v>
      </c>
      <c r="AW20" s="436">
        <f t="shared" si="6"/>
        <v>12.37538771407837</v>
      </c>
      <c r="AX20" s="66"/>
      <c r="AY20" s="7">
        <v>38.409999999999997</v>
      </c>
      <c r="AZ20" s="7">
        <v>30.72</v>
      </c>
      <c r="BA20" s="7">
        <v>46.09</v>
      </c>
      <c r="BB20" s="66">
        <v>0.1021</v>
      </c>
      <c r="BC20" s="444">
        <f t="shared" si="7"/>
        <v>0.25549384945618592</v>
      </c>
    </row>
    <row r="21" spans="1:55" s="111" customFormat="1" ht="12" customHeight="1" x14ac:dyDescent="0.25">
      <c r="A21" s="545"/>
      <c r="B21" s="635" t="s">
        <v>2</v>
      </c>
      <c r="C21" s="302" t="s">
        <v>0</v>
      </c>
      <c r="D21" s="69">
        <v>25673.3</v>
      </c>
      <c r="E21" s="69">
        <v>25415</v>
      </c>
      <c r="F21" s="69">
        <v>25932</v>
      </c>
      <c r="G21" s="71">
        <v>5.1000000000000004E-3</v>
      </c>
      <c r="H21" s="69"/>
      <c r="I21" s="69">
        <v>22263.34</v>
      </c>
      <c r="J21" s="69">
        <v>21923.040000000001</v>
      </c>
      <c r="K21" s="69">
        <v>22603.65</v>
      </c>
      <c r="L21" s="71">
        <v>7.7999999999999996E-3</v>
      </c>
      <c r="M21" s="435">
        <f t="shared" si="0"/>
        <v>86.717874211729693</v>
      </c>
      <c r="N21" s="71"/>
      <c r="O21" s="69">
        <v>8418.48</v>
      </c>
      <c r="P21" s="69">
        <v>8218.2800000000007</v>
      </c>
      <c r="Q21" s="69">
        <v>8618.69</v>
      </c>
      <c r="R21" s="71">
        <v>1.21E-2</v>
      </c>
      <c r="S21" s="435">
        <f t="shared" si="1"/>
        <v>32.790798222277616</v>
      </c>
      <c r="T21" s="71"/>
      <c r="U21" s="69">
        <v>5266.82</v>
      </c>
      <c r="V21" s="69">
        <v>5124.8999999999996</v>
      </c>
      <c r="W21" s="69">
        <v>5408.74</v>
      </c>
      <c r="X21" s="71">
        <v>1.37E-2</v>
      </c>
      <c r="Y21" s="435">
        <f t="shared" si="2"/>
        <v>20.514776051384125</v>
      </c>
      <c r="Z21" s="71"/>
      <c r="AA21" s="69">
        <v>2314.09</v>
      </c>
      <c r="AB21" s="69">
        <v>2148.48</v>
      </c>
      <c r="AC21" s="69">
        <v>2479.6999999999998</v>
      </c>
      <c r="AD21" s="71">
        <v>3.6499999999999998E-2</v>
      </c>
      <c r="AE21" s="435">
        <f t="shared" si="3"/>
        <v>9.0136055746631722</v>
      </c>
      <c r="AF21" s="71"/>
      <c r="AG21" s="69">
        <v>2512.2800000000002</v>
      </c>
      <c r="AH21" s="69">
        <v>2357.09</v>
      </c>
      <c r="AI21" s="69">
        <v>2667.46</v>
      </c>
      <c r="AJ21" s="71">
        <v>3.15E-2</v>
      </c>
      <c r="AK21" s="435">
        <f t="shared" si="4"/>
        <v>9.7855748968773018</v>
      </c>
      <c r="AL21" s="71"/>
      <c r="AM21" s="69">
        <v>3150.46</v>
      </c>
      <c r="AN21" s="69">
        <v>2973.71</v>
      </c>
      <c r="AO21" s="69">
        <v>3327.22</v>
      </c>
      <c r="AP21" s="71">
        <v>2.86E-2</v>
      </c>
      <c r="AQ21" s="435">
        <f t="shared" si="5"/>
        <v>12.271348054204173</v>
      </c>
      <c r="AR21" s="71"/>
      <c r="AS21" s="69">
        <v>3578.89</v>
      </c>
      <c r="AT21" s="69">
        <v>3383.71</v>
      </c>
      <c r="AU21" s="69">
        <v>3774.07</v>
      </c>
      <c r="AV21" s="71">
        <v>2.7799999999999998E-2</v>
      </c>
      <c r="AW21" s="435">
        <f t="shared" si="6"/>
        <v>13.940124565209771</v>
      </c>
      <c r="AX21" s="71"/>
      <c r="AY21" s="69">
        <v>77.61</v>
      </c>
      <c r="AZ21" s="69">
        <v>62.33</v>
      </c>
      <c r="BA21" s="69">
        <v>92.89</v>
      </c>
      <c r="BB21" s="71">
        <v>0.10050000000000001</v>
      </c>
      <c r="BC21" s="445">
        <f t="shared" si="7"/>
        <v>0.30229849688197463</v>
      </c>
    </row>
    <row r="22" spans="1:55" s="111" customFormat="1" ht="12" customHeight="1" x14ac:dyDescent="0.25">
      <c r="A22" s="545"/>
      <c r="B22" s="635"/>
      <c r="C22" s="302" t="s">
        <v>26</v>
      </c>
      <c r="D22" s="69">
        <v>12428.15</v>
      </c>
      <c r="E22" s="69">
        <v>25415</v>
      </c>
      <c r="F22" s="69">
        <v>25932</v>
      </c>
      <c r="G22" s="71">
        <v>5.7000000000000002E-3</v>
      </c>
      <c r="H22" s="69"/>
      <c r="I22" s="69">
        <v>10681.49</v>
      </c>
      <c r="J22" s="69">
        <v>10498.72</v>
      </c>
      <c r="K22" s="69">
        <v>10864.26</v>
      </c>
      <c r="L22" s="71">
        <v>8.6999999999999994E-3</v>
      </c>
      <c r="M22" s="435">
        <f t="shared" si="0"/>
        <v>85.945937247297465</v>
      </c>
      <c r="N22" s="71"/>
      <c r="O22" s="69">
        <v>4651.37</v>
      </c>
      <c r="P22" s="69">
        <v>4528.55</v>
      </c>
      <c r="Q22" s="69">
        <v>4774.1899999999996</v>
      </c>
      <c r="R22" s="71">
        <v>1.35E-2</v>
      </c>
      <c r="S22" s="435">
        <f t="shared" si="1"/>
        <v>37.426085137369604</v>
      </c>
      <c r="T22" s="71"/>
      <c r="U22" s="69">
        <v>2656.53</v>
      </c>
      <c r="V22" s="69">
        <v>2569.4499999999998</v>
      </c>
      <c r="W22" s="69">
        <v>2743.61</v>
      </c>
      <c r="X22" s="71">
        <v>1.67E-2</v>
      </c>
      <c r="Y22" s="435">
        <f t="shared" si="2"/>
        <v>21.375104098357362</v>
      </c>
      <c r="Z22" s="71"/>
      <c r="AA22" s="69">
        <v>1199.3399999999999</v>
      </c>
      <c r="AB22" s="69">
        <v>1103.0999999999999</v>
      </c>
      <c r="AC22" s="69">
        <v>1295.58</v>
      </c>
      <c r="AD22" s="71">
        <v>4.0899999999999999E-2</v>
      </c>
      <c r="AE22" s="435">
        <f t="shared" si="3"/>
        <v>9.6501892880275815</v>
      </c>
      <c r="AF22" s="71"/>
      <c r="AG22" s="69">
        <v>1280.6500000000001</v>
      </c>
      <c r="AH22" s="69">
        <v>1193.56</v>
      </c>
      <c r="AI22" s="69">
        <v>1367.73</v>
      </c>
      <c r="AJ22" s="71">
        <v>3.4700000000000002E-2</v>
      </c>
      <c r="AK22" s="435">
        <f t="shared" si="4"/>
        <v>10.304429862851674</v>
      </c>
      <c r="AL22" s="71"/>
      <c r="AM22" s="69">
        <v>1526.55</v>
      </c>
      <c r="AN22" s="69">
        <v>1430.74</v>
      </c>
      <c r="AO22" s="69">
        <v>1622.36</v>
      </c>
      <c r="AP22" s="71">
        <v>3.2000000000000001E-2</v>
      </c>
      <c r="AQ22" s="435">
        <f t="shared" si="5"/>
        <v>12.283002699516823</v>
      </c>
      <c r="AR22" s="71"/>
      <c r="AS22" s="69">
        <v>1899.2</v>
      </c>
      <c r="AT22" s="69">
        <v>1791.41</v>
      </c>
      <c r="AU22" s="69">
        <v>2006.99</v>
      </c>
      <c r="AV22" s="71">
        <v>2.9000000000000001E-2</v>
      </c>
      <c r="AW22" s="435">
        <f t="shared" si="6"/>
        <v>15.281437703922146</v>
      </c>
      <c r="AX22" s="71"/>
      <c r="AY22" s="69">
        <v>50.51</v>
      </c>
      <c r="AZ22" s="69">
        <v>38.81</v>
      </c>
      <c r="BA22" s="69">
        <v>62.21</v>
      </c>
      <c r="BB22" s="71">
        <v>0.1182</v>
      </c>
      <c r="BC22" s="445">
        <f t="shared" si="7"/>
        <v>0.40641607962568849</v>
      </c>
    </row>
    <row r="23" spans="1:55" s="111" customFormat="1" ht="12" customHeight="1" x14ac:dyDescent="0.25">
      <c r="A23" s="545"/>
      <c r="B23" s="635"/>
      <c r="C23" s="302" t="s">
        <v>27</v>
      </c>
      <c r="D23" s="69">
        <v>13245.16</v>
      </c>
      <c r="E23" s="69">
        <v>13100.23</v>
      </c>
      <c r="F23" s="69">
        <v>13390.08</v>
      </c>
      <c r="G23" s="71">
        <v>5.5999999999999999E-3</v>
      </c>
      <c r="H23" s="69"/>
      <c r="I23" s="69">
        <v>11581.85</v>
      </c>
      <c r="J23" s="69">
        <v>11399.13</v>
      </c>
      <c r="K23" s="69">
        <v>11764.58</v>
      </c>
      <c r="L23" s="71">
        <v>8.0000000000000002E-3</v>
      </c>
      <c r="M23" s="435">
        <f t="shared" si="0"/>
        <v>87.442129804396473</v>
      </c>
      <c r="N23" s="71"/>
      <c r="O23" s="69">
        <v>3767.11</v>
      </c>
      <c r="P23" s="69">
        <v>3656.56</v>
      </c>
      <c r="Q23" s="69">
        <v>3877.67</v>
      </c>
      <c r="R23" s="71">
        <v>1.4999999999999999E-2</v>
      </c>
      <c r="S23" s="435">
        <f t="shared" si="1"/>
        <v>28.44140803131106</v>
      </c>
      <c r="T23" s="71"/>
      <c r="U23" s="69">
        <v>2610.29</v>
      </c>
      <c r="V23" s="69">
        <v>2521.81</v>
      </c>
      <c r="W23" s="69">
        <v>2698.78</v>
      </c>
      <c r="X23" s="71">
        <v>1.7299999999999999E-2</v>
      </c>
      <c r="Y23" s="435">
        <f t="shared" si="2"/>
        <v>19.707500702143275</v>
      </c>
      <c r="Z23" s="71"/>
      <c r="AA23" s="69">
        <v>1114.75</v>
      </c>
      <c r="AB23" s="69">
        <v>1031.77</v>
      </c>
      <c r="AC23" s="69">
        <v>1197.72</v>
      </c>
      <c r="AD23" s="71">
        <v>3.7999999999999999E-2</v>
      </c>
      <c r="AE23" s="435">
        <f t="shared" si="3"/>
        <v>8.4162818720196668</v>
      </c>
      <c r="AF23" s="71"/>
      <c r="AG23" s="69">
        <v>1231.6300000000001</v>
      </c>
      <c r="AH23" s="69">
        <v>1148.8800000000001</v>
      </c>
      <c r="AI23" s="69">
        <v>1314.38</v>
      </c>
      <c r="AJ23" s="71">
        <v>3.4299999999999997E-2</v>
      </c>
      <c r="AK23" s="435">
        <f t="shared" si="4"/>
        <v>9.2987174182871328</v>
      </c>
      <c r="AL23" s="71"/>
      <c r="AM23" s="69">
        <v>1623.91</v>
      </c>
      <c r="AN23" s="69">
        <v>1524.07</v>
      </c>
      <c r="AO23" s="69">
        <v>1723.75</v>
      </c>
      <c r="AP23" s="71">
        <v>3.1399999999999997E-2</v>
      </c>
      <c r="AQ23" s="435">
        <f t="shared" si="5"/>
        <v>12.260403045338826</v>
      </c>
      <c r="AR23" s="71"/>
      <c r="AS23" s="69">
        <v>1679.69</v>
      </c>
      <c r="AT23" s="69">
        <v>1574.31</v>
      </c>
      <c r="AU23" s="69">
        <v>1785.08</v>
      </c>
      <c r="AV23" s="71">
        <v>3.2000000000000001E-2</v>
      </c>
      <c r="AW23" s="435">
        <f t="shared" si="6"/>
        <v>12.681538010865856</v>
      </c>
      <c r="AX23" s="71"/>
      <c r="AY23" s="69">
        <v>27.1</v>
      </c>
      <c r="AZ23" s="69">
        <v>19.87</v>
      </c>
      <c r="BA23" s="69">
        <v>34.33</v>
      </c>
      <c r="BB23" s="71">
        <v>0.1361</v>
      </c>
      <c r="BC23" s="445">
        <f t="shared" si="7"/>
        <v>0.20460303990287773</v>
      </c>
    </row>
    <row r="24" spans="1:55" s="111" customFormat="1" ht="12" customHeight="1" x14ac:dyDescent="0.25">
      <c r="A24" s="545"/>
      <c r="B24" s="633" t="s">
        <v>132</v>
      </c>
      <c r="C24" s="300" t="s">
        <v>0</v>
      </c>
      <c r="D24" s="7">
        <v>3725.18</v>
      </c>
      <c r="E24" s="7">
        <v>3666</v>
      </c>
      <c r="F24" s="7">
        <v>3785</v>
      </c>
      <c r="G24" s="66">
        <v>8.2000000000000007E-3</v>
      </c>
      <c r="H24" s="7"/>
      <c r="I24" s="7">
        <v>2170.66</v>
      </c>
      <c r="J24" s="7">
        <v>2112.9</v>
      </c>
      <c r="K24" s="7">
        <v>2228.42</v>
      </c>
      <c r="L24" s="66">
        <v>1.3599999999999999E-2</v>
      </c>
      <c r="M24" s="436">
        <f t="shared" si="0"/>
        <v>58.269935949403781</v>
      </c>
      <c r="N24" s="66"/>
      <c r="O24" s="7">
        <v>481</v>
      </c>
      <c r="P24" s="7">
        <v>460.14</v>
      </c>
      <c r="Q24" s="7">
        <v>501.86</v>
      </c>
      <c r="R24" s="66">
        <v>2.2100000000000002E-2</v>
      </c>
      <c r="S24" s="436">
        <f t="shared" si="1"/>
        <v>12.912127736109397</v>
      </c>
      <c r="T24" s="66"/>
      <c r="U24" s="7">
        <v>1140.1500000000001</v>
      </c>
      <c r="V24" s="7">
        <v>1110.55</v>
      </c>
      <c r="W24" s="7">
        <v>1169.74</v>
      </c>
      <c r="X24" s="66">
        <v>1.32E-2</v>
      </c>
      <c r="Y24" s="436">
        <f t="shared" si="2"/>
        <v>30.606574715852659</v>
      </c>
      <c r="Z24" s="66"/>
      <c r="AA24" s="7">
        <v>496.79</v>
      </c>
      <c r="AB24" s="7">
        <v>472.01</v>
      </c>
      <c r="AC24" s="7">
        <v>521.55999999999995</v>
      </c>
      <c r="AD24" s="66">
        <v>2.5399999999999999E-2</v>
      </c>
      <c r="AE24" s="436">
        <f t="shared" si="3"/>
        <v>13.335999871147166</v>
      </c>
      <c r="AF24" s="66"/>
      <c r="AG24" s="7">
        <v>723.3</v>
      </c>
      <c r="AH24" s="7">
        <v>696.69</v>
      </c>
      <c r="AI24" s="7">
        <v>749.91</v>
      </c>
      <c r="AJ24" s="66">
        <v>1.8800000000000001E-2</v>
      </c>
      <c r="AK24" s="436">
        <f t="shared" si="4"/>
        <v>19.416511416897976</v>
      </c>
      <c r="AL24" s="66"/>
      <c r="AM24" s="7">
        <v>331.62</v>
      </c>
      <c r="AN24" s="7">
        <v>312.83999999999997</v>
      </c>
      <c r="AO24" s="7">
        <v>350.4</v>
      </c>
      <c r="AP24" s="66">
        <v>2.8899999999999999E-2</v>
      </c>
      <c r="AQ24" s="436">
        <f t="shared" si="5"/>
        <v>8.9021201660054015</v>
      </c>
      <c r="AR24" s="66"/>
      <c r="AS24" s="7">
        <v>406.55</v>
      </c>
      <c r="AT24" s="7">
        <v>384.74</v>
      </c>
      <c r="AU24" s="7">
        <v>428.35</v>
      </c>
      <c r="AV24" s="66">
        <v>2.7400000000000001E-2</v>
      </c>
      <c r="AW24" s="436">
        <f t="shared" si="6"/>
        <v>10.913566592755251</v>
      </c>
      <c r="AX24" s="66"/>
      <c r="AY24" s="7">
        <v>27.96</v>
      </c>
      <c r="AZ24" s="7">
        <v>22.8</v>
      </c>
      <c r="BA24" s="7">
        <v>33.119999999999997</v>
      </c>
      <c r="BB24" s="66">
        <v>9.4100000000000003E-2</v>
      </c>
      <c r="BC24" s="444">
        <f t="shared" si="7"/>
        <v>0.75056775779962315</v>
      </c>
    </row>
    <row r="25" spans="1:55" s="111" customFormat="1" ht="12" customHeight="1" x14ac:dyDescent="0.25">
      <c r="A25" s="545"/>
      <c r="B25" s="633"/>
      <c r="C25" s="300" t="s">
        <v>26</v>
      </c>
      <c r="D25" s="7">
        <v>1936.71</v>
      </c>
      <c r="E25" s="7">
        <v>1901.35</v>
      </c>
      <c r="F25" s="7">
        <v>1972.08</v>
      </c>
      <c r="G25" s="66">
        <v>9.2999999999999992E-3</v>
      </c>
      <c r="H25" s="7"/>
      <c r="I25" s="7">
        <v>1105.44</v>
      </c>
      <c r="J25" s="7">
        <v>1071.8399999999999</v>
      </c>
      <c r="K25" s="7">
        <v>1139.04</v>
      </c>
      <c r="L25" s="66">
        <v>1.55E-2</v>
      </c>
      <c r="M25" s="436">
        <f t="shared" si="0"/>
        <v>57.078240934368075</v>
      </c>
      <c r="N25" s="66"/>
      <c r="O25" s="7">
        <v>320.5</v>
      </c>
      <c r="P25" s="7">
        <v>304.7</v>
      </c>
      <c r="Q25" s="7">
        <v>336.29</v>
      </c>
      <c r="R25" s="66">
        <v>2.5100000000000001E-2</v>
      </c>
      <c r="S25" s="436">
        <f t="shared" si="1"/>
        <v>16.548683075938058</v>
      </c>
      <c r="T25" s="66"/>
      <c r="U25" s="7">
        <v>603.91</v>
      </c>
      <c r="V25" s="7">
        <v>583.87</v>
      </c>
      <c r="W25" s="7">
        <v>623.95000000000005</v>
      </c>
      <c r="X25" s="66">
        <v>1.6899999999999998E-2</v>
      </c>
      <c r="Y25" s="436">
        <f t="shared" si="2"/>
        <v>31.182262703244156</v>
      </c>
      <c r="Z25" s="66"/>
      <c r="AA25" s="7">
        <v>271.5</v>
      </c>
      <c r="AB25" s="7">
        <v>255.34</v>
      </c>
      <c r="AC25" s="7">
        <v>287.66000000000003</v>
      </c>
      <c r="AD25" s="66">
        <v>3.04E-2</v>
      </c>
      <c r="AE25" s="436">
        <f t="shared" si="3"/>
        <v>14.018619204733801</v>
      </c>
      <c r="AF25" s="66"/>
      <c r="AG25" s="7">
        <v>385.43</v>
      </c>
      <c r="AH25" s="7">
        <v>367.95</v>
      </c>
      <c r="AI25" s="7">
        <v>402.9</v>
      </c>
      <c r="AJ25" s="66">
        <v>2.3099999999999999E-2</v>
      </c>
      <c r="AK25" s="436">
        <f t="shared" si="4"/>
        <v>19.901275875066478</v>
      </c>
      <c r="AL25" s="66"/>
      <c r="AM25" s="7">
        <v>172.53</v>
      </c>
      <c r="AN25" s="7">
        <v>160.69999999999999</v>
      </c>
      <c r="AO25" s="7">
        <v>184.36</v>
      </c>
      <c r="AP25" s="66">
        <v>3.5000000000000003E-2</v>
      </c>
      <c r="AQ25" s="436">
        <f t="shared" si="5"/>
        <v>8.9084065244667503</v>
      </c>
      <c r="AR25" s="66"/>
      <c r="AS25" s="7">
        <v>225.77</v>
      </c>
      <c r="AT25" s="7">
        <v>211.9</v>
      </c>
      <c r="AU25" s="7">
        <v>239.64</v>
      </c>
      <c r="AV25" s="66">
        <v>3.1300000000000001E-2</v>
      </c>
      <c r="AW25" s="436">
        <f t="shared" si="6"/>
        <v>11.65739837146501</v>
      </c>
      <c r="AX25" s="66"/>
      <c r="AY25" s="7">
        <v>16.66</v>
      </c>
      <c r="AZ25" s="7">
        <v>13.11</v>
      </c>
      <c r="BA25" s="7">
        <v>20.2</v>
      </c>
      <c r="BB25" s="66">
        <v>0.1085</v>
      </c>
      <c r="BC25" s="444">
        <f t="shared" si="7"/>
        <v>0.86022171620944787</v>
      </c>
    </row>
    <row r="26" spans="1:55" s="111" customFormat="1" ht="12" customHeight="1" x14ac:dyDescent="0.25">
      <c r="A26" s="546"/>
      <c r="B26" s="634"/>
      <c r="C26" s="301" t="s">
        <v>27</v>
      </c>
      <c r="D26" s="119">
        <v>1788.47</v>
      </c>
      <c r="E26" s="119">
        <v>1758.45</v>
      </c>
      <c r="F26" s="119">
        <v>1818.49</v>
      </c>
      <c r="G26" s="120">
        <v>8.6E-3</v>
      </c>
      <c r="H26" s="119"/>
      <c r="I26" s="119">
        <v>1065.22</v>
      </c>
      <c r="J26" s="119">
        <v>1035.1300000000001</v>
      </c>
      <c r="K26" s="119">
        <v>1095.31</v>
      </c>
      <c r="L26" s="120">
        <v>1.44E-2</v>
      </c>
      <c r="M26" s="437">
        <f t="shared" si="0"/>
        <v>59.560406380873033</v>
      </c>
      <c r="N26" s="120"/>
      <c r="O26" s="119">
        <v>160.5</v>
      </c>
      <c r="P26" s="119">
        <v>150.44</v>
      </c>
      <c r="Q26" s="119">
        <v>170.57</v>
      </c>
      <c r="R26" s="120">
        <v>3.2000000000000001E-2</v>
      </c>
      <c r="S26" s="437">
        <f t="shared" si="1"/>
        <v>8.9741510900378536</v>
      </c>
      <c r="T26" s="120"/>
      <c r="U26" s="119">
        <v>536.23</v>
      </c>
      <c r="V26" s="119">
        <v>518.84</v>
      </c>
      <c r="W26" s="119">
        <v>553.63</v>
      </c>
      <c r="X26" s="120">
        <v>1.66E-2</v>
      </c>
      <c r="Y26" s="437">
        <f t="shared" si="2"/>
        <v>29.982610834959488</v>
      </c>
      <c r="Z26" s="120"/>
      <c r="AA26" s="119">
        <v>225.29</v>
      </c>
      <c r="AB26" s="119">
        <v>212.1</v>
      </c>
      <c r="AC26" s="119">
        <v>238.48</v>
      </c>
      <c r="AD26" s="120">
        <v>2.9899999999999999E-2</v>
      </c>
      <c r="AE26" s="437">
        <f t="shared" si="3"/>
        <v>12.596800617287402</v>
      </c>
      <c r="AF26" s="120"/>
      <c r="AG26" s="119">
        <v>337.87</v>
      </c>
      <c r="AH26" s="119">
        <v>322.57</v>
      </c>
      <c r="AI26" s="119">
        <v>353.16</v>
      </c>
      <c r="AJ26" s="120">
        <v>2.3099999999999999E-2</v>
      </c>
      <c r="AK26" s="437">
        <f t="shared" si="4"/>
        <v>18.891566534523925</v>
      </c>
      <c r="AL26" s="120"/>
      <c r="AM26" s="119">
        <v>159.09</v>
      </c>
      <c r="AN26" s="119">
        <v>148.25</v>
      </c>
      <c r="AO26" s="119">
        <v>169.93</v>
      </c>
      <c r="AP26" s="120">
        <v>3.4799999999999998E-2</v>
      </c>
      <c r="AQ26" s="437">
        <f t="shared" si="5"/>
        <v>8.8953127533590166</v>
      </c>
      <c r="AR26" s="120"/>
      <c r="AS26" s="119">
        <v>180.78</v>
      </c>
      <c r="AT26" s="119">
        <v>168.68</v>
      </c>
      <c r="AU26" s="119">
        <v>192.87</v>
      </c>
      <c r="AV26" s="120">
        <v>3.4099999999999998E-2</v>
      </c>
      <c r="AW26" s="437">
        <f t="shared" si="6"/>
        <v>10.108081209078151</v>
      </c>
      <c r="AX26" s="120"/>
      <c r="AY26" s="119">
        <v>11.31</v>
      </c>
      <c r="AZ26" s="119">
        <v>8.77</v>
      </c>
      <c r="BA26" s="119">
        <v>13.84</v>
      </c>
      <c r="BB26" s="120">
        <v>0.1143</v>
      </c>
      <c r="BC26" s="446">
        <f t="shared" si="7"/>
        <v>0.63238410484939644</v>
      </c>
    </row>
    <row r="27" spans="1:55" s="111" customFormat="1" ht="12" customHeight="1" x14ac:dyDescent="0.25">
      <c r="A27" s="547" t="s">
        <v>228</v>
      </c>
      <c r="B27" s="633" t="s">
        <v>236</v>
      </c>
      <c r="C27" s="300" t="s">
        <v>0</v>
      </c>
      <c r="D27" s="7">
        <v>4089.05</v>
      </c>
      <c r="E27" s="7">
        <v>3977</v>
      </c>
      <c r="F27" s="7">
        <v>4201</v>
      </c>
      <c r="G27" s="66">
        <v>1.4E-2</v>
      </c>
      <c r="H27" s="7"/>
      <c r="I27" s="7">
        <v>3505.84</v>
      </c>
      <c r="J27" s="7">
        <v>3368.51</v>
      </c>
      <c r="K27" s="7">
        <v>3643.17</v>
      </c>
      <c r="L27" s="66">
        <v>0.02</v>
      </c>
      <c r="M27" s="436">
        <f>I27/$D27*100</f>
        <v>85.737273938934464</v>
      </c>
      <c r="N27" s="66"/>
      <c r="O27" s="7">
        <v>1284.23</v>
      </c>
      <c r="P27" s="7">
        <v>1202.8800000000001</v>
      </c>
      <c r="Q27" s="7">
        <v>1365.57</v>
      </c>
      <c r="R27" s="66">
        <v>3.2300000000000002E-2</v>
      </c>
      <c r="S27" s="436">
        <f>O27/$D27*100</f>
        <v>31.406561426248146</v>
      </c>
      <c r="T27" s="66"/>
      <c r="U27" s="7">
        <v>797.62</v>
      </c>
      <c r="V27" s="7">
        <v>739.9</v>
      </c>
      <c r="W27" s="7">
        <v>855.34</v>
      </c>
      <c r="X27" s="66">
        <v>3.6900000000000002E-2</v>
      </c>
      <c r="Y27" s="436">
        <f>U27/$D27*100</f>
        <v>19.506242281214462</v>
      </c>
      <c r="Z27" s="66"/>
      <c r="AA27" s="7">
        <v>440.45</v>
      </c>
      <c r="AB27" s="7">
        <v>382.04</v>
      </c>
      <c r="AC27" s="7">
        <v>498.86</v>
      </c>
      <c r="AD27" s="66">
        <v>6.7699999999999996E-2</v>
      </c>
      <c r="AE27" s="436">
        <f>AA27/$D27*100</f>
        <v>10.771450581430894</v>
      </c>
      <c r="AF27" s="66"/>
      <c r="AG27" s="7">
        <v>197.67</v>
      </c>
      <c r="AH27" s="7">
        <v>158.16999999999999</v>
      </c>
      <c r="AI27" s="7">
        <v>237.16</v>
      </c>
      <c r="AJ27" s="66">
        <v>0.1019</v>
      </c>
      <c r="AK27" s="436">
        <f>AG27/$D27*100</f>
        <v>4.8341301769359628</v>
      </c>
      <c r="AL27" s="66"/>
      <c r="AM27" s="7">
        <v>551.58000000000004</v>
      </c>
      <c r="AN27" s="7">
        <v>493.43</v>
      </c>
      <c r="AO27" s="7">
        <v>609.73</v>
      </c>
      <c r="AP27" s="66">
        <v>5.3800000000000001E-2</v>
      </c>
      <c r="AQ27" s="436">
        <f>AM27/$D27*100</f>
        <v>13.489196757192992</v>
      </c>
      <c r="AR27" s="66"/>
      <c r="AS27" s="7">
        <v>716.62</v>
      </c>
      <c r="AT27" s="7">
        <v>641.09</v>
      </c>
      <c r="AU27" s="7">
        <v>792.15</v>
      </c>
      <c r="AV27" s="66">
        <v>5.3800000000000001E-2</v>
      </c>
      <c r="AW27" s="436">
        <f>AS27/$D27*100</f>
        <v>17.52534207211944</v>
      </c>
      <c r="AX27" s="66"/>
      <c r="AY27" s="7">
        <v>16.41</v>
      </c>
      <c r="AZ27" s="7">
        <v>6.66</v>
      </c>
      <c r="BA27" s="7">
        <v>26.16</v>
      </c>
      <c r="BB27" s="157">
        <v>0.30309999999999998</v>
      </c>
      <c r="BC27" s="444">
        <f>AY27/$D27*100</f>
        <v>0.40131570902776931</v>
      </c>
    </row>
    <row r="28" spans="1:55" s="111" customFormat="1" ht="12" customHeight="1" x14ac:dyDescent="0.25">
      <c r="A28" s="548"/>
      <c r="B28" s="633"/>
      <c r="C28" s="300" t="s">
        <v>26</v>
      </c>
      <c r="D28" s="7">
        <v>1980.7</v>
      </c>
      <c r="E28" s="7">
        <v>1917.9</v>
      </c>
      <c r="F28" s="7">
        <v>2043.5</v>
      </c>
      <c r="G28" s="66">
        <v>1.6199999999999999E-2</v>
      </c>
      <c r="H28" s="7"/>
      <c r="I28" s="7">
        <v>1687.61</v>
      </c>
      <c r="J28" s="7">
        <v>1611.82</v>
      </c>
      <c r="K28" s="7">
        <v>1763.39</v>
      </c>
      <c r="L28" s="66">
        <v>2.29E-2</v>
      </c>
      <c r="M28" s="436">
        <f t="shared" ref="M28:M35" si="8">I28/$D28*100</f>
        <v>85.202706114000094</v>
      </c>
      <c r="N28" s="66"/>
      <c r="O28" s="7">
        <v>736.95</v>
      </c>
      <c r="P28" s="7">
        <v>687.21</v>
      </c>
      <c r="Q28" s="7">
        <v>786.69</v>
      </c>
      <c r="R28" s="66">
        <v>3.44E-2</v>
      </c>
      <c r="S28" s="436">
        <f t="shared" ref="S28:S35" si="9">O28/$D28*100</f>
        <v>37.206543141313681</v>
      </c>
      <c r="T28" s="66"/>
      <c r="U28" s="7">
        <v>394.43</v>
      </c>
      <c r="V28" s="7">
        <v>361.68</v>
      </c>
      <c r="W28" s="7">
        <v>427.18</v>
      </c>
      <c r="X28" s="66">
        <v>4.24E-2</v>
      </c>
      <c r="Y28" s="436">
        <f t="shared" ref="Y28:Y35" si="10">U28/$D28*100</f>
        <v>19.913666885444538</v>
      </c>
      <c r="Z28" s="66"/>
      <c r="AA28" s="7">
        <v>228.71</v>
      </c>
      <c r="AB28" s="7">
        <v>197.31</v>
      </c>
      <c r="AC28" s="7">
        <v>260.10000000000002</v>
      </c>
      <c r="AD28" s="66">
        <v>7.0000000000000007E-2</v>
      </c>
      <c r="AE28" s="436">
        <f t="shared" ref="AE28:AE35" si="11">AA28/$D28*100</f>
        <v>11.546927853789064</v>
      </c>
      <c r="AF28" s="66"/>
      <c r="AG28" s="7">
        <v>97.26</v>
      </c>
      <c r="AH28" s="7">
        <v>77.61</v>
      </c>
      <c r="AI28" s="7">
        <v>116.91</v>
      </c>
      <c r="AJ28" s="66">
        <v>0.1031</v>
      </c>
      <c r="AK28" s="436">
        <f t="shared" ref="AK28:AK35" si="12">AG28/$D28*100</f>
        <v>4.9103852173474021</v>
      </c>
      <c r="AL28" s="66"/>
      <c r="AM28" s="7">
        <v>273.07</v>
      </c>
      <c r="AN28" s="7">
        <v>238.01</v>
      </c>
      <c r="AO28" s="7">
        <v>308.13</v>
      </c>
      <c r="AP28" s="66">
        <v>6.5500000000000003E-2</v>
      </c>
      <c r="AQ28" s="436">
        <f t="shared" ref="AQ28:AQ35" si="13">AM28/$D28*100</f>
        <v>13.786540112081585</v>
      </c>
      <c r="AR28" s="66"/>
      <c r="AS28" s="7">
        <v>391.69</v>
      </c>
      <c r="AT28" s="7">
        <v>348.91</v>
      </c>
      <c r="AU28" s="7">
        <v>434.47</v>
      </c>
      <c r="AV28" s="66">
        <v>5.57E-2</v>
      </c>
      <c r="AW28" s="436">
        <f t="shared" ref="AW28:AW35" si="14">AS28/$D28*100</f>
        <v>19.775331953349827</v>
      </c>
      <c r="AX28" s="66"/>
      <c r="AY28" s="7">
        <v>12.64</v>
      </c>
      <c r="AZ28" s="7">
        <v>6.32</v>
      </c>
      <c r="BA28" s="7">
        <v>18.96</v>
      </c>
      <c r="BB28" s="66">
        <v>0.25490000000000002</v>
      </c>
      <c r="BC28" s="444">
        <f t="shared" ref="BC28:BC35" si="15">AY28/$D28*100</f>
        <v>0.63815822688948354</v>
      </c>
    </row>
    <row r="29" spans="1:55" s="111" customFormat="1" ht="12" customHeight="1" x14ac:dyDescent="0.25">
      <c r="A29" s="548"/>
      <c r="B29" s="633"/>
      <c r="C29" s="300" t="s">
        <v>27</v>
      </c>
      <c r="D29" s="7">
        <v>2108.34</v>
      </c>
      <c r="E29" s="7">
        <v>2047.15</v>
      </c>
      <c r="F29" s="7">
        <v>2169.54</v>
      </c>
      <c r="G29" s="66">
        <v>1.4800000000000001E-2</v>
      </c>
      <c r="H29" s="7"/>
      <c r="I29" s="7">
        <v>1818.23</v>
      </c>
      <c r="J29" s="7">
        <v>1745.28</v>
      </c>
      <c r="K29" s="7">
        <v>1891.19</v>
      </c>
      <c r="L29" s="66">
        <v>2.0500000000000001E-2</v>
      </c>
      <c r="M29" s="436">
        <f t="shared" si="8"/>
        <v>86.239885407476962</v>
      </c>
      <c r="N29" s="66"/>
      <c r="O29" s="7">
        <v>547.28</v>
      </c>
      <c r="P29" s="7">
        <v>503.93</v>
      </c>
      <c r="Q29" s="7">
        <v>590.63</v>
      </c>
      <c r="R29" s="66">
        <v>4.0399999999999998E-2</v>
      </c>
      <c r="S29" s="436">
        <f t="shared" si="9"/>
        <v>25.957862583833723</v>
      </c>
      <c r="T29" s="66"/>
      <c r="U29" s="7">
        <v>403.19</v>
      </c>
      <c r="V29" s="7">
        <v>365.21</v>
      </c>
      <c r="W29" s="7">
        <v>441.17</v>
      </c>
      <c r="X29" s="66">
        <v>4.8099999999999997E-2</v>
      </c>
      <c r="Y29" s="436">
        <f t="shared" si="10"/>
        <v>19.123575893831166</v>
      </c>
      <c r="Z29" s="66"/>
      <c r="AA29" s="7">
        <v>211.75</v>
      </c>
      <c r="AB29" s="7">
        <v>176.01</v>
      </c>
      <c r="AC29" s="7">
        <v>247.48</v>
      </c>
      <c r="AD29" s="66">
        <v>8.6099999999999996E-2</v>
      </c>
      <c r="AE29" s="436">
        <f t="shared" si="11"/>
        <v>10.043446502935959</v>
      </c>
      <c r="AF29" s="66"/>
      <c r="AG29" s="7">
        <v>100.41</v>
      </c>
      <c r="AH29" s="7">
        <v>74.489999999999995</v>
      </c>
      <c r="AI29" s="7">
        <v>126.32</v>
      </c>
      <c r="AJ29" s="66">
        <v>0.13170000000000001</v>
      </c>
      <c r="AK29" s="436">
        <f t="shared" si="12"/>
        <v>4.7625145849341184</v>
      </c>
      <c r="AL29" s="66"/>
      <c r="AM29" s="7">
        <v>278.51</v>
      </c>
      <c r="AN29" s="7">
        <v>241.94</v>
      </c>
      <c r="AO29" s="7">
        <v>315.07</v>
      </c>
      <c r="AP29" s="66">
        <v>6.7000000000000004E-2</v>
      </c>
      <c r="AQ29" s="436">
        <f t="shared" si="13"/>
        <v>13.209918703814374</v>
      </c>
      <c r="AR29" s="66"/>
      <c r="AS29" s="7">
        <v>324.93</v>
      </c>
      <c r="AT29" s="7">
        <v>280.02999999999997</v>
      </c>
      <c r="AU29" s="7">
        <v>369.83</v>
      </c>
      <c r="AV29" s="66">
        <v>7.0499999999999993E-2</v>
      </c>
      <c r="AW29" s="436">
        <f t="shared" si="14"/>
        <v>15.411650872250204</v>
      </c>
      <c r="AX29" s="66"/>
      <c r="AY29" s="7">
        <v>3.77</v>
      </c>
      <c r="AZ29" s="7">
        <v>0</v>
      </c>
      <c r="BA29" s="7">
        <v>8.4</v>
      </c>
      <c r="BB29" s="66">
        <v>0.62619999999999998</v>
      </c>
      <c r="BC29" s="444">
        <f t="shared" si="15"/>
        <v>0.178813663830312</v>
      </c>
    </row>
    <row r="30" spans="1:55" s="111" customFormat="1" ht="12" customHeight="1" x14ac:dyDescent="0.25">
      <c r="A30" s="548"/>
      <c r="B30" s="635" t="s">
        <v>2</v>
      </c>
      <c r="C30" s="302" t="s">
        <v>0</v>
      </c>
      <c r="D30" s="69">
        <v>3623.57</v>
      </c>
      <c r="E30" s="69">
        <v>3522</v>
      </c>
      <c r="F30" s="69">
        <v>3725</v>
      </c>
      <c r="G30" s="71">
        <v>1.43E-2</v>
      </c>
      <c r="H30" s="69"/>
      <c r="I30" s="69">
        <v>3182.93</v>
      </c>
      <c r="J30" s="69">
        <v>3051.87</v>
      </c>
      <c r="K30" s="69">
        <v>3313.99</v>
      </c>
      <c r="L30" s="71">
        <v>2.1000000000000001E-2</v>
      </c>
      <c r="M30" s="435">
        <f t="shared" si="8"/>
        <v>87.839616731565826</v>
      </c>
      <c r="N30" s="71"/>
      <c r="O30" s="69">
        <v>1201.19</v>
      </c>
      <c r="P30" s="69">
        <v>1121.55</v>
      </c>
      <c r="Q30" s="69">
        <v>1280.8399999999999</v>
      </c>
      <c r="R30" s="71">
        <v>3.3799999999999997E-2</v>
      </c>
      <c r="S30" s="435">
        <f t="shared" si="9"/>
        <v>33.149352710172565</v>
      </c>
      <c r="T30" s="71"/>
      <c r="U30" s="69">
        <v>698.77</v>
      </c>
      <c r="V30" s="69">
        <v>641.5</v>
      </c>
      <c r="W30" s="69">
        <v>756.04</v>
      </c>
      <c r="X30" s="71">
        <v>4.1799999999999997E-2</v>
      </c>
      <c r="Y30" s="435">
        <f t="shared" si="10"/>
        <v>19.284021006907551</v>
      </c>
      <c r="Z30" s="71"/>
      <c r="AA30" s="69">
        <v>337.61</v>
      </c>
      <c r="AB30" s="69">
        <v>283.02</v>
      </c>
      <c r="AC30" s="69">
        <v>392.2</v>
      </c>
      <c r="AD30" s="71">
        <v>8.2500000000000004E-2</v>
      </c>
      <c r="AE30" s="435">
        <f t="shared" si="11"/>
        <v>9.3170547277960694</v>
      </c>
      <c r="AF30" s="71"/>
      <c r="AG30" s="69">
        <v>140.30000000000001</v>
      </c>
      <c r="AH30" s="69">
        <v>101.8</v>
      </c>
      <c r="AI30" s="69">
        <v>178.79</v>
      </c>
      <c r="AJ30" s="71">
        <v>0.14000000000000001</v>
      </c>
      <c r="AK30" s="435">
        <f t="shared" si="12"/>
        <v>3.8718722144183775</v>
      </c>
      <c r="AL30" s="71"/>
      <c r="AM30" s="69">
        <v>489.08</v>
      </c>
      <c r="AN30" s="69">
        <v>432.03</v>
      </c>
      <c r="AO30" s="69">
        <v>546.12</v>
      </c>
      <c r="AP30" s="71">
        <v>5.9499999999999997E-2</v>
      </c>
      <c r="AQ30" s="435">
        <f t="shared" si="13"/>
        <v>13.497186476320314</v>
      </c>
      <c r="AR30" s="71"/>
      <c r="AS30" s="69">
        <v>652.74</v>
      </c>
      <c r="AT30" s="69">
        <v>579.02</v>
      </c>
      <c r="AU30" s="69">
        <v>726.47</v>
      </c>
      <c r="AV30" s="71">
        <v>5.7599999999999998E-2</v>
      </c>
      <c r="AW30" s="435">
        <f t="shared" si="14"/>
        <v>18.013726794294023</v>
      </c>
      <c r="AX30" s="71"/>
      <c r="AY30" s="69">
        <v>13.85</v>
      </c>
      <c r="AZ30" s="69">
        <v>4.3899999999999997</v>
      </c>
      <c r="BA30" s="69">
        <v>23.32</v>
      </c>
      <c r="BB30" s="71">
        <v>0.34849999999999998</v>
      </c>
      <c r="BC30" s="445">
        <f t="shared" si="15"/>
        <v>0.38221974461649699</v>
      </c>
    </row>
    <row r="31" spans="1:55" s="111" customFormat="1" ht="12" customHeight="1" x14ac:dyDescent="0.25">
      <c r="A31" s="548"/>
      <c r="B31" s="635"/>
      <c r="C31" s="302" t="s">
        <v>26</v>
      </c>
      <c r="D31" s="69">
        <v>1740.5</v>
      </c>
      <c r="E31" s="69">
        <v>1682.57</v>
      </c>
      <c r="F31" s="69">
        <v>1798.43</v>
      </c>
      <c r="G31" s="71">
        <v>1.7000000000000001E-2</v>
      </c>
      <c r="H31" s="69"/>
      <c r="I31" s="69">
        <v>1527.69</v>
      </c>
      <c r="J31" s="69">
        <v>1455.05</v>
      </c>
      <c r="K31" s="69">
        <v>1600.33</v>
      </c>
      <c r="L31" s="71">
        <v>2.4299999999999999E-2</v>
      </c>
      <c r="M31" s="435">
        <f t="shared" si="8"/>
        <v>87.77305372019535</v>
      </c>
      <c r="N31" s="71"/>
      <c r="O31" s="69">
        <v>679.43</v>
      </c>
      <c r="P31" s="69">
        <v>630.92999999999995</v>
      </c>
      <c r="Q31" s="69">
        <v>727.93</v>
      </c>
      <c r="R31" s="71">
        <v>3.6400000000000002E-2</v>
      </c>
      <c r="S31" s="435">
        <f t="shared" si="9"/>
        <v>39.036483769031882</v>
      </c>
      <c r="T31" s="71"/>
      <c r="U31" s="69">
        <v>340.29</v>
      </c>
      <c r="V31" s="69">
        <v>308.83</v>
      </c>
      <c r="W31" s="69">
        <v>371.76</v>
      </c>
      <c r="X31" s="71">
        <v>4.7199999999999999E-2</v>
      </c>
      <c r="Y31" s="435">
        <f t="shared" si="10"/>
        <v>19.551278368284976</v>
      </c>
      <c r="Z31" s="71"/>
      <c r="AA31" s="69">
        <v>173.58</v>
      </c>
      <c r="AB31" s="69">
        <v>144.76</v>
      </c>
      <c r="AC31" s="69">
        <v>202.4</v>
      </c>
      <c r="AD31" s="71">
        <v>8.4699999999999998E-2</v>
      </c>
      <c r="AE31" s="435">
        <f t="shared" si="11"/>
        <v>9.9729962654409654</v>
      </c>
      <c r="AF31" s="71"/>
      <c r="AG31" s="69">
        <v>62.08</v>
      </c>
      <c r="AH31" s="69">
        <v>43.52</v>
      </c>
      <c r="AI31" s="69">
        <v>80.64</v>
      </c>
      <c r="AJ31" s="71">
        <v>0.1525</v>
      </c>
      <c r="AK31" s="435">
        <f t="shared" si="12"/>
        <v>3.5667911519678257</v>
      </c>
      <c r="AL31" s="71"/>
      <c r="AM31" s="69">
        <v>238.76</v>
      </c>
      <c r="AN31" s="69">
        <v>204.46</v>
      </c>
      <c r="AO31" s="69">
        <v>273.07</v>
      </c>
      <c r="AP31" s="71">
        <v>7.3300000000000004E-2</v>
      </c>
      <c r="AQ31" s="435">
        <f t="shared" si="13"/>
        <v>13.717897155989659</v>
      </c>
      <c r="AR31" s="71"/>
      <c r="AS31" s="69">
        <v>355.85</v>
      </c>
      <c r="AT31" s="69">
        <v>314.52</v>
      </c>
      <c r="AU31" s="69">
        <v>397.17</v>
      </c>
      <c r="AV31" s="71">
        <v>5.9299999999999999E-2</v>
      </c>
      <c r="AW31" s="435">
        <f t="shared" si="14"/>
        <v>20.44527434645217</v>
      </c>
      <c r="AX31" s="71"/>
      <c r="AY31" s="69">
        <v>10.83</v>
      </c>
      <c r="AZ31" s="69">
        <v>4.75</v>
      </c>
      <c r="BA31" s="69">
        <v>16.91</v>
      </c>
      <c r="BB31" s="71">
        <v>0.2863</v>
      </c>
      <c r="BC31" s="445">
        <f t="shared" si="15"/>
        <v>0.62223498994541804</v>
      </c>
    </row>
    <row r="32" spans="1:55" s="111" customFormat="1" ht="12" customHeight="1" x14ac:dyDescent="0.25">
      <c r="A32" s="548"/>
      <c r="B32" s="635"/>
      <c r="C32" s="302" t="s">
        <v>27</v>
      </c>
      <c r="D32" s="69">
        <v>1883.07</v>
      </c>
      <c r="E32" s="69">
        <v>1825.68</v>
      </c>
      <c r="F32" s="69">
        <v>1940.47</v>
      </c>
      <c r="G32" s="71">
        <v>1.5599999999999999E-2</v>
      </c>
      <c r="H32" s="69"/>
      <c r="I32" s="69">
        <v>1655.24</v>
      </c>
      <c r="J32" s="69">
        <v>1585.24</v>
      </c>
      <c r="K32" s="69">
        <v>1725.24</v>
      </c>
      <c r="L32" s="71">
        <v>2.1600000000000001E-2</v>
      </c>
      <c r="M32" s="435">
        <f t="shared" si="8"/>
        <v>87.901140159420521</v>
      </c>
      <c r="N32" s="71"/>
      <c r="O32" s="69">
        <v>521.76</v>
      </c>
      <c r="P32" s="69">
        <v>479.01</v>
      </c>
      <c r="Q32" s="69">
        <v>564.51</v>
      </c>
      <c r="R32" s="71">
        <v>4.1799999999999997E-2</v>
      </c>
      <c r="S32" s="435">
        <f t="shared" si="9"/>
        <v>27.707945004699774</v>
      </c>
      <c r="T32" s="71"/>
      <c r="U32" s="69">
        <v>358.48</v>
      </c>
      <c r="V32" s="69">
        <v>320.37</v>
      </c>
      <c r="W32" s="69">
        <v>396.59</v>
      </c>
      <c r="X32" s="71">
        <v>5.4199999999999998E-2</v>
      </c>
      <c r="Y32" s="435">
        <f t="shared" si="10"/>
        <v>19.036998093538742</v>
      </c>
      <c r="Z32" s="71"/>
      <c r="AA32" s="69">
        <v>164.03</v>
      </c>
      <c r="AB32" s="69">
        <v>129.53</v>
      </c>
      <c r="AC32" s="69">
        <v>198.53</v>
      </c>
      <c r="AD32" s="71">
        <v>0.10730000000000001</v>
      </c>
      <c r="AE32" s="435">
        <f t="shared" si="11"/>
        <v>8.7107754889621738</v>
      </c>
      <c r="AF32" s="71"/>
      <c r="AG32" s="69">
        <v>78.22</v>
      </c>
      <c r="AH32" s="69">
        <v>53.06</v>
      </c>
      <c r="AI32" s="69">
        <v>103.38</v>
      </c>
      <c r="AJ32" s="71">
        <v>0.1641</v>
      </c>
      <c r="AK32" s="435">
        <f t="shared" si="12"/>
        <v>4.1538551408072983</v>
      </c>
      <c r="AL32" s="71"/>
      <c r="AM32" s="69">
        <v>250.31</v>
      </c>
      <c r="AN32" s="69">
        <v>214.23</v>
      </c>
      <c r="AO32" s="69">
        <v>286.39</v>
      </c>
      <c r="AP32" s="71">
        <v>7.3499999999999996E-2</v>
      </c>
      <c r="AQ32" s="435">
        <f t="shared" si="13"/>
        <v>13.292655079205765</v>
      </c>
      <c r="AR32" s="71"/>
      <c r="AS32" s="69">
        <v>296.89999999999998</v>
      </c>
      <c r="AT32" s="69">
        <v>252.95</v>
      </c>
      <c r="AU32" s="69">
        <v>340.85</v>
      </c>
      <c r="AV32" s="71">
        <v>7.5499999999999998E-2</v>
      </c>
      <c r="AW32" s="435">
        <f t="shared" si="14"/>
        <v>15.766806332212822</v>
      </c>
      <c r="AX32" s="71"/>
      <c r="AY32" s="69">
        <v>3.02</v>
      </c>
      <c r="AZ32" s="69">
        <v>0</v>
      </c>
      <c r="BA32" s="69">
        <v>7.51</v>
      </c>
      <c r="BB32" s="71">
        <v>0.75739999999999996</v>
      </c>
      <c r="BC32" s="445">
        <f t="shared" si="15"/>
        <v>0.16037640661260599</v>
      </c>
    </row>
    <row r="33" spans="1:55" s="111" customFormat="1" ht="12" customHeight="1" x14ac:dyDescent="0.25">
      <c r="A33" s="548"/>
      <c r="B33" s="633" t="s">
        <v>132</v>
      </c>
      <c r="C33" s="300" t="s">
        <v>0</v>
      </c>
      <c r="D33" s="7">
        <v>465.47</v>
      </c>
      <c r="E33" s="7">
        <v>435</v>
      </c>
      <c r="F33" s="7">
        <v>496</v>
      </c>
      <c r="G33" s="66">
        <v>3.3799999999999997E-2</v>
      </c>
      <c r="H33" s="7"/>
      <c r="I33" s="7">
        <v>322.91000000000003</v>
      </c>
      <c r="J33" s="7">
        <v>292.01</v>
      </c>
      <c r="K33" s="7">
        <v>353.81</v>
      </c>
      <c r="L33" s="66">
        <v>4.8800000000000003E-2</v>
      </c>
      <c r="M33" s="436">
        <f t="shared" si="8"/>
        <v>69.372891915698105</v>
      </c>
      <c r="N33" s="66"/>
      <c r="O33" s="7">
        <v>83.03</v>
      </c>
      <c r="P33" s="7">
        <v>71.599999999999994</v>
      </c>
      <c r="Q33" s="7">
        <v>94.46</v>
      </c>
      <c r="R33" s="66">
        <v>7.0199999999999999E-2</v>
      </c>
      <c r="S33" s="436">
        <f t="shared" si="9"/>
        <v>17.837884288998215</v>
      </c>
      <c r="T33" s="66"/>
      <c r="U33" s="7">
        <v>98.85</v>
      </c>
      <c r="V33" s="7">
        <v>86.28</v>
      </c>
      <c r="W33" s="7">
        <v>111.41</v>
      </c>
      <c r="X33" s="66">
        <v>6.4899999999999999E-2</v>
      </c>
      <c r="Y33" s="436">
        <f t="shared" si="10"/>
        <v>21.23659956603003</v>
      </c>
      <c r="Z33" s="66"/>
      <c r="AA33" s="7">
        <v>102.85</v>
      </c>
      <c r="AB33" s="7">
        <v>88.14</v>
      </c>
      <c r="AC33" s="7">
        <v>117.55</v>
      </c>
      <c r="AD33" s="66">
        <v>7.2900000000000006E-2</v>
      </c>
      <c r="AE33" s="436">
        <f t="shared" si="11"/>
        <v>22.095946033041869</v>
      </c>
      <c r="AF33" s="66"/>
      <c r="AG33" s="7">
        <v>57.37</v>
      </c>
      <c r="AH33" s="7">
        <v>47.46</v>
      </c>
      <c r="AI33" s="7">
        <v>67.28</v>
      </c>
      <c r="AJ33" s="66">
        <v>8.8200000000000001E-2</v>
      </c>
      <c r="AK33" s="436">
        <f t="shared" si="12"/>
        <v>12.325176703117279</v>
      </c>
      <c r="AL33" s="66"/>
      <c r="AM33" s="7">
        <v>62.5</v>
      </c>
      <c r="AN33" s="7">
        <v>52.58</v>
      </c>
      <c r="AO33" s="7">
        <v>72.42</v>
      </c>
      <c r="AP33" s="66">
        <v>8.1000000000000003E-2</v>
      </c>
      <c r="AQ33" s="436">
        <f t="shared" si="13"/>
        <v>13.427288547059959</v>
      </c>
      <c r="AR33" s="66"/>
      <c r="AS33" s="7">
        <v>63.87</v>
      </c>
      <c r="AT33" s="7">
        <v>53.52</v>
      </c>
      <c r="AU33" s="7">
        <v>74.23</v>
      </c>
      <c r="AV33" s="66">
        <v>8.2699999999999996E-2</v>
      </c>
      <c r="AW33" s="436">
        <f t="shared" si="14"/>
        <v>13.721614712011515</v>
      </c>
      <c r="AX33" s="66"/>
      <c r="AY33" s="7">
        <v>2.56</v>
      </c>
      <c r="AZ33" s="7">
        <v>0.43</v>
      </c>
      <c r="BA33" s="7">
        <v>4.68</v>
      </c>
      <c r="BB33" s="66">
        <v>0.42349999999999999</v>
      </c>
      <c r="BC33" s="444">
        <f t="shared" si="15"/>
        <v>0.54998173888757595</v>
      </c>
    </row>
    <row r="34" spans="1:55" s="111" customFormat="1" ht="12" customHeight="1" x14ac:dyDescent="0.25">
      <c r="A34" s="548"/>
      <c r="B34" s="633"/>
      <c r="C34" s="300" t="s">
        <v>26</v>
      </c>
      <c r="D34" s="7">
        <v>240.2</v>
      </c>
      <c r="E34" s="7">
        <v>221.36</v>
      </c>
      <c r="F34" s="7">
        <v>259.04000000000002</v>
      </c>
      <c r="G34" s="66">
        <v>0.04</v>
      </c>
      <c r="H34" s="7"/>
      <c r="I34" s="7">
        <v>159.91999999999999</v>
      </c>
      <c r="J34" s="7">
        <v>142.46</v>
      </c>
      <c r="K34" s="7">
        <v>177.38</v>
      </c>
      <c r="L34" s="66">
        <v>5.57E-2</v>
      </c>
      <c r="M34" s="436">
        <f t="shared" si="8"/>
        <v>66.577851790174847</v>
      </c>
      <c r="N34" s="66"/>
      <c r="O34" s="7">
        <v>57.52</v>
      </c>
      <c r="P34" s="7">
        <v>48.81</v>
      </c>
      <c r="Q34" s="7">
        <v>66.22</v>
      </c>
      <c r="R34" s="66">
        <v>7.7200000000000005E-2</v>
      </c>
      <c r="S34" s="436">
        <f t="shared" si="9"/>
        <v>23.946711074104915</v>
      </c>
      <c r="T34" s="66"/>
      <c r="U34" s="7">
        <v>54.14</v>
      </c>
      <c r="V34" s="7">
        <v>44.92</v>
      </c>
      <c r="W34" s="7">
        <v>63.35</v>
      </c>
      <c r="X34" s="66">
        <v>8.6900000000000005E-2</v>
      </c>
      <c r="Y34" s="436">
        <f t="shared" si="10"/>
        <v>22.53955037468776</v>
      </c>
      <c r="Z34" s="66"/>
      <c r="AA34" s="7">
        <v>55.13</v>
      </c>
      <c r="AB34" s="7">
        <v>45.4</v>
      </c>
      <c r="AC34" s="7">
        <v>64.86</v>
      </c>
      <c r="AD34" s="66">
        <v>0.09</v>
      </c>
      <c r="AE34" s="436">
        <f t="shared" si="11"/>
        <v>22.951706910907578</v>
      </c>
      <c r="AF34" s="66"/>
      <c r="AG34" s="7">
        <v>35.18</v>
      </c>
      <c r="AH34" s="7">
        <v>28.45</v>
      </c>
      <c r="AI34" s="7">
        <v>41.92</v>
      </c>
      <c r="AJ34" s="66">
        <v>9.7699999999999995E-2</v>
      </c>
      <c r="AK34" s="436">
        <f t="shared" si="12"/>
        <v>14.646128226477936</v>
      </c>
      <c r="AL34" s="66"/>
      <c r="AM34" s="7">
        <v>34.31</v>
      </c>
      <c r="AN34" s="7">
        <v>27.96</v>
      </c>
      <c r="AO34" s="7">
        <v>40.65</v>
      </c>
      <c r="AP34" s="66">
        <v>9.4399999999999998E-2</v>
      </c>
      <c r="AQ34" s="436">
        <f t="shared" si="13"/>
        <v>14.283930058284763</v>
      </c>
      <c r="AR34" s="66"/>
      <c r="AS34" s="7">
        <v>35.840000000000003</v>
      </c>
      <c r="AT34" s="7">
        <v>28.75</v>
      </c>
      <c r="AU34" s="7">
        <v>42.93</v>
      </c>
      <c r="AV34" s="66">
        <v>0.1009</v>
      </c>
      <c r="AW34" s="436">
        <f t="shared" si="14"/>
        <v>14.920899250624482</v>
      </c>
      <c r="AX34" s="66"/>
      <c r="AY34" s="7">
        <v>1.81</v>
      </c>
      <c r="AZ34" s="7">
        <v>0.18</v>
      </c>
      <c r="BA34" s="7">
        <v>3.44</v>
      </c>
      <c r="BB34" s="66">
        <v>0.46010000000000001</v>
      </c>
      <c r="BC34" s="444">
        <f t="shared" si="15"/>
        <v>0.75353871773522063</v>
      </c>
    </row>
    <row r="35" spans="1:55" s="111" customFormat="1" ht="12" customHeight="1" x14ac:dyDescent="0.25">
      <c r="A35" s="549"/>
      <c r="B35" s="634"/>
      <c r="C35" s="301" t="s">
        <v>27</v>
      </c>
      <c r="D35" s="119">
        <v>225.27</v>
      </c>
      <c r="E35" s="119">
        <v>210.11</v>
      </c>
      <c r="F35" s="119">
        <v>240.43</v>
      </c>
      <c r="G35" s="120">
        <v>3.4299999999999997E-2</v>
      </c>
      <c r="H35" s="119"/>
      <c r="I35" s="119">
        <v>162.99</v>
      </c>
      <c r="J35" s="119">
        <v>146.81</v>
      </c>
      <c r="K35" s="119">
        <v>179.17</v>
      </c>
      <c r="L35" s="120">
        <v>5.0599999999999999E-2</v>
      </c>
      <c r="M35" s="437">
        <f t="shared" si="8"/>
        <v>72.353176188573713</v>
      </c>
      <c r="N35" s="120"/>
      <c r="O35" s="119">
        <v>25.52</v>
      </c>
      <c r="P35" s="119">
        <v>20.010000000000002</v>
      </c>
      <c r="Q35" s="119">
        <v>31.02</v>
      </c>
      <c r="R35" s="120">
        <v>0.11</v>
      </c>
      <c r="S35" s="437">
        <f t="shared" si="9"/>
        <v>11.328627868779687</v>
      </c>
      <c r="T35" s="120"/>
      <c r="U35" s="119">
        <v>44.71</v>
      </c>
      <c r="V35" s="119">
        <v>38.17</v>
      </c>
      <c r="W35" s="119">
        <v>51.24</v>
      </c>
      <c r="X35" s="120">
        <v>7.46E-2</v>
      </c>
      <c r="Y35" s="437">
        <f t="shared" si="10"/>
        <v>19.847294357881655</v>
      </c>
      <c r="Z35" s="120"/>
      <c r="AA35" s="119">
        <v>47.72</v>
      </c>
      <c r="AB35" s="119">
        <v>40.43</v>
      </c>
      <c r="AC35" s="119">
        <v>55.01</v>
      </c>
      <c r="AD35" s="120">
        <v>7.8E-2</v>
      </c>
      <c r="AE35" s="437">
        <f t="shared" si="11"/>
        <v>21.183468726417189</v>
      </c>
      <c r="AF35" s="120"/>
      <c r="AG35" s="119">
        <v>22.19</v>
      </c>
      <c r="AH35" s="119">
        <v>16.510000000000002</v>
      </c>
      <c r="AI35" s="119">
        <v>27.87</v>
      </c>
      <c r="AJ35" s="120">
        <v>0.13059999999999999</v>
      </c>
      <c r="AK35" s="437">
        <f t="shared" si="12"/>
        <v>9.8504017401340604</v>
      </c>
      <c r="AL35" s="120"/>
      <c r="AM35" s="119">
        <v>28.2</v>
      </c>
      <c r="AN35" s="119">
        <v>22.24</v>
      </c>
      <c r="AO35" s="119">
        <v>34.159999999999997</v>
      </c>
      <c r="AP35" s="120">
        <v>0.10780000000000001</v>
      </c>
      <c r="AQ35" s="437">
        <f t="shared" si="13"/>
        <v>12.51831135970169</v>
      </c>
      <c r="AR35" s="120"/>
      <c r="AS35" s="119">
        <v>28.03</v>
      </c>
      <c r="AT35" s="119">
        <v>21.78</v>
      </c>
      <c r="AU35" s="119">
        <v>34.29</v>
      </c>
      <c r="AV35" s="120">
        <v>0.1138</v>
      </c>
      <c r="AW35" s="437">
        <f t="shared" si="14"/>
        <v>12.442846362143205</v>
      </c>
      <c r="AX35" s="120"/>
      <c r="AY35" s="119">
        <v>0.75</v>
      </c>
      <c r="AZ35" s="119">
        <v>0</v>
      </c>
      <c r="BA35" s="119">
        <v>1.79</v>
      </c>
      <c r="BB35" s="120">
        <v>0.70760000000000001</v>
      </c>
      <c r="BC35" s="446">
        <f t="shared" si="15"/>
        <v>0.3329338127580237</v>
      </c>
    </row>
    <row r="36" spans="1:55" s="111" customFormat="1" ht="12" customHeight="1" x14ac:dyDescent="0.25">
      <c r="A36" s="544" t="s">
        <v>229</v>
      </c>
      <c r="B36" s="633" t="s">
        <v>236</v>
      </c>
      <c r="C36" s="300" t="s">
        <v>0</v>
      </c>
      <c r="D36" s="7">
        <v>5508.61</v>
      </c>
      <c r="E36" s="7">
        <v>5417</v>
      </c>
      <c r="F36" s="7">
        <v>5601</v>
      </c>
      <c r="G36" s="66">
        <v>8.5000000000000006E-3</v>
      </c>
      <c r="H36" s="7"/>
      <c r="I36" s="7">
        <v>4206.59</v>
      </c>
      <c r="J36" s="7">
        <v>4100.6499999999996</v>
      </c>
      <c r="K36" s="7">
        <v>4312.54</v>
      </c>
      <c r="L36" s="66">
        <v>1.2800000000000001E-2</v>
      </c>
      <c r="M36" s="436">
        <f>I36/$D36*100</f>
        <v>76.36391031494334</v>
      </c>
      <c r="N36" s="66"/>
      <c r="O36" s="7">
        <v>1229.94</v>
      </c>
      <c r="P36" s="7">
        <v>1178.69</v>
      </c>
      <c r="Q36" s="7">
        <v>1281.2</v>
      </c>
      <c r="R36" s="66">
        <v>2.1299999999999999E-2</v>
      </c>
      <c r="S36" s="436">
        <f>O36/$D36*100</f>
        <v>22.327592623184437</v>
      </c>
      <c r="T36" s="66"/>
      <c r="U36" s="7">
        <v>1367.98</v>
      </c>
      <c r="V36" s="7">
        <v>1326.5</v>
      </c>
      <c r="W36" s="7">
        <v>1409.47</v>
      </c>
      <c r="X36" s="66">
        <v>1.55E-2</v>
      </c>
      <c r="Y36" s="436">
        <f>U36/$D36*100</f>
        <v>24.833487939788807</v>
      </c>
      <c r="Z36" s="66"/>
      <c r="AA36" s="7">
        <v>431.13</v>
      </c>
      <c r="AB36" s="7">
        <v>403.82</v>
      </c>
      <c r="AC36" s="7">
        <v>458.44</v>
      </c>
      <c r="AD36" s="66">
        <v>3.2300000000000002E-2</v>
      </c>
      <c r="AE36" s="436">
        <f>AA36/$D36*100</f>
        <v>7.8264752814230816</v>
      </c>
      <c r="AF36" s="66"/>
      <c r="AG36" s="7">
        <v>911.75</v>
      </c>
      <c r="AH36" s="7">
        <v>872.93</v>
      </c>
      <c r="AI36" s="7">
        <v>950.56</v>
      </c>
      <c r="AJ36" s="66">
        <v>2.1700000000000001E-2</v>
      </c>
      <c r="AK36" s="436">
        <f>AG36/$D36*100</f>
        <v>16.551362321892459</v>
      </c>
      <c r="AL36" s="66"/>
      <c r="AM36" s="7">
        <v>687.02</v>
      </c>
      <c r="AN36" s="7">
        <v>641.41999999999996</v>
      </c>
      <c r="AO36" s="7">
        <v>732.62</v>
      </c>
      <c r="AP36" s="66">
        <v>3.39E-2</v>
      </c>
      <c r="AQ36" s="436">
        <f>AM36/$D36*100</f>
        <v>12.471748771468665</v>
      </c>
      <c r="AR36" s="66"/>
      <c r="AS36" s="7">
        <v>548.79</v>
      </c>
      <c r="AT36" s="7">
        <v>500.81</v>
      </c>
      <c r="AU36" s="7">
        <v>596.77</v>
      </c>
      <c r="AV36" s="66">
        <v>4.4600000000000001E-2</v>
      </c>
      <c r="AW36" s="436">
        <f>AS36/$D36*100</f>
        <v>9.9624043088909904</v>
      </c>
      <c r="AX36" s="66"/>
      <c r="AY36" s="7">
        <v>24.29</v>
      </c>
      <c r="AZ36" s="7">
        <v>19.28</v>
      </c>
      <c r="BA36" s="7">
        <v>29.3</v>
      </c>
      <c r="BB36" s="157">
        <v>0.1053</v>
      </c>
      <c r="BC36" s="444">
        <f>AY36/$D36*100</f>
        <v>0.44094608258707735</v>
      </c>
    </row>
    <row r="37" spans="1:55" s="111" customFormat="1" ht="12" customHeight="1" x14ac:dyDescent="0.25">
      <c r="A37" s="545"/>
      <c r="B37" s="633"/>
      <c r="C37" s="300" t="s">
        <v>26</v>
      </c>
      <c r="D37" s="7">
        <v>2698.9</v>
      </c>
      <c r="E37" s="7">
        <v>2651.22</v>
      </c>
      <c r="F37" s="7">
        <v>2746.57</v>
      </c>
      <c r="G37" s="66">
        <v>8.9999999999999993E-3</v>
      </c>
      <c r="H37" s="7"/>
      <c r="I37" s="7">
        <v>2017.68</v>
      </c>
      <c r="J37" s="7">
        <v>1961.65</v>
      </c>
      <c r="K37" s="7">
        <v>2073.71</v>
      </c>
      <c r="L37" s="66">
        <v>1.4200000000000001E-2</v>
      </c>
      <c r="M37" s="436">
        <f t="shared" ref="M37:M44" si="16">I37/$D37*100</f>
        <v>74.75934640038534</v>
      </c>
      <c r="N37" s="66"/>
      <c r="O37" s="7">
        <v>713.75</v>
      </c>
      <c r="P37" s="7">
        <v>682.6</v>
      </c>
      <c r="Q37" s="7">
        <v>744.9</v>
      </c>
      <c r="R37" s="66">
        <v>2.23E-2</v>
      </c>
      <c r="S37" s="436">
        <f t="shared" ref="S37:S44" si="17">O37/$D37*100</f>
        <v>26.445959464967206</v>
      </c>
      <c r="T37" s="66"/>
      <c r="U37" s="7">
        <v>704.4</v>
      </c>
      <c r="V37" s="7">
        <v>678.33</v>
      </c>
      <c r="W37" s="7">
        <v>730.47</v>
      </c>
      <c r="X37" s="66">
        <v>1.89E-2</v>
      </c>
      <c r="Y37" s="436">
        <f t="shared" ref="Y37:Y44" si="18">U37/$D37*100</f>
        <v>26.099522027492682</v>
      </c>
      <c r="Z37" s="66"/>
      <c r="AA37" s="7">
        <v>233.76</v>
      </c>
      <c r="AB37" s="7">
        <v>217.3</v>
      </c>
      <c r="AC37" s="7">
        <v>250.22</v>
      </c>
      <c r="AD37" s="66">
        <v>3.5900000000000001E-2</v>
      </c>
      <c r="AE37" s="436">
        <f t="shared" ref="AE37:AE44" si="19">AA37/$D37*100</f>
        <v>8.6613064581866688</v>
      </c>
      <c r="AF37" s="66"/>
      <c r="AG37" s="7">
        <v>467.99</v>
      </c>
      <c r="AH37" s="7">
        <v>444.32</v>
      </c>
      <c r="AI37" s="7">
        <v>491.66</v>
      </c>
      <c r="AJ37" s="66">
        <v>2.58E-2</v>
      </c>
      <c r="AK37" s="436">
        <f t="shared" ref="AK37:AK44" si="20">AG37/$D37*100</f>
        <v>17.340027418577939</v>
      </c>
      <c r="AL37" s="66"/>
      <c r="AM37" s="7">
        <v>341.04</v>
      </c>
      <c r="AN37" s="7">
        <v>315.64</v>
      </c>
      <c r="AO37" s="7">
        <v>366.44</v>
      </c>
      <c r="AP37" s="66">
        <v>3.7999999999999999E-2</v>
      </c>
      <c r="AQ37" s="436">
        <f t="shared" ref="AQ37:AQ44" si="21">AM37/$D37*100</f>
        <v>12.636259216717921</v>
      </c>
      <c r="AR37" s="66"/>
      <c r="AS37" s="7">
        <v>291.29000000000002</v>
      </c>
      <c r="AT37" s="7">
        <v>264.89999999999998</v>
      </c>
      <c r="AU37" s="7">
        <v>317.68</v>
      </c>
      <c r="AV37" s="66">
        <v>4.6199999999999998E-2</v>
      </c>
      <c r="AW37" s="436">
        <f t="shared" ref="AW37:AW44" si="22">AS37/$D37*100</f>
        <v>10.792915632294639</v>
      </c>
      <c r="AX37" s="66"/>
      <c r="AY37" s="7">
        <v>13.93</v>
      </c>
      <c r="AZ37" s="7">
        <v>10.68</v>
      </c>
      <c r="BA37" s="7">
        <v>17.170000000000002</v>
      </c>
      <c r="BB37" s="66">
        <v>0.11890000000000001</v>
      </c>
      <c r="BC37" s="444">
        <f t="shared" ref="BC37:BC44" si="23">AY37/$D37*100</f>
        <v>0.51613620363851931</v>
      </c>
    </row>
    <row r="38" spans="1:55" s="111" customFormat="1" ht="12" customHeight="1" x14ac:dyDescent="0.25">
      <c r="A38" s="545"/>
      <c r="B38" s="633"/>
      <c r="C38" s="300" t="s">
        <v>27</v>
      </c>
      <c r="D38" s="7">
        <v>2809.72</v>
      </c>
      <c r="E38" s="7">
        <v>2761.82</v>
      </c>
      <c r="F38" s="7">
        <v>2857.61</v>
      </c>
      <c r="G38" s="66">
        <v>8.6999999999999994E-3</v>
      </c>
      <c r="H38" s="7"/>
      <c r="I38" s="7">
        <v>2188.92</v>
      </c>
      <c r="J38" s="7">
        <v>2133.4</v>
      </c>
      <c r="K38" s="7">
        <v>2244.4299999999998</v>
      </c>
      <c r="L38" s="66">
        <v>1.29E-2</v>
      </c>
      <c r="M38" s="436">
        <f t="shared" si="16"/>
        <v>77.905271699671147</v>
      </c>
      <c r="N38" s="66"/>
      <c r="O38" s="7">
        <v>516.19000000000005</v>
      </c>
      <c r="P38" s="7">
        <v>489.3</v>
      </c>
      <c r="Q38" s="7">
        <v>543.09</v>
      </c>
      <c r="R38" s="66">
        <v>2.6599999999999999E-2</v>
      </c>
      <c r="S38" s="436">
        <f t="shared" si="17"/>
        <v>18.371581509901347</v>
      </c>
      <c r="T38" s="66"/>
      <c r="U38" s="7">
        <v>663.58</v>
      </c>
      <c r="V38" s="7">
        <v>639.41</v>
      </c>
      <c r="W38" s="7">
        <v>687.75</v>
      </c>
      <c r="X38" s="66">
        <v>1.8599999999999998E-2</v>
      </c>
      <c r="Y38" s="436">
        <f t="shared" si="18"/>
        <v>23.617299944478457</v>
      </c>
      <c r="Z38" s="66"/>
      <c r="AA38" s="7">
        <v>197.37</v>
      </c>
      <c r="AB38" s="7">
        <v>182.36</v>
      </c>
      <c r="AC38" s="7">
        <v>212.39</v>
      </c>
      <c r="AD38" s="66">
        <v>3.8800000000000001E-2</v>
      </c>
      <c r="AE38" s="436">
        <f t="shared" si="19"/>
        <v>7.0245433708696954</v>
      </c>
      <c r="AF38" s="66"/>
      <c r="AG38" s="7">
        <v>443.76</v>
      </c>
      <c r="AH38" s="7">
        <v>421.93</v>
      </c>
      <c r="AI38" s="7">
        <v>465.58</v>
      </c>
      <c r="AJ38" s="66">
        <v>2.5100000000000001E-2</v>
      </c>
      <c r="AK38" s="436">
        <f t="shared" si="20"/>
        <v>15.79374457241291</v>
      </c>
      <c r="AL38" s="66"/>
      <c r="AM38" s="7">
        <v>345.98</v>
      </c>
      <c r="AN38" s="7">
        <v>321.47000000000003</v>
      </c>
      <c r="AO38" s="7">
        <v>370.49</v>
      </c>
      <c r="AP38" s="66">
        <v>3.61E-2</v>
      </c>
      <c r="AQ38" s="436">
        <f t="shared" si="21"/>
        <v>12.313682502171035</v>
      </c>
      <c r="AR38" s="66"/>
      <c r="AS38" s="7">
        <v>257.5</v>
      </c>
      <c r="AT38" s="7">
        <v>232.29</v>
      </c>
      <c r="AU38" s="7">
        <v>282.70999999999998</v>
      </c>
      <c r="AV38" s="66">
        <v>4.99E-2</v>
      </c>
      <c r="AW38" s="436">
        <f t="shared" si="22"/>
        <v>9.1646142676138549</v>
      </c>
      <c r="AX38" s="66"/>
      <c r="AY38" s="7">
        <v>10.36</v>
      </c>
      <c r="AZ38" s="7">
        <v>7.38</v>
      </c>
      <c r="BA38" s="7">
        <v>13.34</v>
      </c>
      <c r="BB38" s="66">
        <v>0.1467</v>
      </c>
      <c r="BC38" s="444">
        <f t="shared" si="23"/>
        <v>0.36872001480574579</v>
      </c>
    </row>
    <row r="39" spans="1:55" s="111" customFormat="1" ht="12" customHeight="1" x14ac:dyDescent="0.25">
      <c r="A39" s="545"/>
      <c r="B39" s="635" t="s">
        <v>2</v>
      </c>
      <c r="C39" s="302" t="s">
        <v>0</v>
      </c>
      <c r="D39" s="69">
        <v>4712.8599999999997</v>
      </c>
      <c r="E39" s="69">
        <v>4630</v>
      </c>
      <c r="F39" s="69">
        <v>4795</v>
      </c>
      <c r="G39" s="71">
        <v>8.8999999999999999E-3</v>
      </c>
      <c r="H39" s="69"/>
      <c r="I39" s="69">
        <v>3778.58</v>
      </c>
      <c r="J39" s="69">
        <v>3677.9</v>
      </c>
      <c r="K39" s="69">
        <v>3879.26</v>
      </c>
      <c r="L39" s="71">
        <v>1.3599999999999999E-2</v>
      </c>
      <c r="M39" s="435">
        <f t="shared" si="16"/>
        <v>80.175944118857771</v>
      </c>
      <c r="N39" s="71"/>
      <c r="O39" s="69">
        <v>1150.3399999999999</v>
      </c>
      <c r="P39" s="69">
        <v>1100.94</v>
      </c>
      <c r="Q39" s="69">
        <v>1199.75</v>
      </c>
      <c r="R39" s="71">
        <v>2.1899999999999999E-2</v>
      </c>
      <c r="S39" s="435">
        <f t="shared" si="17"/>
        <v>24.408533247327526</v>
      </c>
      <c r="T39" s="71"/>
      <c r="U39" s="69">
        <v>1080.48</v>
      </c>
      <c r="V39" s="69">
        <v>1042.22</v>
      </c>
      <c r="W39" s="69">
        <v>1118.73</v>
      </c>
      <c r="X39" s="71">
        <v>1.8100000000000002E-2</v>
      </c>
      <c r="Y39" s="435">
        <f t="shared" si="18"/>
        <v>22.92620616780469</v>
      </c>
      <c r="Z39" s="71"/>
      <c r="AA39" s="69">
        <v>352.93</v>
      </c>
      <c r="AB39" s="69">
        <v>328.64</v>
      </c>
      <c r="AC39" s="69">
        <v>377.22</v>
      </c>
      <c r="AD39" s="71">
        <v>3.5099999999999999E-2</v>
      </c>
      <c r="AE39" s="435">
        <f t="shared" si="19"/>
        <v>7.4886586913254378</v>
      </c>
      <c r="AF39" s="71"/>
      <c r="AG39" s="69">
        <v>726.97</v>
      </c>
      <c r="AH39" s="69">
        <v>693.41</v>
      </c>
      <c r="AI39" s="69">
        <v>760.53</v>
      </c>
      <c r="AJ39" s="71">
        <v>2.3599999999999999E-2</v>
      </c>
      <c r="AK39" s="435">
        <f t="shared" si="20"/>
        <v>15.425240724316023</v>
      </c>
      <c r="AL39" s="71"/>
      <c r="AM39" s="69">
        <v>636.12</v>
      </c>
      <c r="AN39" s="69">
        <v>591.67999999999995</v>
      </c>
      <c r="AO39" s="69">
        <v>680.56</v>
      </c>
      <c r="AP39" s="71">
        <v>3.56E-2</v>
      </c>
      <c r="AQ39" s="435">
        <f t="shared" si="21"/>
        <v>13.497536527713534</v>
      </c>
      <c r="AR39" s="71"/>
      <c r="AS39" s="69">
        <v>472.1</v>
      </c>
      <c r="AT39" s="69">
        <v>425.69</v>
      </c>
      <c r="AU39" s="69">
        <v>518.5</v>
      </c>
      <c r="AV39" s="71">
        <v>5.0200000000000002E-2</v>
      </c>
      <c r="AW39" s="435">
        <f t="shared" si="22"/>
        <v>10.017271890104947</v>
      </c>
      <c r="AX39" s="71"/>
      <c r="AY39" s="69">
        <v>20.66</v>
      </c>
      <c r="AZ39" s="69">
        <v>15.92</v>
      </c>
      <c r="BA39" s="69">
        <v>25.4</v>
      </c>
      <c r="BB39" s="71">
        <v>0.1171</v>
      </c>
      <c r="BC39" s="445">
        <f t="shared" si="23"/>
        <v>0.43837499946953662</v>
      </c>
    </row>
    <row r="40" spans="1:55" s="111" customFormat="1" ht="12" customHeight="1" x14ac:dyDescent="0.25">
      <c r="A40" s="545"/>
      <c r="B40" s="635"/>
      <c r="C40" s="302" t="s">
        <v>26</v>
      </c>
      <c r="D40" s="69">
        <v>2291.36</v>
      </c>
      <c r="E40" s="69">
        <v>2247.52</v>
      </c>
      <c r="F40" s="69">
        <v>2335.1999999999998</v>
      </c>
      <c r="G40" s="71">
        <v>9.7999999999999997E-3</v>
      </c>
      <c r="H40" s="69"/>
      <c r="I40" s="69">
        <v>1804.48</v>
      </c>
      <c r="J40" s="69">
        <v>1751.4</v>
      </c>
      <c r="K40" s="69">
        <v>1857.56</v>
      </c>
      <c r="L40" s="71">
        <v>1.4999999999999999E-2</v>
      </c>
      <c r="M40" s="435">
        <f t="shared" si="16"/>
        <v>78.751483834927726</v>
      </c>
      <c r="N40" s="71"/>
      <c r="O40" s="69">
        <v>661.67</v>
      </c>
      <c r="P40" s="69">
        <v>632.08000000000004</v>
      </c>
      <c r="Q40" s="69">
        <v>691.27</v>
      </c>
      <c r="R40" s="71">
        <v>2.2800000000000001E-2</v>
      </c>
      <c r="S40" s="435">
        <f t="shared" si="17"/>
        <v>28.876736959709515</v>
      </c>
      <c r="T40" s="71"/>
      <c r="U40" s="69">
        <v>553.9</v>
      </c>
      <c r="V40" s="69">
        <v>529.76</v>
      </c>
      <c r="W40" s="69">
        <v>578.04</v>
      </c>
      <c r="X40" s="71">
        <v>2.2200000000000001E-2</v>
      </c>
      <c r="Y40" s="435">
        <f t="shared" si="18"/>
        <v>24.173416660847703</v>
      </c>
      <c r="Z40" s="71"/>
      <c r="AA40" s="69">
        <v>187.68</v>
      </c>
      <c r="AB40" s="69">
        <v>172.89</v>
      </c>
      <c r="AC40" s="69">
        <v>202.47</v>
      </c>
      <c r="AD40" s="71">
        <v>4.02E-2</v>
      </c>
      <c r="AE40" s="435">
        <f t="shared" si="19"/>
        <v>8.1907688010613775</v>
      </c>
      <c r="AF40" s="71"/>
      <c r="AG40" s="69">
        <v>373.33</v>
      </c>
      <c r="AH40" s="69">
        <v>352.82</v>
      </c>
      <c r="AI40" s="69">
        <v>393.85</v>
      </c>
      <c r="AJ40" s="71">
        <v>2.8000000000000001E-2</v>
      </c>
      <c r="AK40" s="435">
        <f t="shared" si="20"/>
        <v>16.292943928496612</v>
      </c>
      <c r="AL40" s="71"/>
      <c r="AM40" s="69">
        <v>313.95999999999998</v>
      </c>
      <c r="AN40" s="69">
        <v>289.19</v>
      </c>
      <c r="AO40" s="69">
        <v>338.73</v>
      </c>
      <c r="AP40" s="71">
        <v>4.0300000000000002E-2</v>
      </c>
      <c r="AQ40" s="435">
        <f t="shared" si="21"/>
        <v>13.701906291460093</v>
      </c>
      <c r="AR40" s="71"/>
      <c r="AS40" s="69">
        <v>248.42</v>
      </c>
      <c r="AT40" s="69">
        <v>222.89</v>
      </c>
      <c r="AU40" s="69">
        <v>273.95999999999998</v>
      </c>
      <c r="AV40" s="71">
        <v>5.2400000000000002E-2</v>
      </c>
      <c r="AW40" s="435">
        <f t="shared" si="22"/>
        <v>10.841596257244605</v>
      </c>
      <c r="AX40" s="71"/>
      <c r="AY40" s="69">
        <v>11.64</v>
      </c>
      <c r="AZ40" s="69">
        <v>8.61</v>
      </c>
      <c r="BA40" s="69">
        <v>14.67</v>
      </c>
      <c r="BB40" s="71">
        <v>0.13270000000000001</v>
      </c>
      <c r="BC40" s="445">
        <f t="shared" si="23"/>
        <v>0.50799525172823135</v>
      </c>
    </row>
    <row r="41" spans="1:55" s="111" customFormat="1" ht="12" customHeight="1" x14ac:dyDescent="0.25">
      <c r="A41" s="545"/>
      <c r="B41" s="635"/>
      <c r="C41" s="302" t="s">
        <v>27</v>
      </c>
      <c r="D41" s="69">
        <v>2421.5</v>
      </c>
      <c r="E41" s="69">
        <v>2376.21</v>
      </c>
      <c r="F41" s="69">
        <v>2466.79</v>
      </c>
      <c r="G41" s="71">
        <v>9.4999999999999998E-3</v>
      </c>
      <c r="H41" s="69"/>
      <c r="I41" s="69">
        <v>1974.09</v>
      </c>
      <c r="J41" s="69">
        <v>1921.13</v>
      </c>
      <c r="K41" s="69">
        <v>2027.06</v>
      </c>
      <c r="L41" s="71">
        <v>1.37E-2</v>
      </c>
      <c r="M41" s="435">
        <f t="shared" si="16"/>
        <v>81.523435886846997</v>
      </c>
      <c r="N41" s="71"/>
      <c r="O41" s="69">
        <v>488.67</v>
      </c>
      <c r="P41" s="69">
        <v>462.28</v>
      </c>
      <c r="Q41" s="69">
        <v>515.07000000000005</v>
      </c>
      <c r="R41" s="71">
        <v>2.76E-2</v>
      </c>
      <c r="S41" s="435">
        <f t="shared" si="17"/>
        <v>20.180466652901092</v>
      </c>
      <c r="T41" s="71"/>
      <c r="U41" s="69">
        <v>526.58000000000004</v>
      </c>
      <c r="V41" s="69">
        <v>504.19</v>
      </c>
      <c r="W41" s="69">
        <v>548.96</v>
      </c>
      <c r="X41" s="71">
        <v>2.1700000000000001E-2</v>
      </c>
      <c r="Y41" s="435">
        <f t="shared" si="18"/>
        <v>21.746025190997319</v>
      </c>
      <c r="Z41" s="71"/>
      <c r="AA41" s="69">
        <v>165.25</v>
      </c>
      <c r="AB41" s="69">
        <v>151.69</v>
      </c>
      <c r="AC41" s="69">
        <v>178.81</v>
      </c>
      <c r="AD41" s="71">
        <v>4.19E-2</v>
      </c>
      <c r="AE41" s="435">
        <f t="shared" si="19"/>
        <v>6.8242824695436717</v>
      </c>
      <c r="AF41" s="71"/>
      <c r="AG41" s="69">
        <v>353.64</v>
      </c>
      <c r="AH41" s="69">
        <v>334.04</v>
      </c>
      <c r="AI41" s="69">
        <v>373.24</v>
      </c>
      <c r="AJ41" s="71">
        <v>2.8299999999999999E-2</v>
      </c>
      <c r="AK41" s="435">
        <f t="shared" si="20"/>
        <v>14.604170968408011</v>
      </c>
      <c r="AL41" s="71"/>
      <c r="AM41" s="69">
        <v>322.16000000000003</v>
      </c>
      <c r="AN41" s="69">
        <v>298.27</v>
      </c>
      <c r="AO41" s="69">
        <v>346.06</v>
      </c>
      <c r="AP41" s="71">
        <v>3.78E-2</v>
      </c>
      <c r="AQ41" s="435">
        <f t="shared" si="21"/>
        <v>13.304150320049557</v>
      </c>
      <c r="AR41" s="71"/>
      <c r="AS41" s="69">
        <v>223.67</v>
      </c>
      <c r="AT41" s="69">
        <v>199.46</v>
      </c>
      <c r="AU41" s="69">
        <v>247.89</v>
      </c>
      <c r="AV41" s="71">
        <v>5.5199999999999999E-2</v>
      </c>
      <c r="AW41" s="435">
        <f t="shared" si="22"/>
        <v>9.2368366714846157</v>
      </c>
      <c r="AX41" s="71"/>
      <c r="AY41" s="69">
        <v>9.02</v>
      </c>
      <c r="AZ41" s="69">
        <v>6.11</v>
      </c>
      <c r="BA41" s="69">
        <v>11.92</v>
      </c>
      <c r="BB41" s="71">
        <v>0.16420000000000001</v>
      </c>
      <c r="BC41" s="445">
        <f t="shared" si="23"/>
        <v>0.3724963865372703</v>
      </c>
    </row>
    <row r="42" spans="1:55" s="111" customFormat="1" ht="12" customHeight="1" x14ac:dyDescent="0.25">
      <c r="A42" s="545"/>
      <c r="B42" s="633" t="s">
        <v>132</v>
      </c>
      <c r="C42" s="300" t="s">
        <v>0</v>
      </c>
      <c r="D42" s="7">
        <v>795.75</v>
      </c>
      <c r="E42" s="7">
        <v>769</v>
      </c>
      <c r="F42" s="7">
        <v>823</v>
      </c>
      <c r="G42" s="66">
        <v>1.72E-2</v>
      </c>
      <c r="H42" s="7"/>
      <c r="I42" s="7">
        <v>428.02</v>
      </c>
      <c r="J42" s="7">
        <v>405.82</v>
      </c>
      <c r="K42" s="7">
        <v>450.21</v>
      </c>
      <c r="L42" s="66">
        <v>2.6499999999999999E-2</v>
      </c>
      <c r="M42" s="436">
        <f t="shared" si="16"/>
        <v>53.788250078542255</v>
      </c>
      <c r="N42" s="66"/>
      <c r="O42" s="7">
        <v>79.599999999999994</v>
      </c>
      <c r="P42" s="7">
        <v>71.16</v>
      </c>
      <c r="Q42" s="7">
        <v>88.04</v>
      </c>
      <c r="R42" s="66">
        <v>5.4100000000000002E-2</v>
      </c>
      <c r="S42" s="436">
        <f t="shared" si="17"/>
        <v>10.003141690229343</v>
      </c>
      <c r="T42" s="66"/>
      <c r="U42" s="7">
        <v>287.51</v>
      </c>
      <c r="V42" s="7">
        <v>272.99</v>
      </c>
      <c r="W42" s="7">
        <v>302.02</v>
      </c>
      <c r="X42" s="66">
        <v>2.58E-2</v>
      </c>
      <c r="Y42" s="436">
        <f t="shared" si="18"/>
        <v>36.130694313540687</v>
      </c>
      <c r="Z42" s="66"/>
      <c r="AA42" s="7">
        <v>78.2</v>
      </c>
      <c r="AB42" s="7">
        <v>68.95</v>
      </c>
      <c r="AC42" s="7">
        <v>87.46</v>
      </c>
      <c r="AD42" s="66">
        <v>6.0400000000000002E-2</v>
      </c>
      <c r="AE42" s="436">
        <f t="shared" si="19"/>
        <v>9.8272070373861133</v>
      </c>
      <c r="AF42" s="66"/>
      <c r="AG42" s="7">
        <v>184.77</v>
      </c>
      <c r="AH42" s="7">
        <v>172.28</v>
      </c>
      <c r="AI42" s="7">
        <v>197.26</v>
      </c>
      <c r="AJ42" s="66">
        <v>3.4500000000000003E-2</v>
      </c>
      <c r="AK42" s="436">
        <f t="shared" si="20"/>
        <v>23.219604147031102</v>
      </c>
      <c r="AL42" s="66"/>
      <c r="AM42" s="7">
        <v>50.9</v>
      </c>
      <c r="AN42" s="7">
        <v>44.41</v>
      </c>
      <c r="AO42" s="7">
        <v>57.39</v>
      </c>
      <c r="AP42" s="66">
        <v>6.5000000000000002E-2</v>
      </c>
      <c r="AQ42" s="436">
        <f t="shared" si="21"/>
        <v>6.3964813069431354</v>
      </c>
      <c r="AR42" s="66"/>
      <c r="AS42" s="7">
        <v>76.69</v>
      </c>
      <c r="AT42" s="7">
        <v>66.37</v>
      </c>
      <c r="AU42" s="7">
        <v>87.02</v>
      </c>
      <c r="AV42" s="66">
        <v>6.8699999999999997E-2</v>
      </c>
      <c r="AW42" s="436">
        <f t="shared" si="22"/>
        <v>9.6374489475337732</v>
      </c>
      <c r="AX42" s="66"/>
      <c r="AY42" s="7">
        <v>3.63</v>
      </c>
      <c r="AZ42" s="7">
        <v>2.0299999999999998</v>
      </c>
      <c r="BA42" s="7">
        <v>5.23</v>
      </c>
      <c r="BB42" s="66">
        <v>0.22500000000000001</v>
      </c>
      <c r="BC42" s="444">
        <f t="shared" si="23"/>
        <v>0.45617342130065974</v>
      </c>
    </row>
    <row r="43" spans="1:55" s="111" customFormat="1" ht="12" customHeight="1" x14ac:dyDescent="0.25">
      <c r="A43" s="545"/>
      <c r="B43" s="633"/>
      <c r="C43" s="300" t="s">
        <v>26</v>
      </c>
      <c r="D43" s="7">
        <v>407.54</v>
      </c>
      <c r="E43" s="7">
        <v>391.67</v>
      </c>
      <c r="F43" s="7">
        <v>423.41</v>
      </c>
      <c r="G43" s="66">
        <v>1.9900000000000001E-2</v>
      </c>
      <c r="H43" s="7"/>
      <c r="I43" s="7">
        <v>213.2</v>
      </c>
      <c r="J43" s="7">
        <v>200.56</v>
      </c>
      <c r="K43" s="7">
        <v>225.83</v>
      </c>
      <c r="L43" s="66">
        <v>3.0200000000000001E-2</v>
      </c>
      <c r="M43" s="436">
        <f t="shared" si="16"/>
        <v>52.313883299798789</v>
      </c>
      <c r="N43" s="66"/>
      <c r="O43" s="7">
        <v>52.08</v>
      </c>
      <c r="P43" s="7">
        <v>45.81</v>
      </c>
      <c r="Q43" s="7">
        <v>58.35</v>
      </c>
      <c r="R43" s="66">
        <v>6.1400000000000003E-2</v>
      </c>
      <c r="S43" s="436">
        <f t="shared" si="17"/>
        <v>12.779113706630024</v>
      </c>
      <c r="T43" s="66"/>
      <c r="U43" s="7">
        <v>150.5</v>
      </c>
      <c r="V43" s="7">
        <v>141.33000000000001</v>
      </c>
      <c r="W43" s="7">
        <v>159.68</v>
      </c>
      <c r="X43" s="66">
        <v>3.1099999999999999E-2</v>
      </c>
      <c r="Y43" s="436">
        <f t="shared" si="18"/>
        <v>36.928890415664718</v>
      </c>
      <c r="Z43" s="66"/>
      <c r="AA43" s="7">
        <v>46.08</v>
      </c>
      <c r="AB43" s="7">
        <v>39.85</v>
      </c>
      <c r="AC43" s="7">
        <v>52.31</v>
      </c>
      <c r="AD43" s="66">
        <v>6.9000000000000006E-2</v>
      </c>
      <c r="AE43" s="436">
        <f t="shared" si="19"/>
        <v>11.306865583746379</v>
      </c>
      <c r="AF43" s="66"/>
      <c r="AG43" s="7">
        <v>94.66</v>
      </c>
      <c r="AH43" s="7">
        <v>86.59</v>
      </c>
      <c r="AI43" s="7">
        <v>102.73</v>
      </c>
      <c r="AJ43" s="66">
        <v>4.3499999999999997E-2</v>
      </c>
      <c r="AK43" s="436">
        <f t="shared" si="20"/>
        <v>23.227167885360945</v>
      </c>
      <c r="AL43" s="66"/>
      <c r="AM43" s="7">
        <v>27.08</v>
      </c>
      <c r="AN43" s="7">
        <v>22.92</v>
      </c>
      <c r="AO43" s="7">
        <v>31.24</v>
      </c>
      <c r="AP43" s="66">
        <v>7.8399999999999997E-2</v>
      </c>
      <c r="AQ43" s="436">
        <f t="shared" si="21"/>
        <v>6.6447465279481754</v>
      </c>
      <c r="AR43" s="66"/>
      <c r="AS43" s="7">
        <v>42.87</v>
      </c>
      <c r="AT43" s="7">
        <v>36.51</v>
      </c>
      <c r="AU43" s="7">
        <v>49.23</v>
      </c>
      <c r="AV43" s="66">
        <v>7.5700000000000003E-2</v>
      </c>
      <c r="AW43" s="436">
        <f t="shared" si="22"/>
        <v>10.51921283800363</v>
      </c>
      <c r="AX43" s="66"/>
      <c r="AY43" s="7">
        <v>2.29</v>
      </c>
      <c r="AZ43" s="7">
        <v>1.1200000000000001</v>
      </c>
      <c r="BA43" s="7">
        <v>3.46</v>
      </c>
      <c r="BB43" s="66">
        <v>0.26140000000000002</v>
      </c>
      <c r="BC43" s="444">
        <f t="shared" si="23"/>
        <v>0.56190803356725716</v>
      </c>
    </row>
    <row r="44" spans="1:55" s="111" customFormat="1" ht="12" customHeight="1" x14ac:dyDescent="0.25">
      <c r="A44" s="546"/>
      <c r="B44" s="634"/>
      <c r="C44" s="301" t="s">
        <v>27</v>
      </c>
      <c r="D44" s="119">
        <v>388.21</v>
      </c>
      <c r="E44" s="119">
        <v>374.72</v>
      </c>
      <c r="F44" s="119">
        <v>401.71</v>
      </c>
      <c r="G44" s="120">
        <v>1.77E-2</v>
      </c>
      <c r="H44" s="119"/>
      <c r="I44" s="119">
        <v>214.82</v>
      </c>
      <c r="J44" s="119">
        <v>202.83</v>
      </c>
      <c r="K44" s="119">
        <v>226.82</v>
      </c>
      <c r="L44" s="120">
        <v>2.8500000000000001E-2</v>
      </c>
      <c r="M44" s="437">
        <f t="shared" si="16"/>
        <v>55.336029468586588</v>
      </c>
      <c r="N44" s="120"/>
      <c r="O44" s="119">
        <v>27.52</v>
      </c>
      <c r="P44" s="119">
        <v>23.65</v>
      </c>
      <c r="Q44" s="119">
        <v>31.39</v>
      </c>
      <c r="R44" s="120">
        <v>7.1800000000000003E-2</v>
      </c>
      <c r="S44" s="437">
        <f t="shared" si="17"/>
        <v>7.0889467041034493</v>
      </c>
      <c r="T44" s="120"/>
      <c r="U44" s="119">
        <v>137</v>
      </c>
      <c r="V44" s="119">
        <v>128.38999999999999</v>
      </c>
      <c r="W44" s="119">
        <v>145.61000000000001</v>
      </c>
      <c r="X44" s="120">
        <v>3.2099999999999997E-2</v>
      </c>
      <c r="Y44" s="437">
        <f t="shared" si="18"/>
        <v>35.290177996445223</v>
      </c>
      <c r="Z44" s="120"/>
      <c r="AA44" s="119">
        <v>32.119999999999997</v>
      </c>
      <c r="AB44" s="119">
        <v>27.62</v>
      </c>
      <c r="AC44" s="119">
        <v>36.630000000000003</v>
      </c>
      <c r="AD44" s="120">
        <v>7.1499999999999994E-2</v>
      </c>
      <c r="AE44" s="437">
        <f t="shared" si="19"/>
        <v>8.273872388655624</v>
      </c>
      <c r="AF44" s="120"/>
      <c r="AG44" s="119">
        <v>90.12</v>
      </c>
      <c r="AH44" s="119">
        <v>83.02</v>
      </c>
      <c r="AI44" s="119">
        <v>97.21</v>
      </c>
      <c r="AJ44" s="120">
        <v>4.02E-2</v>
      </c>
      <c r="AK44" s="437">
        <f t="shared" si="20"/>
        <v>23.214239715617836</v>
      </c>
      <c r="AL44" s="120"/>
      <c r="AM44" s="119">
        <v>23.82</v>
      </c>
      <c r="AN44" s="119">
        <v>20.309999999999999</v>
      </c>
      <c r="AO44" s="119">
        <v>27.33</v>
      </c>
      <c r="AP44" s="120">
        <v>7.5200000000000003E-2</v>
      </c>
      <c r="AQ44" s="437">
        <f t="shared" si="21"/>
        <v>6.1358543056593087</v>
      </c>
      <c r="AR44" s="120"/>
      <c r="AS44" s="119">
        <v>33.82</v>
      </c>
      <c r="AT44" s="119">
        <v>28.51</v>
      </c>
      <c r="AU44" s="119">
        <v>39.14</v>
      </c>
      <c r="AV44" s="120">
        <v>8.0199999999999994E-2</v>
      </c>
      <c r="AW44" s="437">
        <f t="shared" si="22"/>
        <v>8.7117797068596907</v>
      </c>
      <c r="AX44" s="120"/>
      <c r="AY44" s="119">
        <v>1.35</v>
      </c>
      <c r="AZ44" s="119">
        <v>0.64</v>
      </c>
      <c r="BA44" s="119">
        <v>2.0499999999999998</v>
      </c>
      <c r="BB44" s="120">
        <v>0.26619999999999999</v>
      </c>
      <c r="BC44" s="446">
        <f t="shared" si="23"/>
        <v>0.34774992916205155</v>
      </c>
    </row>
    <row r="45" spans="1:55" s="111" customFormat="1" ht="12" customHeight="1" x14ac:dyDescent="0.25">
      <c r="A45" s="547" t="s">
        <v>230</v>
      </c>
      <c r="B45" s="633" t="s">
        <v>236</v>
      </c>
      <c r="C45" s="300" t="s">
        <v>0</v>
      </c>
      <c r="D45" s="7">
        <v>6103.87</v>
      </c>
      <c r="E45" s="7">
        <v>5910</v>
      </c>
      <c r="F45" s="7">
        <v>6298</v>
      </c>
      <c r="G45" s="66">
        <v>1.6199999999999999E-2</v>
      </c>
      <c r="H45" s="7"/>
      <c r="I45" s="7">
        <v>5612.78</v>
      </c>
      <c r="J45" s="7">
        <v>5352</v>
      </c>
      <c r="K45" s="7">
        <v>5873.56</v>
      </c>
      <c r="L45" s="66">
        <v>2.3699999999999999E-2</v>
      </c>
      <c r="M45" s="436">
        <f>I45/$D45*100</f>
        <v>91.954448571152398</v>
      </c>
      <c r="N45" s="66"/>
      <c r="O45" s="7">
        <v>2539.94</v>
      </c>
      <c r="P45" s="7">
        <v>2391.83</v>
      </c>
      <c r="Q45" s="7">
        <v>2688.05</v>
      </c>
      <c r="R45" s="66">
        <v>2.98E-2</v>
      </c>
      <c r="S45" s="436">
        <f>O45/$D45*100</f>
        <v>41.611960936258477</v>
      </c>
      <c r="T45" s="66"/>
      <c r="U45" s="7">
        <v>1171.06</v>
      </c>
      <c r="V45" s="7">
        <v>1063.4000000000001</v>
      </c>
      <c r="W45" s="7">
        <v>1278.71</v>
      </c>
      <c r="X45" s="66">
        <v>4.6899999999999997E-2</v>
      </c>
      <c r="Y45" s="436">
        <f>U45/$D45*100</f>
        <v>19.185533112599053</v>
      </c>
      <c r="Z45" s="66"/>
      <c r="AA45" s="7">
        <v>472.85</v>
      </c>
      <c r="AB45" s="7">
        <v>338.15</v>
      </c>
      <c r="AC45" s="7">
        <v>607.54999999999995</v>
      </c>
      <c r="AD45" s="66">
        <v>0.14530000000000001</v>
      </c>
      <c r="AE45" s="436">
        <f>AA45/$D45*100</f>
        <v>7.7467246189712426</v>
      </c>
      <c r="AF45" s="66"/>
      <c r="AG45" s="7">
        <v>495.09</v>
      </c>
      <c r="AH45" s="7">
        <v>360.95</v>
      </c>
      <c r="AI45" s="7">
        <v>629.24</v>
      </c>
      <c r="AJ45" s="66">
        <v>0.13819999999999999</v>
      </c>
      <c r="AK45" s="436">
        <f>AG45/$D45*100</f>
        <v>8.1110836239959241</v>
      </c>
      <c r="AL45" s="66"/>
      <c r="AM45" s="7">
        <v>486.22</v>
      </c>
      <c r="AN45" s="7">
        <v>354.16</v>
      </c>
      <c r="AO45" s="7">
        <v>618.28</v>
      </c>
      <c r="AP45" s="66">
        <v>0.1386</v>
      </c>
      <c r="AQ45" s="436">
        <f>AM45/$D45*100</f>
        <v>7.9657659812545161</v>
      </c>
      <c r="AR45" s="66"/>
      <c r="AS45" s="7">
        <v>701.07</v>
      </c>
      <c r="AT45" s="7">
        <v>555.19000000000005</v>
      </c>
      <c r="AU45" s="7">
        <v>846.94</v>
      </c>
      <c r="AV45" s="66">
        <v>0.1062</v>
      </c>
      <c r="AW45" s="436">
        <f>AS45/$D45*100</f>
        <v>11.485664013158866</v>
      </c>
      <c r="AX45" s="66"/>
      <c r="AY45" s="7">
        <v>11.38</v>
      </c>
      <c r="AZ45" s="7">
        <v>3.48</v>
      </c>
      <c r="BA45" s="7">
        <v>19.27</v>
      </c>
      <c r="BB45" s="157">
        <v>0.35410000000000003</v>
      </c>
      <c r="BC45" s="444">
        <f>AY45/$D45*100</f>
        <v>0.1864390951969816</v>
      </c>
    </row>
    <row r="46" spans="1:55" s="111" customFormat="1" ht="12" customHeight="1" x14ac:dyDescent="0.25">
      <c r="A46" s="548"/>
      <c r="B46" s="633"/>
      <c r="C46" s="300" t="s">
        <v>26</v>
      </c>
      <c r="D46" s="7">
        <v>3022.21</v>
      </c>
      <c r="E46" s="7">
        <v>2921.26</v>
      </c>
      <c r="F46" s="7">
        <v>3123.15</v>
      </c>
      <c r="G46" s="66">
        <v>1.7000000000000001E-2</v>
      </c>
      <c r="H46" s="7"/>
      <c r="I46" s="7">
        <v>2748.6</v>
      </c>
      <c r="J46" s="7">
        <v>2609.37</v>
      </c>
      <c r="K46" s="7">
        <v>2887.83</v>
      </c>
      <c r="L46" s="66">
        <v>2.58E-2</v>
      </c>
      <c r="M46" s="436">
        <f t="shared" ref="M46:M50" si="24">I46/$D46*100</f>
        <v>90.946691328531102</v>
      </c>
      <c r="N46" s="66"/>
      <c r="O46" s="7">
        <v>1355.49</v>
      </c>
      <c r="P46" s="7">
        <v>1263.74</v>
      </c>
      <c r="Q46" s="7">
        <v>1447.24</v>
      </c>
      <c r="R46" s="66">
        <v>3.4500000000000003E-2</v>
      </c>
      <c r="S46" s="436">
        <f t="shared" ref="S46:S50" si="25">O46/$D46*100</f>
        <v>44.850953441355827</v>
      </c>
      <c r="T46" s="66"/>
      <c r="U46" s="7">
        <v>606.4</v>
      </c>
      <c r="V46" s="7">
        <v>541.16</v>
      </c>
      <c r="W46" s="7">
        <v>671.64</v>
      </c>
      <c r="X46" s="66">
        <v>5.4899999999999997E-2</v>
      </c>
      <c r="Y46" s="436">
        <f t="shared" ref="Y46:Y50" si="26">U46/$D46*100</f>
        <v>20.064787026712239</v>
      </c>
      <c r="Z46" s="66"/>
      <c r="AA46" s="7">
        <v>260.3</v>
      </c>
      <c r="AB46" s="7">
        <v>181.22</v>
      </c>
      <c r="AC46" s="7">
        <v>339.39</v>
      </c>
      <c r="AD46" s="66">
        <v>0.155</v>
      </c>
      <c r="AE46" s="436">
        <f t="shared" ref="AE46:AE50" si="27">AA46/$D46*100</f>
        <v>8.6129024786497297</v>
      </c>
      <c r="AF46" s="66"/>
      <c r="AG46" s="7">
        <v>268.74</v>
      </c>
      <c r="AH46" s="7">
        <v>193.82</v>
      </c>
      <c r="AI46" s="7">
        <v>343.67</v>
      </c>
      <c r="AJ46" s="66">
        <v>0.14219999999999999</v>
      </c>
      <c r="AK46" s="436">
        <f t="shared" ref="AK46:AK50" si="28">AG46/$D46*100</f>
        <v>8.8921683139159757</v>
      </c>
      <c r="AL46" s="66"/>
      <c r="AM46" s="7">
        <v>237.53</v>
      </c>
      <c r="AN46" s="7">
        <v>168.82</v>
      </c>
      <c r="AO46" s="7">
        <v>306.24</v>
      </c>
      <c r="AP46" s="66">
        <v>0.14760000000000001</v>
      </c>
      <c r="AQ46" s="436">
        <f t="shared" ref="AQ46:AQ50" si="29">AM46/$D46*100</f>
        <v>7.8594803140748004</v>
      </c>
      <c r="AR46" s="66"/>
      <c r="AS46" s="7">
        <v>397.61</v>
      </c>
      <c r="AT46" s="7">
        <v>317.72000000000003</v>
      </c>
      <c r="AU46" s="7">
        <v>477.49</v>
      </c>
      <c r="AV46" s="66">
        <v>0.10249999999999999</v>
      </c>
      <c r="AW46" s="436">
        <f t="shared" ref="AW46:AW50" si="30">AS46/$D46*100</f>
        <v>13.156266440783401</v>
      </c>
      <c r="AX46" s="66"/>
      <c r="AY46" s="7">
        <v>10</v>
      </c>
      <c r="AZ46" s="7">
        <v>2.5499999999999998</v>
      </c>
      <c r="BA46" s="7">
        <v>17.440000000000001</v>
      </c>
      <c r="BB46" s="66">
        <v>0.37980000000000003</v>
      </c>
      <c r="BC46" s="444">
        <f t="shared" ref="BC46:BC50" si="31">AY46/$D46*100</f>
        <v>0.33088369107375065</v>
      </c>
    </row>
    <row r="47" spans="1:55" s="111" customFormat="1" ht="12" customHeight="1" x14ac:dyDescent="0.25">
      <c r="A47" s="548"/>
      <c r="B47" s="633"/>
      <c r="C47" s="300" t="s">
        <v>27</v>
      </c>
      <c r="D47" s="7">
        <v>3081.66</v>
      </c>
      <c r="E47" s="7">
        <v>2973.99</v>
      </c>
      <c r="F47" s="7">
        <v>3189.33</v>
      </c>
      <c r="G47" s="66">
        <v>1.78E-2</v>
      </c>
      <c r="H47" s="7"/>
      <c r="I47" s="7">
        <v>2864.18</v>
      </c>
      <c r="J47" s="7">
        <v>2725.19</v>
      </c>
      <c r="K47" s="7">
        <v>3003.17</v>
      </c>
      <c r="L47" s="66">
        <v>2.4799999999999999E-2</v>
      </c>
      <c r="M47" s="436">
        <f t="shared" si="24"/>
        <v>92.942764613876932</v>
      </c>
      <c r="N47" s="66"/>
      <c r="O47" s="7">
        <v>1184.45</v>
      </c>
      <c r="P47" s="7">
        <v>1102.27</v>
      </c>
      <c r="Q47" s="7">
        <v>1266.6400000000001</v>
      </c>
      <c r="R47" s="66">
        <v>3.5400000000000001E-2</v>
      </c>
      <c r="S47" s="436">
        <f t="shared" si="25"/>
        <v>38.435453619153314</v>
      </c>
      <c r="T47" s="66"/>
      <c r="U47" s="7">
        <v>564.66</v>
      </c>
      <c r="V47" s="7">
        <v>499.27</v>
      </c>
      <c r="W47" s="7">
        <v>630.04</v>
      </c>
      <c r="X47" s="66">
        <v>5.91E-2</v>
      </c>
      <c r="Y47" s="436">
        <f t="shared" si="26"/>
        <v>18.323241369911024</v>
      </c>
      <c r="Z47" s="66"/>
      <c r="AA47" s="7">
        <v>212.55</v>
      </c>
      <c r="AB47" s="7">
        <v>150.30000000000001</v>
      </c>
      <c r="AC47" s="7">
        <v>274.8</v>
      </c>
      <c r="AD47" s="66">
        <v>0.14940000000000001</v>
      </c>
      <c r="AE47" s="436">
        <f t="shared" si="27"/>
        <v>6.897256673351376</v>
      </c>
      <c r="AF47" s="66"/>
      <c r="AG47" s="7">
        <v>226.35</v>
      </c>
      <c r="AH47" s="7">
        <v>158.41</v>
      </c>
      <c r="AI47" s="7">
        <v>294.29000000000002</v>
      </c>
      <c r="AJ47" s="66">
        <v>0.15310000000000001</v>
      </c>
      <c r="AK47" s="436">
        <f t="shared" si="28"/>
        <v>7.3450672689394674</v>
      </c>
      <c r="AL47" s="66"/>
      <c r="AM47" s="7">
        <v>248.69</v>
      </c>
      <c r="AN47" s="7">
        <v>175.84</v>
      </c>
      <c r="AO47" s="7">
        <v>321.55</v>
      </c>
      <c r="AP47" s="66">
        <v>0.14949999999999999</v>
      </c>
      <c r="AQ47" s="436">
        <f t="shared" si="29"/>
        <v>8.0700012331016406</v>
      </c>
      <c r="AR47" s="66"/>
      <c r="AS47" s="7">
        <v>303.45999999999998</v>
      </c>
      <c r="AT47" s="7">
        <v>227.05</v>
      </c>
      <c r="AU47" s="7">
        <v>379.87</v>
      </c>
      <c r="AV47" s="66">
        <v>0.1285</v>
      </c>
      <c r="AW47" s="436">
        <f t="shared" si="30"/>
        <v>9.8472900968958292</v>
      </c>
      <c r="AX47" s="66"/>
      <c r="AY47" s="7">
        <v>1.38</v>
      </c>
      <c r="AZ47" s="7">
        <v>0</v>
      </c>
      <c r="BA47" s="7">
        <v>4.09</v>
      </c>
      <c r="BB47" s="66">
        <v>1</v>
      </c>
      <c r="BC47" s="444">
        <f t="shared" si="31"/>
        <v>4.4781059558809212E-2</v>
      </c>
    </row>
    <row r="48" spans="1:55" s="111" customFormat="1" ht="12" customHeight="1" x14ac:dyDescent="0.25">
      <c r="A48" s="548"/>
      <c r="B48" s="635" t="s">
        <v>2</v>
      </c>
      <c r="C48" s="302" t="s">
        <v>0</v>
      </c>
      <c r="D48" s="69">
        <v>6103.87</v>
      </c>
      <c r="E48" s="69">
        <v>5910</v>
      </c>
      <c r="F48" s="69">
        <v>6298</v>
      </c>
      <c r="G48" s="71">
        <v>1.6199999999999999E-2</v>
      </c>
      <c r="H48" s="69"/>
      <c r="I48" s="69">
        <v>5612.78</v>
      </c>
      <c r="J48" s="69">
        <v>5352</v>
      </c>
      <c r="K48" s="69">
        <v>5873.56</v>
      </c>
      <c r="L48" s="71">
        <v>2.3699999999999999E-2</v>
      </c>
      <c r="M48" s="435">
        <f t="shared" si="24"/>
        <v>91.954448571152398</v>
      </c>
      <c r="N48" s="71"/>
      <c r="O48" s="69">
        <v>2539.94</v>
      </c>
      <c r="P48" s="69">
        <v>2391.83</v>
      </c>
      <c r="Q48" s="69">
        <v>2688.05</v>
      </c>
      <c r="R48" s="71">
        <v>2.98E-2</v>
      </c>
      <c r="S48" s="435">
        <f t="shared" si="25"/>
        <v>41.611960936258477</v>
      </c>
      <c r="T48" s="71"/>
      <c r="U48" s="69">
        <v>1171.06</v>
      </c>
      <c r="V48" s="69">
        <v>1063.4000000000001</v>
      </c>
      <c r="W48" s="69">
        <v>1278.71</v>
      </c>
      <c r="X48" s="71">
        <v>4.6899999999999997E-2</v>
      </c>
      <c r="Y48" s="435">
        <f t="shared" si="26"/>
        <v>19.185533112599053</v>
      </c>
      <c r="Z48" s="71"/>
      <c r="AA48" s="69">
        <v>472.85</v>
      </c>
      <c r="AB48" s="69">
        <v>338.15</v>
      </c>
      <c r="AC48" s="69">
        <v>607.54999999999995</v>
      </c>
      <c r="AD48" s="71">
        <v>0.14530000000000001</v>
      </c>
      <c r="AE48" s="435">
        <f t="shared" si="27"/>
        <v>7.7467246189712426</v>
      </c>
      <c r="AF48" s="71"/>
      <c r="AG48" s="69">
        <v>495.09</v>
      </c>
      <c r="AH48" s="69">
        <v>360.95</v>
      </c>
      <c r="AI48" s="69">
        <v>629.24</v>
      </c>
      <c r="AJ48" s="71">
        <v>0.13819999999999999</v>
      </c>
      <c r="AK48" s="435">
        <f t="shared" si="28"/>
        <v>8.1110836239959241</v>
      </c>
      <c r="AL48" s="71"/>
      <c r="AM48" s="69">
        <v>486.22</v>
      </c>
      <c r="AN48" s="69">
        <v>354.16</v>
      </c>
      <c r="AO48" s="69">
        <v>618.28</v>
      </c>
      <c r="AP48" s="71">
        <v>0.1386</v>
      </c>
      <c r="AQ48" s="435">
        <f t="shared" si="29"/>
        <v>7.9657659812545161</v>
      </c>
      <c r="AR48" s="71"/>
      <c r="AS48" s="69">
        <v>701.07</v>
      </c>
      <c r="AT48" s="69">
        <v>555.19000000000005</v>
      </c>
      <c r="AU48" s="69">
        <v>846.94</v>
      </c>
      <c r="AV48" s="71">
        <v>0.1062</v>
      </c>
      <c r="AW48" s="435">
        <f t="shared" si="30"/>
        <v>11.485664013158866</v>
      </c>
      <c r="AX48" s="71"/>
      <c r="AY48" s="69">
        <v>11.38</v>
      </c>
      <c r="AZ48" s="69">
        <v>3.48</v>
      </c>
      <c r="BA48" s="69">
        <v>19.27</v>
      </c>
      <c r="BB48" s="71">
        <v>0.35410000000000003</v>
      </c>
      <c r="BC48" s="445">
        <f t="shared" si="31"/>
        <v>0.1864390951969816</v>
      </c>
    </row>
    <row r="49" spans="1:55" s="111" customFormat="1" ht="12" customHeight="1" x14ac:dyDescent="0.25">
      <c r="A49" s="548"/>
      <c r="B49" s="635"/>
      <c r="C49" s="302" t="s">
        <v>26</v>
      </c>
      <c r="D49" s="69">
        <v>3022.21</v>
      </c>
      <c r="E49" s="69">
        <v>2921.26</v>
      </c>
      <c r="F49" s="69">
        <v>3123.15</v>
      </c>
      <c r="G49" s="71">
        <v>1.7000000000000001E-2</v>
      </c>
      <c r="H49" s="69"/>
      <c r="I49" s="69">
        <v>2748.6</v>
      </c>
      <c r="J49" s="69">
        <v>2609.37</v>
      </c>
      <c r="K49" s="69">
        <v>2887.83</v>
      </c>
      <c r="L49" s="71">
        <v>2.58E-2</v>
      </c>
      <c r="M49" s="435">
        <f t="shared" si="24"/>
        <v>90.946691328531102</v>
      </c>
      <c r="N49" s="71"/>
      <c r="O49" s="69">
        <v>1355.49</v>
      </c>
      <c r="P49" s="69">
        <v>1263.74</v>
      </c>
      <c r="Q49" s="69">
        <v>1447.24</v>
      </c>
      <c r="R49" s="71">
        <v>3.4500000000000003E-2</v>
      </c>
      <c r="S49" s="435">
        <f t="shared" si="25"/>
        <v>44.850953441355827</v>
      </c>
      <c r="T49" s="71"/>
      <c r="U49" s="69">
        <v>606.4</v>
      </c>
      <c r="V49" s="69">
        <v>541.16</v>
      </c>
      <c r="W49" s="69">
        <v>671.64</v>
      </c>
      <c r="X49" s="71">
        <v>5.4899999999999997E-2</v>
      </c>
      <c r="Y49" s="435">
        <f t="shared" si="26"/>
        <v>20.064787026712239</v>
      </c>
      <c r="Z49" s="71"/>
      <c r="AA49" s="69">
        <v>260.3</v>
      </c>
      <c r="AB49" s="69">
        <v>181.22</v>
      </c>
      <c r="AC49" s="69">
        <v>339.39</v>
      </c>
      <c r="AD49" s="71">
        <v>0.155</v>
      </c>
      <c r="AE49" s="435">
        <f t="shared" si="27"/>
        <v>8.6129024786497297</v>
      </c>
      <c r="AF49" s="71"/>
      <c r="AG49" s="69">
        <v>268.74</v>
      </c>
      <c r="AH49" s="69">
        <v>193.82</v>
      </c>
      <c r="AI49" s="69">
        <v>343.67</v>
      </c>
      <c r="AJ49" s="71">
        <v>0.14219999999999999</v>
      </c>
      <c r="AK49" s="435">
        <f t="shared" si="28"/>
        <v>8.8921683139159757</v>
      </c>
      <c r="AL49" s="71"/>
      <c r="AM49" s="69">
        <v>237.53</v>
      </c>
      <c r="AN49" s="69">
        <v>168.82</v>
      </c>
      <c r="AO49" s="69">
        <v>306.24</v>
      </c>
      <c r="AP49" s="71">
        <v>0.14760000000000001</v>
      </c>
      <c r="AQ49" s="435">
        <f t="shared" si="29"/>
        <v>7.8594803140748004</v>
      </c>
      <c r="AR49" s="71"/>
      <c r="AS49" s="69">
        <v>397.61</v>
      </c>
      <c r="AT49" s="69">
        <v>317.72000000000003</v>
      </c>
      <c r="AU49" s="69">
        <v>477.49</v>
      </c>
      <c r="AV49" s="71">
        <v>0.10249999999999999</v>
      </c>
      <c r="AW49" s="435">
        <f t="shared" si="30"/>
        <v>13.156266440783401</v>
      </c>
      <c r="AX49" s="71"/>
      <c r="AY49" s="69">
        <v>10</v>
      </c>
      <c r="AZ49" s="69">
        <v>2.5499999999999998</v>
      </c>
      <c r="BA49" s="69">
        <v>17.440000000000001</v>
      </c>
      <c r="BB49" s="71">
        <v>0.37980000000000003</v>
      </c>
      <c r="BC49" s="445">
        <f t="shared" si="31"/>
        <v>0.33088369107375065</v>
      </c>
    </row>
    <row r="50" spans="1:55" s="111" customFormat="1" ht="12" customHeight="1" x14ac:dyDescent="0.25">
      <c r="A50" s="549"/>
      <c r="B50" s="636"/>
      <c r="C50" s="303" t="s">
        <v>27</v>
      </c>
      <c r="D50" s="72">
        <v>3081.66</v>
      </c>
      <c r="E50" s="72">
        <v>2973.99</v>
      </c>
      <c r="F50" s="72">
        <v>3189.33</v>
      </c>
      <c r="G50" s="74">
        <v>1.78E-2</v>
      </c>
      <c r="H50" s="72"/>
      <c r="I50" s="72">
        <v>2864.18</v>
      </c>
      <c r="J50" s="72">
        <v>2725.19</v>
      </c>
      <c r="K50" s="72">
        <v>3003.17</v>
      </c>
      <c r="L50" s="74">
        <v>2.4799999999999999E-2</v>
      </c>
      <c r="M50" s="438">
        <f t="shared" si="24"/>
        <v>92.942764613876932</v>
      </c>
      <c r="N50" s="74"/>
      <c r="O50" s="72">
        <v>1184.45</v>
      </c>
      <c r="P50" s="72">
        <v>1102.27</v>
      </c>
      <c r="Q50" s="72">
        <v>1266.6400000000001</v>
      </c>
      <c r="R50" s="74">
        <v>3.5400000000000001E-2</v>
      </c>
      <c r="S50" s="438">
        <f t="shared" si="25"/>
        <v>38.435453619153314</v>
      </c>
      <c r="T50" s="74"/>
      <c r="U50" s="72">
        <v>564.66</v>
      </c>
      <c r="V50" s="72">
        <v>499.27</v>
      </c>
      <c r="W50" s="72">
        <v>630.04</v>
      </c>
      <c r="X50" s="74">
        <v>5.91E-2</v>
      </c>
      <c r="Y50" s="438">
        <f t="shared" si="26"/>
        <v>18.323241369911024</v>
      </c>
      <c r="Z50" s="74"/>
      <c r="AA50" s="72">
        <v>212.55</v>
      </c>
      <c r="AB50" s="72">
        <v>150.30000000000001</v>
      </c>
      <c r="AC50" s="72">
        <v>274.8</v>
      </c>
      <c r="AD50" s="74">
        <v>0.14940000000000001</v>
      </c>
      <c r="AE50" s="438">
        <f t="shared" si="27"/>
        <v>6.897256673351376</v>
      </c>
      <c r="AF50" s="74"/>
      <c r="AG50" s="72">
        <v>226.35</v>
      </c>
      <c r="AH50" s="72">
        <v>158.41</v>
      </c>
      <c r="AI50" s="72">
        <v>294.29000000000002</v>
      </c>
      <c r="AJ50" s="74">
        <v>0.15310000000000001</v>
      </c>
      <c r="AK50" s="438">
        <f t="shared" si="28"/>
        <v>7.3450672689394674</v>
      </c>
      <c r="AL50" s="74"/>
      <c r="AM50" s="72">
        <v>248.69</v>
      </c>
      <c r="AN50" s="72">
        <v>175.84</v>
      </c>
      <c r="AO50" s="72">
        <v>321.55</v>
      </c>
      <c r="AP50" s="74">
        <v>0.14949999999999999</v>
      </c>
      <c r="AQ50" s="438">
        <f t="shared" si="29"/>
        <v>8.0700012331016406</v>
      </c>
      <c r="AR50" s="74"/>
      <c r="AS50" s="72">
        <v>303.45999999999998</v>
      </c>
      <c r="AT50" s="72">
        <v>227.05</v>
      </c>
      <c r="AU50" s="72">
        <v>379.87</v>
      </c>
      <c r="AV50" s="74">
        <v>0.1285</v>
      </c>
      <c r="AW50" s="438">
        <f t="shared" si="30"/>
        <v>9.8472900968958292</v>
      </c>
      <c r="AX50" s="74"/>
      <c r="AY50" s="72">
        <v>1.38</v>
      </c>
      <c r="AZ50" s="72">
        <v>0</v>
      </c>
      <c r="BA50" s="72">
        <v>4.09</v>
      </c>
      <c r="BB50" s="74">
        <v>1</v>
      </c>
      <c r="BC50" s="447">
        <f t="shared" si="31"/>
        <v>4.4781059558809212E-2</v>
      </c>
    </row>
    <row r="51" spans="1:55" s="111" customFormat="1" ht="12" customHeight="1" x14ac:dyDescent="0.25">
      <c r="A51" s="545" t="s">
        <v>231</v>
      </c>
      <c r="B51" s="633" t="s">
        <v>236</v>
      </c>
      <c r="C51" s="300" t="s">
        <v>0</v>
      </c>
      <c r="D51" s="7">
        <v>3136.98</v>
      </c>
      <c r="E51" s="7">
        <v>3090</v>
      </c>
      <c r="F51" s="7">
        <v>3184</v>
      </c>
      <c r="G51" s="66">
        <v>7.6E-3</v>
      </c>
      <c r="H51" s="7"/>
      <c r="I51" s="7">
        <v>2534.19</v>
      </c>
      <c r="J51" s="7">
        <v>2480.4</v>
      </c>
      <c r="K51" s="7">
        <v>2587.9899999999998</v>
      </c>
      <c r="L51" s="66">
        <v>1.0800000000000001E-2</v>
      </c>
      <c r="M51" s="436">
        <f>I51/$D51*100</f>
        <v>80.784384981734021</v>
      </c>
      <c r="N51" s="66"/>
      <c r="O51" s="7">
        <v>820.34</v>
      </c>
      <c r="P51" s="7">
        <v>790.97</v>
      </c>
      <c r="Q51" s="7">
        <v>849.72</v>
      </c>
      <c r="R51" s="66">
        <v>1.83E-2</v>
      </c>
      <c r="S51" s="436">
        <f>O51/$D51*100</f>
        <v>26.150628948861645</v>
      </c>
      <c r="T51" s="66"/>
      <c r="U51" s="7">
        <v>654.54</v>
      </c>
      <c r="V51" s="7">
        <v>632.98</v>
      </c>
      <c r="W51" s="7">
        <v>676.11</v>
      </c>
      <c r="X51" s="66">
        <v>1.6799999999999999E-2</v>
      </c>
      <c r="Y51" s="436">
        <f>U51/$D51*100</f>
        <v>20.8652908211082</v>
      </c>
      <c r="Z51" s="66"/>
      <c r="AA51" s="7">
        <v>325.60000000000002</v>
      </c>
      <c r="AB51" s="7">
        <v>305.29000000000002</v>
      </c>
      <c r="AC51" s="7">
        <v>345.92</v>
      </c>
      <c r="AD51" s="66">
        <v>3.1800000000000002E-2</v>
      </c>
      <c r="AE51" s="436">
        <f>AA51/$D51*100</f>
        <v>10.379409495757066</v>
      </c>
      <c r="AF51" s="66"/>
      <c r="AG51" s="7">
        <v>348.64</v>
      </c>
      <c r="AH51" s="7">
        <v>329.14</v>
      </c>
      <c r="AI51" s="7">
        <v>368.14</v>
      </c>
      <c r="AJ51" s="66">
        <v>2.8500000000000001E-2</v>
      </c>
      <c r="AK51" s="436">
        <f>AG51/$D51*100</f>
        <v>11.113873853196386</v>
      </c>
      <c r="AL51" s="66"/>
      <c r="AM51" s="7">
        <v>446.65</v>
      </c>
      <c r="AN51" s="7">
        <v>417.82</v>
      </c>
      <c r="AO51" s="7">
        <v>475.49</v>
      </c>
      <c r="AP51" s="66">
        <v>3.2899999999999999E-2</v>
      </c>
      <c r="AQ51" s="436">
        <f>AM51/$D51*100</f>
        <v>14.238216373709744</v>
      </c>
      <c r="AR51" s="66"/>
      <c r="AS51" s="7">
        <v>534.71</v>
      </c>
      <c r="AT51" s="7">
        <v>501.61</v>
      </c>
      <c r="AU51" s="7">
        <v>567.80999999999995</v>
      </c>
      <c r="AV51" s="66">
        <v>3.1600000000000003E-2</v>
      </c>
      <c r="AW51" s="436">
        <f>AS51/$D51*100</f>
        <v>17.045374850971317</v>
      </c>
      <c r="AX51" s="66"/>
      <c r="AY51" s="7">
        <v>15.7</v>
      </c>
      <c r="AZ51" s="7">
        <v>11.73</v>
      </c>
      <c r="BA51" s="7">
        <v>19.68</v>
      </c>
      <c r="BB51" s="66">
        <v>0.12920000000000001</v>
      </c>
      <c r="BC51" s="444">
        <f>AY51/$D51*100</f>
        <v>0.50048135467870369</v>
      </c>
    </row>
    <row r="52" spans="1:55" s="111" customFormat="1" ht="12" customHeight="1" x14ac:dyDescent="0.25">
      <c r="A52" s="545"/>
      <c r="B52" s="633"/>
      <c r="C52" s="300" t="s">
        <v>26</v>
      </c>
      <c r="D52" s="7">
        <v>1512.34</v>
      </c>
      <c r="E52" s="7">
        <v>1488.23</v>
      </c>
      <c r="F52" s="7">
        <v>1536.45</v>
      </c>
      <c r="G52" s="66">
        <v>8.0999999999999996E-3</v>
      </c>
      <c r="H52" s="7"/>
      <c r="I52" s="7">
        <v>1198.06</v>
      </c>
      <c r="J52" s="7">
        <v>1169.25</v>
      </c>
      <c r="K52" s="7">
        <v>1226.8800000000001</v>
      </c>
      <c r="L52" s="66">
        <v>1.23E-2</v>
      </c>
      <c r="M52" s="436">
        <f t="shared" ref="M52:M59" si="32">I52/$D52*100</f>
        <v>79.218958699763292</v>
      </c>
      <c r="N52" s="66"/>
      <c r="O52" s="7">
        <v>458.73</v>
      </c>
      <c r="P52" s="7">
        <v>440.61</v>
      </c>
      <c r="Q52" s="7">
        <v>476.86</v>
      </c>
      <c r="R52" s="66">
        <v>2.0199999999999999E-2</v>
      </c>
      <c r="S52" s="436">
        <f t="shared" ref="S52:S59" si="33">O52/$D52*100</f>
        <v>30.332464921909096</v>
      </c>
      <c r="T52" s="66"/>
      <c r="U52" s="7">
        <v>334.88</v>
      </c>
      <c r="V52" s="7">
        <v>321.41000000000003</v>
      </c>
      <c r="W52" s="7">
        <v>348.34</v>
      </c>
      <c r="X52" s="66">
        <v>2.0500000000000001E-2</v>
      </c>
      <c r="Y52" s="436">
        <f t="shared" ref="Y52:Y59" si="34">U52/$D52*100</f>
        <v>22.143168864144307</v>
      </c>
      <c r="Z52" s="66"/>
      <c r="AA52" s="7">
        <v>165.02</v>
      </c>
      <c r="AB52" s="7">
        <v>153.31</v>
      </c>
      <c r="AC52" s="7">
        <v>176.72</v>
      </c>
      <c r="AD52" s="66">
        <v>3.6200000000000003E-2</v>
      </c>
      <c r="AE52" s="436">
        <f t="shared" ref="AE52:AE59" si="35">AA52/$D52*100</f>
        <v>10.911567504661651</v>
      </c>
      <c r="AF52" s="66"/>
      <c r="AG52" s="7">
        <v>178.26</v>
      </c>
      <c r="AH52" s="7">
        <v>166.41</v>
      </c>
      <c r="AI52" s="7">
        <v>190.11</v>
      </c>
      <c r="AJ52" s="66">
        <v>3.39E-2</v>
      </c>
      <c r="AK52" s="436">
        <f t="shared" ref="AK52:AK59" si="36">AG52/$D52*100</f>
        <v>11.787032016610022</v>
      </c>
      <c r="AL52" s="66"/>
      <c r="AM52" s="7">
        <v>212.26</v>
      </c>
      <c r="AN52" s="7">
        <v>196.48</v>
      </c>
      <c r="AO52" s="7">
        <v>228.03</v>
      </c>
      <c r="AP52" s="66">
        <v>3.7900000000000003E-2</v>
      </c>
      <c r="AQ52" s="436">
        <f t="shared" ref="AQ52:AQ59" si="37">AM52/$D52*100</f>
        <v>14.03520372403031</v>
      </c>
      <c r="AR52" s="66"/>
      <c r="AS52" s="7">
        <v>273.27999999999997</v>
      </c>
      <c r="AT52" s="7">
        <v>255.19</v>
      </c>
      <c r="AU52" s="7">
        <v>291.37</v>
      </c>
      <c r="AV52" s="66">
        <v>3.3799999999999997E-2</v>
      </c>
      <c r="AW52" s="436">
        <f t="shared" ref="AW52:AW59" si="38">AS52/$D52*100</f>
        <v>18.070010711876957</v>
      </c>
      <c r="AX52" s="66"/>
      <c r="AY52" s="7">
        <v>8.4600000000000009</v>
      </c>
      <c r="AZ52" s="7">
        <v>6.03</v>
      </c>
      <c r="BA52" s="7">
        <v>10.88</v>
      </c>
      <c r="BB52" s="66">
        <v>0.14630000000000001</v>
      </c>
      <c r="BC52" s="444">
        <f t="shared" ref="BC52:BC59" si="39">AY52/$D52*100</f>
        <v>0.55939801896398966</v>
      </c>
    </row>
    <row r="53" spans="1:55" s="111" customFormat="1" ht="12" customHeight="1" x14ac:dyDescent="0.25">
      <c r="A53" s="545"/>
      <c r="B53" s="633"/>
      <c r="C53" s="300" t="s">
        <v>27</v>
      </c>
      <c r="D53" s="7">
        <v>1624.64</v>
      </c>
      <c r="E53" s="7">
        <v>1601.31</v>
      </c>
      <c r="F53" s="7">
        <v>1647.97</v>
      </c>
      <c r="G53" s="66">
        <v>7.3000000000000001E-3</v>
      </c>
      <c r="H53" s="7"/>
      <c r="I53" s="7">
        <v>1336.13</v>
      </c>
      <c r="J53" s="7">
        <v>1306.99</v>
      </c>
      <c r="K53" s="7">
        <v>1365.27</v>
      </c>
      <c r="L53" s="66">
        <v>1.11E-2</v>
      </c>
      <c r="M53" s="436">
        <f t="shared" si="32"/>
        <v>82.241604293874332</v>
      </c>
      <c r="N53" s="66"/>
      <c r="O53" s="7">
        <v>361.61</v>
      </c>
      <c r="P53" s="7">
        <v>345.6</v>
      </c>
      <c r="Q53" s="7">
        <v>377.62</v>
      </c>
      <c r="R53" s="66">
        <v>2.2599999999999999E-2</v>
      </c>
      <c r="S53" s="436">
        <f t="shared" si="33"/>
        <v>22.257854047665944</v>
      </c>
      <c r="T53" s="66"/>
      <c r="U53" s="7">
        <v>319.67</v>
      </c>
      <c r="V53" s="7">
        <v>306.36</v>
      </c>
      <c r="W53" s="7">
        <v>332.97</v>
      </c>
      <c r="X53" s="66">
        <v>2.12E-2</v>
      </c>
      <c r="Y53" s="436">
        <f t="shared" si="34"/>
        <v>19.676359070317115</v>
      </c>
      <c r="Z53" s="66"/>
      <c r="AA53" s="7">
        <v>160.59</v>
      </c>
      <c r="AB53" s="7">
        <v>149.26</v>
      </c>
      <c r="AC53" s="7">
        <v>171.91</v>
      </c>
      <c r="AD53" s="66">
        <v>3.5999999999999997E-2</v>
      </c>
      <c r="AE53" s="436">
        <f t="shared" si="35"/>
        <v>9.8846513689186519</v>
      </c>
      <c r="AF53" s="66"/>
      <c r="AG53" s="7">
        <v>170.38</v>
      </c>
      <c r="AH53" s="7">
        <v>158.74</v>
      </c>
      <c r="AI53" s="7">
        <v>182.02</v>
      </c>
      <c r="AJ53" s="66">
        <v>3.4799999999999998E-2</v>
      </c>
      <c r="AK53" s="436">
        <f t="shared" si="36"/>
        <v>10.487246405357494</v>
      </c>
      <c r="AL53" s="66"/>
      <c r="AM53" s="7">
        <v>234.39</v>
      </c>
      <c r="AN53" s="7">
        <v>218</v>
      </c>
      <c r="AO53" s="7">
        <v>250.79</v>
      </c>
      <c r="AP53" s="66">
        <v>3.5700000000000003E-2</v>
      </c>
      <c r="AQ53" s="436">
        <f t="shared" si="37"/>
        <v>14.427196178845772</v>
      </c>
      <c r="AR53" s="66"/>
      <c r="AS53" s="7">
        <v>261.43</v>
      </c>
      <c r="AT53" s="7">
        <v>243.7</v>
      </c>
      <c r="AU53" s="7">
        <v>279.14999999999998</v>
      </c>
      <c r="AV53" s="66">
        <v>3.4599999999999999E-2</v>
      </c>
      <c r="AW53" s="436">
        <f t="shared" si="38"/>
        <v>16.091564900531811</v>
      </c>
      <c r="AX53" s="66"/>
      <c r="AY53" s="7">
        <v>7.24</v>
      </c>
      <c r="AZ53" s="7">
        <v>5.22</v>
      </c>
      <c r="BA53" s="7">
        <v>9.27</v>
      </c>
      <c r="BB53" s="66">
        <v>0.14269999999999999</v>
      </c>
      <c r="BC53" s="444">
        <f t="shared" si="39"/>
        <v>0.44563718731534374</v>
      </c>
    </row>
    <row r="54" spans="1:55" s="111" customFormat="1" ht="12" customHeight="1" x14ac:dyDescent="0.25">
      <c r="A54" s="545"/>
      <c r="B54" s="635" t="s">
        <v>2</v>
      </c>
      <c r="C54" s="302" t="s">
        <v>0</v>
      </c>
      <c r="D54" s="69">
        <v>2593.67</v>
      </c>
      <c r="E54" s="69">
        <v>2556</v>
      </c>
      <c r="F54" s="69">
        <v>2632</v>
      </c>
      <c r="G54" s="71">
        <v>7.4999999999999997E-3</v>
      </c>
      <c r="H54" s="69"/>
      <c r="I54" s="69">
        <v>2245.2600000000002</v>
      </c>
      <c r="J54" s="69">
        <v>2196.66</v>
      </c>
      <c r="K54" s="69">
        <v>2293.86</v>
      </c>
      <c r="L54" s="71">
        <v>1.0999999999999999E-2</v>
      </c>
      <c r="M54" s="435">
        <f t="shared" si="32"/>
        <v>86.566910979422985</v>
      </c>
      <c r="N54" s="71"/>
      <c r="O54" s="69">
        <v>763.76</v>
      </c>
      <c r="P54" s="69">
        <v>735.41</v>
      </c>
      <c r="Q54" s="69">
        <v>792.1</v>
      </c>
      <c r="R54" s="71">
        <v>1.89E-2</v>
      </c>
      <c r="S54" s="435">
        <f t="shared" si="33"/>
        <v>29.447076921890602</v>
      </c>
      <c r="T54" s="71"/>
      <c r="U54" s="69">
        <v>493.11</v>
      </c>
      <c r="V54" s="69">
        <v>473.49</v>
      </c>
      <c r="W54" s="69">
        <v>512.73</v>
      </c>
      <c r="X54" s="71">
        <v>2.0299999999999999E-2</v>
      </c>
      <c r="Y54" s="435">
        <f t="shared" si="34"/>
        <v>19.012056275470666</v>
      </c>
      <c r="Z54" s="71"/>
      <c r="AA54" s="69">
        <v>219.66</v>
      </c>
      <c r="AB54" s="69">
        <v>202.67</v>
      </c>
      <c r="AC54" s="69">
        <v>236.64</v>
      </c>
      <c r="AD54" s="71">
        <v>3.9399999999999998E-2</v>
      </c>
      <c r="AE54" s="435">
        <f t="shared" si="35"/>
        <v>8.4690804921212024</v>
      </c>
      <c r="AF54" s="71"/>
      <c r="AG54" s="69">
        <v>229.84</v>
      </c>
      <c r="AH54" s="69">
        <v>213.12</v>
      </c>
      <c r="AI54" s="69">
        <v>246.56</v>
      </c>
      <c r="AJ54" s="71">
        <v>3.7100000000000001E-2</v>
      </c>
      <c r="AK54" s="435">
        <f t="shared" si="36"/>
        <v>8.8615745256721166</v>
      </c>
      <c r="AL54" s="71"/>
      <c r="AM54" s="69">
        <v>370.5</v>
      </c>
      <c r="AN54" s="69">
        <v>343.58</v>
      </c>
      <c r="AO54" s="69">
        <v>397.43</v>
      </c>
      <c r="AP54" s="71">
        <v>3.7100000000000001E-2</v>
      </c>
      <c r="AQ54" s="435">
        <f t="shared" si="37"/>
        <v>14.284777940138877</v>
      </c>
      <c r="AR54" s="71"/>
      <c r="AS54" s="69">
        <v>442.16</v>
      </c>
      <c r="AT54" s="69">
        <v>410.99</v>
      </c>
      <c r="AU54" s="69">
        <v>473.32</v>
      </c>
      <c r="AV54" s="71">
        <v>3.5999999999999997E-2</v>
      </c>
      <c r="AW54" s="435">
        <f t="shared" si="38"/>
        <v>17.047658337413782</v>
      </c>
      <c r="AX54" s="71"/>
      <c r="AY54" s="69">
        <v>4.7</v>
      </c>
      <c r="AZ54" s="69">
        <v>2.59</v>
      </c>
      <c r="BA54" s="69">
        <v>6.82</v>
      </c>
      <c r="BB54" s="71">
        <v>0.2296</v>
      </c>
      <c r="BC54" s="445">
        <f t="shared" si="39"/>
        <v>0.18121040841741626</v>
      </c>
    </row>
    <row r="55" spans="1:55" s="111" customFormat="1" ht="12" customHeight="1" x14ac:dyDescent="0.25">
      <c r="A55" s="545"/>
      <c r="B55" s="635"/>
      <c r="C55" s="302" t="s">
        <v>26</v>
      </c>
      <c r="D55" s="69">
        <v>1231.95</v>
      </c>
      <c r="E55" s="69">
        <v>1210.6500000000001</v>
      </c>
      <c r="F55" s="69">
        <v>1253.25</v>
      </c>
      <c r="G55" s="71">
        <v>8.8000000000000005E-3</v>
      </c>
      <c r="H55" s="69"/>
      <c r="I55" s="69">
        <v>1053.55</v>
      </c>
      <c r="J55" s="69">
        <v>1027.46</v>
      </c>
      <c r="K55" s="69">
        <v>1079.6400000000001</v>
      </c>
      <c r="L55" s="71">
        <v>1.26E-2</v>
      </c>
      <c r="M55" s="435">
        <f t="shared" si="32"/>
        <v>85.518892812208279</v>
      </c>
      <c r="N55" s="71"/>
      <c r="O55" s="69">
        <v>421.6</v>
      </c>
      <c r="P55" s="69">
        <v>404.2</v>
      </c>
      <c r="Q55" s="69">
        <v>439</v>
      </c>
      <c r="R55" s="71">
        <v>2.1100000000000001E-2</v>
      </c>
      <c r="S55" s="435">
        <f t="shared" si="33"/>
        <v>34.222168107471894</v>
      </c>
      <c r="T55" s="71"/>
      <c r="U55" s="69">
        <v>248.12</v>
      </c>
      <c r="V55" s="69">
        <v>236.06</v>
      </c>
      <c r="W55" s="69">
        <v>260.18</v>
      </c>
      <c r="X55" s="71">
        <v>2.4799999999999999E-2</v>
      </c>
      <c r="Y55" s="435">
        <f t="shared" si="34"/>
        <v>20.140427777101344</v>
      </c>
      <c r="Z55" s="71"/>
      <c r="AA55" s="69">
        <v>108.46</v>
      </c>
      <c r="AB55" s="69">
        <v>98.68</v>
      </c>
      <c r="AC55" s="69">
        <v>118.24</v>
      </c>
      <c r="AD55" s="71">
        <v>4.5999999999999999E-2</v>
      </c>
      <c r="AE55" s="435">
        <f t="shared" si="35"/>
        <v>8.8039287308738174</v>
      </c>
      <c r="AF55" s="71"/>
      <c r="AG55" s="69">
        <v>114.41</v>
      </c>
      <c r="AH55" s="69">
        <v>104.28</v>
      </c>
      <c r="AI55" s="69">
        <v>124.54</v>
      </c>
      <c r="AJ55" s="71">
        <v>4.5199999999999997E-2</v>
      </c>
      <c r="AK55" s="435">
        <f t="shared" si="36"/>
        <v>9.2869028775518476</v>
      </c>
      <c r="AL55" s="71"/>
      <c r="AM55" s="69">
        <v>173.25</v>
      </c>
      <c r="AN55" s="69">
        <v>158.63</v>
      </c>
      <c r="AO55" s="69">
        <v>187.86</v>
      </c>
      <c r="AP55" s="71">
        <v>4.2999999999999997E-2</v>
      </c>
      <c r="AQ55" s="435">
        <f t="shared" si="37"/>
        <v>14.063070741507367</v>
      </c>
      <c r="AR55" s="71"/>
      <c r="AS55" s="69">
        <v>221.62</v>
      </c>
      <c r="AT55" s="69">
        <v>204.68</v>
      </c>
      <c r="AU55" s="69">
        <v>238.55</v>
      </c>
      <c r="AV55" s="71">
        <v>3.9E-2</v>
      </c>
      <c r="AW55" s="435">
        <f t="shared" si="38"/>
        <v>17.989366451560535</v>
      </c>
      <c r="AX55" s="71"/>
      <c r="AY55" s="69">
        <v>2.2999999999999998</v>
      </c>
      <c r="AZ55" s="69">
        <v>0.95</v>
      </c>
      <c r="BA55" s="69">
        <v>3.65</v>
      </c>
      <c r="BB55" s="71">
        <v>0.3</v>
      </c>
      <c r="BC55" s="445">
        <f t="shared" si="39"/>
        <v>0.1866958886318438</v>
      </c>
    </row>
    <row r="56" spans="1:55" s="111" customFormat="1" ht="12" customHeight="1" x14ac:dyDescent="0.25">
      <c r="A56" s="545"/>
      <c r="B56" s="635"/>
      <c r="C56" s="302" t="s">
        <v>27</v>
      </c>
      <c r="D56" s="69">
        <v>1361.72</v>
      </c>
      <c r="E56" s="69">
        <v>1340.63</v>
      </c>
      <c r="F56" s="69">
        <v>1382.81</v>
      </c>
      <c r="G56" s="71">
        <v>7.9000000000000008E-3</v>
      </c>
      <c r="H56" s="69"/>
      <c r="I56" s="69">
        <v>1191.71</v>
      </c>
      <c r="J56" s="69">
        <v>1165.1400000000001</v>
      </c>
      <c r="K56" s="69">
        <v>1218.28</v>
      </c>
      <c r="L56" s="71">
        <v>1.14E-2</v>
      </c>
      <c r="M56" s="435">
        <f t="shared" si="32"/>
        <v>87.515054489909815</v>
      </c>
      <c r="N56" s="71"/>
      <c r="O56" s="69">
        <v>342.15</v>
      </c>
      <c r="P56" s="69">
        <v>326.56</v>
      </c>
      <c r="Q56" s="69">
        <v>357.75</v>
      </c>
      <c r="R56" s="71">
        <v>2.3300000000000001E-2</v>
      </c>
      <c r="S56" s="435">
        <f t="shared" si="33"/>
        <v>25.126310842170195</v>
      </c>
      <c r="T56" s="71"/>
      <c r="U56" s="69">
        <v>244.99</v>
      </c>
      <c r="V56" s="69">
        <v>232.72</v>
      </c>
      <c r="W56" s="69">
        <v>257.26</v>
      </c>
      <c r="X56" s="71">
        <v>2.5600000000000001E-2</v>
      </c>
      <c r="Y56" s="435">
        <f t="shared" si="34"/>
        <v>17.991216990277003</v>
      </c>
      <c r="Z56" s="71"/>
      <c r="AA56" s="69">
        <v>111.2</v>
      </c>
      <c r="AB56" s="69">
        <v>101.45</v>
      </c>
      <c r="AC56" s="69">
        <v>120.95</v>
      </c>
      <c r="AD56" s="71">
        <v>4.4699999999999997E-2</v>
      </c>
      <c r="AE56" s="435">
        <f t="shared" si="35"/>
        <v>8.1661428193754944</v>
      </c>
      <c r="AF56" s="71"/>
      <c r="AG56" s="69">
        <v>115.43</v>
      </c>
      <c r="AH56" s="69">
        <v>105.25</v>
      </c>
      <c r="AI56" s="69">
        <v>125.61</v>
      </c>
      <c r="AJ56" s="71">
        <v>4.4999999999999998E-2</v>
      </c>
      <c r="AK56" s="435">
        <f t="shared" si="36"/>
        <v>8.4767793672708045</v>
      </c>
      <c r="AL56" s="71"/>
      <c r="AM56" s="69">
        <v>197.25</v>
      </c>
      <c r="AN56" s="69">
        <v>181.88</v>
      </c>
      <c r="AO56" s="69">
        <v>212.63</v>
      </c>
      <c r="AP56" s="71">
        <v>3.9800000000000002E-2</v>
      </c>
      <c r="AQ56" s="435">
        <f t="shared" si="37"/>
        <v>14.485356754692594</v>
      </c>
      <c r="AR56" s="71"/>
      <c r="AS56" s="69">
        <v>220.54</v>
      </c>
      <c r="AT56" s="69">
        <v>203.74</v>
      </c>
      <c r="AU56" s="69">
        <v>237.33</v>
      </c>
      <c r="AV56" s="71">
        <v>3.8899999999999997E-2</v>
      </c>
      <c r="AW56" s="435">
        <f t="shared" si="38"/>
        <v>16.195693681520428</v>
      </c>
      <c r="AX56" s="71"/>
      <c r="AY56" s="69">
        <v>2.41</v>
      </c>
      <c r="AZ56" s="69">
        <v>1.18</v>
      </c>
      <c r="BA56" s="69">
        <v>3.64</v>
      </c>
      <c r="BB56" s="71">
        <v>0.25979999999999998</v>
      </c>
      <c r="BC56" s="445">
        <f t="shared" si="39"/>
        <v>0.17698205211056606</v>
      </c>
    </row>
    <row r="57" spans="1:55" s="111" customFormat="1" ht="12" customHeight="1" x14ac:dyDescent="0.25">
      <c r="A57" s="545"/>
      <c r="B57" s="633" t="s">
        <v>132</v>
      </c>
      <c r="C57" s="300" t="s">
        <v>0</v>
      </c>
      <c r="D57" s="7">
        <v>543.30999999999995</v>
      </c>
      <c r="E57" s="7">
        <v>525</v>
      </c>
      <c r="F57" s="7">
        <v>561</v>
      </c>
      <c r="G57" s="66">
        <v>1.7000000000000001E-2</v>
      </c>
      <c r="H57" s="7"/>
      <c r="I57" s="7">
        <v>288.93</v>
      </c>
      <c r="J57" s="7">
        <v>270.43</v>
      </c>
      <c r="K57" s="7">
        <v>307.44</v>
      </c>
      <c r="L57" s="66">
        <v>3.27E-2</v>
      </c>
      <c r="M57" s="436">
        <f t="shared" si="32"/>
        <v>53.179584399330039</v>
      </c>
      <c r="N57" s="66"/>
      <c r="O57" s="7">
        <v>56.59</v>
      </c>
      <c r="P57" s="7">
        <v>50.94</v>
      </c>
      <c r="Q57" s="7">
        <v>62.24</v>
      </c>
      <c r="R57" s="66">
        <v>5.0999999999999997E-2</v>
      </c>
      <c r="S57" s="436">
        <f t="shared" si="33"/>
        <v>10.415784726951467</v>
      </c>
      <c r="T57" s="66"/>
      <c r="U57" s="7">
        <v>161.43</v>
      </c>
      <c r="V57" s="7">
        <v>152.59</v>
      </c>
      <c r="W57" s="7">
        <v>170.28</v>
      </c>
      <c r="X57" s="66">
        <v>2.8000000000000001E-2</v>
      </c>
      <c r="Y57" s="436">
        <f t="shared" si="34"/>
        <v>29.712318933941951</v>
      </c>
      <c r="Z57" s="66"/>
      <c r="AA57" s="7">
        <v>105.95</v>
      </c>
      <c r="AB57" s="7">
        <v>95.92</v>
      </c>
      <c r="AC57" s="7">
        <v>115.97</v>
      </c>
      <c r="AD57" s="66">
        <v>4.8300000000000003E-2</v>
      </c>
      <c r="AE57" s="436">
        <f t="shared" si="35"/>
        <v>19.500837459277395</v>
      </c>
      <c r="AF57" s="66"/>
      <c r="AG57" s="7">
        <v>118.8</v>
      </c>
      <c r="AH57" s="7">
        <v>109.58</v>
      </c>
      <c r="AI57" s="7">
        <v>128.02000000000001</v>
      </c>
      <c r="AJ57" s="66">
        <v>3.9600000000000003E-2</v>
      </c>
      <c r="AK57" s="436">
        <f t="shared" si="36"/>
        <v>21.865969704220429</v>
      </c>
      <c r="AL57" s="66"/>
      <c r="AM57" s="7">
        <v>76.150000000000006</v>
      </c>
      <c r="AN57" s="7">
        <v>67.430000000000007</v>
      </c>
      <c r="AO57" s="7">
        <v>84.87</v>
      </c>
      <c r="AP57" s="66">
        <v>5.8400000000000001E-2</v>
      </c>
      <c r="AQ57" s="436">
        <f t="shared" si="37"/>
        <v>14.015939334818061</v>
      </c>
      <c r="AR57" s="66"/>
      <c r="AS57" s="7">
        <v>92.55</v>
      </c>
      <c r="AT57" s="7">
        <v>83.41</v>
      </c>
      <c r="AU57" s="7">
        <v>101.69</v>
      </c>
      <c r="AV57" s="66">
        <v>5.04E-2</v>
      </c>
      <c r="AW57" s="436">
        <f t="shared" si="38"/>
        <v>17.034473873111118</v>
      </c>
      <c r="AX57" s="66"/>
      <c r="AY57" s="7">
        <v>11</v>
      </c>
      <c r="AZ57" s="7">
        <v>7.66</v>
      </c>
      <c r="BA57" s="7">
        <v>14.33</v>
      </c>
      <c r="BB57" s="66">
        <v>0.15490000000000001</v>
      </c>
      <c r="BC57" s="444">
        <f t="shared" si="39"/>
        <v>2.0246268244648546</v>
      </c>
    </row>
    <row r="58" spans="1:55" s="111" customFormat="1" ht="12" customHeight="1" x14ac:dyDescent="0.25">
      <c r="A58" s="545"/>
      <c r="B58" s="633"/>
      <c r="C58" s="300" t="s">
        <v>26</v>
      </c>
      <c r="D58" s="7">
        <v>280.39</v>
      </c>
      <c r="E58" s="7">
        <v>269.91000000000003</v>
      </c>
      <c r="F58" s="7">
        <v>290.87</v>
      </c>
      <c r="G58" s="66">
        <v>1.9099999999999999E-2</v>
      </c>
      <c r="H58" s="7"/>
      <c r="I58" s="7">
        <v>144.51</v>
      </c>
      <c r="J58" s="7">
        <v>134.37</v>
      </c>
      <c r="K58" s="7">
        <v>154.66</v>
      </c>
      <c r="L58" s="66">
        <v>3.5799999999999998E-2</v>
      </c>
      <c r="M58" s="436">
        <f t="shared" si="32"/>
        <v>51.538927921823174</v>
      </c>
      <c r="N58" s="66"/>
      <c r="O58" s="7">
        <v>37.130000000000003</v>
      </c>
      <c r="P58" s="7">
        <v>32.75</v>
      </c>
      <c r="Q58" s="7">
        <v>41.52</v>
      </c>
      <c r="R58" s="66">
        <v>6.0199999999999997E-2</v>
      </c>
      <c r="S58" s="436">
        <f t="shared" si="33"/>
        <v>13.242269695780879</v>
      </c>
      <c r="T58" s="66"/>
      <c r="U58" s="7">
        <v>86.76</v>
      </c>
      <c r="V58" s="7">
        <v>80.63</v>
      </c>
      <c r="W58" s="7">
        <v>92.88</v>
      </c>
      <c r="X58" s="66">
        <v>3.5999999999999997E-2</v>
      </c>
      <c r="Y58" s="436">
        <f t="shared" si="34"/>
        <v>30.942615642497952</v>
      </c>
      <c r="Z58" s="66"/>
      <c r="AA58" s="7">
        <v>56.56</v>
      </c>
      <c r="AB58" s="7">
        <v>50.67</v>
      </c>
      <c r="AC58" s="7">
        <v>62.45</v>
      </c>
      <c r="AD58" s="66">
        <v>5.3100000000000001E-2</v>
      </c>
      <c r="AE58" s="436">
        <f t="shared" si="35"/>
        <v>20.171903420236102</v>
      </c>
      <c r="AF58" s="66"/>
      <c r="AG58" s="7">
        <v>63.85</v>
      </c>
      <c r="AH58" s="7">
        <v>57.91</v>
      </c>
      <c r="AI58" s="7">
        <v>69.790000000000006</v>
      </c>
      <c r="AJ58" s="66">
        <v>4.7500000000000001E-2</v>
      </c>
      <c r="AK58" s="436">
        <f t="shared" si="36"/>
        <v>22.771853489782089</v>
      </c>
      <c r="AL58" s="66"/>
      <c r="AM58" s="7">
        <v>39.01</v>
      </c>
      <c r="AN58" s="7">
        <v>33.56</v>
      </c>
      <c r="AO58" s="7">
        <v>44.46</v>
      </c>
      <c r="AP58" s="66">
        <v>7.1199999999999999E-2</v>
      </c>
      <c r="AQ58" s="436">
        <f t="shared" si="37"/>
        <v>13.912764363921681</v>
      </c>
      <c r="AR58" s="66"/>
      <c r="AS58" s="7">
        <v>51.66</v>
      </c>
      <c r="AT58" s="7">
        <v>45.87</v>
      </c>
      <c r="AU58" s="7">
        <v>57.45</v>
      </c>
      <c r="AV58" s="66">
        <v>5.7200000000000001E-2</v>
      </c>
      <c r="AW58" s="436">
        <f t="shared" si="38"/>
        <v>18.42433752986911</v>
      </c>
      <c r="AX58" s="66"/>
      <c r="AY58" s="7">
        <v>6.16</v>
      </c>
      <c r="AZ58" s="7">
        <v>4.17</v>
      </c>
      <c r="BA58" s="7">
        <v>8.15</v>
      </c>
      <c r="BB58" s="66">
        <v>0.1651</v>
      </c>
      <c r="BC58" s="444">
        <f t="shared" si="39"/>
        <v>2.1969399764613575</v>
      </c>
    </row>
    <row r="59" spans="1:55" s="111" customFormat="1" ht="12" customHeight="1" x14ac:dyDescent="0.25">
      <c r="A59" s="546"/>
      <c r="B59" s="634"/>
      <c r="C59" s="301" t="s">
        <v>27</v>
      </c>
      <c r="D59" s="119">
        <v>262.92</v>
      </c>
      <c r="E59" s="119">
        <v>253.55</v>
      </c>
      <c r="F59" s="119">
        <v>272.29000000000002</v>
      </c>
      <c r="G59" s="120">
        <v>1.8200000000000001E-2</v>
      </c>
      <c r="H59" s="119"/>
      <c r="I59" s="119">
        <v>144.41999999999999</v>
      </c>
      <c r="J59" s="119">
        <v>134.71</v>
      </c>
      <c r="K59" s="119">
        <v>154.13</v>
      </c>
      <c r="L59" s="120">
        <v>3.4299999999999997E-2</v>
      </c>
      <c r="M59" s="437">
        <f t="shared" si="32"/>
        <v>54.9292560474669</v>
      </c>
      <c r="N59" s="120"/>
      <c r="O59" s="119">
        <v>19.46</v>
      </c>
      <c r="P59" s="119">
        <v>16.86</v>
      </c>
      <c r="Q59" s="119">
        <v>22.05</v>
      </c>
      <c r="R59" s="120">
        <v>6.8099999999999994E-2</v>
      </c>
      <c r="S59" s="437">
        <f t="shared" si="33"/>
        <v>7.4014909478168258</v>
      </c>
      <c r="T59" s="120"/>
      <c r="U59" s="119">
        <v>74.680000000000007</v>
      </c>
      <c r="V59" s="119">
        <v>69.53</v>
      </c>
      <c r="W59" s="119">
        <v>79.83</v>
      </c>
      <c r="X59" s="120">
        <v>3.5200000000000002E-2</v>
      </c>
      <c r="Y59" s="437">
        <f t="shared" si="34"/>
        <v>28.404077285866425</v>
      </c>
      <c r="Z59" s="120"/>
      <c r="AA59" s="119">
        <v>49.39</v>
      </c>
      <c r="AB59" s="119">
        <v>44.07</v>
      </c>
      <c r="AC59" s="119">
        <v>54.71</v>
      </c>
      <c r="AD59" s="120">
        <v>5.4899999999999997E-2</v>
      </c>
      <c r="AE59" s="437">
        <f t="shared" si="35"/>
        <v>18.785181804351133</v>
      </c>
      <c r="AF59" s="120"/>
      <c r="AG59" s="119">
        <v>54.95</v>
      </c>
      <c r="AH59" s="119">
        <v>49.69</v>
      </c>
      <c r="AI59" s="119">
        <v>60.21</v>
      </c>
      <c r="AJ59" s="120">
        <v>4.8800000000000003E-2</v>
      </c>
      <c r="AK59" s="437">
        <f t="shared" si="36"/>
        <v>20.89989350372737</v>
      </c>
      <c r="AL59" s="120"/>
      <c r="AM59" s="119">
        <v>37.14</v>
      </c>
      <c r="AN59" s="119">
        <v>32.43</v>
      </c>
      <c r="AO59" s="119">
        <v>41.85</v>
      </c>
      <c r="AP59" s="120">
        <v>6.4699999999999994E-2</v>
      </c>
      <c r="AQ59" s="437">
        <f t="shared" si="37"/>
        <v>14.125969876768599</v>
      </c>
      <c r="AR59" s="120"/>
      <c r="AS59" s="119">
        <v>40.89</v>
      </c>
      <c r="AT59" s="119">
        <v>36.46</v>
      </c>
      <c r="AU59" s="119">
        <v>45.32</v>
      </c>
      <c r="AV59" s="120">
        <v>5.5300000000000002E-2</v>
      </c>
      <c r="AW59" s="437">
        <f t="shared" si="38"/>
        <v>15.552259242355088</v>
      </c>
      <c r="AX59" s="120"/>
      <c r="AY59" s="119">
        <v>4.84</v>
      </c>
      <c r="AZ59" s="119">
        <v>3.23</v>
      </c>
      <c r="BA59" s="119">
        <v>6.44</v>
      </c>
      <c r="BB59" s="120">
        <v>0.16950000000000001</v>
      </c>
      <c r="BC59" s="446">
        <f t="shared" si="39"/>
        <v>1.8408641411836297</v>
      </c>
    </row>
    <row r="60" spans="1:55" s="111" customFormat="1" ht="12" customHeight="1" x14ac:dyDescent="0.25">
      <c r="A60" s="547" t="s">
        <v>232</v>
      </c>
      <c r="B60" s="633" t="s">
        <v>236</v>
      </c>
      <c r="C60" s="300" t="s">
        <v>0</v>
      </c>
      <c r="D60" s="7">
        <v>5014.99</v>
      </c>
      <c r="E60" s="7">
        <v>4943</v>
      </c>
      <c r="F60" s="7">
        <v>5087</v>
      </c>
      <c r="G60" s="66">
        <v>7.3000000000000001E-3</v>
      </c>
      <c r="H60" s="7"/>
      <c r="I60" s="7">
        <v>4093.4</v>
      </c>
      <c r="J60" s="7">
        <v>4009.15</v>
      </c>
      <c r="K60" s="7">
        <v>4177.6400000000003</v>
      </c>
      <c r="L60" s="66">
        <v>1.0500000000000001E-2</v>
      </c>
      <c r="M60" s="436">
        <f>I60/$D60*100</f>
        <v>81.623293366487275</v>
      </c>
      <c r="N60" s="66"/>
      <c r="O60" s="7">
        <v>1409.67</v>
      </c>
      <c r="P60" s="7">
        <v>1363.43</v>
      </c>
      <c r="Q60" s="7">
        <v>1455.92</v>
      </c>
      <c r="R60" s="66">
        <v>1.67E-2</v>
      </c>
      <c r="S60" s="436">
        <f>O60/$D60*100</f>
        <v>28.10912883176238</v>
      </c>
      <c r="T60" s="66"/>
      <c r="U60" s="7">
        <v>1086.08</v>
      </c>
      <c r="V60" s="7">
        <v>1050.71</v>
      </c>
      <c r="W60" s="7">
        <v>1121.45</v>
      </c>
      <c r="X60" s="66">
        <v>1.66E-2</v>
      </c>
      <c r="Y60" s="436">
        <f>U60/$D60*100</f>
        <v>21.656673293466188</v>
      </c>
      <c r="Z60" s="66"/>
      <c r="AA60" s="7">
        <v>431.76</v>
      </c>
      <c r="AB60" s="7">
        <v>402.85</v>
      </c>
      <c r="AC60" s="7">
        <v>460.67</v>
      </c>
      <c r="AD60" s="66">
        <v>3.4200000000000001E-2</v>
      </c>
      <c r="AE60" s="436">
        <f>AA60/$D60*100</f>
        <v>8.6093890516232339</v>
      </c>
      <c r="AF60" s="66"/>
      <c r="AG60" s="7">
        <v>540.38</v>
      </c>
      <c r="AH60" s="7">
        <v>505.08</v>
      </c>
      <c r="AI60" s="7">
        <v>575.69000000000005</v>
      </c>
      <c r="AJ60" s="66">
        <v>3.3300000000000003E-2</v>
      </c>
      <c r="AK60" s="436">
        <f>AG60/$D60*100</f>
        <v>10.775295663600525</v>
      </c>
      <c r="AL60" s="66"/>
      <c r="AM60" s="7">
        <v>445.63</v>
      </c>
      <c r="AN60" s="7">
        <v>410.71</v>
      </c>
      <c r="AO60" s="7">
        <v>480.56</v>
      </c>
      <c r="AP60" s="66">
        <v>0.04</v>
      </c>
      <c r="AQ60" s="436">
        <f>AM60/$D60*100</f>
        <v>8.885959892243056</v>
      </c>
      <c r="AR60" s="66"/>
      <c r="AS60" s="7">
        <v>685.47</v>
      </c>
      <c r="AT60" s="7">
        <v>641.26</v>
      </c>
      <c r="AU60" s="7">
        <v>729.67</v>
      </c>
      <c r="AV60" s="66">
        <v>3.2899999999999999E-2</v>
      </c>
      <c r="AW60" s="436">
        <f>AS60/$D60*100</f>
        <v>13.668422070632246</v>
      </c>
      <c r="AX60" s="66"/>
      <c r="AY60" s="7">
        <v>18.34</v>
      </c>
      <c r="AZ60" s="7">
        <v>13.17</v>
      </c>
      <c r="BA60" s="7">
        <v>23.51</v>
      </c>
      <c r="BB60" s="157">
        <v>0.1439</v>
      </c>
      <c r="BC60" s="444">
        <f>AY60/$D60*100</f>
        <v>0.36570362054560429</v>
      </c>
    </row>
    <row r="61" spans="1:55" s="111" customFormat="1" ht="12" customHeight="1" x14ac:dyDescent="0.25">
      <c r="A61" s="548"/>
      <c r="B61" s="633"/>
      <c r="C61" s="300" t="s">
        <v>26</v>
      </c>
      <c r="D61" s="7">
        <v>2464.67</v>
      </c>
      <c r="E61" s="7">
        <v>2427.9299999999998</v>
      </c>
      <c r="F61" s="7">
        <v>2501.4</v>
      </c>
      <c r="G61" s="66">
        <v>7.6E-3</v>
      </c>
      <c r="H61" s="7"/>
      <c r="I61" s="7">
        <v>1991.74</v>
      </c>
      <c r="J61" s="7">
        <v>1946.58</v>
      </c>
      <c r="K61" s="7">
        <v>2036.91</v>
      </c>
      <c r="L61" s="66">
        <v>1.1599999999999999E-2</v>
      </c>
      <c r="M61" s="436">
        <f t="shared" ref="M61:M68" si="40">I61/$D61*100</f>
        <v>80.811629954517244</v>
      </c>
      <c r="N61" s="66"/>
      <c r="O61" s="7">
        <v>803.04</v>
      </c>
      <c r="P61" s="7">
        <v>773.39</v>
      </c>
      <c r="Q61" s="7">
        <v>832.7</v>
      </c>
      <c r="R61" s="66">
        <v>1.8800000000000001E-2</v>
      </c>
      <c r="S61" s="436">
        <f t="shared" ref="S61:S68" si="41">O61/$D61*100</f>
        <v>32.582049523871348</v>
      </c>
      <c r="T61" s="66"/>
      <c r="U61" s="7">
        <v>554.82000000000005</v>
      </c>
      <c r="V61" s="7">
        <v>531.54</v>
      </c>
      <c r="W61" s="7">
        <v>578.09</v>
      </c>
      <c r="X61" s="66">
        <v>2.1399999999999999E-2</v>
      </c>
      <c r="Y61" s="436">
        <f t="shared" ref="Y61:Y68" si="42">U61/$D61*100</f>
        <v>22.510924383386012</v>
      </c>
      <c r="Z61" s="66"/>
      <c r="AA61" s="7">
        <v>223.83</v>
      </c>
      <c r="AB61" s="7">
        <v>206.29</v>
      </c>
      <c r="AC61" s="7">
        <v>241.37</v>
      </c>
      <c r="AD61" s="66">
        <v>0.04</v>
      </c>
      <c r="AE61" s="436">
        <f t="shared" ref="AE61:AE68" si="43">AA61/$D61*100</f>
        <v>9.0815403279140821</v>
      </c>
      <c r="AF61" s="66"/>
      <c r="AG61" s="7">
        <v>277.08</v>
      </c>
      <c r="AH61" s="7">
        <v>256.14999999999998</v>
      </c>
      <c r="AI61" s="7">
        <v>298.01</v>
      </c>
      <c r="AJ61" s="66">
        <v>3.85E-2</v>
      </c>
      <c r="AK61" s="436">
        <f t="shared" ref="AK61:AK68" si="44">AG61/$D61*100</f>
        <v>11.242072975286751</v>
      </c>
      <c r="AL61" s="66"/>
      <c r="AM61" s="7">
        <v>214.8</v>
      </c>
      <c r="AN61" s="7">
        <v>195.27</v>
      </c>
      <c r="AO61" s="7">
        <v>234.32</v>
      </c>
      <c r="AP61" s="66">
        <v>4.6399999999999997E-2</v>
      </c>
      <c r="AQ61" s="436">
        <f t="shared" ref="AQ61:AQ68" si="45">AM61/$D61*100</f>
        <v>8.7151626789793362</v>
      </c>
      <c r="AR61" s="66"/>
      <c r="AS61" s="7">
        <v>367.95</v>
      </c>
      <c r="AT61" s="7">
        <v>343.11</v>
      </c>
      <c r="AU61" s="7">
        <v>392.79</v>
      </c>
      <c r="AV61" s="66">
        <v>3.44E-2</v>
      </c>
      <c r="AW61" s="436">
        <f t="shared" ref="AW61:AW68" si="46">AS61/$D61*100</f>
        <v>14.928976292972285</v>
      </c>
      <c r="AX61" s="66"/>
      <c r="AY61" s="7">
        <v>10.28</v>
      </c>
      <c r="AZ61" s="7">
        <v>6.94</v>
      </c>
      <c r="BA61" s="7">
        <v>13.63</v>
      </c>
      <c r="BB61" s="66">
        <v>0.16600000000000001</v>
      </c>
      <c r="BC61" s="444">
        <f t="shared" ref="BC61:BC68" si="47">AY61/$D61*100</f>
        <v>0.41709437774631086</v>
      </c>
    </row>
    <row r="62" spans="1:55" s="111" customFormat="1" ht="12" customHeight="1" x14ac:dyDescent="0.25">
      <c r="A62" s="548"/>
      <c r="B62" s="633"/>
      <c r="C62" s="300" t="s">
        <v>27</v>
      </c>
      <c r="D62" s="7">
        <v>2550.3200000000002</v>
      </c>
      <c r="E62" s="7">
        <v>2512.5300000000002</v>
      </c>
      <c r="F62" s="7">
        <v>2588.11</v>
      </c>
      <c r="G62" s="66">
        <v>7.6E-3</v>
      </c>
      <c r="H62" s="7"/>
      <c r="I62" s="7">
        <v>2101.65</v>
      </c>
      <c r="J62" s="7">
        <v>2055.3000000000002</v>
      </c>
      <c r="K62" s="7">
        <v>2148</v>
      </c>
      <c r="L62" s="66">
        <v>1.1299999999999999E-2</v>
      </c>
      <c r="M62" s="436">
        <f t="shared" si="40"/>
        <v>82.40730574986668</v>
      </c>
      <c r="N62" s="66"/>
      <c r="O62" s="7">
        <v>606.63</v>
      </c>
      <c r="P62" s="7">
        <v>581.11</v>
      </c>
      <c r="Q62" s="7">
        <v>632.15</v>
      </c>
      <c r="R62" s="66">
        <v>2.1499999999999998E-2</v>
      </c>
      <c r="S62" s="436">
        <f t="shared" si="41"/>
        <v>23.786426801342575</v>
      </c>
      <c r="T62" s="66"/>
      <c r="U62" s="7">
        <v>531.26</v>
      </c>
      <c r="V62" s="7">
        <v>509.96</v>
      </c>
      <c r="W62" s="7">
        <v>552.55999999999995</v>
      </c>
      <c r="X62" s="66">
        <v>2.0500000000000001E-2</v>
      </c>
      <c r="Y62" s="436">
        <f t="shared" si="42"/>
        <v>20.831111389943221</v>
      </c>
      <c r="Z62" s="66"/>
      <c r="AA62" s="7">
        <v>207.93</v>
      </c>
      <c r="AB62" s="7">
        <v>190.2</v>
      </c>
      <c r="AC62" s="7">
        <v>225.67</v>
      </c>
      <c r="AD62" s="66">
        <v>4.3499999999999997E-2</v>
      </c>
      <c r="AE62" s="436">
        <f t="shared" si="43"/>
        <v>8.1530945136296626</v>
      </c>
      <c r="AF62" s="66"/>
      <c r="AG62" s="7">
        <v>263.3</v>
      </c>
      <c r="AH62" s="7">
        <v>243.58</v>
      </c>
      <c r="AI62" s="7">
        <v>283.02999999999997</v>
      </c>
      <c r="AJ62" s="66">
        <v>3.8199999999999998E-2</v>
      </c>
      <c r="AK62" s="436">
        <f t="shared" si="44"/>
        <v>10.324194610872361</v>
      </c>
      <c r="AL62" s="66"/>
      <c r="AM62" s="7">
        <v>230.84</v>
      </c>
      <c r="AN62" s="7">
        <v>210.81</v>
      </c>
      <c r="AO62" s="7">
        <v>250.86</v>
      </c>
      <c r="AP62" s="66">
        <v>4.4299999999999999E-2</v>
      </c>
      <c r="AQ62" s="436">
        <f t="shared" si="45"/>
        <v>9.0514131559961104</v>
      </c>
      <c r="AR62" s="66"/>
      <c r="AS62" s="7">
        <v>317.52</v>
      </c>
      <c r="AT62" s="7">
        <v>293.98</v>
      </c>
      <c r="AU62" s="7">
        <v>341.06</v>
      </c>
      <c r="AV62" s="66">
        <v>3.78E-2</v>
      </c>
      <c r="AW62" s="436">
        <f t="shared" si="46"/>
        <v>12.45020232755105</v>
      </c>
      <c r="AX62" s="66"/>
      <c r="AY62" s="7">
        <v>8.06</v>
      </c>
      <c r="AZ62" s="7">
        <v>5.18</v>
      </c>
      <c r="BA62" s="7">
        <v>10.94</v>
      </c>
      <c r="BB62" s="66">
        <v>0.18240000000000001</v>
      </c>
      <c r="BC62" s="444">
        <f t="shared" si="47"/>
        <v>0.31603877160513189</v>
      </c>
    </row>
    <row r="63" spans="1:55" s="111" customFormat="1" ht="12" customHeight="1" x14ac:dyDescent="0.25">
      <c r="A63" s="548"/>
      <c r="B63" s="635" t="s">
        <v>2</v>
      </c>
      <c r="C63" s="302" t="s">
        <v>0</v>
      </c>
      <c r="D63" s="69">
        <v>4129.63</v>
      </c>
      <c r="E63" s="69">
        <v>4068</v>
      </c>
      <c r="F63" s="69">
        <v>4191</v>
      </c>
      <c r="G63" s="71">
        <v>7.6E-3</v>
      </c>
      <c r="H63" s="69"/>
      <c r="I63" s="69">
        <v>3544.53</v>
      </c>
      <c r="J63" s="69">
        <v>3466.24</v>
      </c>
      <c r="K63" s="69">
        <v>3622.83</v>
      </c>
      <c r="L63" s="71">
        <v>1.1299999999999999E-2</v>
      </c>
      <c r="M63" s="435">
        <f t="shared" si="40"/>
        <v>85.831660463528209</v>
      </c>
      <c r="N63" s="71"/>
      <c r="O63" s="69">
        <v>1280.1400000000001</v>
      </c>
      <c r="P63" s="69">
        <v>1235.83</v>
      </c>
      <c r="Q63" s="69">
        <v>1324.44</v>
      </c>
      <c r="R63" s="71">
        <v>1.77E-2</v>
      </c>
      <c r="S63" s="435">
        <f t="shared" si="41"/>
        <v>30.998903049425735</v>
      </c>
      <c r="T63" s="71"/>
      <c r="U63" s="69">
        <v>800.92</v>
      </c>
      <c r="V63" s="69">
        <v>768.53</v>
      </c>
      <c r="W63" s="69">
        <v>833.32</v>
      </c>
      <c r="X63" s="71">
        <v>2.06E-2</v>
      </c>
      <c r="Y63" s="435">
        <f t="shared" si="42"/>
        <v>19.394473596908195</v>
      </c>
      <c r="Z63" s="71"/>
      <c r="AA63" s="69">
        <v>337.85</v>
      </c>
      <c r="AB63" s="69">
        <v>311.35000000000002</v>
      </c>
      <c r="AC63" s="69">
        <v>364.34</v>
      </c>
      <c r="AD63" s="71">
        <v>0.04</v>
      </c>
      <c r="AE63" s="435">
        <f t="shared" si="43"/>
        <v>8.1811203425004191</v>
      </c>
      <c r="AF63" s="71"/>
      <c r="AG63" s="69">
        <v>420.45</v>
      </c>
      <c r="AH63" s="69">
        <v>387.78</v>
      </c>
      <c r="AI63" s="69">
        <v>453.13</v>
      </c>
      <c r="AJ63" s="71">
        <v>3.9699999999999999E-2</v>
      </c>
      <c r="AK63" s="435">
        <f t="shared" si="44"/>
        <v>10.181299535309458</v>
      </c>
      <c r="AL63" s="71"/>
      <c r="AM63" s="69">
        <v>408.6</v>
      </c>
      <c r="AN63" s="69">
        <v>375.13</v>
      </c>
      <c r="AO63" s="69">
        <v>442.08</v>
      </c>
      <c r="AP63" s="71">
        <v>4.1799999999999997E-2</v>
      </c>
      <c r="AQ63" s="435">
        <f t="shared" si="45"/>
        <v>9.8943488883992021</v>
      </c>
      <c r="AR63" s="71"/>
      <c r="AS63" s="69">
        <v>629.07000000000005</v>
      </c>
      <c r="AT63" s="69">
        <v>586.78</v>
      </c>
      <c r="AU63" s="69">
        <v>671.35</v>
      </c>
      <c r="AV63" s="71">
        <v>3.4299999999999997E-2</v>
      </c>
      <c r="AW63" s="435">
        <f t="shared" si="46"/>
        <v>15.233083835597863</v>
      </c>
      <c r="AX63" s="71"/>
      <c r="AY63" s="69">
        <v>12.91</v>
      </c>
      <c r="AZ63" s="69">
        <v>8.1199999999999992</v>
      </c>
      <c r="BA63" s="69">
        <v>17.7</v>
      </c>
      <c r="BB63" s="71">
        <v>0.1893</v>
      </c>
      <c r="BC63" s="445">
        <f t="shared" si="47"/>
        <v>0.31261880604315639</v>
      </c>
    </row>
    <row r="64" spans="1:55" s="111" customFormat="1" ht="12" customHeight="1" x14ac:dyDescent="0.25">
      <c r="A64" s="548"/>
      <c r="B64" s="635"/>
      <c r="C64" s="302" t="s">
        <v>26</v>
      </c>
      <c r="D64" s="69">
        <v>1996.53</v>
      </c>
      <c r="E64" s="69">
        <v>1964.1</v>
      </c>
      <c r="F64" s="69">
        <v>2028.96</v>
      </c>
      <c r="G64" s="71">
        <v>8.3000000000000001E-3</v>
      </c>
      <c r="H64" s="69"/>
      <c r="I64" s="69">
        <v>1704.66</v>
      </c>
      <c r="J64" s="69">
        <v>1663.58</v>
      </c>
      <c r="K64" s="69">
        <v>1745.75</v>
      </c>
      <c r="L64" s="71">
        <v>1.23E-2</v>
      </c>
      <c r="M64" s="435">
        <f t="shared" si="40"/>
        <v>85.381136271430933</v>
      </c>
      <c r="N64" s="71"/>
      <c r="O64" s="69">
        <v>713.61</v>
      </c>
      <c r="P64" s="69">
        <v>685.78</v>
      </c>
      <c r="Q64" s="69">
        <v>741.45</v>
      </c>
      <c r="R64" s="71">
        <v>1.9900000000000001E-2</v>
      </c>
      <c r="S64" s="435">
        <f t="shared" si="41"/>
        <v>35.742513260506982</v>
      </c>
      <c r="T64" s="71"/>
      <c r="U64" s="69">
        <v>402.13</v>
      </c>
      <c r="V64" s="69">
        <v>380.98</v>
      </c>
      <c r="W64" s="69">
        <v>423.28</v>
      </c>
      <c r="X64" s="71">
        <v>2.6800000000000001E-2</v>
      </c>
      <c r="Y64" s="435">
        <f t="shared" si="42"/>
        <v>20.141445407782502</v>
      </c>
      <c r="Z64" s="71"/>
      <c r="AA64" s="69">
        <v>173.68</v>
      </c>
      <c r="AB64" s="69">
        <v>157.5</v>
      </c>
      <c r="AC64" s="69">
        <v>189.85</v>
      </c>
      <c r="AD64" s="71">
        <v>4.7500000000000001E-2</v>
      </c>
      <c r="AE64" s="435">
        <f t="shared" si="43"/>
        <v>8.6990929262270047</v>
      </c>
      <c r="AF64" s="71"/>
      <c r="AG64" s="69">
        <v>214.66</v>
      </c>
      <c r="AH64" s="69">
        <v>195.54</v>
      </c>
      <c r="AI64" s="69">
        <v>233.77</v>
      </c>
      <c r="AJ64" s="71">
        <v>4.5400000000000003E-2</v>
      </c>
      <c r="AK64" s="435">
        <f t="shared" si="44"/>
        <v>10.751654119898022</v>
      </c>
      <c r="AL64" s="71"/>
      <c r="AM64" s="69">
        <v>195.99</v>
      </c>
      <c r="AN64" s="69">
        <v>177.56</v>
      </c>
      <c r="AO64" s="69">
        <v>214.43</v>
      </c>
      <c r="AP64" s="71">
        <v>4.8000000000000001E-2</v>
      </c>
      <c r="AQ64" s="435">
        <f t="shared" si="45"/>
        <v>9.8165316824690851</v>
      </c>
      <c r="AR64" s="71"/>
      <c r="AS64" s="69">
        <v>334.94</v>
      </c>
      <c r="AT64" s="69">
        <v>311.24</v>
      </c>
      <c r="AU64" s="69">
        <v>358.64</v>
      </c>
      <c r="AV64" s="71">
        <v>3.61E-2</v>
      </c>
      <c r="AW64" s="435">
        <f t="shared" si="46"/>
        <v>16.776106544855324</v>
      </c>
      <c r="AX64" s="71"/>
      <c r="AY64" s="69">
        <v>7.12</v>
      </c>
      <c r="AZ64" s="69">
        <v>4.04</v>
      </c>
      <c r="BA64" s="69">
        <v>10.199999999999999</v>
      </c>
      <c r="BB64" s="71">
        <v>0.2208</v>
      </c>
      <c r="BC64" s="445">
        <f t="shared" si="47"/>
        <v>0.35661873350262707</v>
      </c>
    </row>
    <row r="65" spans="1:55" s="111" customFormat="1" ht="12" customHeight="1" x14ac:dyDescent="0.25">
      <c r="A65" s="548"/>
      <c r="B65" s="635"/>
      <c r="C65" s="302" t="s">
        <v>27</v>
      </c>
      <c r="D65" s="69">
        <v>2133.1</v>
      </c>
      <c r="E65" s="69">
        <v>2097.84</v>
      </c>
      <c r="F65" s="69">
        <v>2168.35</v>
      </c>
      <c r="G65" s="71">
        <v>8.3999999999999995E-3</v>
      </c>
      <c r="H65" s="69"/>
      <c r="I65" s="69">
        <v>1839.87</v>
      </c>
      <c r="J65" s="69">
        <v>1796.15</v>
      </c>
      <c r="K65" s="69">
        <v>1883.59</v>
      </c>
      <c r="L65" s="71">
        <v>1.21E-2</v>
      </c>
      <c r="M65" s="435">
        <f t="shared" si="40"/>
        <v>86.253340209085366</v>
      </c>
      <c r="N65" s="71"/>
      <c r="O65" s="69">
        <v>566.52</v>
      </c>
      <c r="P65" s="69">
        <v>541.70000000000005</v>
      </c>
      <c r="Q65" s="69">
        <v>591.35</v>
      </c>
      <c r="R65" s="71">
        <v>2.24E-2</v>
      </c>
      <c r="S65" s="435">
        <f t="shared" si="41"/>
        <v>26.55852983920116</v>
      </c>
      <c r="T65" s="71"/>
      <c r="U65" s="69">
        <v>398.79</v>
      </c>
      <c r="V65" s="69">
        <v>379.18</v>
      </c>
      <c r="W65" s="69">
        <v>418.41</v>
      </c>
      <c r="X65" s="71">
        <v>2.5100000000000001E-2</v>
      </c>
      <c r="Y65" s="435">
        <f t="shared" si="42"/>
        <v>18.695326051286862</v>
      </c>
      <c r="Z65" s="71"/>
      <c r="AA65" s="69">
        <v>164.17</v>
      </c>
      <c r="AB65" s="69">
        <v>147.65</v>
      </c>
      <c r="AC65" s="69">
        <v>180.69</v>
      </c>
      <c r="AD65" s="71">
        <v>5.1299999999999998E-2</v>
      </c>
      <c r="AE65" s="435">
        <f t="shared" si="43"/>
        <v>7.6963105339646525</v>
      </c>
      <c r="AF65" s="71"/>
      <c r="AG65" s="69">
        <v>205.8</v>
      </c>
      <c r="AH65" s="69">
        <v>187.44</v>
      </c>
      <c r="AI65" s="69">
        <v>224.16</v>
      </c>
      <c r="AJ65" s="71">
        <v>4.5499999999999999E-2</v>
      </c>
      <c r="AK65" s="435">
        <f t="shared" si="44"/>
        <v>9.6479302423702595</v>
      </c>
      <c r="AL65" s="71"/>
      <c r="AM65" s="69">
        <v>212.61</v>
      </c>
      <c r="AN65" s="69">
        <v>193.08</v>
      </c>
      <c r="AO65" s="69">
        <v>232.14</v>
      </c>
      <c r="AP65" s="71">
        <v>4.6899999999999997E-2</v>
      </c>
      <c r="AQ65" s="435">
        <f t="shared" si="45"/>
        <v>9.9671839107402374</v>
      </c>
      <c r="AR65" s="71"/>
      <c r="AS65" s="69">
        <v>294.13</v>
      </c>
      <c r="AT65" s="69">
        <v>271.41000000000003</v>
      </c>
      <c r="AU65" s="69">
        <v>316.86</v>
      </c>
      <c r="AV65" s="71">
        <v>3.9399999999999998E-2</v>
      </c>
      <c r="AW65" s="435">
        <f t="shared" si="46"/>
        <v>13.788851905677182</v>
      </c>
      <c r="AX65" s="71"/>
      <c r="AY65" s="69">
        <v>5.79</v>
      </c>
      <c r="AZ65" s="69">
        <v>3.09</v>
      </c>
      <c r="BA65" s="69">
        <v>8.49</v>
      </c>
      <c r="BB65" s="71">
        <v>0.2379</v>
      </c>
      <c r="BC65" s="445">
        <f t="shared" si="47"/>
        <v>0.27143593830575219</v>
      </c>
    </row>
    <row r="66" spans="1:55" s="111" customFormat="1" ht="12" customHeight="1" x14ac:dyDescent="0.25">
      <c r="A66" s="548"/>
      <c r="B66" s="633" t="s">
        <v>132</v>
      </c>
      <c r="C66" s="300" t="s">
        <v>0</v>
      </c>
      <c r="D66" s="7">
        <v>885.36</v>
      </c>
      <c r="E66" s="7">
        <v>859</v>
      </c>
      <c r="F66" s="7">
        <v>912</v>
      </c>
      <c r="G66" s="66">
        <v>1.5100000000000001E-2</v>
      </c>
      <c r="H66" s="7"/>
      <c r="I66" s="7">
        <v>548.86</v>
      </c>
      <c r="J66" s="7">
        <v>521.75</v>
      </c>
      <c r="K66" s="7">
        <v>575.98</v>
      </c>
      <c r="L66" s="66">
        <v>2.52E-2</v>
      </c>
      <c r="M66" s="436">
        <f t="shared" si="40"/>
        <v>61.992861660793352</v>
      </c>
      <c r="N66" s="66"/>
      <c r="O66" s="7">
        <v>129.54</v>
      </c>
      <c r="P66" s="7">
        <v>119.47</v>
      </c>
      <c r="Q66" s="7">
        <v>139.61000000000001</v>
      </c>
      <c r="R66" s="66">
        <v>3.9699999999999999E-2</v>
      </c>
      <c r="S66" s="436">
        <f t="shared" si="41"/>
        <v>14.631336405529952</v>
      </c>
      <c r="T66" s="66"/>
      <c r="U66" s="7">
        <v>285.16000000000003</v>
      </c>
      <c r="V66" s="7">
        <v>271.47000000000003</v>
      </c>
      <c r="W66" s="7">
        <v>298.83999999999997</v>
      </c>
      <c r="X66" s="66">
        <v>2.4500000000000001E-2</v>
      </c>
      <c r="Y66" s="436">
        <f t="shared" si="42"/>
        <v>32.208367217854885</v>
      </c>
      <c r="Z66" s="66"/>
      <c r="AA66" s="7">
        <v>93.92</v>
      </c>
      <c r="AB66" s="7">
        <v>84.37</v>
      </c>
      <c r="AC66" s="7">
        <v>103.46</v>
      </c>
      <c r="AD66" s="66">
        <v>5.1900000000000002E-2</v>
      </c>
      <c r="AE66" s="436">
        <f t="shared" si="43"/>
        <v>10.608114213427307</v>
      </c>
      <c r="AF66" s="66"/>
      <c r="AG66" s="7">
        <v>119.93</v>
      </c>
      <c r="AH66" s="7">
        <v>108.13</v>
      </c>
      <c r="AI66" s="7">
        <v>131.72999999999999</v>
      </c>
      <c r="AJ66" s="66">
        <v>5.0200000000000002E-2</v>
      </c>
      <c r="AK66" s="436">
        <f t="shared" si="44"/>
        <v>13.545902231860488</v>
      </c>
      <c r="AL66" s="66"/>
      <c r="AM66" s="7">
        <v>37.03</v>
      </c>
      <c r="AN66" s="7">
        <v>31.38</v>
      </c>
      <c r="AO66" s="7">
        <v>42.68</v>
      </c>
      <c r="AP66" s="66">
        <v>7.7899999999999997E-2</v>
      </c>
      <c r="AQ66" s="436">
        <f t="shared" si="45"/>
        <v>4.1824794433902595</v>
      </c>
      <c r="AR66" s="66"/>
      <c r="AS66" s="7">
        <v>56.4</v>
      </c>
      <c r="AT66" s="7">
        <v>49.12</v>
      </c>
      <c r="AU66" s="7">
        <v>63.68</v>
      </c>
      <c r="AV66" s="66">
        <v>6.59E-2</v>
      </c>
      <c r="AW66" s="436">
        <f t="shared" si="46"/>
        <v>6.3702900515044725</v>
      </c>
      <c r="AX66" s="66"/>
      <c r="AY66" s="7">
        <v>5.43</v>
      </c>
      <c r="AZ66" s="7">
        <v>3.83</v>
      </c>
      <c r="BA66" s="7">
        <v>7.03</v>
      </c>
      <c r="BB66" s="66">
        <v>0.1507</v>
      </c>
      <c r="BC66" s="444">
        <f t="shared" si="47"/>
        <v>0.61330984006505818</v>
      </c>
    </row>
    <row r="67" spans="1:55" s="111" customFormat="1" ht="12" customHeight="1" x14ac:dyDescent="0.25">
      <c r="A67" s="548"/>
      <c r="B67" s="633"/>
      <c r="C67" s="300" t="s">
        <v>26</v>
      </c>
      <c r="D67" s="7">
        <v>468.14</v>
      </c>
      <c r="E67" s="7">
        <v>452.06</v>
      </c>
      <c r="F67" s="7">
        <v>484.21</v>
      </c>
      <c r="G67" s="66">
        <v>1.7500000000000002E-2</v>
      </c>
      <c r="H67" s="7"/>
      <c r="I67" s="7">
        <v>287.08</v>
      </c>
      <c r="J67" s="7">
        <v>270.52</v>
      </c>
      <c r="K67" s="7">
        <v>303.64</v>
      </c>
      <c r="L67" s="66">
        <v>2.9399999999999999E-2</v>
      </c>
      <c r="M67" s="436">
        <f t="shared" si="40"/>
        <v>61.323535694450385</v>
      </c>
      <c r="N67" s="66"/>
      <c r="O67" s="7">
        <v>89.43</v>
      </c>
      <c r="P67" s="7">
        <v>81.56</v>
      </c>
      <c r="Q67" s="7">
        <v>97.3</v>
      </c>
      <c r="R67" s="66">
        <v>4.4900000000000002E-2</v>
      </c>
      <c r="S67" s="436">
        <f t="shared" si="41"/>
        <v>19.10325970863417</v>
      </c>
      <c r="T67" s="66"/>
      <c r="U67" s="7">
        <v>152.69</v>
      </c>
      <c r="V67" s="7">
        <v>143.13</v>
      </c>
      <c r="W67" s="7">
        <v>162.24</v>
      </c>
      <c r="X67" s="66">
        <v>3.1899999999999998E-2</v>
      </c>
      <c r="Y67" s="436">
        <f t="shared" si="42"/>
        <v>32.616311359849618</v>
      </c>
      <c r="Z67" s="66"/>
      <c r="AA67" s="7">
        <v>50.15</v>
      </c>
      <c r="AB67" s="7">
        <v>44.32</v>
      </c>
      <c r="AC67" s="7">
        <v>55.98</v>
      </c>
      <c r="AD67" s="66">
        <v>5.9299999999999999E-2</v>
      </c>
      <c r="AE67" s="436">
        <f t="shared" si="43"/>
        <v>10.712607339684709</v>
      </c>
      <c r="AF67" s="66"/>
      <c r="AG67" s="7">
        <v>62.43</v>
      </c>
      <c r="AH67" s="7">
        <v>54.63</v>
      </c>
      <c r="AI67" s="7">
        <v>70.22</v>
      </c>
      <c r="AJ67" s="66">
        <v>6.3700000000000007E-2</v>
      </c>
      <c r="AK67" s="436">
        <f t="shared" si="44"/>
        <v>13.335754261545693</v>
      </c>
      <c r="AL67" s="66"/>
      <c r="AM67" s="7">
        <v>18.8</v>
      </c>
      <c r="AN67" s="7">
        <v>15.45</v>
      </c>
      <c r="AO67" s="7">
        <v>22.16</v>
      </c>
      <c r="AP67" s="66">
        <v>9.0999999999999998E-2</v>
      </c>
      <c r="AQ67" s="436">
        <f t="shared" si="45"/>
        <v>4.015892681676422</v>
      </c>
      <c r="AR67" s="66"/>
      <c r="AS67" s="7">
        <v>33.01</v>
      </c>
      <c r="AT67" s="7">
        <v>28.44</v>
      </c>
      <c r="AU67" s="7">
        <v>37.590000000000003</v>
      </c>
      <c r="AV67" s="66">
        <v>7.0699999999999999E-2</v>
      </c>
      <c r="AW67" s="436">
        <f t="shared" si="46"/>
        <v>7.0513094373478014</v>
      </c>
      <c r="AX67" s="66"/>
      <c r="AY67" s="7">
        <v>3.16</v>
      </c>
      <c r="AZ67" s="7">
        <v>2</v>
      </c>
      <c r="BA67" s="7">
        <v>4.32</v>
      </c>
      <c r="BB67" s="66">
        <v>0.18740000000000001</v>
      </c>
      <c r="BC67" s="444">
        <f t="shared" si="47"/>
        <v>0.67501174862220714</v>
      </c>
    </row>
    <row r="68" spans="1:55" s="111" customFormat="1" ht="12" customHeight="1" x14ac:dyDescent="0.25">
      <c r="A68" s="549"/>
      <c r="B68" s="634"/>
      <c r="C68" s="301" t="s">
        <v>27</v>
      </c>
      <c r="D68" s="119">
        <v>417.22</v>
      </c>
      <c r="E68" s="119">
        <v>404.22</v>
      </c>
      <c r="F68" s="119">
        <v>430.22</v>
      </c>
      <c r="G68" s="120">
        <v>1.5900000000000001E-2</v>
      </c>
      <c r="H68" s="119"/>
      <c r="I68" s="119">
        <v>261.77999999999997</v>
      </c>
      <c r="J68" s="119">
        <v>248.01</v>
      </c>
      <c r="K68" s="119">
        <v>275.56</v>
      </c>
      <c r="L68" s="120">
        <v>2.6800000000000001E-2</v>
      </c>
      <c r="M68" s="437">
        <f t="shared" si="40"/>
        <v>62.743876132496034</v>
      </c>
      <c r="N68" s="120"/>
      <c r="O68" s="119">
        <v>40.11</v>
      </c>
      <c r="P68" s="119">
        <v>35.270000000000003</v>
      </c>
      <c r="Q68" s="119">
        <v>44.94</v>
      </c>
      <c r="R68" s="120">
        <v>6.1499999999999999E-2</v>
      </c>
      <c r="S68" s="437">
        <f t="shared" si="41"/>
        <v>9.6136330952495079</v>
      </c>
      <c r="T68" s="120"/>
      <c r="U68" s="119">
        <v>132.47</v>
      </c>
      <c r="V68" s="119">
        <v>124.5</v>
      </c>
      <c r="W68" s="119">
        <v>140.44</v>
      </c>
      <c r="X68" s="120">
        <v>3.0700000000000002E-2</v>
      </c>
      <c r="Y68" s="437">
        <f t="shared" si="42"/>
        <v>31.750635156512146</v>
      </c>
      <c r="Z68" s="120"/>
      <c r="AA68" s="119">
        <v>43.76</v>
      </c>
      <c r="AB68" s="119">
        <v>37.96</v>
      </c>
      <c r="AC68" s="119">
        <v>49.56</v>
      </c>
      <c r="AD68" s="120">
        <v>6.7599999999999993E-2</v>
      </c>
      <c r="AE68" s="437">
        <f t="shared" si="43"/>
        <v>10.488471310100186</v>
      </c>
      <c r="AF68" s="120"/>
      <c r="AG68" s="119">
        <v>57.51</v>
      </c>
      <c r="AH68" s="119">
        <v>51.04</v>
      </c>
      <c r="AI68" s="119">
        <v>63.97</v>
      </c>
      <c r="AJ68" s="120">
        <v>5.7299999999999997E-2</v>
      </c>
      <c r="AK68" s="437">
        <f t="shared" si="44"/>
        <v>13.784094722208906</v>
      </c>
      <c r="AL68" s="120"/>
      <c r="AM68" s="119">
        <v>18.23</v>
      </c>
      <c r="AN68" s="119">
        <v>14.75</v>
      </c>
      <c r="AO68" s="119">
        <v>21.7</v>
      </c>
      <c r="AP68" s="120">
        <v>9.7299999999999998E-2</v>
      </c>
      <c r="AQ68" s="437">
        <f t="shared" si="45"/>
        <v>4.3693974401994149</v>
      </c>
      <c r="AR68" s="120"/>
      <c r="AS68" s="119">
        <v>23.39</v>
      </c>
      <c r="AT68" s="119">
        <v>19.46</v>
      </c>
      <c r="AU68" s="119">
        <v>27.31</v>
      </c>
      <c r="AV68" s="120">
        <v>8.5699999999999998E-2</v>
      </c>
      <c r="AW68" s="437">
        <f t="shared" si="46"/>
        <v>5.6061550261253057</v>
      </c>
      <c r="AX68" s="120"/>
      <c r="AY68" s="119">
        <v>2.27</v>
      </c>
      <c r="AZ68" s="119">
        <v>1.38</v>
      </c>
      <c r="BA68" s="119">
        <v>3.15</v>
      </c>
      <c r="BB68" s="120">
        <v>0.1986</v>
      </c>
      <c r="BC68" s="446">
        <f t="shared" si="47"/>
        <v>0.54407746512631228</v>
      </c>
    </row>
    <row r="69" spans="1:55" s="111" customFormat="1" ht="12" customHeight="1" x14ac:dyDescent="0.25">
      <c r="A69" s="544" t="s">
        <v>233</v>
      </c>
      <c r="B69" s="633" t="s">
        <v>236</v>
      </c>
      <c r="C69" s="300" t="s">
        <v>0</v>
      </c>
      <c r="D69" s="7">
        <v>554.19000000000005</v>
      </c>
      <c r="E69" s="7">
        <v>540</v>
      </c>
      <c r="F69" s="7">
        <v>568</v>
      </c>
      <c r="G69" s="66">
        <v>1.29E-2</v>
      </c>
      <c r="H69" s="7"/>
      <c r="I69" s="7">
        <v>369.77</v>
      </c>
      <c r="J69" s="7">
        <v>358.37</v>
      </c>
      <c r="K69" s="7">
        <v>381.17</v>
      </c>
      <c r="L69" s="66">
        <v>1.5699999999999999E-2</v>
      </c>
      <c r="M69" s="436">
        <f>I69/$D69*100</f>
        <v>66.722604161027803</v>
      </c>
      <c r="N69" s="66"/>
      <c r="O69" s="7">
        <v>139.88</v>
      </c>
      <c r="P69" s="7">
        <v>133.69999999999999</v>
      </c>
      <c r="Q69" s="7">
        <v>146.06</v>
      </c>
      <c r="R69" s="66">
        <v>2.2499999999999999E-2</v>
      </c>
      <c r="S69" s="436">
        <f>O69/$D69*100</f>
        <v>25.240441003987801</v>
      </c>
      <c r="T69" s="66"/>
      <c r="U69" s="7">
        <v>136.38</v>
      </c>
      <c r="V69" s="7">
        <v>130.31</v>
      </c>
      <c r="W69" s="7">
        <v>142.46</v>
      </c>
      <c r="X69" s="66">
        <v>2.2700000000000001E-2</v>
      </c>
      <c r="Y69" s="436">
        <f>U69/$D69*100</f>
        <v>24.608888648297512</v>
      </c>
      <c r="Z69" s="66"/>
      <c r="AA69" s="7">
        <v>63.35</v>
      </c>
      <c r="AB69" s="7">
        <v>58.38</v>
      </c>
      <c r="AC69" s="7">
        <v>68.319999999999993</v>
      </c>
      <c r="AD69" s="66">
        <v>0.04</v>
      </c>
      <c r="AE69" s="436">
        <f>AA69/$D69*100</f>
        <v>11.431097637994188</v>
      </c>
      <c r="AF69" s="66"/>
      <c r="AG69" s="7">
        <v>97.27</v>
      </c>
      <c r="AH69" s="7">
        <v>90.91</v>
      </c>
      <c r="AI69" s="7">
        <v>103.64</v>
      </c>
      <c r="AJ69" s="66">
        <v>3.3399999999999999E-2</v>
      </c>
      <c r="AK69" s="436">
        <f>AG69/$D69*100</f>
        <v>17.551742182284052</v>
      </c>
      <c r="AL69" s="66"/>
      <c r="AM69" s="7">
        <v>38.229999999999997</v>
      </c>
      <c r="AN69" s="7">
        <v>34.01</v>
      </c>
      <c r="AO69" s="7">
        <v>42.45</v>
      </c>
      <c r="AP69" s="66">
        <v>5.6399999999999999E-2</v>
      </c>
      <c r="AQ69" s="436">
        <f>AM69/$D69*100</f>
        <v>6.8983561594399019</v>
      </c>
      <c r="AR69" s="66"/>
      <c r="AS69" s="7">
        <v>40.42</v>
      </c>
      <c r="AT69" s="7">
        <v>35.549999999999997</v>
      </c>
      <c r="AU69" s="7">
        <v>45.28</v>
      </c>
      <c r="AV69" s="66">
        <v>6.1400000000000003E-2</v>
      </c>
      <c r="AW69" s="436">
        <f>AS69/$D69*100</f>
        <v>7.2935274905718241</v>
      </c>
      <c r="AX69" s="66"/>
      <c r="AY69" s="7">
        <v>4.38</v>
      </c>
      <c r="AZ69" s="7">
        <v>3.18</v>
      </c>
      <c r="BA69" s="7">
        <v>5.59</v>
      </c>
      <c r="BB69" s="157">
        <v>0.14030000000000001</v>
      </c>
      <c r="BC69" s="444">
        <f>AY69/$D69*100</f>
        <v>0.79034266226384442</v>
      </c>
    </row>
    <row r="70" spans="1:55" s="111" customFormat="1" ht="12" customHeight="1" x14ac:dyDescent="0.25">
      <c r="A70" s="545"/>
      <c r="B70" s="633"/>
      <c r="C70" s="300" t="s">
        <v>26</v>
      </c>
      <c r="D70" s="7">
        <v>277.16000000000003</v>
      </c>
      <c r="E70" s="7">
        <v>270.60000000000002</v>
      </c>
      <c r="F70" s="7">
        <v>283.72000000000003</v>
      </c>
      <c r="G70" s="66">
        <v>1.21E-2</v>
      </c>
      <c r="H70" s="7"/>
      <c r="I70" s="7">
        <v>179.17</v>
      </c>
      <c r="J70" s="7">
        <v>172.83</v>
      </c>
      <c r="K70" s="7">
        <v>185.5</v>
      </c>
      <c r="L70" s="66">
        <v>1.7999999999999999E-2</v>
      </c>
      <c r="M70" s="436">
        <f t="shared" ref="M70:M77" si="48">I70/$D70*100</f>
        <v>64.644970414201168</v>
      </c>
      <c r="N70" s="66"/>
      <c r="O70" s="7">
        <v>77.63</v>
      </c>
      <c r="P70" s="7">
        <v>73.64</v>
      </c>
      <c r="Q70" s="7">
        <v>81.63</v>
      </c>
      <c r="R70" s="66">
        <v>2.63E-2</v>
      </c>
      <c r="S70" s="436">
        <f t="shared" ref="S70:S77" si="49">O70/$D70*100</f>
        <v>28.009092221099724</v>
      </c>
      <c r="T70" s="66"/>
      <c r="U70" s="7">
        <v>70.38</v>
      </c>
      <c r="V70" s="7">
        <v>66.38</v>
      </c>
      <c r="W70" s="7">
        <v>74.39</v>
      </c>
      <c r="X70" s="66">
        <v>2.9000000000000001E-2</v>
      </c>
      <c r="Y70" s="436">
        <f t="shared" ref="Y70:Y77" si="50">U70/$D70*100</f>
        <v>25.393274642805597</v>
      </c>
      <c r="Z70" s="66"/>
      <c r="AA70" s="7">
        <v>31.44</v>
      </c>
      <c r="AB70" s="7">
        <v>28.39</v>
      </c>
      <c r="AC70" s="7">
        <v>34.479999999999997</v>
      </c>
      <c r="AD70" s="66">
        <v>4.9399999999999999E-2</v>
      </c>
      <c r="AE70" s="436">
        <f t="shared" ref="AE70:AE77" si="51">AA70/$D70*100</f>
        <v>11.3436282291817</v>
      </c>
      <c r="AF70" s="66"/>
      <c r="AG70" s="7">
        <v>51.17</v>
      </c>
      <c r="AH70" s="7">
        <v>47.18</v>
      </c>
      <c r="AI70" s="7">
        <v>55.16</v>
      </c>
      <c r="AJ70" s="66">
        <v>3.9800000000000002E-2</v>
      </c>
      <c r="AK70" s="436">
        <f t="shared" ref="AK70:AK77" si="52">AG70/$D70*100</f>
        <v>18.462260066387646</v>
      </c>
      <c r="AL70" s="66"/>
      <c r="AM70" s="7">
        <v>18.64</v>
      </c>
      <c r="AN70" s="7">
        <v>16.21</v>
      </c>
      <c r="AO70" s="7">
        <v>21.07</v>
      </c>
      <c r="AP70" s="66">
        <v>6.6500000000000004E-2</v>
      </c>
      <c r="AQ70" s="436">
        <f t="shared" ref="AQ70:AQ77" si="53">AM70/$D70*100</f>
        <v>6.7253571944003454</v>
      </c>
      <c r="AR70" s="66"/>
      <c r="AS70" s="7">
        <v>22.71</v>
      </c>
      <c r="AT70" s="7">
        <v>19.670000000000002</v>
      </c>
      <c r="AU70" s="7">
        <v>25.76</v>
      </c>
      <c r="AV70" s="66">
        <v>6.8400000000000002E-2</v>
      </c>
      <c r="AW70" s="436">
        <f t="shared" ref="AW70:AW77" si="54">AS70/$D70*100</f>
        <v>8.1938230624909796</v>
      </c>
      <c r="AX70" s="66"/>
      <c r="AY70" s="7">
        <v>2.48</v>
      </c>
      <c r="AZ70" s="7">
        <v>1.77</v>
      </c>
      <c r="BA70" s="7">
        <v>3.2</v>
      </c>
      <c r="BB70" s="66">
        <v>0.14729999999999999</v>
      </c>
      <c r="BC70" s="444">
        <f t="shared" ref="BC70:BC77" si="55">AY70/$D70*100</f>
        <v>0.89479001298888727</v>
      </c>
    </row>
    <row r="71" spans="1:55" s="111" customFormat="1" ht="12" customHeight="1" x14ac:dyDescent="0.25">
      <c r="A71" s="545"/>
      <c r="B71" s="633"/>
      <c r="C71" s="300" t="s">
        <v>27</v>
      </c>
      <c r="D71" s="7">
        <v>277.02999999999997</v>
      </c>
      <c r="E71" s="7">
        <v>270.88</v>
      </c>
      <c r="F71" s="7">
        <v>283.18</v>
      </c>
      <c r="G71" s="66">
        <v>1.1299999999999999E-2</v>
      </c>
      <c r="H71" s="7"/>
      <c r="I71" s="7">
        <v>190.6</v>
      </c>
      <c r="J71" s="7">
        <v>184.34</v>
      </c>
      <c r="K71" s="7">
        <v>196.86</v>
      </c>
      <c r="L71" s="66">
        <v>1.6799999999999999E-2</v>
      </c>
      <c r="M71" s="436">
        <f t="shared" si="48"/>
        <v>68.801212865032667</v>
      </c>
      <c r="N71" s="66"/>
      <c r="O71" s="7">
        <v>62.24</v>
      </c>
      <c r="P71" s="7">
        <v>58.86</v>
      </c>
      <c r="Q71" s="7">
        <v>65.63</v>
      </c>
      <c r="R71" s="66">
        <v>2.7799999999999998E-2</v>
      </c>
      <c r="S71" s="436">
        <f t="shared" si="49"/>
        <v>22.466880843229976</v>
      </c>
      <c r="T71" s="66"/>
      <c r="U71" s="7">
        <v>66</v>
      </c>
      <c r="V71" s="7">
        <v>62.54</v>
      </c>
      <c r="W71" s="7">
        <v>69.459999999999994</v>
      </c>
      <c r="X71" s="66">
        <v>2.6800000000000001E-2</v>
      </c>
      <c r="Y71" s="436">
        <f t="shared" si="50"/>
        <v>23.824134570263151</v>
      </c>
      <c r="Z71" s="66"/>
      <c r="AA71" s="7">
        <v>31.91</v>
      </c>
      <c r="AB71" s="7">
        <v>29.07</v>
      </c>
      <c r="AC71" s="7">
        <v>34.75</v>
      </c>
      <c r="AD71" s="66">
        <v>4.5400000000000003E-2</v>
      </c>
      <c r="AE71" s="436">
        <f t="shared" si="51"/>
        <v>11.518608092986321</v>
      </c>
      <c r="AF71" s="66"/>
      <c r="AG71" s="7">
        <v>46.11</v>
      </c>
      <c r="AH71" s="7">
        <v>42.54</v>
      </c>
      <c r="AI71" s="7">
        <v>49.67</v>
      </c>
      <c r="AJ71" s="66">
        <v>3.9399999999999998E-2</v>
      </c>
      <c r="AK71" s="436">
        <f t="shared" si="52"/>
        <v>16.644406742952029</v>
      </c>
      <c r="AL71" s="66"/>
      <c r="AM71" s="7">
        <v>19.59</v>
      </c>
      <c r="AN71" s="7">
        <v>17.149999999999999</v>
      </c>
      <c r="AO71" s="7">
        <v>22.03</v>
      </c>
      <c r="AP71" s="66">
        <v>6.3500000000000001E-2</v>
      </c>
      <c r="AQ71" s="436">
        <f t="shared" si="53"/>
        <v>7.0714363065371986</v>
      </c>
      <c r="AR71" s="66"/>
      <c r="AS71" s="7">
        <v>17.7</v>
      </c>
      <c r="AT71" s="7">
        <v>15.29</v>
      </c>
      <c r="AU71" s="7">
        <v>20.12</v>
      </c>
      <c r="AV71" s="66">
        <v>6.9599999999999995E-2</v>
      </c>
      <c r="AW71" s="436">
        <f t="shared" si="54"/>
        <v>6.3891997256614808</v>
      </c>
      <c r="AX71" s="66"/>
      <c r="AY71" s="7">
        <v>1.9</v>
      </c>
      <c r="AZ71" s="7">
        <v>1.1399999999999999</v>
      </c>
      <c r="BA71" s="7">
        <v>2.66</v>
      </c>
      <c r="BB71" s="66">
        <v>0.20349999999999999</v>
      </c>
      <c r="BC71" s="444">
        <f t="shared" si="55"/>
        <v>0.68584629823484822</v>
      </c>
    </row>
    <row r="72" spans="1:55" s="111" customFormat="1" ht="12" customHeight="1" x14ac:dyDescent="0.25">
      <c r="A72" s="545"/>
      <c r="B72" s="635" t="s">
        <v>2</v>
      </c>
      <c r="C72" s="302" t="s">
        <v>0</v>
      </c>
      <c r="D72" s="69">
        <v>426.6</v>
      </c>
      <c r="E72" s="69">
        <v>418</v>
      </c>
      <c r="F72" s="69">
        <v>435</v>
      </c>
      <c r="G72" s="71">
        <v>1.04E-2</v>
      </c>
      <c r="H72" s="69"/>
      <c r="I72" s="69">
        <v>318</v>
      </c>
      <c r="J72" s="69">
        <v>307.97000000000003</v>
      </c>
      <c r="K72" s="69">
        <v>328.03</v>
      </c>
      <c r="L72" s="71">
        <v>1.61E-2</v>
      </c>
      <c r="M72" s="435">
        <f t="shared" si="48"/>
        <v>74.54289732770745</v>
      </c>
      <c r="N72" s="71"/>
      <c r="O72" s="69">
        <v>123.52</v>
      </c>
      <c r="P72" s="69">
        <v>117.84</v>
      </c>
      <c r="Q72" s="69">
        <v>129.19999999999999</v>
      </c>
      <c r="R72" s="71">
        <v>2.35E-2</v>
      </c>
      <c r="S72" s="435">
        <f t="shared" si="49"/>
        <v>28.95452414439756</v>
      </c>
      <c r="T72" s="71"/>
      <c r="U72" s="69">
        <v>88.41</v>
      </c>
      <c r="V72" s="69">
        <v>83.93</v>
      </c>
      <c r="W72" s="69">
        <v>92.89</v>
      </c>
      <c r="X72" s="71">
        <v>2.5899999999999999E-2</v>
      </c>
      <c r="Y72" s="435">
        <f t="shared" si="50"/>
        <v>20.72433192686357</v>
      </c>
      <c r="Z72" s="71"/>
      <c r="AA72" s="69">
        <v>47.51</v>
      </c>
      <c r="AB72" s="69">
        <v>43.19</v>
      </c>
      <c r="AC72" s="69">
        <v>51.82</v>
      </c>
      <c r="AD72" s="71">
        <v>4.6300000000000001E-2</v>
      </c>
      <c r="AE72" s="435">
        <f t="shared" si="51"/>
        <v>11.136896390060947</v>
      </c>
      <c r="AF72" s="71"/>
      <c r="AG72" s="69">
        <v>65.569999999999993</v>
      </c>
      <c r="AH72" s="69">
        <v>60.36</v>
      </c>
      <c r="AI72" s="69">
        <v>70.77</v>
      </c>
      <c r="AJ72" s="71">
        <v>4.0500000000000001E-2</v>
      </c>
      <c r="AK72" s="435">
        <f t="shared" si="52"/>
        <v>15.370370370370367</v>
      </c>
      <c r="AL72" s="71"/>
      <c r="AM72" s="69">
        <v>27.52</v>
      </c>
      <c r="AN72" s="69">
        <v>23.99</v>
      </c>
      <c r="AO72" s="69">
        <v>31.06</v>
      </c>
      <c r="AP72" s="71">
        <v>6.5500000000000003E-2</v>
      </c>
      <c r="AQ72" s="435">
        <f t="shared" si="53"/>
        <v>6.4510079699953105</v>
      </c>
      <c r="AR72" s="71"/>
      <c r="AS72" s="69">
        <v>25.67</v>
      </c>
      <c r="AT72" s="69">
        <v>22.32</v>
      </c>
      <c r="AU72" s="69">
        <v>29.03</v>
      </c>
      <c r="AV72" s="71">
        <v>6.6600000000000006E-2</v>
      </c>
      <c r="AW72" s="435">
        <f t="shared" si="54"/>
        <v>6.0173464603844353</v>
      </c>
      <c r="AX72" s="71"/>
      <c r="AY72" s="69">
        <v>2.87</v>
      </c>
      <c r="AZ72" s="69">
        <v>1.88</v>
      </c>
      <c r="BA72" s="69">
        <v>3.86</v>
      </c>
      <c r="BB72" s="71">
        <v>0.1757</v>
      </c>
      <c r="BC72" s="445">
        <f t="shared" si="55"/>
        <v>0.6727613689639006</v>
      </c>
    </row>
    <row r="73" spans="1:55" s="111" customFormat="1" ht="12" customHeight="1" x14ac:dyDescent="0.25">
      <c r="A73" s="545"/>
      <c r="B73" s="635"/>
      <c r="C73" s="302" t="s">
        <v>26</v>
      </c>
      <c r="D73" s="69">
        <v>209.07</v>
      </c>
      <c r="E73" s="69">
        <v>204.04</v>
      </c>
      <c r="F73" s="69">
        <v>214.1</v>
      </c>
      <c r="G73" s="71">
        <v>1.23E-2</v>
      </c>
      <c r="H73" s="69"/>
      <c r="I73" s="69">
        <v>152.47999999999999</v>
      </c>
      <c r="J73" s="69">
        <v>146.86000000000001</v>
      </c>
      <c r="K73" s="69">
        <v>158.1</v>
      </c>
      <c r="L73" s="71">
        <v>1.8800000000000001E-2</v>
      </c>
      <c r="M73" s="435">
        <f t="shared" si="48"/>
        <v>72.932510642368584</v>
      </c>
      <c r="N73" s="71"/>
      <c r="O73" s="69">
        <v>66.88</v>
      </c>
      <c r="P73" s="69">
        <v>63.25</v>
      </c>
      <c r="Q73" s="69">
        <v>70.52</v>
      </c>
      <c r="R73" s="71">
        <v>2.7699999999999999E-2</v>
      </c>
      <c r="S73" s="435">
        <f t="shared" si="49"/>
        <v>31.989285885110245</v>
      </c>
      <c r="T73" s="71"/>
      <c r="U73" s="69">
        <v>44.69</v>
      </c>
      <c r="V73" s="69">
        <v>41.59</v>
      </c>
      <c r="W73" s="69">
        <v>47.8</v>
      </c>
      <c r="X73" s="71">
        <v>3.5499999999999997E-2</v>
      </c>
      <c r="Y73" s="435">
        <f t="shared" si="50"/>
        <v>21.37561582245181</v>
      </c>
      <c r="Z73" s="71"/>
      <c r="AA73" s="69">
        <v>23.68</v>
      </c>
      <c r="AB73" s="69">
        <v>20.96</v>
      </c>
      <c r="AC73" s="69">
        <v>26.4</v>
      </c>
      <c r="AD73" s="71">
        <v>5.8599999999999999E-2</v>
      </c>
      <c r="AE73" s="435">
        <f t="shared" si="51"/>
        <v>11.326350026306979</v>
      </c>
      <c r="AF73" s="71"/>
      <c r="AG73" s="69">
        <v>34.01</v>
      </c>
      <c r="AH73" s="69">
        <v>30.77</v>
      </c>
      <c r="AI73" s="69">
        <v>37.24</v>
      </c>
      <c r="AJ73" s="71">
        <v>4.8500000000000001E-2</v>
      </c>
      <c r="AK73" s="435">
        <f t="shared" si="52"/>
        <v>16.267278901803223</v>
      </c>
      <c r="AL73" s="71"/>
      <c r="AM73" s="69">
        <v>13.35</v>
      </c>
      <c r="AN73" s="69">
        <v>11.33</v>
      </c>
      <c r="AO73" s="69">
        <v>15.37</v>
      </c>
      <c r="AP73" s="71">
        <v>7.7200000000000005E-2</v>
      </c>
      <c r="AQ73" s="435">
        <f t="shared" si="53"/>
        <v>6.3854211508107328</v>
      </c>
      <c r="AR73" s="71"/>
      <c r="AS73" s="69">
        <v>14.26</v>
      </c>
      <c r="AT73" s="69">
        <v>12.19</v>
      </c>
      <c r="AU73" s="69">
        <v>16.329999999999998</v>
      </c>
      <c r="AV73" s="71">
        <v>7.4200000000000002E-2</v>
      </c>
      <c r="AW73" s="435">
        <f t="shared" si="54"/>
        <v>6.8206820682068212</v>
      </c>
      <c r="AX73" s="71"/>
      <c r="AY73" s="69">
        <v>1.66</v>
      </c>
      <c r="AZ73" s="69">
        <v>1.1000000000000001</v>
      </c>
      <c r="BA73" s="69">
        <v>2.2200000000000002</v>
      </c>
      <c r="BB73" s="71">
        <v>0.1729</v>
      </c>
      <c r="BC73" s="445">
        <f t="shared" si="55"/>
        <v>0.79399244272253311</v>
      </c>
    </row>
    <row r="74" spans="1:55" s="111" customFormat="1" ht="12" customHeight="1" x14ac:dyDescent="0.25">
      <c r="A74" s="545"/>
      <c r="B74" s="635"/>
      <c r="C74" s="302" t="s">
        <v>27</v>
      </c>
      <c r="D74" s="69">
        <v>217.54</v>
      </c>
      <c r="E74" s="69">
        <v>212.87</v>
      </c>
      <c r="F74" s="69">
        <v>222.21</v>
      </c>
      <c r="G74" s="71">
        <v>1.0999999999999999E-2</v>
      </c>
      <c r="H74" s="69"/>
      <c r="I74" s="69">
        <v>165.52</v>
      </c>
      <c r="J74" s="69">
        <v>160.04</v>
      </c>
      <c r="K74" s="69">
        <v>171.01</v>
      </c>
      <c r="L74" s="71">
        <v>1.6899999999999998E-2</v>
      </c>
      <c r="M74" s="435">
        <f t="shared" si="48"/>
        <v>76.087156385032657</v>
      </c>
      <c r="N74" s="71"/>
      <c r="O74" s="69">
        <v>56.63</v>
      </c>
      <c r="P74" s="69">
        <v>53.45</v>
      </c>
      <c r="Q74" s="69">
        <v>59.82</v>
      </c>
      <c r="R74" s="71">
        <v>2.87E-2</v>
      </c>
      <c r="S74" s="435">
        <f t="shared" si="49"/>
        <v>26.031994116024642</v>
      </c>
      <c r="T74" s="71"/>
      <c r="U74" s="69">
        <v>43.72</v>
      </c>
      <c r="V74" s="69">
        <v>41.16</v>
      </c>
      <c r="W74" s="69">
        <v>46.27</v>
      </c>
      <c r="X74" s="71">
        <v>2.98E-2</v>
      </c>
      <c r="Y74" s="435">
        <f t="shared" si="50"/>
        <v>20.097453341914132</v>
      </c>
      <c r="Z74" s="71"/>
      <c r="AA74" s="69">
        <v>23.83</v>
      </c>
      <c r="AB74" s="69">
        <v>21.42</v>
      </c>
      <c r="AC74" s="69">
        <v>26.23</v>
      </c>
      <c r="AD74" s="71">
        <v>5.1400000000000001E-2</v>
      </c>
      <c r="AE74" s="435">
        <f t="shared" si="51"/>
        <v>10.954307253838374</v>
      </c>
      <c r="AF74" s="71"/>
      <c r="AG74" s="69">
        <v>31.56</v>
      </c>
      <c r="AH74" s="69">
        <v>28.63</v>
      </c>
      <c r="AI74" s="69">
        <v>34.49</v>
      </c>
      <c r="AJ74" s="71">
        <v>4.7300000000000002E-2</v>
      </c>
      <c r="AK74" s="435">
        <f t="shared" si="52"/>
        <v>14.507676749103613</v>
      </c>
      <c r="AL74" s="71"/>
      <c r="AM74" s="69">
        <v>14.17</v>
      </c>
      <c r="AN74" s="69">
        <v>12.09</v>
      </c>
      <c r="AO74" s="69">
        <v>16.25</v>
      </c>
      <c r="AP74" s="71">
        <v>7.4800000000000005E-2</v>
      </c>
      <c r="AQ74" s="435">
        <f t="shared" si="53"/>
        <v>6.5137445986944931</v>
      </c>
      <c r="AR74" s="71"/>
      <c r="AS74" s="69">
        <v>11.42</v>
      </c>
      <c r="AT74" s="69">
        <v>9.64</v>
      </c>
      <c r="AU74" s="69">
        <v>13.19</v>
      </c>
      <c r="AV74" s="71">
        <v>7.9299999999999995E-2</v>
      </c>
      <c r="AW74" s="435">
        <f t="shared" si="54"/>
        <v>5.2496092672611931</v>
      </c>
      <c r="AX74" s="71"/>
      <c r="AY74" s="69">
        <v>1.21</v>
      </c>
      <c r="AZ74" s="69">
        <v>0.55000000000000004</v>
      </c>
      <c r="BA74" s="69">
        <v>1.88</v>
      </c>
      <c r="BB74" s="71">
        <v>0.27829999999999999</v>
      </c>
      <c r="BC74" s="445">
        <f t="shared" si="55"/>
        <v>0.55621954583065181</v>
      </c>
    </row>
    <row r="75" spans="1:55" s="111" customFormat="1" ht="12" customHeight="1" x14ac:dyDescent="0.25">
      <c r="A75" s="545"/>
      <c r="B75" s="633" t="s">
        <v>132</v>
      </c>
      <c r="C75" s="300" t="s">
        <v>0</v>
      </c>
      <c r="D75" s="7">
        <v>127.58</v>
      </c>
      <c r="E75" s="7">
        <v>119</v>
      </c>
      <c r="F75" s="7">
        <v>136</v>
      </c>
      <c r="G75" s="66">
        <v>3.2599999999999997E-2</v>
      </c>
      <c r="H75" s="7"/>
      <c r="I75" s="7">
        <v>51.77</v>
      </c>
      <c r="J75" s="7">
        <v>47.18</v>
      </c>
      <c r="K75" s="7">
        <v>56.35</v>
      </c>
      <c r="L75" s="66">
        <v>4.5199999999999997E-2</v>
      </c>
      <c r="M75" s="436">
        <f t="shared" si="48"/>
        <v>40.578460573757646</v>
      </c>
      <c r="N75" s="66"/>
      <c r="O75" s="7">
        <v>16.36</v>
      </c>
      <c r="P75" s="7">
        <v>14.39</v>
      </c>
      <c r="Q75" s="7">
        <v>18.329999999999998</v>
      </c>
      <c r="R75" s="66">
        <v>6.1400000000000003E-2</v>
      </c>
      <c r="S75" s="436">
        <f t="shared" si="49"/>
        <v>12.823326540210065</v>
      </c>
      <c r="T75" s="66"/>
      <c r="U75" s="7">
        <v>47.97</v>
      </c>
      <c r="V75" s="7">
        <v>44.03</v>
      </c>
      <c r="W75" s="7">
        <v>51.91</v>
      </c>
      <c r="X75" s="66">
        <v>4.19E-2</v>
      </c>
      <c r="Y75" s="436">
        <f t="shared" si="50"/>
        <v>37.59993729424675</v>
      </c>
      <c r="Z75" s="66"/>
      <c r="AA75" s="7">
        <v>15.84</v>
      </c>
      <c r="AB75" s="7">
        <v>13.63</v>
      </c>
      <c r="AC75" s="7">
        <v>18.05</v>
      </c>
      <c r="AD75" s="66">
        <v>7.1199999999999999E-2</v>
      </c>
      <c r="AE75" s="436">
        <f t="shared" si="51"/>
        <v>12.415739144066468</v>
      </c>
      <c r="AF75" s="66"/>
      <c r="AG75" s="7">
        <v>31.71</v>
      </c>
      <c r="AH75" s="7">
        <v>28.27</v>
      </c>
      <c r="AI75" s="7">
        <v>35.15</v>
      </c>
      <c r="AJ75" s="66">
        <v>5.5300000000000002E-2</v>
      </c>
      <c r="AK75" s="436">
        <f t="shared" si="52"/>
        <v>24.85499294560276</v>
      </c>
      <c r="AL75" s="66"/>
      <c r="AM75" s="7">
        <v>10.71</v>
      </c>
      <c r="AN75" s="7">
        <v>8.57</v>
      </c>
      <c r="AO75" s="7">
        <v>12.84</v>
      </c>
      <c r="AP75" s="66">
        <v>0.1017</v>
      </c>
      <c r="AQ75" s="436">
        <f t="shared" si="53"/>
        <v>8.3947327167267609</v>
      </c>
      <c r="AR75" s="66"/>
      <c r="AS75" s="7">
        <v>14.74</v>
      </c>
      <c r="AT75" s="7">
        <v>11.93</v>
      </c>
      <c r="AU75" s="7">
        <v>17.55</v>
      </c>
      <c r="AV75" s="66">
        <v>9.7199999999999995E-2</v>
      </c>
      <c r="AW75" s="436">
        <f t="shared" si="54"/>
        <v>11.55353503683963</v>
      </c>
      <c r="AX75" s="66"/>
      <c r="AY75" s="7">
        <v>1.51</v>
      </c>
      <c r="AZ75" s="7">
        <v>0.83</v>
      </c>
      <c r="BA75" s="7">
        <v>2.19</v>
      </c>
      <c r="BB75" s="66">
        <v>0.23069999999999999</v>
      </c>
      <c r="BC75" s="444">
        <f t="shared" si="55"/>
        <v>1.1835710926477505</v>
      </c>
    </row>
    <row r="76" spans="1:55" s="111" customFormat="1" ht="12" customHeight="1" x14ac:dyDescent="0.25">
      <c r="A76" s="545"/>
      <c r="B76" s="633"/>
      <c r="C76" s="300" t="s">
        <v>26</v>
      </c>
      <c r="D76" s="7">
        <v>68.09</v>
      </c>
      <c r="E76" s="7">
        <v>64.03</v>
      </c>
      <c r="F76" s="7">
        <v>72.150000000000006</v>
      </c>
      <c r="G76" s="66">
        <v>3.0499999999999999E-2</v>
      </c>
      <c r="H76" s="7"/>
      <c r="I76" s="7">
        <v>26.69</v>
      </c>
      <c r="J76" s="7">
        <v>23.98</v>
      </c>
      <c r="K76" s="7">
        <v>29.4</v>
      </c>
      <c r="L76" s="66">
        <v>5.1799999999999999E-2</v>
      </c>
      <c r="M76" s="436">
        <f t="shared" si="48"/>
        <v>39.198120135115289</v>
      </c>
      <c r="N76" s="66"/>
      <c r="O76" s="7">
        <v>10.75</v>
      </c>
      <c r="P76" s="7">
        <v>9.26</v>
      </c>
      <c r="Q76" s="7">
        <v>12.24</v>
      </c>
      <c r="R76" s="66">
        <v>7.0900000000000005E-2</v>
      </c>
      <c r="S76" s="436">
        <f t="shared" si="49"/>
        <v>15.787927742693494</v>
      </c>
      <c r="T76" s="66"/>
      <c r="U76" s="7">
        <v>25.69</v>
      </c>
      <c r="V76" s="7">
        <v>23.2</v>
      </c>
      <c r="W76" s="7">
        <v>28.18</v>
      </c>
      <c r="X76" s="66">
        <v>4.9399999999999999E-2</v>
      </c>
      <c r="Y76" s="436">
        <f t="shared" si="50"/>
        <v>37.729475693934504</v>
      </c>
      <c r="Z76" s="66"/>
      <c r="AA76" s="7">
        <v>7.76</v>
      </c>
      <c r="AB76" s="7">
        <v>6.46</v>
      </c>
      <c r="AC76" s="7">
        <v>9.0500000000000007</v>
      </c>
      <c r="AD76" s="66">
        <v>8.5000000000000006E-2</v>
      </c>
      <c r="AE76" s="436">
        <f t="shared" si="51"/>
        <v>11.39668086356293</v>
      </c>
      <c r="AF76" s="66"/>
      <c r="AG76" s="7">
        <v>17.16</v>
      </c>
      <c r="AH76" s="7">
        <v>14.88</v>
      </c>
      <c r="AI76" s="7">
        <v>19.440000000000001</v>
      </c>
      <c r="AJ76" s="66">
        <v>6.7699999999999996E-2</v>
      </c>
      <c r="AK76" s="436">
        <f t="shared" si="52"/>
        <v>25.201938610662356</v>
      </c>
      <c r="AL76" s="66"/>
      <c r="AM76" s="7">
        <v>5.29</v>
      </c>
      <c r="AN76" s="7">
        <v>4.01</v>
      </c>
      <c r="AO76" s="7">
        <v>6.57</v>
      </c>
      <c r="AP76" s="66">
        <v>0.1237</v>
      </c>
      <c r="AQ76" s="436">
        <f t="shared" si="53"/>
        <v>7.7691290938463791</v>
      </c>
      <c r="AR76" s="66"/>
      <c r="AS76" s="7">
        <v>8.4499999999999993</v>
      </c>
      <c r="AT76" s="7">
        <v>6.63</v>
      </c>
      <c r="AU76" s="7">
        <v>10.28</v>
      </c>
      <c r="AV76" s="66">
        <v>0.11020000000000001</v>
      </c>
      <c r="AW76" s="436">
        <f t="shared" si="54"/>
        <v>12.410045527977676</v>
      </c>
      <c r="AX76" s="66"/>
      <c r="AY76" s="7">
        <v>0.83</v>
      </c>
      <c r="AZ76" s="7">
        <v>0.37</v>
      </c>
      <c r="BA76" s="7">
        <v>1.28</v>
      </c>
      <c r="BB76" s="66">
        <v>0.2797</v>
      </c>
      <c r="BC76" s="444">
        <f t="shared" si="55"/>
        <v>1.2189748861800556</v>
      </c>
    </row>
    <row r="77" spans="1:55" s="111" customFormat="1" ht="12" customHeight="1" x14ac:dyDescent="0.25">
      <c r="A77" s="546"/>
      <c r="B77" s="634"/>
      <c r="C77" s="301" t="s">
        <v>27</v>
      </c>
      <c r="D77" s="119">
        <v>59.49</v>
      </c>
      <c r="E77" s="119">
        <v>55.83</v>
      </c>
      <c r="F77" s="119">
        <v>63.16</v>
      </c>
      <c r="G77" s="120">
        <v>3.1399999999999997E-2</v>
      </c>
      <c r="H77" s="119"/>
      <c r="I77" s="119">
        <v>25.08</v>
      </c>
      <c r="J77" s="119">
        <v>22.6</v>
      </c>
      <c r="K77" s="119">
        <v>27.56</v>
      </c>
      <c r="L77" s="120">
        <v>5.04E-2</v>
      </c>
      <c r="M77" s="437">
        <f t="shared" si="48"/>
        <v>42.158345940494193</v>
      </c>
      <c r="N77" s="120"/>
      <c r="O77" s="119">
        <v>5.61</v>
      </c>
      <c r="P77" s="119">
        <v>4.72</v>
      </c>
      <c r="Q77" s="119">
        <v>6.51</v>
      </c>
      <c r="R77" s="120">
        <v>8.14E-2</v>
      </c>
      <c r="S77" s="437">
        <f t="shared" si="49"/>
        <v>9.4301563287947552</v>
      </c>
      <c r="T77" s="120"/>
      <c r="U77" s="119">
        <v>22.28</v>
      </c>
      <c r="V77" s="119">
        <v>20.04</v>
      </c>
      <c r="W77" s="119">
        <v>24.52</v>
      </c>
      <c r="X77" s="120">
        <v>5.1299999999999998E-2</v>
      </c>
      <c r="Y77" s="437">
        <f t="shared" si="50"/>
        <v>37.451672550008411</v>
      </c>
      <c r="Z77" s="120"/>
      <c r="AA77" s="119">
        <v>8.08</v>
      </c>
      <c r="AB77" s="119">
        <v>6.71</v>
      </c>
      <c r="AC77" s="119">
        <v>9.4600000000000009</v>
      </c>
      <c r="AD77" s="120">
        <v>8.6499999999999994E-2</v>
      </c>
      <c r="AE77" s="437">
        <f t="shared" si="51"/>
        <v>13.582114641116153</v>
      </c>
      <c r="AF77" s="120"/>
      <c r="AG77" s="119">
        <v>14.55</v>
      </c>
      <c r="AH77" s="119">
        <v>12.64</v>
      </c>
      <c r="AI77" s="119">
        <v>16.45</v>
      </c>
      <c r="AJ77" s="120">
        <v>6.6900000000000001E-2</v>
      </c>
      <c r="AK77" s="437">
        <f t="shared" si="52"/>
        <v>24.457892082702976</v>
      </c>
      <c r="AL77" s="120"/>
      <c r="AM77" s="119">
        <v>5.42</v>
      </c>
      <c r="AN77" s="119">
        <v>4.22</v>
      </c>
      <c r="AO77" s="119">
        <v>6.61</v>
      </c>
      <c r="AP77" s="120">
        <v>0.1125</v>
      </c>
      <c r="AQ77" s="437">
        <f t="shared" si="53"/>
        <v>9.1107749201546468</v>
      </c>
      <c r="AR77" s="120"/>
      <c r="AS77" s="119">
        <v>6.29</v>
      </c>
      <c r="AT77" s="119">
        <v>4.91</v>
      </c>
      <c r="AU77" s="119">
        <v>7.66</v>
      </c>
      <c r="AV77" s="120">
        <v>0.1114</v>
      </c>
      <c r="AW77" s="437">
        <f t="shared" si="54"/>
        <v>10.573205580769878</v>
      </c>
      <c r="AX77" s="120"/>
      <c r="AY77" s="119">
        <v>0.68</v>
      </c>
      <c r="AZ77" s="119">
        <v>0.32</v>
      </c>
      <c r="BA77" s="119">
        <v>1.05</v>
      </c>
      <c r="BB77" s="120">
        <v>0.2707</v>
      </c>
      <c r="BC77" s="446">
        <f t="shared" si="55"/>
        <v>1.1430492519751221</v>
      </c>
    </row>
    <row r="78" spans="1:55" s="111" customFormat="1" ht="12" customHeight="1" x14ac:dyDescent="0.25">
      <c r="A78" s="547" t="s">
        <v>234</v>
      </c>
      <c r="B78" s="633" t="s">
        <v>236</v>
      </c>
      <c r="C78" s="300" t="s">
        <v>0</v>
      </c>
      <c r="D78" s="7">
        <v>1658.31</v>
      </c>
      <c r="E78" s="7">
        <v>1619</v>
      </c>
      <c r="F78" s="7">
        <v>1698</v>
      </c>
      <c r="G78" s="66">
        <v>1.21E-2</v>
      </c>
      <c r="H78" s="7"/>
      <c r="I78" s="7">
        <v>1094.8</v>
      </c>
      <c r="J78" s="7">
        <v>1055.51</v>
      </c>
      <c r="K78" s="7">
        <v>1134.0899999999999</v>
      </c>
      <c r="L78" s="66">
        <v>1.83E-2</v>
      </c>
      <c r="M78" s="436">
        <f>I78/$D78*100</f>
        <v>66.019019363086514</v>
      </c>
      <c r="N78" s="66"/>
      <c r="O78" s="7">
        <v>297.69</v>
      </c>
      <c r="P78" s="7">
        <v>278.93</v>
      </c>
      <c r="Q78" s="7">
        <v>316.45</v>
      </c>
      <c r="R78" s="66">
        <v>3.2099999999999997E-2</v>
      </c>
      <c r="S78" s="436">
        <f>O78/$D78*100</f>
        <v>17.951408361524685</v>
      </c>
      <c r="T78" s="66"/>
      <c r="U78" s="7">
        <v>483.12</v>
      </c>
      <c r="V78" s="7">
        <v>462.34</v>
      </c>
      <c r="W78" s="7">
        <v>503.91</v>
      </c>
      <c r="X78" s="66">
        <v>2.1999999999999999E-2</v>
      </c>
      <c r="Y78" s="436">
        <f>U78/$D78*100</f>
        <v>29.133274237024441</v>
      </c>
      <c r="Z78" s="66"/>
      <c r="AA78" s="7">
        <v>198.62</v>
      </c>
      <c r="AB78" s="7">
        <v>183.69</v>
      </c>
      <c r="AC78" s="7">
        <v>213.55</v>
      </c>
      <c r="AD78" s="66">
        <v>3.8399999999999997E-2</v>
      </c>
      <c r="AE78" s="436">
        <f>AA78/$D78*100</f>
        <v>11.977253951311878</v>
      </c>
      <c r="AF78" s="66"/>
      <c r="AG78" s="7">
        <v>346.73</v>
      </c>
      <c r="AH78" s="7">
        <v>327.89</v>
      </c>
      <c r="AI78" s="7">
        <v>365.58</v>
      </c>
      <c r="AJ78" s="66">
        <v>2.7699999999999999E-2</v>
      </c>
      <c r="AK78" s="436">
        <f>AG78/$D78*100</f>
        <v>20.908635900404633</v>
      </c>
      <c r="AL78" s="66"/>
      <c r="AM78" s="7">
        <v>217.32</v>
      </c>
      <c r="AN78" s="7">
        <v>201.85</v>
      </c>
      <c r="AO78" s="7">
        <v>232.78</v>
      </c>
      <c r="AP78" s="66">
        <v>3.6299999999999999E-2</v>
      </c>
      <c r="AQ78" s="436">
        <f>AM78/$D78*100</f>
        <v>13.104908008755903</v>
      </c>
      <c r="AR78" s="66"/>
      <c r="AS78" s="7">
        <v>194.52</v>
      </c>
      <c r="AT78" s="7">
        <v>177</v>
      </c>
      <c r="AU78" s="7">
        <v>212.03</v>
      </c>
      <c r="AV78" s="66">
        <v>4.5900000000000003E-2</v>
      </c>
      <c r="AW78" s="436">
        <f>AS78/$D78*100</f>
        <v>11.730014291658376</v>
      </c>
      <c r="AX78" s="66"/>
      <c r="AY78" s="7">
        <v>7.53</v>
      </c>
      <c r="AZ78" s="7">
        <v>4.6399999999999997</v>
      </c>
      <c r="BA78" s="7">
        <v>10.41</v>
      </c>
      <c r="BB78" s="157">
        <v>0.1956</v>
      </c>
      <c r="BC78" s="444">
        <f>AY78/$D78*100</f>
        <v>0.45407674077826221</v>
      </c>
    </row>
    <row r="79" spans="1:55" s="111" customFormat="1" ht="12" customHeight="1" x14ac:dyDescent="0.25">
      <c r="A79" s="548"/>
      <c r="B79" s="633"/>
      <c r="C79" s="300" t="s">
        <v>26</v>
      </c>
      <c r="D79" s="7">
        <v>828.91</v>
      </c>
      <c r="E79" s="7">
        <v>809.01</v>
      </c>
      <c r="F79" s="7">
        <v>848.82</v>
      </c>
      <c r="G79" s="66">
        <v>1.23E-2</v>
      </c>
      <c r="H79" s="7"/>
      <c r="I79" s="7">
        <v>540.72</v>
      </c>
      <c r="J79" s="7">
        <v>519.05999999999995</v>
      </c>
      <c r="K79" s="7">
        <v>562.38</v>
      </c>
      <c r="L79" s="66">
        <v>2.0400000000000001E-2</v>
      </c>
      <c r="M79" s="436">
        <f t="shared" ref="M79:M86" si="56">I79/$D79*100</f>
        <v>65.232654932381081</v>
      </c>
      <c r="N79" s="66"/>
      <c r="O79" s="7">
        <v>165.29</v>
      </c>
      <c r="P79" s="7">
        <v>153.78</v>
      </c>
      <c r="Q79" s="7">
        <v>176.79</v>
      </c>
      <c r="R79" s="66">
        <v>3.5499999999999997E-2</v>
      </c>
      <c r="S79" s="436">
        <f t="shared" ref="S79:S86" si="57">O79/$D79*100</f>
        <v>19.940644943359352</v>
      </c>
      <c r="T79" s="66"/>
      <c r="U79" s="7">
        <v>241.75</v>
      </c>
      <c r="V79" s="7">
        <v>228.87</v>
      </c>
      <c r="W79" s="7">
        <v>254.62</v>
      </c>
      <c r="X79" s="66">
        <v>2.7199999999999998E-2</v>
      </c>
      <c r="Y79" s="436">
        <f t="shared" ref="Y79:Y86" si="58">U79/$D79*100</f>
        <v>29.164806794465019</v>
      </c>
      <c r="Z79" s="66"/>
      <c r="AA79" s="7">
        <v>104.66</v>
      </c>
      <c r="AB79" s="7">
        <v>95</v>
      </c>
      <c r="AC79" s="7">
        <v>114.31</v>
      </c>
      <c r="AD79" s="66">
        <v>4.7100000000000003E-2</v>
      </c>
      <c r="AE79" s="436">
        <f t="shared" ref="AE79:AE86" si="59">AA79/$D79*100</f>
        <v>12.626219975630647</v>
      </c>
      <c r="AF79" s="66"/>
      <c r="AG79" s="7">
        <v>177.59</v>
      </c>
      <c r="AH79" s="7">
        <v>165.15</v>
      </c>
      <c r="AI79" s="7">
        <v>190.03</v>
      </c>
      <c r="AJ79" s="66">
        <v>3.5700000000000003E-2</v>
      </c>
      <c r="AK79" s="436">
        <f t="shared" ref="AK79:AK86" si="60">AG79/$D79*100</f>
        <v>21.424521359375568</v>
      </c>
      <c r="AL79" s="66"/>
      <c r="AM79" s="7">
        <v>108.8</v>
      </c>
      <c r="AN79" s="7">
        <v>99.46</v>
      </c>
      <c r="AO79" s="7">
        <v>118.15</v>
      </c>
      <c r="AP79" s="66">
        <v>4.3799999999999999E-2</v>
      </c>
      <c r="AQ79" s="436">
        <f t="shared" ref="AQ79:AQ86" si="61">AM79/$D79*100</f>
        <v>13.12567106199708</v>
      </c>
      <c r="AR79" s="66"/>
      <c r="AS79" s="7">
        <v>104.35</v>
      </c>
      <c r="AT79" s="7">
        <v>93.9</v>
      </c>
      <c r="AU79" s="7">
        <v>114.81</v>
      </c>
      <c r="AV79" s="66">
        <v>5.11E-2</v>
      </c>
      <c r="AW79" s="436">
        <f t="shared" ref="AW79:AW86" si="62">AS79/$D79*100</f>
        <v>12.588821464332678</v>
      </c>
      <c r="AX79" s="66"/>
      <c r="AY79" s="7">
        <v>4.07</v>
      </c>
      <c r="AZ79" s="7">
        <v>2.04</v>
      </c>
      <c r="BA79" s="7">
        <v>6.09</v>
      </c>
      <c r="BB79" s="66">
        <v>0.25430000000000003</v>
      </c>
      <c r="BC79" s="444">
        <f t="shared" ref="BC79:BC86" si="63">AY79/$D79*100</f>
        <v>0.49100626123463348</v>
      </c>
    </row>
    <row r="80" spans="1:55" s="111" customFormat="1" ht="12" customHeight="1" x14ac:dyDescent="0.25">
      <c r="A80" s="548"/>
      <c r="B80" s="633"/>
      <c r="C80" s="300" t="s">
        <v>27</v>
      </c>
      <c r="D80" s="7">
        <v>829.4</v>
      </c>
      <c r="E80" s="7">
        <v>809.52</v>
      </c>
      <c r="F80" s="7">
        <v>849.29</v>
      </c>
      <c r="G80" s="66">
        <v>1.2200000000000001E-2</v>
      </c>
      <c r="H80" s="7"/>
      <c r="I80" s="7">
        <v>554.09</v>
      </c>
      <c r="J80" s="7">
        <v>532.33000000000004</v>
      </c>
      <c r="K80" s="7">
        <v>575.84</v>
      </c>
      <c r="L80" s="66">
        <v>0.02</v>
      </c>
      <c r="M80" s="436">
        <f t="shared" si="56"/>
        <v>66.806124909573199</v>
      </c>
      <c r="N80" s="66"/>
      <c r="O80" s="7">
        <v>132.4</v>
      </c>
      <c r="P80" s="7">
        <v>122.44</v>
      </c>
      <c r="Q80" s="7">
        <v>142.36000000000001</v>
      </c>
      <c r="R80" s="66">
        <v>3.8399999999999997E-2</v>
      </c>
      <c r="S80" s="436">
        <f t="shared" si="57"/>
        <v>15.963346997829758</v>
      </c>
      <c r="T80" s="66"/>
      <c r="U80" s="7">
        <v>241.38</v>
      </c>
      <c r="V80" s="7">
        <v>228.21</v>
      </c>
      <c r="W80" s="7">
        <v>254.55</v>
      </c>
      <c r="X80" s="66">
        <v>2.7799999999999998E-2</v>
      </c>
      <c r="Y80" s="436">
        <f t="shared" si="58"/>
        <v>29.102965999517721</v>
      </c>
      <c r="Z80" s="66"/>
      <c r="AA80" s="7">
        <v>93.96</v>
      </c>
      <c r="AB80" s="7">
        <v>85.18</v>
      </c>
      <c r="AC80" s="7">
        <v>102.75</v>
      </c>
      <c r="AD80" s="66">
        <v>4.7699999999999999E-2</v>
      </c>
      <c r="AE80" s="436">
        <f t="shared" si="59"/>
        <v>11.328671328671328</v>
      </c>
      <c r="AF80" s="66"/>
      <c r="AG80" s="7">
        <v>169.14</v>
      </c>
      <c r="AH80" s="7">
        <v>158.07</v>
      </c>
      <c r="AI80" s="7">
        <v>180.21</v>
      </c>
      <c r="AJ80" s="66">
        <v>3.3399999999999999E-2</v>
      </c>
      <c r="AK80" s="436">
        <f t="shared" si="60"/>
        <v>20.393055220641426</v>
      </c>
      <c r="AL80" s="66"/>
      <c r="AM80" s="7">
        <v>108.51</v>
      </c>
      <c r="AN80" s="7">
        <v>99.63</v>
      </c>
      <c r="AO80" s="7">
        <v>117.39</v>
      </c>
      <c r="AP80" s="66">
        <v>4.1799999999999997E-2</v>
      </c>
      <c r="AQ80" s="436">
        <f t="shared" si="61"/>
        <v>13.082951531227394</v>
      </c>
      <c r="AR80" s="66"/>
      <c r="AS80" s="7">
        <v>90.16</v>
      </c>
      <c r="AT80" s="7">
        <v>80.599999999999994</v>
      </c>
      <c r="AU80" s="7">
        <v>99.72</v>
      </c>
      <c r="AV80" s="66">
        <v>5.4100000000000002E-2</v>
      </c>
      <c r="AW80" s="436">
        <f t="shared" si="62"/>
        <v>10.870508801543284</v>
      </c>
      <c r="AX80" s="66"/>
      <c r="AY80" s="7">
        <v>3.46</v>
      </c>
      <c r="AZ80" s="7">
        <v>1.97</v>
      </c>
      <c r="BA80" s="7">
        <v>4.95</v>
      </c>
      <c r="BB80" s="66">
        <v>0.2198</v>
      </c>
      <c r="BC80" s="444">
        <f t="shared" si="63"/>
        <v>0.41716903785869303</v>
      </c>
    </row>
    <row r="81" spans="1:55" s="111" customFormat="1" ht="12" customHeight="1" x14ac:dyDescent="0.25">
      <c r="A81" s="548"/>
      <c r="B81" s="635" t="s">
        <v>2</v>
      </c>
      <c r="C81" s="302" t="s">
        <v>0</v>
      </c>
      <c r="D81" s="69">
        <v>1060.23</v>
      </c>
      <c r="E81" s="69">
        <v>1037</v>
      </c>
      <c r="F81" s="69">
        <v>1083</v>
      </c>
      <c r="G81" s="71">
        <v>1.11E-2</v>
      </c>
      <c r="H81" s="69"/>
      <c r="I81" s="69">
        <v>819.6</v>
      </c>
      <c r="J81" s="69">
        <v>788.72</v>
      </c>
      <c r="K81" s="69">
        <v>850.48</v>
      </c>
      <c r="L81" s="71">
        <v>1.9199999999999998E-2</v>
      </c>
      <c r="M81" s="435">
        <f t="shared" si="56"/>
        <v>77.303981211623892</v>
      </c>
      <c r="N81" s="71"/>
      <c r="O81" s="69">
        <v>249.84</v>
      </c>
      <c r="P81" s="69">
        <v>232.57</v>
      </c>
      <c r="Q81" s="69">
        <v>267.12</v>
      </c>
      <c r="R81" s="71">
        <v>3.5299999999999998E-2</v>
      </c>
      <c r="S81" s="435">
        <f t="shared" si="57"/>
        <v>23.564698225856652</v>
      </c>
      <c r="T81" s="71"/>
      <c r="U81" s="69">
        <v>282.60000000000002</v>
      </c>
      <c r="V81" s="69">
        <v>267.93</v>
      </c>
      <c r="W81" s="69">
        <v>297.27999999999997</v>
      </c>
      <c r="X81" s="71">
        <v>2.6499999999999999E-2</v>
      </c>
      <c r="Y81" s="435">
        <f t="shared" si="58"/>
        <v>26.654593814549678</v>
      </c>
      <c r="Z81" s="71"/>
      <c r="AA81" s="69">
        <v>125.16</v>
      </c>
      <c r="AB81" s="69">
        <v>114.32</v>
      </c>
      <c r="AC81" s="69">
        <v>136</v>
      </c>
      <c r="AD81" s="71">
        <v>4.4200000000000003E-2</v>
      </c>
      <c r="AE81" s="435">
        <f t="shared" si="59"/>
        <v>11.804985710647689</v>
      </c>
      <c r="AF81" s="71"/>
      <c r="AG81" s="69">
        <v>163.26</v>
      </c>
      <c r="AH81" s="69">
        <v>151.47</v>
      </c>
      <c r="AI81" s="69">
        <v>175.04</v>
      </c>
      <c r="AJ81" s="71">
        <v>3.6799999999999999E-2</v>
      </c>
      <c r="AK81" s="435">
        <f t="shared" si="60"/>
        <v>15.398545598596531</v>
      </c>
      <c r="AL81" s="71"/>
      <c r="AM81" s="69">
        <v>164.88</v>
      </c>
      <c r="AN81" s="69">
        <v>152.37</v>
      </c>
      <c r="AO81" s="69">
        <v>177.39</v>
      </c>
      <c r="AP81" s="71">
        <v>3.8699999999999998E-2</v>
      </c>
      <c r="AQ81" s="435">
        <f t="shared" si="61"/>
        <v>15.551342633202228</v>
      </c>
      <c r="AR81" s="71"/>
      <c r="AS81" s="69">
        <v>127.25</v>
      </c>
      <c r="AT81" s="69">
        <v>113.74</v>
      </c>
      <c r="AU81" s="69">
        <v>140.77000000000001</v>
      </c>
      <c r="AV81" s="71">
        <v>5.4199999999999998E-2</v>
      </c>
      <c r="AW81" s="435">
        <f t="shared" si="62"/>
        <v>12.002112749120473</v>
      </c>
      <c r="AX81" s="71"/>
      <c r="AY81" s="69">
        <v>4.53</v>
      </c>
      <c r="AZ81" s="69">
        <v>2.76</v>
      </c>
      <c r="BA81" s="69">
        <v>6.3</v>
      </c>
      <c r="BB81" s="71">
        <v>0.19939999999999999</v>
      </c>
      <c r="BC81" s="445">
        <f t="shared" si="63"/>
        <v>0.42726578195297243</v>
      </c>
    </row>
    <row r="82" spans="1:55" s="111" customFormat="1" ht="12" customHeight="1" x14ac:dyDescent="0.25">
      <c r="A82" s="548"/>
      <c r="B82" s="635"/>
      <c r="C82" s="302" t="s">
        <v>26</v>
      </c>
      <c r="D82" s="69">
        <v>514.84</v>
      </c>
      <c r="E82" s="69">
        <v>502.09</v>
      </c>
      <c r="F82" s="69">
        <v>527.59</v>
      </c>
      <c r="G82" s="71">
        <v>1.26E-2</v>
      </c>
      <c r="H82" s="69"/>
      <c r="I82" s="69">
        <v>395.31</v>
      </c>
      <c r="J82" s="69">
        <v>378.95</v>
      </c>
      <c r="K82" s="69">
        <v>411.68</v>
      </c>
      <c r="L82" s="71">
        <v>2.1100000000000001E-2</v>
      </c>
      <c r="M82" s="435">
        <f t="shared" si="56"/>
        <v>76.783078237899147</v>
      </c>
      <c r="N82" s="71"/>
      <c r="O82" s="69">
        <v>135</v>
      </c>
      <c r="P82" s="69">
        <v>124.77</v>
      </c>
      <c r="Q82" s="69">
        <v>145.22</v>
      </c>
      <c r="R82" s="71">
        <v>3.8600000000000002E-2</v>
      </c>
      <c r="S82" s="435">
        <f t="shared" si="57"/>
        <v>26.221738792634603</v>
      </c>
      <c r="T82" s="71"/>
      <c r="U82" s="69">
        <v>140.28</v>
      </c>
      <c r="V82" s="69">
        <v>131.54</v>
      </c>
      <c r="W82" s="69">
        <v>149.02000000000001</v>
      </c>
      <c r="X82" s="71">
        <v>3.1800000000000002E-2</v>
      </c>
      <c r="Y82" s="435">
        <f t="shared" si="58"/>
        <v>27.247300132079864</v>
      </c>
      <c r="Z82" s="71"/>
      <c r="AA82" s="69">
        <v>62.39</v>
      </c>
      <c r="AB82" s="69">
        <v>55.96</v>
      </c>
      <c r="AC82" s="69">
        <v>68.819999999999993</v>
      </c>
      <c r="AD82" s="71">
        <v>5.2600000000000001E-2</v>
      </c>
      <c r="AE82" s="435">
        <f t="shared" si="59"/>
        <v>12.11832802424054</v>
      </c>
      <c r="AF82" s="71"/>
      <c r="AG82" s="69">
        <v>78.790000000000006</v>
      </c>
      <c r="AH82" s="69">
        <v>71.14</v>
      </c>
      <c r="AI82" s="69">
        <v>86.45</v>
      </c>
      <c r="AJ82" s="71">
        <v>4.9599999999999998E-2</v>
      </c>
      <c r="AK82" s="435">
        <f t="shared" si="60"/>
        <v>15.303783699790227</v>
      </c>
      <c r="AL82" s="71"/>
      <c r="AM82" s="69">
        <v>81.459999999999994</v>
      </c>
      <c r="AN82" s="69">
        <v>73.86</v>
      </c>
      <c r="AO82" s="69">
        <v>89.07</v>
      </c>
      <c r="AP82" s="71">
        <v>4.7600000000000003E-2</v>
      </c>
      <c r="AQ82" s="435">
        <f t="shared" si="61"/>
        <v>15.822391422577887</v>
      </c>
      <c r="AR82" s="71"/>
      <c r="AS82" s="69">
        <v>68.36</v>
      </c>
      <c r="AT82" s="69">
        <v>60.25</v>
      </c>
      <c r="AU82" s="69">
        <v>76.459999999999994</v>
      </c>
      <c r="AV82" s="71">
        <v>6.0499999999999998E-2</v>
      </c>
      <c r="AW82" s="435">
        <f t="shared" si="62"/>
        <v>13.277911584181492</v>
      </c>
      <c r="AX82" s="71"/>
      <c r="AY82" s="69">
        <v>2.0699999999999998</v>
      </c>
      <c r="AZ82" s="69">
        <v>0.95</v>
      </c>
      <c r="BA82" s="69">
        <v>3.18</v>
      </c>
      <c r="BB82" s="71">
        <v>0.27500000000000002</v>
      </c>
      <c r="BC82" s="445">
        <f t="shared" si="63"/>
        <v>0.40206666148706388</v>
      </c>
    </row>
    <row r="83" spans="1:55" s="58" customFormat="1" ht="12" customHeight="1" x14ac:dyDescent="0.25">
      <c r="A83" s="548"/>
      <c r="B83" s="635"/>
      <c r="C83" s="302" t="s">
        <v>27</v>
      </c>
      <c r="D83" s="69">
        <v>545.39</v>
      </c>
      <c r="E83" s="69">
        <v>531.70000000000005</v>
      </c>
      <c r="F83" s="69">
        <v>559.07000000000005</v>
      </c>
      <c r="G83" s="71">
        <v>1.2800000000000001E-2</v>
      </c>
      <c r="H83" s="69"/>
      <c r="I83" s="69">
        <v>424.28</v>
      </c>
      <c r="J83" s="69">
        <v>406.69</v>
      </c>
      <c r="K83" s="69">
        <v>441.87</v>
      </c>
      <c r="L83" s="71">
        <v>2.12E-2</v>
      </c>
      <c r="M83" s="435">
        <f t="shared" si="56"/>
        <v>77.793872274885857</v>
      </c>
      <c r="N83" s="71"/>
      <c r="O83" s="69">
        <v>114.85</v>
      </c>
      <c r="P83" s="69">
        <v>105.69</v>
      </c>
      <c r="Q83" s="69">
        <v>124</v>
      </c>
      <c r="R83" s="71">
        <v>4.07E-2</v>
      </c>
      <c r="S83" s="435">
        <f t="shared" si="57"/>
        <v>21.058325235152825</v>
      </c>
      <c r="T83" s="71"/>
      <c r="U83" s="69">
        <v>142.32</v>
      </c>
      <c r="V83" s="69">
        <v>132.68</v>
      </c>
      <c r="W83" s="69">
        <v>151.96</v>
      </c>
      <c r="X83" s="71">
        <v>3.4599999999999999E-2</v>
      </c>
      <c r="Y83" s="435">
        <f t="shared" si="58"/>
        <v>26.095087918737047</v>
      </c>
      <c r="Z83" s="71"/>
      <c r="AA83" s="69">
        <v>62.77</v>
      </c>
      <c r="AB83" s="69">
        <v>56.07</v>
      </c>
      <c r="AC83" s="69">
        <v>69.459999999999994</v>
      </c>
      <c r="AD83" s="71">
        <v>5.4399999999999997E-2</v>
      </c>
      <c r="AE83" s="435">
        <f t="shared" si="59"/>
        <v>11.509195254771816</v>
      </c>
      <c r="AF83" s="71"/>
      <c r="AG83" s="69">
        <v>84.46</v>
      </c>
      <c r="AH83" s="69">
        <v>77.16</v>
      </c>
      <c r="AI83" s="69">
        <v>91.76</v>
      </c>
      <c r="AJ83" s="71">
        <v>4.41E-2</v>
      </c>
      <c r="AK83" s="435">
        <f t="shared" si="60"/>
        <v>15.48616586296045</v>
      </c>
      <c r="AL83" s="71"/>
      <c r="AM83" s="69">
        <v>83.41</v>
      </c>
      <c r="AN83" s="69">
        <v>76.25</v>
      </c>
      <c r="AO83" s="69">
        <v>90.57</v>
      </c>
      <c r="AP83" s="71">
        <v>4.3799999999999999E-2</v>
      </c>
      <c r="AQ83" s="435">
        <f t="shared" si="61"/>
        <v>15.29364308109793</v>
      </c>
      <c r="AR83" s="71"/>
      <c r="AS83" s="69">
        <v>58.89</v>
      </c>
      <c r="AT83" s="69">
        <v>51.68</v>
      </c>
      <c r="AU83" s="69">
        <v>66.11</v>
      </c>
      <c r="AV83" s="71">
        <v>6.25E-2</v>
      </c>
      <c r="AW83" s="435">
        <f t="shared" si="62"/>
        <v>10.797777737032217</v>
      </c>
      <c r="AX83" s="71"/>
      <c r="AY83" s="69">
        <v>2.46</v>
      </c>
      <c r="AZ83" s="69">
        <v>1.42</v>
      </c>
      <c r="BA83" s="69">
        <v>3.5</v>
      </c>
      <c r="BB83" s="71">
        <v>0.21659999999999999</v>
      </c>
      <c r="BC83" s="445">
        <f t="shared" si="63"/>
        <v>0.45105337464933348</v>
      </c>
    </row>
    <row r="84" spans="1:55" s="58" customFormat="1" ht="12" customHeight="1" x14ac:dyDescent="0.25">
      <c r="A84" s="548"/>
      <c r="B84" s="633" t="s">
        <v>132</v>
      </c>
      <c r="C84" s="300" t="s">
        <v>0</v>
      </c>
      <c r="D84" s="7">
        <v>598.09</v>
      </c>
      <c r="E84" s="7">
        <v>572</v>
      </c>
      <c r="F84" s="7">
        <v>624</v>
      </c>
      <c r="G84" s="66">
        <v>2.1999999999999999E-2</v>
      </c>
      <c r="H84" s="7"/>
      <c r="I84" s="7">
        <v>275.20999999999998</v>
      </c>
      <c r="J84" s="7">
        <v>251.67</v>
      </c>
      <c r="K84" s="7">
        <v>298.74</v>
      </c>
      <c r="L84" s="66">
        <v>4.36E-2</v>
      </c>
      <c r="M84" s="436">
        <f t="shared" si="56"/>
        <v>46.01481382400641</v>
      </c>
      <c r="N84" s="66"/>
      <c r="O84" s="7">
        <v>47.85</v>
      </c>
      <c r="P84" s="7">
        <v>41</v>
      </c>
      <c r="Q84" s="7">
        <v>54.69</v>
      </c>
      <c r="R84" s="66">
        <v>7.2999999999999995E-2</v>
      </c>
      <c r="S84" s="436">
        <f t="shared" si="57"/>
        <v>8.0004681569663418</v>
      </c>
      <c r="T84" s="66"/>
      <c r="U84" s="7">
        <v>200.52</v>
      </c>
      <c r="V84" s="7">
        <v>186.78</v>
      </c>
      <c r="W84" s="7">
        <v>214.26</v>
      </c>
      <c r="X84" s="66">
        <v>3.5000000000000003E-2</v>
      </c>
      <c r="Y84" s="436">
        <f t="shared" si="58"/>
        <v>33.526726746810681</v>
      </c>
      <c r="Z84" s="66"/>
      <c r="AA84" s="7">
        <v>73.459999999999994</v>
      </c>
      <c r="AB84" s="7">
        <v>63.84</v>
      </c>
      <c r="AC84" s="7">
        <v>83.08</v>
      </c>
      <c r="AD84" s="66">
        <v>6.6799999999999998E-2</v>
      </c>
      <c r="AE84" s="436">
        <f t="shared" si="59"/>
        <v>12.282432409837982</v>
      </c>
      <c r="AF84" s="66"/>
      <c r="AG84" s="7">
        <v>183.48</v>
      </c>
      <c r="AH84" s="7">
        <v>169.69</v>
      </c>
      <c r="AI84" s="7">
        <v>197.26</v>
      </c>
      <c r="AJ84" s="66">
        <v>3.8300000000000001E-2</v>
      </c>
      <c r="AK84" s="436">
        <f t="shared" si="60"/>
        <v>30.677657208781284</v>
      </c>
      <c r="AL84" s="66"/>
      <c r="AM84" s="7">
        <v>52.44</v>
      </c>
      <c r="AN84" s="7">
        <v>44.98</v>
      </c>
      <c r="AO84" s="7">
        <v>59.9</v>
      </c>
      <c r="AP84" s="66">
        <v>7.2599999999999998E-2</v>
      </c>
      <c r="AQ84" s="436">
        <f t="shared" si="61"/>
        <v>8.7679111839355262</v>
      </c>
      <c r="AR84" s="66"/>
      <c r="AS84" s="7">
        <v>67.260000000000005</v>
      </c>
      <c r="AT84" s="7">
        <v>57.72</v>
      </c>
      <c r="AU84" s="7">
        <v>76.81</v>
      </c>
      <c r="AV84" s="66">
        <v>7.2400000000000006E-2</v>
      </c>
      <c r="AW84" s="436">
        <f t="shared" si="62"/>
        <v>11.245799127221655</v>
      </c>
      <c r="AX84" s="66"/>
      <c r="AY84" s="7">
        <v>3</v>
      </c>
      <c r="AZ84" s="7">
        <v>0.79</v>
      </c>
      <c r="BA84" s="7">
        <v>5.21</v>
      </c>
      <c r="BB84" s="66">
        <v>0.37619999999999998</v>
      </c>
      <c r="BC84" s="444">
        <f t="shared" si="63"/>
        <v>0.50159674965306222</v>
      </c>
    </row>
    <row r="85" spans="1:55" s="58" customFormat="1" ht="12" customHeight="1" x14ac:dyDescent="0.25">
      <c r="A85" s="548"/>
      <c r="B85" s="633"/>
      <c r="C85" s="300" t="s">
        <v>26</v>
      </c>
      <c r="D85" s="7">
        <v>314.07</v>
      </c>
      <c r="E85" s="7">
        <v>299.74</v>
      </c>
      <c r="F85" s="7">
        <v>328.41</v>
      </c>
      <c r="G85" s="66">
        <v>2.3300000000000001E-2</v>
      </c>
      <c r="H85" s="7"/>
      <c r="I85" s="7">
        <v>145.4</v>
      </c>
      <c r="J85" s="7">
        <v>131.36000000000001</v>
      </c>
      <c r="K85" s="7">
        <v>159.44</v>
      </c>
      <c r="L85" s="66">
        <v>4.9299999999999997E-2</v>
      </c>
      <c r="M85" s="436">
        <f t="shared" si="56"/>
        <v>46.295411850861271</v>
      </c>
      <c r="N85" s="66"/>
      <c r="O85" s="7">
        <v>30.29</v>
      </c>
      <c r="P85" s="7">
        <v>25.29</v>
      </c>
      <c r="Q85" s="7">
        <v>35.29</v>
      </c>
      <c r="R85" s="66">
        <v>8.4199999999999997E-2</v>
      </c>
      <c r="S85" s="436">
        <f t="shared" si="57"/>
        <v>9.6443468016684175</v>
      </c>
      <c r="T85" s="66"/>
      <c r="U85" s="7">
        <v>101.46</v>
      </c>
      <c r="V85" s="7">
        <v>92.45</v>
      </c>
      <c r="W85" s="7">
        <v>110.48</v>
      </c>
      <c r="X85" s="66">
        <v>4.53E-2</v>
      </c>
      <c r="Y85" s="436">
        <f t="shared" si="58"/>
        <v>32.3049001814882</v>
      </c>
      <c r="Z85" s="66"/>
      <c r="AA85" s="7">
        <v>42.27</v>
      </c>
      <c r="AB85" s="7">
        <v>35.36</v>
      </c>
      <c r="AC85" s="7">
        <v>49.17</v>
      </c>
      <c r="AD85" s="66">
        <v>8.3299999999999999E-2</v>
      </c>
      <c r="AE85" s="436">
        <f t="shared" si="59"/>
        <v>13.458783073837044</v>
      </c>
      <c r="AF85" s="66"/>
      <c r="AG85" s="7">
        <v>98.8</v>
      </c>
      <c r="AH85" s="7">
        <v>89.68</v>
      </c>
      <c r="AI85" s="7">
        <v>107.92</v>
      </c>
      <c r="AJ85" s="66">
        <v>4.7100000000000003E-2</v>
      </c>
      <c r="AK85" s="436">
        <f t="shared" si="60"/>
        <v>31.45795523290986</v>
      </c>
      <c r="AL85" s="66"/>
      <c r="AM85" s="7">
        <v>27.34</v>
      </c>
      <c r="AN85" s="7">
        <v>22.51</v>
      </c>
      <c r="AO85" s="7">
        <v>32.159999999999997</v>
      </c>
      <c r="AP85" s="66">
        <v>9.01E-2</v>
      </c>
      <c r="AQ85" s="436">
        <f t="shared" si="61"/>
        <v>8.7050657496736399</v>
      </c>
      <c r="AR85" s="66"/>
      <c r="AS85" s="7">
        <v>36</v>
      </c>
      <c r="AT85" s="7">
        <v>30.12</v>
      </c>
      <c r="AU85" s="7">
        <v>41.87</v>
      </c>
      <c r="AV85" s="66">
        <v>8.3199999999999996E-2</v>
      </c>
      <c r="AW85" s="436">
        <f t="shared" si="62"/>
        <v>11.462412837902379</v>
      </c>
      <c r="AX85" s="66"/>
      <c r="AY85" s="7">
        <v>2</v>
      </c>
      <c r="AZ85" s="7">
        <v>0.33</v>
      </c>
      <c r="BA85" s="7">
        <v>3.67</v>
      </c>
      <c r="BB85" s="66">
        <v>0.4264</v>
      </c>
      <c r="BC85" s="444">
        <f t="shared" si="63"/>
        <v>0.63680071321679887</v>
      </c>
    </row>
    <row r="86" spans="1:55" s="58" customFormat="1" ht="12" customHeight="1" x14ac:dyDescent="0.25">
      <c r="A86" s="549"/>
      <c r="B86" s="634"/>
      <c r="C86" s="301" t="s">
        <v>27</v>
      </c>
      <c r="D86" s="119">
        <v>284.02</v>
      </c>
      <c r="E86" s="119">
        <v>270.43</v>
      </c>
      <c r="F86" s="119">
        <v>297.60000000000002</v>
      </c>
      <c r="G86" s="120">
        <v>2.4400000000000002E-2</v>
      </c>
      <c r="H86" s="119"/>
      <c r="I86" s="119">
        <v>129.80000000000001</v>
      </c>
      <c r="J86" s="119">
        <v>117.55</v>
      </c>
      <c r="K86" s="119">
        <v>142.06</v>
      </c>
      <c r="L86" s="120">
        <v>4.82E-2</v>
      </c>
      <c r="M86" s="437">
        <f t="shared" si="56"/>
        <v>45.70100697134005</v>
      </c>
      <c r="N86" s="120"/>
      <c r="O86" s="119">
        <v>17.55</v>
      </c>
      <c r="P86" s="119">
        <v>13.87</v>
      </c>
      <c r="Q86" s="119">
        <v>21.24</v>
      </c>
      <c r="R86" s="120">
        <v>0.107</v>
      </c>
      <c r="S86" s="437">
        <f t="shared" si="57"/>
        <v>6.1791423139215551</v>
      </c>
      <c r="T86" s="120"/>
      <c r="U86" s="119">
        <v>99.06</v>
      </c>
      <c r="V86" s="119">
        <v>90.3</v>
      </c>
      <c r="W86" s="119">
        <v>107.82</v>
      </c>
      <c r="X86" s="120">
        <v>4.5100000000000001E-2</v>
      </c>
      <c r="Y86" s="437">
        <f t="shared" si="58"/>
        <v>34.877825505246115</v>
      </c>
      <c r="Z86" s="120"/>
      <c r="AA86" s="119">
        <v>31.19</v>
      </c>
      <c r="AB86" s="119">
        <v>25.73</v>
      </c>
      <c r="AC86" s="119">
        <v>36.659999999999997</v>
      </c>
      <c r="AD86" s="120">
        <v>8.9399999999999993E-2</v>
      </c>
      <c r="AE86" s="437">
        <f t="shared" si="59"/>
        <v>10.981621012604748</v>
      </c>
      <c r="AF86" s="120"/>
      <c r="AG86" s="119">
        <v>84.68</v>
      </c>
      <c r="AH86" s="119">
        <v>76.5</v>
      </c>
      <c r="AI86" s="119">
        <v>92.85</v>
      </c>
      <c r="AJ86" s="120">
        <v>4.9299999999999997E-2</v>
      </c>
      <c r="AK86" s="437">
        <f t="shared" si="60"/>
        <v>29.814801774522927</v>
      </c>
      <c r="AL86" s="120"/>
      <c r="AM86" s="119">
        <v>25.1</v>
      </c>
      <c r="AN86" s="119">
        <v>20.69</v>
      </c>
      <c r="AO86" s="119">
        <v>29.51</v>
      </c>
      <c r="AP86" s="120">
        <v>8.9599999999999999E-2</v>
      </c>
      <c r="AQ86" s="437">
        <f t="shared" si="61"/>
        <v>8.8374058164917972</v>
      </c>
      <c r="AR86" s="120"/>
      <c r="AS86" s="119">
        <v>31.27</v>
      </c>
      <c r="AT86" s="119">
        <v>25.64</v>
      </c>
      <c r="AU86" s="119">
        <v>36.89</v>
      </c>
      <c r="AV86" s="120">
        <v>9.1800000000000007E-2</v>
      </c>
      <c r="AW86" s="437">
        <f t="shared" si="62"/>
        <v>11.009788043095558</v>
      </c>
      <c r="AX86" s="120"/>
      <c r="AY86" s="119">
        <v>1</v>
      </c>
      <c r="AZ86" s="119">
        <v>0</v>
      </c>
      <c r="BA86" s="119">
        <v>2.04</v>
      </c>
      <c r="BB86" s="120">
        <v>0.52649999999999997</v>
      </c>
      <c r="BC86" s="446">
        <f t="shared" si="63"/>
        <v>0.35208788113513134</v>
      </c>
    </row>
    <row r="87" spans="1:55" s="58" customFormat="1" ht="12" customHeight="1" x14ac:dyDescent="0.25">
      <c r="A87" s="545" t="s">
        <v>260</v>
      </c>
      <c r="B87" s="637" t="s">
        <v>236</v>
      </c>
      <c r="C87" s="299" t="s">
        <v>0</v>
      </c>
      <c r="D87" s="65">
        <v>35.11</v>
      </c>
      <c r="E87" s="65">
        <v>34</v>
      </c>
      <c r="F87" s="65">
        <v>37</v>
      </c>
      <c r="G87" s="157">
        <v>2.1000000000000001E-2</v>
      </c>
      <c r="H87" s="65"/>
      <c r="I87" s="65">
        <v>30.37</v>
      </c>
      <c r="J87" s="65">
        <v>28.25</v>
      </c>
      <c r="K87" s="65">
        <v>32.49</v>
      </c>
      <c r="L87" s="157">
        <v>3.56E-2</v>
      </c>
      <c r="M87" s="439">
        <f>I87/$D87*100</f>
        <v>86.499572771290232</v>
      </c>
      <c r="N87" s="157"/>
      <c r="O87" s="65">
        <v>14.36</v>
      </c>
      <c r="P87" s="65">
        <v>13.16</v>
      </c>
      <c r="Q87" s="65">
        <v>15.55</v>
      </c>
      <c r="R87" s="157">
        <v>4.2500000000000003E-2</v>
      </c>
      <c r="S87" s="439">
        <f>O87/$D87*100</f>
        <v>40.900028481913985</v>
      </c>
      <c r="T87" s="157"/>
      <c r="U87" s="65">
        <v>6.15</v>
      </c>
      <c r="V87" s="65">
        <v>5.29</v>
      </c>
      <c r="W87" s="65">
        <v>7.01</v>
      </c>
      <c r="X87" s="157">
        <v>7.1599999999999997E-2</v>
      </c>
      <c r="Y87" s="439">
        <f>U87/$D87*100</f>
        <v>17.51637710054116</v>
      </c>
      <c r="Z87" s="157"/>
      <c r="AA87" s="65">
        <v>7.77</v>
      </c>
      <c r="AB87" s="65">
        <v>6.72</v>
      </c>
      <c r="AC87" s="65">
        <v>8.82</v>
      </c>
      <c r="AD87" s="157">
        <v>6.9099999999999995E-2</v>
      </c>
      <c r="AE87" s="439">
        <f>AA87/$D87*100</f>
        <v>22.130447166049557</v>
      </c>
      <c r="AF87" s="157"/>
      <c r="AG87" s="65">
        <v>5.94</v>
      </c>
      <c r="AH87" s="65">
        <v>5.09</v>
      </c>
      <c r="AI87" s="65">
        <v>6.79</v>
      </c>
      <c r="AJ87" s="157">
        <v>7.3099999999999998E-2</v>
      </c>
      <c r="AK87" s="439">
        <f>AG87/$D87*100</f>
        <v>16.918256906864144</v>
      </c>
      <c r="AL87" s="157"/>
      <c r="AM87" s="65">
        <v>0.83</v>
      </c>
      <c r="AN87" s="65">
        <v>0.41</v>
      </c>
      <c r="AO87" s="65">
        <v>1.25</v>
      </c>
      <c r="AP87" s="157">
        <v>0.25779999999999997</v>
      </c>
      <c r="AQ87" s="439">
        <f>AM87/$D87*100</f>
        <v>2.3639988607234406</v>
      </c>
      <c r="AR87" s="157"/>
      <c r="AS87" s="65">
        <v>7.22</v>
      </c>
      <c r="AT87" s="65">
        <v>5.46</v>
      </c>
      <c r="AU87" s="65">
        <v>8.98</v>
      </c>
      <c r="AV87" s="157">
        <v>0.12429999999999999</v>
      </c>
      <c r="AW87" s="439">
        <f>AS87/$D87*100</f>
        <v>20.563941896895471</v>
      </c>
      <c r="AX87" s="157"/>
      <c r="AY87" s="65">
        <v>0.03</v>
      </c>
      <c r="AZ87" s="65">
        <v>0</v>
      </c>
      <c r="BA87" s="65">
        <v>0.08</v>
      </c>
      <c r="BB87" s="157">
        <v>1</v>
      </c>
      <c r="BC87" s="448">
        <f t="shared" ref="BC87:BC93" si="64">AY87/$D87*100</f>
        <v>8.5445741953859303E-2</v>
      </c>
    </row>
    <row r="88" spans="1:55" s="58" customFormat="1" ht="12" customHeight="1" x14ac:dyDescent="0.25">
      <c r="A88" s="545"/>
      <c r="B88" s="633"/>
      <c r="C88" s="300" t="s">
        <v>26</v>
      </c>
      <c r="D88" s="7">
        <v>16.920000000000002</v>
      </c>
      <c r="E88" s="7">
        <v>16.13</v>
      </c>
      <c r="F88" s="7">
        <v>17.72</v>
      </c>
      <c r="G88" s="66">
        <v>2.3900000000000001E-2</v>
      </c>
      <c r="H88" s="7"/>
      <c r="I88" s="7">
        <v>14.48</v>
      </c>
      <c r="J88" s="7">
        <v>13.23</v>
      </c>
      <c r="K88" s="7">
        <v>15.73</v>
      </c>
      <c r="L88" s="66">
        <v>4.41E-2</v>
      </c>
      <c r="M88" s="436">
        <f t="shared" ref="M88:M92" si="65">I88/$D88*100</f>
        <v>85.579196217494086</v>
      </c>
      <c r="N88" s="66"/>
      <c r="O88" s="7">
        <v>7.7</v>
      </c>
      <c r="P88" s="7">
        <v>6.86</v>
      </c>
      <c r="Q88" s="7">
        <v>8.5299999999999994</v>
      </c>
      <c r="R88" s="66">
        <v>5.5199999999999999E-2</v>
      </c>
      <c r="S88" s="436">
        <f t="shared" ref="S88:S92" si="66">O88/$D88*100</f>
        <v>45.508274231678485</v>
      </c>
      <c r="T88" s="66"/>
      <c r="U88" s="7">
        <v>2.84</v>
      </c>
      <c r="V88" s="7">
        <v>2.35</v>
      </c>
      <c r="W88" s="7">
        <v>3.34</v>
      </c>
      <c r="X88" s="66">
        <v>8.9200000000000002E-2</v>
      </c>
      <c r="Y88" s="436">
        <f t="shared" ref="Y88:Y92" si="67">U88/$D88*100</f>
        <v>16.784869976359335</v>
      </c>
      <c r="Z88" s="66"/>
      <c r="AA88" s="7">
        <v>3.79</v>
      </c>
      <c r="AB88" s="7">
        <v>3.16</v>
      </c>
      <c r="AC88" s="7">
        <v>4.42</v>
      </c>
      <c r="AD88" s="66">
        <v>8.48E-2</v>
      </c>
      <c r="AE88" s="436">
        <f t="shared" ref="AE88:AE92" si="68">AA88/$D88*100</f>
        <v>22.39952718676123</v>
      </c>
      <c r="AF88" s="66"/>
      <c r="AG88" s="7">
        <v>2.78</v>
      </c>
      <c r="AH88" s="7">
        <v>2.35</v>
      </c>
      <c r="AI88" s="7">
        <v>3.22</v>
      </c>
      <c r="AJ88" s="66">
        <v>7.9299999999999995E-2</v>
      </c>
      <c r="AK88" s="436">
        <f t="shared" ref="AK88:AK92" si="69">AG88/$D88*100</f>
        <v>16.430260047281319</v>
      </c>
      <c r="AL88" s="66"/>
      <c r="AM88" s="7">
        <v>0.46</v>
      </c>
      <c r="AN88" s="7">
        <v>0.19</v>
      </c>
      <c r="AO88" s="7">
        <v>0.73</v>
      </c>
      <c r="AP88" s="66">
        <v>0.29570000000000002</v>
      </c>
      <c r="AQ88" s="436">
        <f t="shared" ref="AQ88:AQ92" si="70">AM88/$D88*100</f>
        <v>2.7186761229314418</v>
      </c>
      <c r="AR88" s="66"/>
      <c r="AS88" s="7">
        <v>3.73</v>
      </c>
      <c r="AT88" s="7">
        <v>2.81</v>
      </c>
      <c r="AU88" s="7">
        <v>4.6500000000000004</v>
      </c>
      <c r="AV88" s="66">
        <v>0.12559999999999999</v>
      </c>
      <c r="AW88" s="436">
        <f t="shared" ref="AW88:AW92" si="71">AS88/$D88*100</f>
        <v>22.044917257683213</v>
      </c>
      <c r="AX88" s="66"/>
      <c r="AY88" s="7">
        <v>0</v>
      </c>
      <c r="AZ88" s="7">
        <v>0</v>
      </c>
      <c r="BA88" s="7">
        <v>0</v>
      </c>
      <c r="BB88" s="66" t="s">
        <v>259</v>
      </c>
      <c r="BC88" s="449">
        <f t="shared" si="64"/>
        <v>0</v>
      </c>
    </row>
    <row r="89" spans="1:55" s="58" customFormat="1" ht="12" customHeight="1" x14ac:dyDescent="0.25">
      <c r="A89" s="545"/>
      <c r="B89" s="633"/>
      <c r="C89" s="300" t="s">
        <v>27</v>
      </c>
      <c r="D89" s="7">
        <v>18.190000000000001</v>
      </c>
      <c r="E89" s="7">
        <v>17.329999999999998</v>
      </c>
      <c r="F89" s="7">
        <v>19.05</v>
      </c>
      <c r="G89" s="66">
        <v>2.41E-2</v>
      </c>
      <c r="H89" s="7"/>
      <c r="I89" s="7">
        <v>15.89</v>
      </c>
      <c r="J89" s="7">
        <v>14.83</v>
      </c>
      <c r="K89" s="7">
        <v>16.95</v>
      </c>
      <c r="L89" s="66">
        <v>3.4000000000000002E-2</v>
      </c>
      <c r="M89" s="436">
        <f t="shared" si="65"/>
        <v>87.35568993952721</v>
      </c>
      <c r="N89" s="66"/>
      <c r="O89" s="7">
        <v>6.66</v>
      </c>
      <c r="P89" s="7">
        <v>6</v>
      </c>
      <c r="Q89" s="7">
        <v>7.33</v>
      </c>
      <c r="R89" s="66">
        <v>5.0999999999999997E-2</v>
      </c>
      <c r="S89" s="436">
        <f t="shared" si="66"/>
        <v>36.613523914238591</v>
      </c>
      <c r="T89" s="66"/>
      <c r="U89" s="7">
        <v>3.31</v>
      </c>
      <c r="V89" s="7">
        <v>2.77</v>
      </c>
      <c r="W89" s="7">
        <v>3.85</v>
      </c>
      <c r="X89" s="66">
        <v>8.3500000000000005E-2</v>
      </c>
      <c r="Y89" s="436">
        <f t="shared" si="67"/>
        <v>18.196811434854315</v>
      </c>
      <c r="Z89" s="66"/>
      <c r="AA89" s="7">
        <v>3.98</v>
      </c>
      <c r="AB89" s="7">
        <v>3.36</v>
      </c>
      <c r="AC89" s="7">
        <v>4.6100000000000003</v>
      </c>
      <c r="AD89" s="66">
        <v>0.08</v>
      </c>
      <c r="AE89" s="436">
        <f t="shared" si="68"/>
        <v>21.880153930731169</v>
      </c>
      <c r="AF89" s="66"/>
      <c r="AG89" s="7">
        <v>3.16</v>
      </c>
      <c r="AH89" s="7">
        <v>2.56</v>
      </c>
      <c r="AI89" s="7">
        <v>3.75</v>
      </c>
      <c r="AJ89" s="66">
        <v>9.6500000000000002E-2</v>
      </c>
      <c r="AK89" s="436">
        <f t="shared" si="69"/>
        <v>17.37218251786696</v>
      </c>
      <c r="AL89" s="66"/>
      <c r="AM89" s="7">
        <v>0.37</v>
      </c>
      <c r="AN89" s="7">
        <v>0.15</v>
      </c>
      <c r="AO89" s="7">
        <v>0.6</v>
      </c>
      <c r="AP89" s="66">
        <v>0.30659999999999998</v>
      </c>
      <c r="AQ89" s="436">
        <f t="shared" si="70"/>
        <v>2.0340846619021438</v>
      </c>
      <c r="AR89" s="66"/>
      <c r="AS89" s="7">
        <v>3.49</v>
      </c>
      <c r="AT89" s="7">
        <v>2.52</v>
      </c>
      <c r="AU89" s="7">
        <v>4.46</v>
      </c>
      <c r="AV89" s="66">
        <v>0.1416</v>
      </c>
      <c r="AW89" s="436">
        <f t="shared" si="71"/>
        <v>19.18636613523914</v>
      </c>
      <c r="AX89" s="66"/>
      <c r="AY89" s="7">
        <v>0.03</v>
      </c>
      <c r="AZ89" s="7">
        <v>0</v>
      </c>
      <c r="BA89" s="7">
        <v>0.08</v>
      </c>
      <c r="BB89" s="66">
        <v>1</v>
      </c>
      <c r="BC89" s="444">
        <f t="shared" si="64"/>
        <v>0.16492578339747113</v>
      </c>
    </row>
    <row r="90" spans="1:55" s="58" customFormat="1" ht="12" customHeight="1" x14ac:dyDescent="0.25">
      <c r="A90" s="545"/>
      <c r="B90" s="635" t="s">
        <v>2</v>
      </c>
      <c r="C90" s="302" t="s">
        <v>0</v>
      </c>
      <c r="D90" s="69">
        <v>35.11</v>
      </c>
      <c r="E90" s="69">
        <v>34</v>
      </c>
      <c r="F90" s="69">
        <v>37</v>
      </c>
      <c r="G90" s="71">
        <v>2.1000000000000001E-2</v>
      </c>
      <c r="H90" s="69"/>
      <c r="I90" s="69">
        <v>30.37</v>
      </c>
      <c r="J90" s="69">
        <v>28.25</v>
      </c>
      <c r="K90" s="69">
        <v>32.49</v>
      </c>
      <c r="L90" s="71">
        <v>3.56E-2</v>
      </c>
      <c r="M90" s="435">
        <f t="shared" si="65"/>
        <v>86.499572771290232</v>
      </c>
      <c r="N90" s="71"/>
      <c r="O90" s="69">
        <v>14.36</v>
      </c>
      <c r="P90" s="69">
        <v>13.16</v>
      </c>
      <c r="Q90" s="69">
        <v>15.55</v>
      </c>
      <c r="R90" s="71">
        <v>4.2500000000000003E-2</v>
      </c>
      <c r="S90" s="435">
        <f t="shared" si="66"/>
        <v>40.900028481913985</v>
      </c>
      <c r="T90" s="71"/>
      <c r="U90" s="69">
        <v>6.15</v>
      </c>
      <c r="V90" s="69">
        <v>5.29</v>
      </c>
      <c r="W90" s="69">
        <v>7.01</v>
      </c>
      <c r="X90" s="71">
        <v>7.1599999999999997E-2</v>
      </c>
      <c r="Y90" s="435">
        <f t="shared" si="67"/>
        <v>17.51637710054116</v>
      </c>
      <c r="Z90" s="71"/>
      <c r="AA90" s="69">
        <v>7.77</v>
      </c>
      <c r="AB90" s="69">
        <v>6.72</v>
      </c>
      <c r="AC90" s="69">
        <v>8.82</v>
      </c>
      <c r="AD90" s="71">
        <v>6.9099999999999995E-2</v>
      </c>
      <c r="AE90" s="435">
        <f t="shared" si="68"/>
        <v>22.130447166049557</v>
      </c>
      <c r="AF90" s="71"/>
      <c r="AG90" s="69">
        <v>5.94</v>
      </c>
      <c r="AH90" s="69">
        <v>5.09</v>
      </c>
      <c r="AI90" s="69">
        <v>6.79</v>
      </c>
      <c r="AJ90" s="71">
        <v>7.3099999999999998E-2</v>
      </c>
      <c r="AK90" s="435">
        <f t="shared" si="69"/>
        <v>16.918256906864144</v>
      </c>
      <c r="AL90" s="71"/>
      <c r="AM90" s="69">
        <v>0.83</v>
      </c>
      <c r="AN90" s="69">
        <v>0.41</v>
      </c>
      <c r="AO90" s="69">
        <v>1.25</v>
      </c>
      <c r="AP90" s="71">
        <v>0.25779999999999997</v>
      </c>
      <c r="AQ90" s="435">
        <f t="shared" si="70"/>
        <v>2.3639988607234406</v>
      </c>
      <c r="AR90" s="71"/>
      <c r="AS90" s="69">
        <v>7.22</v>
      </c>
      <c r="AT90" s="69">
        <v>5.46</v>
      </c>
      <c r="AU90" s="69">
        <v>8.98</v>
      </c>
      <c r="AV90" s="71">
        <v>0.12429999999999999</v>
      </c>
      <c r="AW90" s="435">
        <f t="shared" si="71"/>
        <v>20.563941896895471</v>
      </c>
      <c r="AX90" s="71"/>
      <c r="AY90" s="69">
        <v>0.03</v>
      </c>
      <c r="AZ90" s="69">
        <v>0</v>
      </c>
      <c r="BA90" s="69">
        <v>0.08</v>
      </c>
      <c r="BB90" s="71">
        <v>1</v>
      </c>
      <c r="BC90" s="445">
        <f t="shared" si="64"/>
        <v>8.5445741953859303E-2</v>
      </c>
    </row>
    <row r="91" spans="1:55" ht="12" customHeight="1" x14ac:dyDescent="0.25">
      <c r="A91" s="545"/>
      <c r="B91" s="635"/>
      <c r="C91" s="302" t="s">
        <v>26</v>
      </c>
      <c r="D91" s="69">
        <v>16.920000000000002</v>
      </c>
      <c r="E91" s="69">
        <v>16.13</v>
      </c>
      <c r="F91" s="69">
        <v>17.72</v>
      </c>
      <c r="G91" s="71">
        <v>2.3900000000000001E-2</v>
      </c>
      <c r="H91" s="69"/>
      <c r="I91" s="69">
        <v>14.48</v>
      </c>
      <c r="J91" s="69">
        <v>13.23</v>
      </c>
      <c r="K91" s="69">
        <v>15.73</v>
      </c>
      <c r="L91" s="71">
        <v>4.41E-2</v>
      </c>
      <c r="M91" s="435">
        <f t="shared" si="65"/>
        <v>85.579196217494086</v>
      </c>
      <c r="N91" s="71"/>
      <c r="O91" s="69">
        <v>7.7</v>
      </c>
      <c r="P91" s="69">
        <v>6.86</v>
      </c>
      <c r="Q91" s="69">
        <v>8.5299999999999994</v>
      </c>
      <c r="R91" s="71">
        <v>5.5199999999999999E-2</v>
      </c>
      <c r="S91" s="435">
        <f t="shared" si="66"/>
        <v>45.508274231678485</v>
      </c>
      <c r="T91" s="71"/>
      <c r="U91" s="69">
        <v>2.84</v>
      </c>
      <c r="V91" s="69">
        <v>2.35</v>
      </c>
      <c r="W91" s="69">
        <v>3.34</v>
      </c>
      <c r="X91" s="71">
        <v>8.9200000000000002E-2</v>
      </c>
      <c r="Y91" s="435">
        <f t="shared" si="67"/>
        <v>16.784869976359335</v>
      </c>
      <c r="Z91" s="71"/>
      <c r="AA91" s="69">
        <v>3.79</v>
      </c>
      <c r="AB91" s="69">
        <v>3.16</v>
      </c>
      <c r="AC91" s="69">
        <v>4.42</v>
      </c>
      <c r="AD91" s="71">
        <v>8.48E-2</v>
      </c>
      <c r="AE91" s="435">
        <f t="shared" si="68"/>
        <v>22.39952718676123</v>
      </c>
      <c r="AF91" s="71"/>
      <c r="AG91" s="69">
        <v>2.78</v>
      </c>
      <c r="AH91" s="69">
        <v>2.35</v>
      </c>
      <c r="AI91" s="69">
        <v>3.22</v>
      </c>
      <c r="AJ91" s="71">
        <v>7.9299999999999995E-2</v>
      </c>
      <c r="AK91" s="435">
        <f t="shared" si="69"/>
        <v>16.430260047281319</v>
      </c>
      <c r="AL91" s="71"/>
      <c r="AM91" s="69">
        <v>0.46</v>
      </c>
      <c r="AN91" s="69">
        <v>0.19</v>
      </c>
      <c r="AO91" s="69">
        <v>0.73</v>
      </c>
      <c r="AP91" s="71">
        <v>0.29570000000000002</v>
      </c>
      <c r="AQ91" s="435">
        <f t="shared" si="70"/>
        <v>2.7186761229314418</v>
      </c>
      <c r="AR91" s="71"/>
      <c r="AS91" s="69">
        <v>3.73</v>
      </c>
      <c r="AT91" s="69">
        <v>2.81</v>
      </c>
      <c r="AU91" s="69">
        <v>4.6500000000000004</v>
      </c>
      <c r="AV91" s="71">
        <v>0.12559999999999999</v>
      </c>
      <c r="AW91" s="435">
        <f t="shared" si="71"/>
        <v>22.044917257683213</v>
      </c>
      <c r="AX91" s="71"/>
      <c r="AY91" s="69">
        <v>0</v>
      </c>
      <c r="AZ91" s="69">
        <v>0</v>
      </c>
      <c r="BA91" s="69">
        <v>0</v>
      </c>
      <c r="BB91" s="71" t="s">
        <v>259</v>
      </c>
      <c r="BC91" s="445">
        <f t="shared" si="64"/>
        <v>0</v>
      </c>
    </row>
    <row r="92" spans="1:55" ht="12" customHeight="1" x14ac:dyDescent="0.25">
      <c r="A92" s="546"/>
      <c r="B92" s="636"/>
      <c r="C92" s="303" t="s">
        <v>27</v>
      </c>
      <c r="D92" s="72">
        <v>18.190000000000001</v>
      </c>
      <c r="E92" s="72">
        <v>17.329999999999998</v>
      </c>
      <c r="F92" s="72">
        <v>19.05</v>
      </c>
      <c r="G92" s="74">
        <v>2.41E-2</v>
      </c>
      <c r="H92" s="72"/>
      <c r="I92" s="72">
        <v>15.89</v>
      </c>
      <c r="J92" s="72">
        <v>14.83</v>
      </c>
      <c r="K92" s="72">
        <v>16.95</v>
      </c>
      <c r="L92" s="74">
        <v>3.4000000000000002E-2</v>
      </c>
      <c r="M92" s="438">
        <f t="shared" si="65"/>
        <v>87.35568993952721</v>
      </c>
      <c r="N92" s="74"/>
      <c r="O92" s="72">
        <v>6.66</v>
      </c>
      <c r="P92" s="72">
        <v>6</v>
      </c>
      <c r="Q92" s="72">
        <v>7.33</v>
      </c>
      <c r="R92" s="74">
        <v>5.0999999999999997E-2</v>
      </c>
      <c r="S92" s="438">
        <f t="shared" si="66"/>
        <v>36.613523914238591</v>
      </c>
      <c r="T92" s="74"/>
      <c r="U92" s="72">
        <v>3.31</v>
      </c>
      <c r="V92" s="72">
        <v>2.77</v>
      </c>
      <c r="W92" s="72">
        <v>3.85</v>
      </c>
      <c r="X92" s="74">
        <v>8.3500000000000005E-2</v>
      </c>
      <c r="Y92" s="438">
        <f t="shared" si="67"/>
        <v>18.196811434854315</v>
      </c>
      <c r="Z92" s="74"/>
      <c r="AA92" s="72">
        <v>3.98</v>
      </c>
      <c r="AB92" s="72">
        <v>3.36</v>
      </c>
      <c r="AC92" s="72">
        <v>4.6100000000000003</v>
      </c>
      <c r="AD92" s="74">
        <v>0.08</v>
      </c>
      <c r="AE92" s="438">
        <f t="shared" si="68"/>
        <v>21.880153930731169</v>
      </c>
      <c r="AF92" s="74"/>
      <c r="AG92" s="72">
        <v>3.16</v>
      </c>
      <c r="AH92" s="72">
        <v>2.56</v>
      </c>
      <c r="AI92" s="72">
        <v>3.75</v>
      </c>
      <c r="AJ92" s="74">
        <v>9.6500000000000002E-2</v>
      </c>
      <c r="AK92" s="438">
        <f t="shared" si="69"/>
        <v>17.37218251786696</v>
      </c>
      <c r="AL92" s="74"/>
      <c r="AM92" s="72">
        <v>0.37</v>
      </c>
      <c r="AN92" s="72">
        <v>0.15</v>
      </c>
      <c r="AO92" s="72">
        <v>0.6</v>
      </c>
      <c r="AP92" s="74">
        <v>0.30659999999999998</v>
      </c>
      <c r="AQ92" s="438">
        <f t="shared" si="70"/>
        <v>2.0340846619021438</v>
      </c>
      <c r="AR92" s="74"/>
      <c r="AS92" s="72">
        <v>3.49</v>
      </c>
      <c r="AT92" s="72">
        <v>2.52</v>
      </c>
      <c r="AU92" s="72">
        <v>4.46</v>
      </c>
      <c r="AV92" s="74">
        <v>0.1416</v>
      </c>
      <c r="AW92" s="438">
        <f t="shared" si="71"/>
        <v>19.18636613523914</v>
      </c>
      <c r="AX92" s="74"/>
      <c r="AY92" s="72">
        <v>0.03</v>
      </c>
      <c r="AZ92" s="72">
        <v>0</v>
      </c>
      <c r="BA92" s="72">
        <v>0.08</v>
      </c>
      <c r="BB92" s="74">
        <v>1</v>
      </c>
      <c r="BC92" s="447">
        <f t="shared" si="64"/>
        <v>0.16492578339747113</v>
      </c>
    </row>
    <row r="93" spans="1:55" ht="12" customHeight="1" x14ac:dyDescent="0.25">
      <c r="A93" s="547" t="s">
        <v>235</v>
      </c>
      <c r="B93" s="633" t="s">
        <v>236</v>
      </c>
      <c r="C93" s="300" t="s">
        <v>0</v>
      </c>
      <c r="D93" s="7">
        <v>3297.38</v>
      </c>
      <c r="E93" s="7">
        <v>3197</v>
      </c>
      <c r="F93" s="7">
        <v>3398</v>
      </c>
      <c r="G93" s="66">
        <v>1.5599999999999999E-2</v>
      </c>
      <c r="H93" s="7"/>
      <c r="I93" s="7">
        <v>2986.26</v>
      </c>
      <c r="J93" s="7">
        <v>2879.92</v>
      </c>
      <c r="K93" s="7">
        <v>3092.59</v>
      </c>
      <c r="L93" s="66">
        <v>1.8200000000000001E-2</v>
      </c>
      <c r="M93" s="436">
        <f>I93/$D93*100</f>
        <v>90.564630100261425</v>
      </c>
      <c r="N93" s="66"/>
      <c r="O93" s="7">
        <v>1163.43</v>
      </c>
      <c r="P93" s="7">
        <v>1084.3699999999999</v>
      </c>
      <c r="Q93" s="7">
        <v>1242.49</v>
      </c>
      <c r="R93" s="66">
        <v>3.4700000000000002E-2</v>
      </c>
      <c r="S93" s="436">
        <f>O93/$D93*100</f>
        <v>35.283467480241896</v>
      </c>
      <c r="T93" s="66"/>
      <c r="U93" s="7">
        <v>704.04</v>
      </c>
      <c r="V93" s="7">
        <v>655.51</v>
      </c>
      <c r="W93" s="7">
        <v>752.56</v>
      </c>
      <c r="X93" s="66">
        <v>3.5200000000000002E-2</v>
      </c>
      <c r="Y93" s="436">
        <f>U93/$D93*100</f>
        <v>21.351497249331285</v>
      </c>
      <c r="Z93" s="66"/>
      <c r="AA93" s="7">
        <v>439.33</v>
      </c>
      <c r="AB93" s="7">
        <v>370.74</v>
      </c>
      <c r="AC93" s="7">
        <v>507.92</v>
      </c>
      <c r="AD93" s="66">
        <v>7.9699999999999993E-2</v>
      </c>
      <c r="AE93" s="436">
        <f>AA93/$D93*100</f>
        <v>13.323608440640749</v>
      </c>
      <c r="AF93" s="66"/>
      <c r="AG93" s="7">
        <v>292.10000000000002</v>
      </c>
      <c r="AH93" s="7">
        <v>247.14</v>
      </c>
      <c r="AI93" s="7">
        <v>337.05</v>
      </c>
      <c r="AJ93" s="66">
        <v>7.85E-2</v>
      </c>
      <c r="AK93" s="436">
        <f>AG93/$D93*100</f>
        <v>8.8585483019852127</v>
      </c>
      <c r="AL93" s="66"/>
      <c r="AM93" s="7">
        <v>608.6</v>
      </c>
      <c r="AN93" s="7">
        <v>526.27</v>
      </c>
      <c r="AO93" s="7">
        <v>690.93</v>
      </c>
      <c r="AP93" s="66">
        <v>6.9000000000000006E-2</v>
      </c>
      <c r="AQ93" s="436">
        <f>AM93/$D93*100</f>
        <v>18.457078043780214</v>
      </c>
      <c r="AR93" s="66"/>
      <c r="AS93" s="7">
        <v>556.64</v>
      </c>
      <c r="AT93" s="7">
        <v>476.38</v>
      </c>
      <c r="AU93" s="7">
        <v>636.9</v>
      </c>
      <c r="AV93" s="66">
        <v>7.3599999999999999E-2</v>
      </c>
      <c r="AW93" s="436">
        <f>AS93/$D93*100</f>
        <v>16.881281502283628</v>
      </c>
      <c r="AX93" s="66"/>
      <c r="AY93" s="7">
        <v>7.51</v>
      </c>
      <c r="AZ93" s="7">
        <v>2.2200000000000002</v>
      </c>
      <c r="BA93" s="7">
        <v>12.8</v>
      </c>
      <c r="BB93" s="66">
        <v>0.3594</v>
      </c>
      <c r="BC93" s="444">
        <f t="shared" si="64"/>
        <v>0.22775658249883238</v>
      </c>
    </row>
    <row r="94" spans="1:55" ht="12" customHeight="1" x14ac:dyDescent="0.25">
      <c r="A94" s="548"/>
      <c r="B94" s="633"/>
      <c r="C94" s="300" t="s">
        <v>26</v>
      </c>
      <c r="D94" s="7">
        <v>1563.06</v>
      </c>
      <c r="E94" s="7">
        <v>1516.29</v>
      </c>
      <c r="F94" s="7">
        <v>1609.83</v>
      </c>
      <c r="G94" s="66">
        <v>1.5299999999999999E-2</v>
      </c>
      <c r="H94" s="7"/>
      <c r="I94" s="7">
        <v>1408.88</v>
      </c>
      <c r="J94" s="7">
        <v>1350.7</v>
      </c>
      <c r="K94" s="7">
        <v>1467.06</v>
      </c>
      <c r="L94" s="66">
        <v>2.1100000000000001E-2</v>
      </c>
      <c r="M94" s="436">
        <f t="shared" ref="M94:M101" si="72">I94/$D94*100</f>
        <v>90.136015252133646</v>
      </c>
      <c r="N94" s="66"/>
      <c r="O94" s="7">
        <v>653.28</v>
      </c>
      <c r="P94" s="7">
        <v>605.76</v>
      </c>
      <c r="Q94" s="7">
        <v>700.81</v>
      </c>
      <c r="R94" s="66">
        <v>3.7100000000000001E-2</v>
      </c>
      <c r="S94" s="436">
        <f t="shared" ref="S94:S101" si="73">O94/$D94*100</f>
        <v>41.794940693255541</v>
      </c>
      <c r="T94" s="66"/>
      <c r="U94" s="7">
        <v>350.55</v>
      </c>
      <c r="V94" s="7">
        <v>316.66000000000003</v>
      </c>
      <c r="W94" s="7">
        <v>384.44</v>
      </c>
      <c r="X94" s="66">
        <v>4.9299999999999997E-2</v>
      </c>
      <c r="Y94" s="436">
        <f t="shared" ref="Y94:Y101" si="74">U94/$D94*100</f>
        <v>22.427162105101534</v>
      </c>
      <c r="Z94" s="66"/>
      <c r="AA94" s="7">
        <v>219.34</v>
      </c>
      <c r="AB94" s="7">
        <v>179.76</v>
      </c>
      <c r="AC94" s="7">
        <v>258.92</v>
      </c>
      <c r="AD94" s="66">
        <v>9.2100000000000001E-2</v>
      </c>
      <c r="AE94" s="436">
        <f t="shared" ref="AE94:AE101" si="75">AA94/$D94*100</f>
        <v>14.032730669328114</v>
      </c>
      <c r="AF94" s="66"/>
      <c r="AG94" s="7">
        <v>145.19999999999999</v>
      </c>
      <c r="AH94" s="7">
        <v>119.18</v>
      </c>
      <c r="AI94" s="7">
        <v>171.21</v>
      </c>
      <c r="AJ94" s="66">
        <v>9.1399999999999995E-2</v>
      </c>
      <c r="AK94" s="436">
        <f t="shared" ref="AK94:AK101" si="76">AG94/$D94*100</f>
        <v>9.2894706537177072</v>
      </c>
      <c r="AL94" s="66"/>
      <c r="AM94" s="7">
        <v>292.48</v>
      </c>
      <c r="AN94" s="7">
        <v>246.73</v>
      </c>
      <c r="AO94" s="7">
        <v>338.24</v>
      </c>
      <c r="AP94" s="66">
        <v>7.9799999999999996E-2</v>
      </c>
      <c r="AQ94" s="436">
        <f t="shared" ref="AQ94:AQ101" si="77">AM94/$D94*100</f>
        <v>18.712013614320629</v>
      </c>
      <c r="AR94" s="66"/>
      <c r="AS94" s="7">
        <v>272.36</v>
      </c>
      <c r="AT94" s="7">
        <v>227.62</v>
      </c>
      <c r="AU94" s="7">
        <v>317.10000000000002</v>
      </c>
      <c r="AV94" s="66">
        <v>8.3799999999999999E-2</v>
      </c>
      <c r="AW94" s="436">
        <f t="shared" ref="AW94:AW101" si="78">AS94/$D94*100</f>
        <v>17.424794953488671</v>
      </c>
      <c r="AX94" s="66"/>
      <c r="AY94" s="7">
        <v>5.31</v>
      </c>
      <c r="AZ94" s="7">
        <v>0.54</v>
      </c>
      <c r="BA94" s="7">
        <v>10.08</v>
      </c>
      <c r="BB94" s="66">
        <v>0.45789999999999997</v>
      </c>
      <c r="BC94" s="444">
        <f t="shared" ref="BC94:BC101" si="79">AY94/$D94*100</f>
        <v>0.33971824498099878</v>
      </c>
    </row>
    <row r="95" spans="1:55" ht="12" customHeight="1" x14ac:dyDescent="0.25">
      <c r="A95" s="548"/>
      <c r="B95" s="633"/>
      <c r="C95" s="300" t="s">
        <v>27</v>
      </c>
      <c r="D95" s="7">
        <v>1734.33</v>
      </c>
      <c r="E95" s="7">
        <v>1687.41</v>
      </c>
      <c r="F95" s="7">
        <v>1781.24</v>
      </c>
      <c r="G95" s="66">
        <v>1.38E-2</v>
      </c>
      <c r="H95" s="7"/>
      <c r="I95" s="7">
        <v>1577.38</v>
      </c>
      <c r="J95" s="7">
        <v>1518.19</v>
      </c>
      <c r="K95" s="7">
        <v>1636.57</v>
      </c>
      <c r="L95" s="66">
        <v>1.9099999999999999E-2</v>
      </c>
      <c r="M95" s="436">
        <f t="shared" si="72"/>
        <v>90.950395830090017</v>
      </c>
      <c r="N95" s="66"/>
      <c r="O95" s="7">
        <v>510.15</v>
      </c>
      <c r="P95" s="7">
        <v>465.75</v>
      </c>
      <c r="Q95" s="7">
        <v>554.54</v>
      </c>
      <c r="R95" s="66">
        <v>4.4400000000000002E-2</v>
      </c>
      <c r="S95" s="436">
        <f t="shared" si="73"/>
        <v>29.414817249312414</v>
      </c>
      <c r="T95" s="66"/>
      <c r="U95" s="7">
        <v>353.49</v>
      </c>
      <c r="V95" s="7">
        <v>321.58999999999997</v>
      </c>
      <c r="W95" s="7">
        <v>385.39</v>
      </c>
      <c r="X95" s="66">
        <v>4.5999999999999999E-2</v>
      </c>
      <c r="Y95" s="436">
        <f t="shared" si="74"/>
        <v>20.381934233969314</v>
      </c>
      <c r="Z95" s="66"/>
      <c r="AA95" s="7">
        <v>219.99</v>
      </c>
      <c r="AB95" s="7">
        <v>184.39</v>
      </c>
      <c r="AC95" s="7">
        <v>255.59</v>
      </c>
      <c r="AD95" s="66">
        <v>8.2600000000000007E-2</v>
      </c>
      <c r="AE95" s="436">
        <f t="shared" si="75"/>
        <v>12.684437217830519</v>
      </c>
      <c r="AF95" s="66"/>
      <c r="AG95" s="7">
        <v>146.9</v>
      </c>
      <c r="AH95" s="7">
        <v>119.62</v>
      </c>
      <c r="AI95" s="7">
        <v>174.17</v>
      </c>
      <c r="AJ95" s="66">
        <v>9.4700000000000006E-2</v>
      </c>
      <c r="AK95" s="436">
        <f t="shared" si="76"/>
        <v>8.470129675436624</v>
      </c>
      <c r="AL95" s="66"/>
      <c r="AM95" s="7">
        <v>316.11</v>
      </c>
      <c r="AN95" s="7">
        <v>269.33</v>
      </c>
      <c r="AO95" s="7">
        <v>362.89</v>
      </c>
      <c r="AP95" s="66">
        <v>7.5499999999999998E-2</v>
      </c>
      <c r="AQ95" s="436">
        <f t="shared" si="77"/>
        <v>18.226635069450452</v>
      </c>
      <c r="AR95" s="66"/>
      <c r="AS95" s="7">
        <v>284.27999999999997</v>
      </c>
      <c r="AT95" s="7">
        <v>240.2</v>
      </c>
      <c r="AU95" s="7">
        <v>328.36</v>
      </c>
      <c r="AV95" s="66">
        <v>7.9100000000000004E-2</v>
      </c>
      <c r="AW95" s="436">
        <f t="shared" si="78"/>
        <v>16.391344207849716</v>
      </c>
      <c r="AX95" s="66"/>
      <c r="AY95" s="7">
        <v>2.2000000000000002</v>
      </c>
      <c r="AZ95" s="7">
        <v>0</v>
      </c>
      <c r="BA95" s="7">
        <v>4.7</v>
      </c>
      <c r="BB95" s="66">
        <v>0.57769999999999999</v>
      </c>
      <c r="BC95" s="444">
        <f t="shared" si="79"/>
        <v>0.12685013809367307</v>
      </c>
    </row>
    <row r="96" spans="1:55" ht="12" customHeight="1" x14ac:dyDescent="0.25">
      <c r="A96" s="548"/>
      <c r="B96" s="635" t="s">
        <v>2</v>
      </c>
      <c r="C96" s="302" t="s">
        <v>0</v>
      </c>
      <c r="D96" s="69">
        <v>2987.76</v>
      </c>
      <c r="E96" s="69">
        <v>2909</v>
      </c>
      <c r="F96" s="69">
        <v>3067</v>
      </c>
      <c r="G96" s="71">
        <v>1.35E-2</v>
      </c>
      <c r="H96" s="69"/>
      <c r="I96" s="69">
        <v>2731.29</v>
      </c>
      <c r="J96" s="69">
        <v>2626.7</v>
      </c>
      <c r="K96" s="69">
        <v>2835.88</v>
      </c>
      <c r="L96" s="71">
        <v>1.95E-2</v>
      </c>
      <c r="M96" s="435">
        <f t="shared" si="72"/>
        <v>91.415977186922632</v>
      </c>
      <c r="N96" s="71"/>
      <c r="O96" s="69">
        <v>1095.4000000000001</v>
      </c>
      <c r="P96" s="69">
        <v>1016.24</v>
      </c>
      <c r="Q96" s="69">
        <v>1174.55</v>
      </c>
      <c r="R96" s="71">
        <v>3.6900000000000002E-2</v>
      </c>
      <c r="S96" s="435">
        <f t="shared" si="73"/>
        <v>36.662918038932176</v>
      </c>
      <c r="T96" s="71"/>
      <c r="U96" s="69">
        <v>645.32000000000005</v>
      </c>
      <c r="V96" s="69">
        <v>599.07000000000005</v>
      </c>
      <c r="W96" s="69">
        <v>691.57</v>
      </c>
      <c r="X96" s="71">
        <v>3.6600000000000001E-2</v>
      </c>
      <c r="Y96" s="435">
        <f t="shared" si="74"/>
        <v>21.598789728760007</v>
      </c>
      <c r="Z96" s="71"/>
      <c r="AA96" s="69">
        <v>412.76</v>
      </c>
      <c r="AB96" s="69">
        <v>345.05</v>
      </c>
      <c r="AC96" s="69">
        <v>480.47</v>
      </c>
      <c r="AD96" s="71">
        <v>8.3699999999999997E-2</v>
      </c>
      <c r="AE96" s="435">
        <f t="shared" si="75"/>
        <v>13.815031997215305</v>
      </c>
      <c r="AF96" s="71"/>
      <c r="AG96" s="69">
        <v>264.86</v>
      </c>
      <c r="AH96" s="69">
        <v>220.54</v>
      </c>
      <c r="AI96" s="69">
        <v>309.18</v>
      </c>
      <c r="AJ96" s="71">
        <v>8.5400000000000004E-2</v>
      </c>
      <c r="AK96" s="435">
        <f t="shared" si="76"/>
        <v>8.8648351942592445</v>
      </c>
      <c r="AL96" s="71"/>
      <c r="AM96" s="69">
        <v>566.71</v>
      </c>
      <c r="AN96" s="69">
        <v>485.73</v>
      </c>
      <c r="AO96" s="69">
        <v>647.69000000000005</v>
      </c>
      <c r="AP96" s="71">
        <v>7.2900000000000006E-2</v>
      </c>
      <c r="AQ96" s="435">
        <f t="shared" si="77"/>
        <v>18.967721637614801</v>
      </c>
      <c r="AR96" s="71"/>
      <c r="AS96" s="69">
        <v>521.61</v>
      </c>
      <c r="AT96" s="69">
        <v>442.41</v>
      </c>
      <c r="AU96" s="69">
        <v>600.80999999999995</v>
      </c>
      <c r="AV96" s="71">
        <v>7.7499999999999999E-2</v>
      </c>
      <c r="AW96" s="435">
        <f t="shared" si="78"/>
        <v>17.458229576672824</v>
      </c>
      <c r="AX96" s="71"/>
      <c r="AY96" s="69">
        <v>6.68</v>
      </c>
      <c r="AZ96" s="69">
        <v>1.42</v>
      </c>
      <c r="BA96" s="69">
        <v>11.93</v>
      </c>
      <c r="BB96" s="71">
        <v>0.40139999999999998</v>
      </c>
      <c r="BC96" s="445">
        <f t="shared" si="79"/>
        <v>0.2235788684499424</v>
      </c>
    </row>
    <row r="97" spans="1:55" ht="12" customHeight="1" x14ac:dyDescent="0.25">
      <c r="A97" s="548"/>
      <c r="B97" s="635"/>
      <c r="C97" s="302" t="s">
        <v>26</v>
      </c>
      <c r="D97" s="69">
        <v>1404.76</v>
      </c>
      <c r="E97" s="69">
        <v>1359.24</v>
      </c>
      <c r="F97" s="69">
        <v>1450.29</v>
      </c>
      <c r="G97" s="71">
        <v>1.6500000000000001E-2</v>
      </c>
      <c r="H97" s="69"/>
      <c r="I97" s="69">
        <v>1280.24</v>
      </c>
      <c r="J97" s="69">
        <v>1223.18</v>
      </c>
      <c r="K97" s="69">
        <v>1337.29</v>
      </c>
      <c r="L97" s="71">
        <v>2.2700000000000001E-2</v>
      </c>
      <c r="M97" s="435">
        <f t="shared" si="72"/>
        <v>91.135852387596458</v>
      </c>
      <c r="N97" s="71"/>
      <c r="O97" s="69">
        <v>609.99</v>
      </c>
      <c r="P97" s="69">
        <v>562.62</v>
      </c>
      <c r="Q97" s="69">
        <v>657.36</v>
      </c>
      <c r="R97" s="71">
        <v>3.9600000000000003E-2</v>
      </c>
      <c r="S97" s="435">
        <f t="shared" si="73"/>
        <v>43.423075827899424</v>
      </c>
      <c r="T97" s="71"/>
      <c r="U97" s="69">
        <v>317.87</v>
      </c>
      <c r="V97" s="69">
        <v>285.08</v>
      </c>
      <c r="W97" s="69">
        <v>350.67</v>
      </c>
      <c r="X97" s="71">
        <v>5.2600000000000001E-2</v>
      </c>
      <c r="Y97" s="435">
        <f t="shared" si="74"/>
        <v>22.62806458042655</v>
      </c>
      <c r="Z97" s="71"/>
      <c r="AA97" s="69">
        <v>205.79</v>
      </c>
      <c r="AB97" s="69">
        <v>166.38</v>
      </c>
      <c r="AC97" s="69">
        <v>245.19</v>
      </c>
      <c r="AD97" s="71">
        <v>9.7699999999999995E-2</v>
      </c>
      <c r="AE97" s="435">
        <f t="shared" si="75"/>
        <v>14.649477490816937</v>
      </c>
      <c r="AF97" s="71"/>
      <c r="AG97" s="69">
        <v>131.84</v>
      </c>
      <c r="AH97" s="69">
        <v>106.02</v>
      </c>
      <c r="AI97" s="69">
        <v>157.66999999999999</v>
      </c>
      <c r="AJ97" s="71">
        <v>9.9900000000000003E-2</v>
      </c>
      <c r="AK97" s="435">
        <f t="shared" si="76"/>
        <v>9.3852330647228008</v>
      </c>
      <c r="AL97" s="71"/>
      <c r="AM97" s="69">
        <v>271.77999999999997</v>
      </c>
      <c r="AN97" s="69">
        <v>226.48</v>
      </c>
      <c r="AO97" s="69">
        <v>317.08999999999997</v>
      </c>
      <c r="AP97" s="71">
        <v>8.5000000000000006E-2</v>
      </c>
      <c r="AQ97" s="435">
        <f t="shared" si="77"/>
        <v>19.34707708078248</v>
      </c>
      <c r="AR97" s="71"/>
      <c r="AS97" s="69">
        <v>254.42</v>
      </c>
      <c r="AT97" s="69">
        <v>210.17</v>
      </c>
      <c r="AU97" s="69">
        <v>298.67</v>
      </c>
      <c r="AV97" s="71">
        <v>8.8700000000000001E-2</v>
      </c>
      <c r="AW97" s="435">
        <f t="shared" si="78"/>
        <v>18.111278794954298</v>
      </c>
      <c r="AX97" s="71"/>
      <c r="AY97" s="69">
        <v>4.9000000000000004</v>
      </c>
      <c r="AZ97" s="69">
        <v>0.15</v>
      </c>
      <c r="BA97" s="69">
        <v>9.65</v>
      </c>
      <c r="BB97" s="71">
        <v>0.49430000000000002</v>
      </c>
      <c r="BC97" s="445">
        <f t="shared" si="79"/>
        <v>0.34881403229021335</v>
      </c>
    </row>
    <row r="98" spans="1:55" ht="12" customHeight="1" x14ac:dyDescent="0.25">
      <c r="A98" s="548"/>
      <c r="B98" s="635"/>
      <c r="C98" s="302" t="s">
        <v>27</v>
      </c>
      <c r="D98" s="69">
        <v>1582.99</v>
      </c>
      <c r="E98" s="69">
        <v>1536.45</v>
      </c>
      <c r="F98" s="69">
        <v>1629.54</v>
      </c>
      <c r="G98" s="71">
        <v>1.4999999999999999E-2</v>
      </c>
      <c r="H98" s="69"/>
      <c r="I98" s="69">
        <v>1451.06</v>
      </c>
      <c r="J98" s="69">
        <v>1392.71</v>
      </c>
      <c r="K98" s="69">
        <v>1509.4</v>
      </c>
      <c r="L98" s="71">
        <v>2.0500000000000001E-2</v>
      </c>
      <c r="M98" s="435">
        <f t="shared" si="72"/>
        <v>91.665771735765858</v>
      </c>
      <c r="N98" s="71"/>
      <c r="O98" s="69">
        <v>485.41</v>
      </c>
      <c r="P98" s="69">
        <v>440.8</v>
      </c>
      <c r="Q98" s="69">
        <v>530.01</v>
      </c>
      <c r="R98" s="71">
        <v>4.6899999999999997E-2</v>
      </c>
      <c r="S98" s="435">
        <f t="shared" si="73"/>
        <v>30.66412295718861</v>
      </c>
      <c r="T98" s="71"/>
      <c r="U98" s="69">
        <v>327.45</v>
      </c>
      <c r="V98" s="69">
        <v>296.36</v>
      </c>
      <c r="W98" s="69">
        <v>358.53</v>
      </c>
      <c r="X98" s="71">
        <v>4.8399999999999999E-2</v>
      </c>
      <c r="Y98" s="435">
        <f t="shared" si="74"/>
        <v>20.685538127214954</v>
      </c>
      <c r="Z98" s="71"/>
      <c r="AA98" s="69">
        <v>206.97</v>
      </c>
      <c r="AB98" s="69">
        <v>172.09</v>
      </c>
      <c r="AC98" s="69">
        <v>241.86</v>
      </c>
      <c r="AD98" s="71">
        <v>8.5999999999999993E-2</v>
      </c>
      <c r="AE98" s="435">
        <f t="shared" si="75"/>
        <v>13.07462460280861</v>
      </c>
      <c r="AF98" s="71"/>
      <c r="AG98" s="69">
        <v>133.01</v>
      </c>
      <c r="AH98" s="69">
        <v>106.33</v>
      </c>
      <c r="AI98" s="69">
        <v>159.69</v>
      </c>
      <c r="AJ98" s="71">
        <v>0.1023</v>
      </c>
      <c r="AK98" s="435">
        <f t="shared" si="76"/>
        <v>8.4024535846720436</v>
      </c>
      <c r="AL98" s="71"/>
      <c r="AM98" s="69">
        <v>294.93</v>
      </c>
      <c r="AN98" s="69">
        <v>248.96</v>
      </c>
      <c r="AO98" s="69">
        <v>340.9</v>
      </c>
      <c r="AP98" s="71">
        <v>7.9500000000000001E-2</v>
      </c>
      <c r="AQ98" s="435">
        <f t="shared" si="77"/>
        <v>18.631197922918023</v>
      </c>
      <c r="AR98" s="71"/>
      <c r="AS98" s="69">
        <v>267.19</v>
      </c>
      <c r="AT98" s="69">
        <v>223.65</v>
      </c>
      <c r="AU98" s="69">
        <v>310.73</v>
      </c>
      <c r="AV98" s="71">
        <v>8.3099999999999993E-2</v>
      </c>
      <c r="AW98" s="435">
        <f t="shared" si="78"/>
        <v>16.878817933151822</v>
      </c>
      <c r="AX98" s="71"/>
      <c r="AY98" s="69">
        <v>1.78</v>
      </c>
      <c r="AZ98" s="69">
        <v>0</v>
      </c>
      <c r="BA98" s="69">
        <v>4.2300000000000004</v>
      </c>
      <c r="BB98" s="71">
        <v>0.7026</v>
      </c>
      <c r="BC98" s="445">
        <f t="shared" si="79"/>
        <v>0.11244543553654793</v>
      </c>
    </row>
    <row r="99" spans="1:55" ht="12" customHeight="1" x14ac:dyDescent="0.25">
      <c r="A99" s="548"/>
      <c r="B99" s="633" t="s">
        <v>132</v>
      </c>
      <c r="C99" s="300" t="s">
        <v>0</v>
      </c>
      <c r="D99" s="7">
        <v>309.63</v>
      </c>
      <c r="E99" s="7">
        <v>298</v>
      </c>
      <c r="F99" s="7">
        <v>322</v>
      </c>
      <c r="G99" s="66">
        <v>1.9599999999999999E-2</v>
      </c>
      <c r="H99" s="7"/>
      <c r="I99" s="7">
        <v>254.96</v>
      </c>
      <c r="J99" s="7">
        <v>239.6</v>
      </c>
      <c r="K99" s="7">
        <v>270.33</v>
      </c>
      <c r="L99" s="66">
        <v>3.0700000000000002E-2</v>
      </c>
      <c r="M99" s="436">
        <f t="shared" si="72"/>
        <v>82.34344217291607</v>
      </c>
      <c r="N99" s="66"/>
      <c r="O99" s="7">
        <v>68.03</v>
      </c>
      <c r="P99" s="7">
        <v>61.02</v>
      </c>
      <c r="Q99" s="7">
        <v>75.05</v>
      </c>
      <c r="R99" s="66">
        <v>5.2600000000000001E-2</v>
      </c>
      <c r="S99" s="436">
        <f t="shared" si="73"/>
        <v>21.971385201692343</v>
      </c>
      <c r="T99" s="66"/>
      <c r="U99" s="7">
        <v>58.72</v>
      </c>
      <c r="V99" s="7">
        <v>52.59</v>
      </c>
      <c r="W99" s="7">
        <v>64.849999999999994</v>
      </c>
      <c r="X99" s="66">
        <v>5.33E-2</v>
      </c>
      <c r="Y99" s="436">
        <f t="shared" si="74"/>
        <v>18.964570616542325</v>
      </c>
      <c r="Z99" s="66"/>
      <c r="AA99" s="7">
        <v>26.57</v>
      </c>
      <c r="AB99" s="7">
        <v>21.8</v>
      </c>
      <c r="AC99" s="7">
        <v>31.34</v>
      </c>
      <c r="AD99" s="66">
        <v>9.1600000000000001E-2</v>
      </c>
      <c r="AE99" s="436">
        <f t="shared" si="75"/>
        <v>8.581209831088719</v>
      </c>
      <c r="AF99" s="66"/>
      <c r="AG99" s="7">
        <v>27.24</v>
      </c>
      <c r="AH99" s="7">
        <v>21.98</v>
      </c>
      <c r="AI99" s="7">
        <v>32.5</v>
      </c>
      <c r="AJ99" s="66">
        <v>9.8500000000000004E-2</v>
      </c>
      <c r="AK99" s="436">
        <f t="shared" si="76"/>
        <v>8.7975971320608473</v>
      </c>
      <c r="AL99" s="66"/>
      <c r="AM99" s="7">
        <v>41.89</v>
      </c>
      <c r="AN99" s="7">
        <v>35.25</v>
      </c>
      <c r="AO99" s="7">
        <v>48.53</v>
      </c>
      <c r="AP99" s="66">
        <v>8.09E-2</v>
      </c>
      <c r="AQ99" s="436">
        <f t="shared" si="77"/>
        <v>13.529050802570811</v>
      </c>
      <c r="AR99" s="66"/>
      <c r="AS99" s="7">
        <v>35.03</v>
      </c>
      <c r="AT99" s="7">
        <v>29.94</v>
      </c>
      <c r="AU99" s="7">
        <v>40.11</v>
      </c>
      <c r="AV99" s="66">
        <v>7.4099999999999999E-2</v>
      </c>
      <c r="AW99" s="436">
        <f t="shared" si="78"/>
        <v>11.313503213512902</v>
      </c>
      <c r="AX99" s="66"/>
      <c r="AY99" s="7">
        <v>0.83</v>
      </c>
      <c r="AZ99" s="7">
        <v>0.15</v>
      </c>
      <c r="BA99" s="7">
        <v>1.52</v>
      </c>
      <c r="BB99" s="66">
        <v>0.41920000000000002</v>
      </c>
      <c r="BC99" s="444">
        <f t="shared" si="79"/>
        <v>0.26806188030875561</v>
      </c>
    </row>
    <row r="100" spans="1:55" ht="12" customHeight="1" x14ac:dyDescent="0.25">
      <c r="A100" s="548"/>
      <c r="B100" s="633"/>
      <c r="C100" s="300" t="s">
        <v>26</v>
      </c>
      <c r="D100" s="7">
        <v>158.29</v>
      </c>
      <c r="E100" s="7">
        <v>150.96</v>
      </c>
      <c r="F100" s="7">
        <v>165.63</v>
      </c>
      <c r="G100" s="66">
        <v>2.3599999999999999E-2</v>
      </c>
      <c r="H100" s="7"/>
      <c r="I100" s="7">
        <v>128.63999999999999</v>
      </c>
      <c r="J100" s="7">
        <v>119.56</v>
      </c>
      <c r="K100" s="7">
        <v>137.72999999999999</v>
      </c>
      <c r="L100" s="66">
        <v>3.5999999999999997E-2</v>
      </c>
      <c r="M100" s="436">
        <f t="shared" si="72"/>
        <v>81.268557710531297</v>
      </c>
      <c r="N100" s="66"/>
      <c r="O100" s="7">
        <v>43.29</v>
      </c>
      <c r="P100" s="7">
        <v>38.19</v>
      </c>
      <c r="Q100" s="7">
        <v>48.39</v>
      </c>
      <c r="R100" s="66">
        <v>6.0100000000000001E-2</v>
      </c>
      <c r="S100" s="436">
        <f t="shared" si="73"/>
        <v>27.348537494472176</v>
      </c>
      <c r="T100" s="66"/>
      <c r="U100" s="7">
        <v>32.67</v>
      </c>
      <c r="V100" s="7">
        <v>28.66</v>
      </c>
      <c r="W100" s="7">
        <v>36.69</v>
      </c>
      <c r="X100" s="66">
        <v>6.2700000000000006E-2</v>
      </c>
      <c r="Y100" s="436">
        <f t="shared" si="74"/>
        <v>20.639332870048648</v>
      </c>
      <c r="Z100" s="66"/>
      <c r="AA100" s="7">
        <v>13.55</v>
      </c>
      <c r="AB100" s="7">
        <v>10.42</v>
      </c>
      <c r="AC100" s="7">
        <v>16.690000000000001</v>
      </c>
      <c r="AD100" s="66">
        <v>0.1181</v>
      </c>
      <c r="AE100" s="436">
        <f t="shared" si="75"/>
        <v>8.5602375386948015</v>
      </c>
      <c r="AF100" s="66"/>
      <c r="AG100" s="7">
        <v>13.35</v>
      </c>
      <c r="AH100" s="7">
        <v>10.11</v>
      </c>
      <c r="AI100" s="7">
        <v>16.600000000000001</v>
      </c>
      <c r="AJ100" s="66">
        <v>0.124</v>
      </c>
      <c r="AK100" s="436">
        <f t="shared" si="76"/>
        <v>8.4338871691199699</v>
      </c>
      <c r="AL100" s="66"/>
      <c r="AM100" s="7">
        <v>20.7</v>
      </c>
      <c r="AN100" s="7">
        <v>16.64</v>
      </c>
      <c r="AO100" s="7">
        <v>24.76</v>
      </c>
      <c r="AP100" s="66">
        <v>0.10009999999999999</v>
      </c>
      <c r="AQ100" s="436">
        <f t="shared" si="77"/>
        <v>13.077263250995008</v>
      </c>
      <c r="AR100" s="66"/>
      <c r="AS100" s="7">
        <v>17.940000000000001</v>
      </c>
      <c r="AT100" s="7">
        <v>14.85</v>
      </c>
      <c r="AU100" s="7">
        <v>21.02</v>
      </c>
      <c r="AV100" s="66">
        <v>8.77E-2</v>
      </c>
      <c r="AW100" s="436">
        <f t="shared" si="78"/>
        <v>11.333628150862344</v>
      </c>
      <c r="AX100" s="66"/>
      <c r="AY100" s="7">
        <v>0.41</v>
      </c>
      <c r="AZ100" s="7">
        <v>0</v>
      </c>
      <c r="BA100" s="7">
        <v>0.85</v>
      </c>
      <c r="BB100" s="66">
        <v>0.5444</v>
      </c>
      <c r="BC100" s="444">
        <f t="shared" si="79"/>
        <v>0.25901825762840358</v>
      </c>
    </row>
    <row r="101" spans="1:55" ht="12" customHeight="1" x14ac:dyDescent="0.25">
      <c r="A101" s="549"/>
      <c r="B101" s="634"/>
      <c r="C101" s="301" t="s">
        <v>27</v>
      </c>
      <c r="D101" s="119">
        <v>151.33000000000001</v>
      </c>
      <c r="E101" s="119">
        <v>145.46</v>
      </c>
      <c r="F101" s="119">
        <v>157.21</v>
      </c>
      <c r="G101" s="120">
        <v>1.9800000000000002E-2</v>
      </c>
      <c r="H101" s="119"/>
      <c r="I101" s="119">
        <v>126.32</v>
      </c>
      <c r="J101" s="119">
        <v>118.6</v>
      </c>
      <c r="K101" s="119">
        <v>134.04</v>
      </c>
      <c r="L101" s="120">
        <v>3.1199999999999999E-2</v>
      </c>
      <c r="M101" s="437">
        <f t="shared" si="72"/>
        <v>83.473204255600336</v>
      </c>
      <c r="N101" s="120"/>
      <c r="O101" s="119">
        <v>24.74</v>
      </c>
      <c r="P101" s="119">
        <v>21.34</v>
      </c>
      <c r="Q101" s="119">
        <v>28.14</v>
      </c>
      <c r="R101" s="120">
        <v>7.0099999999999996E-2</v>
      </c>
      <c r="S101" s="437">
        <f t="shared" si="73"/>
        <v>16.34837771757087</v>
      </c>
      <c r="T101" s="120"/>
      <c r="U101" s="119">
        <v>26.04</v>
      </c>
      <c r="V101" s="119">
        <v>22.3</v>
      </c>
      <c r="W101" s="119">
        <v>29.79</v>
      </c>
      <c r="X101" s="120">
        <v>7.3300000000000004E-2</v>
      </c>
      <c r="Y101" s="437">
        <f t="shared" si="74"/>
        <v>17.207427476376129</v>
      </c>
      <c r="Z101" s="120"/>
      <c r="AA101" s="119">
        <v>13.02</v>
      </c>
      <c r="AB101" s="119">
        <v>10.39</v>
      </c>
      <c r="AC101" s="119">
        <v>15.64</v>
      </c>
      <c r="AD101" s="120">
        <v>0.10299999999999999</v>
      </c>
      <c r="AE101" s="437">
        <f t="shared" si="75"/>
        <v>8.6037137381880644</v>
      </c>
      <c r="AF101" s="120"/>
      <c r="AG101" s="119">
        <v>13.88</v>
      </c>
      <c r="AH101" s="119">
        <v>10.5</v>
      </c>
      <c r="AI101" s="119">
        <v>17.27</v>
      </c>
      <c r="AJ101" s="120">
        <v>0.1242</v>
      </c>
      <c r="AK101" s="437">
        <f t="shared" si="76"/>
        <v>9.1720081940130846</v>
      </c>
      <c r="AL101" s="120"/>
      <c r="AM101" s="119">
        <v>21.19</v>
      </c>
      <c r="AN101" s="119">
        <v>17.37</v>
      </c>
      <c r="AO101" s="119">
        <v>25</v>
      </c>
      <c r="AP101" s="120">
        <v>9.1899999999999996E-2</v>
      </c>
      <c r="AQ101" s="437">
        <f t="shared" si="77"/>
        <v>14.002511068525738</v>
      </c>
      <c r="AR101" s="120"/>
      <c r="AS101" s="119">
        <v>17.09</v>
      </c>
      <c r="AT101" s="119">
        <v>13.86</v>
      </c>
      <c r="AU101" s="119">
        <v>20.32</v>
      </c>
      <c r="AV101" s="120">
        <v>9.6500000000000002E-2</v>
      </c>
      <c r="AW101" s="437">
        <f t="shared" si="78"/>
        <v>11.293200290755303</v>
      </c>
      <c r="AX101" s="120"/>
      <c r="AY101" s="119">
        <v>0.42</v>
      </c>
      <c r="AZ101" s="119">
        <v>0</v>
      </c>
      <c r="BA101" s="119">
        <v>0.95</v>
      </c>
      <c r="BB101" s="120">
        <v>0.63529999999999998</v>
      </c>
      <c r="BC101" s="446">
        <f t="shared" si="79"/>
        <v>0.27753915284477626</v>
      </c>
    </row>
    <row r="102" spans="1:55" ht="12" customHeight="1" x14ac:dyDescent="0.25">
      <c r="A102" s="247"/>
      <c r="B102" s="185"/>
      <c r="C102" s="185"/>
      <c r="D102" s="185"/>
      <c r="E102" s="185"/>
      <c r="F102" s="185"/>
      <c r="G102" s="71"/>
      <c r="H102" s="185"/>
      <c r="I102" s="185"/>
      <c r="J102" s="185"/>
      <c r="K102" s="185"/>
      <c r="L102" s="71"/>
      <c r="M102" s="435"/>
      <c r="N102" s="185"/>
      <c r="O102" s="185"/>
      <c r="P102" s="185"/>
      <c r="Q102" s="185"/>
      <c r="R102" s="71"/>
      <c r="S102" s="435"/>
      <c r="T102" s="185"/>
      <c r="U102" s="185"/>
      <c r="V102" s="185"/>
      <c r="W102" s="185"/>
      <c r="X102" s="71"/>
      <c r="Y102" s="435"/>
      <c r="Z102" s="185"/>
      <c r="AA102" s="185"/>
      <c r="AB102" s="185"/>
      <c r="AC102" s="185"/>
      <c r="AD102" s="71"/>
      <c r="AE102" s="435"/>
      <c r="AF102" s="185"/>
      <c r="AG102" s="185"/>
      <c r="AH102" s="185"/>
      <c r="AI102" s="185"/>
      <c r="AJ102" s="71"/>
      <c r="AK102" s="435"/>
      <c r="AL102" s="185"/>
      <c r="AM102" s="185"/>
      <c r="AN102" s="185"/>
      <c r="AO102" s="185"/>
      <c r="AP102" s="71"/>
      <c r="AQ102" s="435"/>
      <c r="AR102" s="185"/>
      <c r="AS102" s="185"/>
      <c r="AT102" s="185"/>
      <c r="AU102" s="185"/>
      <c r="AV102" s="71"/>
      <c r="AW102" s="435"/>
      <c r="AX102" s="185"/>
      <c r="AY102" s="185"/>
      <c r="AZ102" s="111"/>
      <c r="BA102" s="111"/>
      <c r="BB102" s="330"/>
      <c r="BC102" s="450"/>
    </row>
    <row r="103" spans="1:55" ht="12" customHeight="1" x14ac:dyDescent="0.25">
      <c r="A103" s="57"/>
      <c r="B103" s="296"/>
      <c r="C103" s="296"/>
      <c r="D103" s="296"/>
      <c r="E103" s="296"/>
      <c r="F103" s="296"/>
      <c r="G103" s="339"/>
      <c r="H103" s="185"/>
      <c r="I103" s="185"/>
      <c r="J103" s="185"/>
      <c r="K103" s="185"/>
      <c r="L103" s="71"/>
      <c r="M103" s="435"/>
      <c r="N103" s="185"/>
      <c r="O103" s="185"/>
      <c r="P103" s="185"/>
      <c r="Q103" s="185"/>
      <c r="R103" s="71"/>
      <c r="S103" s="435"/>
      <c r="T103" s="185"/>
      <c r="U103" s="185"/>
      <c r="V103" s="185"/>
      <c r="W103" s="185"/>
      <c r="X103" s="71"/>
      <c r="Y103" s="435"/>
      <c r="Z103" s="185"/>
      <c r="AA103" s="185"/>
      <c r="AB103" s="185"/>
      <c r="AC103" s="185"/>
      <c r="AD103" s="71"/>
      <c r="AE103" s="435"/>
      <c r="AF103" s="185"/>
      <c r="AG103" s="185"/>
      <c r="AH103" s="185"/>
      <c r="AI103" s="185"/>
      <c r="AJ103" s="71"/>
      <c r="AK103" s="435"/>
      <c r="AL103" s="185"/>
      <c r="AM103" s="185"/>
      <c r="AN103" s="185"/>
      <c r="AO103" s="185"/>
      <c r="AP103" s="71"/>
      <c r="AQ103" s="435"/>
      <c r="AR103" s="185"/>
      <c r="AS103" s="185"/>
      <c r="AT103" s="185"/>
      <c r="AU103" s="185"/>
      <c r="AV103" s="71"/>
      <c r="AW103" s="435"/>
      <c r="AX103" s="185"/>
      <c r="AY103" s="185"/>
      <c r="AZ103" s="111"/>
      <c r="BA103" s="111"/>
      <c r="BB103" s="330"/>
      <c r="BC103" s="435"/>
    </row>
    <row r="104" spans="1:55" ht="12" customHeight="1" x14ac:dyDescent="0.25">
      <c r="A104" s="541" t="s">
        <v>226</v>
      </c>
      <c r="B104" s="542"/>
      <c r="C104" s="542"/>
      <c r="D104" s="542"/>
      <c r="E104" s="542"/>
      <c r="F104" s="542"/>
      <c r="G104" s="543"/>
      <c r="H104" s="185"/>
      <c r="I104" s="185"/>
      <c r="J104" s="185"/>
      <c r="K104" s="185"/>
      <c r="L104" s="71"/>
      <c r="M104" s="435"/>
      <c r="N104" s="185"/>
      <c r="O104" s="185"/>
      <c r="P104" s="185"/>
      <c r="Q104" s="185"/>
      <c r="R104" s="71"/>
      <c r="S104" s="435"/>
      <c r="T104" s="185"/>
      <c r="U104" s="185"/>
      <c r="V104" s="185"/>
      <c r="W104" s="185"/>
      <c r="X104" s="71"/>
      <c r="Y104" s="435"/>
      <c r="Z104" s="185"/>
      <c r="AA104" s="185"/>
      <c r="AB104" s="185"/>
      <c r="AC104" s="185"/>
      <c r="AD104" s="71"/>
      <c r="AE104" s="435"/>
      <c r="AF104" s="185"/>
      <c r="AG104" s="185"/>
      <c r="AH104" s="185"/>
      <c r="AI104" s="185"/>
      <c r="AJ104" s="71"/>
      <c r="AK104" s="435"/>
      <c r="AL104" s="185"/>
      <c r="AM104" s="185"/>
      <c r="AN104" s="185"/>
      <c r="AO104" s="185"/>
      <c r="AP104" s="71"/>
      <c r="AQ104" s="435"/>
      <c r="AR104" s="185"/>
      <c r="AS104" s="185"/>
      <c r="AT104" s="185"/>
      <c r="AU104" s="185"/>
      <c r="AV104" s="71"/>
      <c r="AW104" s="435"/>
      <c r="AX104" s="185"/>
      <c r="AY104" s="185"/>
      <c r="AZ104" s="111"/>
      <c r="BA104" s="111"/>
      <c r="BB104" s="330"/>
      <c r="BC104" s="435"/>
    </row>
    <row r="105" spans="1:55" ht="12" customHeight="1" x14ac:dyDescent="0.25">
      <c r="A105" s="541" t="s">
        <v>156</v>
      </c>
      <c r="B105" s="542"/>
      <c r="C105" s="542"/>
      <c r="D105" s="542"/>
      <c r="E105" s="542"/>
      <c r="F105" s="542"/>
      <c r="G105" s="543"/>
      <c r="H105" s="59"/>
      <c r="I105" s="59"/>
      <c r="J105" s="58"/>
      <c r="K105" s="58"/>
      <c r="L105" s="332"/>
      <c r="M105" s="440"/>
      <c r="N105" s="58"/>
      <c r="O105" s="58"/>
      <c r="P105" s="58"/>
      <c r="Q105" s="58"/>
      <c r="R105" s="332"/>
      <c r="S105" s="440"/>
      <c r="T105" s="58"/>
      <c r="U105" s="58"/>
      <c r="V105" s="58"/>
      <c r="W105" s="58"/>
      <c r="X105" s="332"/>
      <c r="Y105" s="440"/>
      <c r="Z105" s="58"/>
      <c r="AA105" s="58"/>
      <c r="AB105" s="58"/>
      <c r="AC105" s="58"/>
      <c r="AD105" s="332"/>
      <c r="AE105" s="440"/>
      <c r="AF105" s="58"/>
      <c r="AG105" s="58"/>
      <c r="AH105" s="58"/>
      <c r="AI105" s="58"/>
      <c r="AJ105" s="332"/>
      <c r="AK105" s="440"/>
      <c r="AL105" s="58"/>
      <c r="AM105" s="58"/>
      <c r="AN105" s="58"/>
      <c r="AO105" s="58"/>
      <c r="AP105" s="332"/>
      <c r="AQ105" s="440"/>
      <c r="AR105" s="58"/>
      <c r="AS105" s="58"/>
      <c r="AT105" s="58"/>
      <c r="AU105" s="58"/>
      <c r="AV105" s="332"/>
      <c r="AW105" s="440"/>
      <c r="AX105" s="58"/>
      <c r="AY105" s="58"/>
      <c r="AZ105" s="58"/>
      <c r="BA105" s="58"/>
      <c r="BB105" s="332"/>
      <c r="BC105" s="440"/>
    </row>
    <row r="106" spans="1:55" ht="12" customHeight="1" x14ac:dyDescent="0.25">
      <c r="A106" s="541" t="s">
        <v>29</v>
      </c>
      <c r="B106" s="542"/>
      <c r="C106" s="542"/>
      <c r="D106" s="542"/>
      <c r="E106" s="542"/>
      <c r="F106" s="542"/>
      <c r="G106" s="543"/>
      <c r="H106" s="59"/>
      <c r="I106" s="59"/>
      <c r="J106" s="58"/>
      <c r="K106" s="58"/>
      <c r="L106" s="332"/>
      <c r="M106" s="440"/>
      <c r="N106" s="58"/>
      <c r="O106" s="58"/>
      <c r="P106" s="58"/>
      <c r="Q106" s="58"/>
      <c r="R106" s="332"/>
      <c r="S106" s="440"/>
      <c r="T106" s="58"/>
      <c r="U106" s="58"/>
      <c r="V106" s="58"/>
      <c r="W106" s="58"/>
      <c r="X106" s="332"/>
      <c r="Y106" s="440"/>
      <c r="Z106" s="58"/>
      <c r="AA106" s="58"/>
      <c r="AB106" s="58"/>
      <c r="AC106" s="58"/>
      <c r="AD106" s="332"/>
      <c r="AE106" s="440"/>
      <c r="AF106" s="58"/>
      <c r="AG106" s="58"/>
      <c r="AH106" s="58"/>
      <c r="AI106" s="58"/>
      <c r="AJ106" s="332"/>
      <c r="AK106" s="440"/>
      <c r="AL106" s="58"/>
      <c r="AM106" s="58"/>
      <c r="AN106" s="58"/>
      <c r="AO106" s="58"/>
      <c r="AP106" s="332"/>
      <c r="AQ106" s="440"/>
      <c r="AR106" s="58"/>
      <c r="AS106" s="58"/>
      <c r="AT106" s="58"/>
      <c r="AU106" s="58"/>
      <c r="AV106" s="332"/>
      <c r="AW106" s="440"/>
      <c r="AX106" s="58"/>
      <c r="AY106" s="58"/>
      <c r="AZ106" s="58"/>
      <c r="BA106" s="58"/>
      <c r="BB106" s="332"/>
      <c r="BC106" s="440"/>
    </row>
    <row r="107" spans="1:55" ht="12" customHeight="1" x14ac:dyDescent="0.25">
      <c r="A107" s="541" t="s">
        <v>30</v>
      </c>
      <c r="B107" s="542"/>
      <c r="C107" s="542"/>
      <c r="D107" s="542"/>
      <c r="E107" s="542"/>
      <c r="F107" s="542"/>
      <c r="G107" s="543"/>
      <c r="H107" s="58"/>
      <c r="I107" s="58"/>
      <c r="J107" s="58"/>
      <c r="K107" s="58"/>
      <c r="L107" s="332"/>
      <c r="M107" s="440"/>
      <c r="N107" s="58"/>
      <c r="O107" s="58"/>
      <c r="P107" s="58"/>
      <c r="Q107" s="58"/>
      <c r="R107" s="332"/>
      <c r="S107" s="440"/>
      <c r="T107" s="58"/>
      <c r="U107" s="58"/>
      <c r="V107" s="58"/>
      <c r="W107" s="58"/>
      <c r="X107" s="332"/>
      <c r="Y107" s="440"/>
      <c r="Z107" s="58"/>
      <c r="AA107" s="58"/>
      <c r="AB107" s="58"/>
      <c r="AC107" s="58"/>
      <c r="AD107" s="332"/>
      <c r="AE107" s="440"/>
      <c r="AF107" s="58"/>
      <c r="AG107" s="58"/>
      <c r="AH107" s="58"/>
      <c r="AI107" s="58"/>
      <c r="AJ107" s="332"/>
      <c r="AK107" s="440"/>
      <c r="AL107" s="58"/>
      <c r="AM107" s="58"/>
      <c r="AN107" s="58"/>
      <c r="AO107" s="58"/>
      <c r="AP107" s="332"/>
      <c r="AQ107" s="440"/>
      <c r="AR107" s="58"/>
      <c r="AS107" s="58"/>
      <c r="AT107" s="58"/>
      <c r="AU107" s="58"/>
      <c r="AV107" s="332"/>
      <c r="AW107" s="440"/>
      <c r="AX107" s="58"/>
      <c r="AY107" s="58"/>
      <c r="AZ107" s="58"/>
      <c r="BA107" s="58"/>
      <c r="BB107" s="332"/>
      <c r="BC107" s="440"/>
    </row>
    <row r="108" spans="1:55" ht="19.5" customHeight="1" x14ac:dyDescent="0.25">
      <c r="A108" s="541" t="s">
        <v>154</v>
      </c>
      <c r="B108" s="542"/>
      <c r="C108" s="542"/>
      <c r="D108" s="542"/>
      <c r="E108" s="542"/>
      <c r="F108" s="542"/>
      <c r="G108" s="543"/>
      <c r="H108" s="58"/>
      <c r="I108" s="58"/>
      <c r="J108" s="58"/>
      <c r="K108" s="58"/>
      <c r="L108" s="332"/>
      <c r="M108" s="440"/>
      <c r="N108" s="58"/>
      <c r="O108" s="58"/>
      <c r="P108" s="58"/>
      <c r="Q108" s="58"/>
      <c r="R108" s="332"/>
      <c r="S108" s="440"/>
      <c r="T108" s="58"/>
      <c r="U108" s="58"/>
      <c r="V108" s="58"/>
      <c r="W108" s="58"/>
      <c r="X108" s="332"/>
      <c r="Y108" s="440"/>
      <c r="Z108" s="58"/>
      <c r="AA108" s="58"/>
      <c r="AB108" s="58"/>
      <c r="AC108" s="58"/>
      <c r="AD108" s="332"/>
      <c r="AE108" s="440"/>
      <c r="AF108" s="58"/>
      <c r="AG108" s="58"/>
      <c r="AH108" s="58"/>
      <c r="AI108" s="58"/>
      <c r="AJ108" s="332"/>
      <c r="AK108" s="440"/>
      <c r="AL108" s="58"/>
      <c r="AM108" s="58"/>
      <c r="AN108" s="58"/>
      <c r="AO108" s="58"/>
      <c r="AP108" s="332"/>
      <c r="AQ108" s="440"/>
      <c r="AR108" s="58"/>
      <c r="AS108" s="58"/>
      <c r="AT108" s="58"/>
      <c r="AU108" s="58"/>
      <c r="AV108" s="332"/>
      <c r="AW108" s="440"/>
      <c r="AX108" s="58"/>
      <c r="AY108" s="58"/>
      <c r="AZ108" s="58"/>
      <c r="BA108" s="58"/>
      <c r="BB108" s="332"/>
      <c r="BC108" s="440"/>
    </row>
    <row r="109" spans="1:55" ht="12" customHeight="1" x14ac:dyDescent="0.25">
      <c r="A109" s="541" t="s">
        <v>147</v>
      </c>
      <c r="B109" s="542"/>
      <c r="C109" s="542"/>
      <c r="D109" s="542"/>
      <c r="E109" s="542"/>
      <c r="F109" s="542"/>
      <c r="G109" s="543"/>
      <c r="H109" s="295"/>
      <c r="I109" s="295"/>
      <c r="J109" s="295"/>
      <c r="K109" s="295"/>
      <c r="L109" s="337"/>
      <c r="M109" s="441"/>
      <c r="N109" s="295"/>
      <c r="O109" s="295"/>
      <c r="P109" s="295"/>
      <c r="Q109" s="295"/>
      <c r="R109" s="337"/>
      <c r="S109" s="440"/>
      <c r="T109" s="58"/>
      <c r="U109" s="58"/>
      <c r="V109" s="58"/>
      <c r="W109" s="58"/>
      <c r="X109" s="332"/>
      <c r="Y109" s="440"/>
      <c r="Z109" s="58"/>
      <c r="AA109" s="58"/>
      <c r="AB109" s="58"/>
      <c r="AC109" s="58"/>
      <c r="AD109" s="332"/>
      <c r="AE109" s="440"/>
      <c r="AF109" s="58"/>
      <c r="AG109" s="58"/>
      <c r="AH109" s="58"/>
      <c r="AI109" s="58"/>
      <c r="AJ109" s="332"/>
      <c r="AK109" s="440"/>
      <c r="AL109" s="58"/>
      <c r="AM109" s="58"/>
      <c r="AN109" s="58"/>
      <c r="AO109" s="58"/>
      <c r="AP109" s="332"/>
      <c r="AQ109" s="440"/>
      <c r="AR109" s="58"/>
      <c r="AS109" s="58"/>
      <c r="AT109" s="58"/>
      <c r="AU109" s="58"/>
      <c r="AV109" s="332"/>
      <c r="AW109" s="440"/>
      <c r="AX109" s="58"/>
      <c r="AY109" s="58"/>
      <c r="AZ109" s="58"/>
      <c r="BA109" s="58"/>
      <c r="BB109" s="332"/>
      <c r="BC109" s="440"/>
    </row>
    <row r="110" spans="1:55" ht="12" customHeight="1" x14ac:dyDescent="0.25">
      <c r="A110" s="541" t="s">
        <v>222</v>
      </c>
      <c r="B110" s="542"/>
      <c r="C110" s="542"/>
      <c r="D110" s="542"/>
      <c r="E110" s="542"/>
      <c r="F110" s="542"/>
      <c r="G110" s="543"/>
      <c r="H110" s="58"/>
      <c r="I110" s="58"/>
      <c r="J110" s="58"/>
      <c r="K110" s="58"/>
      <c r="L110" s="332"/>
      <c r="M110" s="440"/>
      <c r="N110" s="58"/>
      <c r="O110" s="58"/>
      <c r="P110" s="58"/>
      <c r="Q110" s="58"/>
      <c r="R110" s="332"/>
      <c r="S110" s="440"/>
      <c r="T110" s="58"/>
      <c r="U110" s="58"/>
      <c r="V110" s="58"/>
      <c r="W110" s="58"/>
      <c r="X110" s="332"/>
      <c r="Y110" s="440"/>
      <c r="Z110" s="58"/>
      <c r="AA110" s="58"/>
      <c r="AB110" s="58"/>
      <c r="AC110" s="58"/>
      <c r="AD110" s="332"/>
      <c r="AE110" s="440"/>
      <c r="AF110" s="58"/>
      <c r="AG110" s="58"/>
      <c r="AH110" s="58"/>
      <c r="AI110" s="58"/>
      <c r="AJ110" s="332"/>
      <c r="AK110" s="440"/>
      <c r="AL110" s="58"/>
      <c r="AM110" s="58"/>
      <c r="AN110" s="58"/>
      <c r="AO110" s="58"/>
      <c r="AP110" s="332"/>
      <c r="AQ110" s="440"/>
      <c r="AR110" s="58"/>
      <c r="AS110" s="58"/>
      <c r="AT110" s="58"/>
      <c r="AU110" s="58"/>
      <c r="AV110" s="332"/>
      <c r="AW110" s="440"/>
      <c r="AX110" s="58"/>
      <c r="AY110" s="58"/>
      <c r="AZ110" s="58"/>
      <c r="BA110" s="58"/>
      <c r="BB110" s="332"/>
      <c r="BC110" s="440"/>
    </row>
    <row r="111" spans="1:55" ht="12" customHeight="1" x14ac:dyDescent="0.25">
      <c r="A111" s="297" t="s">
        <v>272</v>
      </c>
      <c r="B111" s="638"/>
      <c r="C111" s="638"/>
      <c r="D111" s="638"/>
      <c r="E111" s="638"/>
      <c r="F111" s="638"/>
      <c r="G111" s="639"/>
      <c r="H111" s="58"/>
      <c r="I111" s="58"/>
      <c r="J111" s="58"/>
      <c r="K111" s="58"/>
      <c r="L111" s="332"/>
      <c r="M111" s="440"/>
      <c r="N111" s="58"/>
      <c r="O111" s="58"/>
      <c r="P111" s="58"/>
      <c r="Q111" s="58"/>
      <c r="R111" s="332"/>
      <c r="S111" s="440"/>
      <c r="T111" s="58"/>
      <c r="U111" s="58"/>
      <c r="V111" s="58"/>
      <c r="W111" s="58"/>
      <c r="X111" s="332"/>
      <c r="Y111" s="440"/>
      <c r="Z111" s="58"/>
      <c r="AA111" s="58"/>
      <c r="AB111" s="58"/>
      <c r="AC111" s="58"/>
      <c r="AD111" s="332"/>
      <c r="AE111" s="440"/>
      <c r="AF111" s="58"/>
      <c r="AG111" s="58"/>
      <c r="AH111" s="58"/>
      <c r="AI111" s="58"/>
      <c r="AJ111" s="332"/>
      <c r="AK111" s="440"/>
      <c r="AL111" s="58"/>
      <c r="AM111" s="58"/>
      <c r="AN111" s="58"/>
      <c r="AO111" s="58"/>
      <c r="AP111" s="332"/>
      <c r="AQ111" s="440"/>
      <c r="AR111" s="58"/>
      <c r="AS111" s="58"/>
      <c r="AT111" s="58"/>
      <c r="AU111" s="58"/>
      <c r="AV111" s="332"/>
      <c r="AW111" s="440"/>
      <c r="AX111" s="58"/>
      <c r="AY111" s="58"/>
      <c r="AZ111" s="58"/>
      <c r="BA111" s="58"/>
      <c r="BB111" s="332"/>
      <c r="BC111" s="440"/>
    </row>
    <row r="112" spans="1:55" ht="12" customHeight="1" x14ac:dyDescent="0.25">
      <c r="A112" s="217"/>
      <c r="B112" s="640"/>
      <c r="C112" s="641"/>
      <c r="D112" s="641"/>
      <c r="E112" s="641"/>
      <c r="F112" s="641"/>
      <c r="G112" s="642"/>
      <c r="H112" s="58"/>
      <c r="I112" s="58"/>
      <c r="J112" s="58"/>
      <c r="K112" s="58"/>
      <c r="L112" s="332"/>
      <c r="M112" s="440"/>
      <c r="N112" s="58"/>
      <c r="O112" s="58"/>
      <c r="P112" s="58"/>
      <c r="Q112" s="58"/>
      <c r="R112" s="332"/>
      <c r="S112" s="440"/>
      <c r="T112" s="58"/>
      <c r="U112" s="58"/>
      <c r="V112" s="58"/>
      <c r="W112" s="58"/>
      <c r="X112" s="332"/>
      <c r="Y112" s="440"/>
      <c r="Z112" s="58"/>
      <c r="AA112" s="58"/>
      <c r="AB112" s="58"/>
      <c r="AC112" s="58"/>
      <c r="AD112" s="332"/>
      <c r="AE112" s="440"/>
      <c r="AF112" s="58"/>
      <c r="AG112" s="58"/>
      <c r="AH112" s="58"/>
      <c r="AI112" s="58"/>
      <c r="AJ112" s="332"/>
      <c r="AK112" s="440"/>
      <c r="AL112" s="58"/>
      <c r="AM112" s="58"/>
      <c r="AN112" s="58"/>
      <c r="AO112" s="58"/>
      <c r="AP112" s="332"/>
      <c r="AQ112" s="440"/>
      <c r="AR112" s="58"/>
      <c r="AS112" s="58"/>
      <c r="AT112" s="58"/>
      <c r="AU112" s="58"/>
      <c r="AV112" s="332"/>
      <c r="AW112" s="440"/>
      <c r="AX112" s="58"/>
      <c r="AY112" s="58"/>
      <c r="AZ112" s="58"/>
      <c r="BA112" s="58"/>
      <c r="BB112" s="332"/>
      <c r="BC112" s="440"/>
    </row>
  </sheetData>
  <mergeCells count="63">
    <mergeCell ref="A36:A44"/>
    <mergeCell ref="B60:B62"/>
    <mergeCell ref="B63:B65"/>
    <mergeCell ref="B66:B68"/>
    <mergeCell ref="B27:B29"/>
    <mergeCell ref="B30:B32"/>
    <mergeCell ref="B33:B35"/>
    <mergeCell ref="B36:B38"/>
    <mergeCell ref="B39:B41"/>
    <mergeCell ref="A27:A35"/>
    <mergeCell ref="AA16:AE16"/>
    <mergeCell ref="I15:BC15"/>
    <mergeCell ref="U16:Y16"/>
    <mergeCell ref="O16:S16"/>
    <mergeCell ref="I16:M16"/>
    <mergeCell ref="AY16:BC16"/>
    <mergeCell ref="AS16:AW16"/>
    <mergeCell ref="AM16:AQ16"/>
    <mergeCell ref="AG16:AK16"/>
    <mergeCell ref="B1:G5"/>
    <mergeCell ref="A6:G6"/>
    <mergeCell ref="B24:B26"/>
    <mergeCell ref="B21:B23"/>
    <mergeCell ref="B18:B20"/>
    <mergeCell ref="B15:B17"/>
    <mergeCell ref="C15:C17"/>
    <mergeCell ref="D15:G16"/>
    <mergeCell ref="A15:A17"/>
    <mergeCell ref="A18:A26"/>
    <mergeCell ref="A7:G13"/>
    <mergeCell ref="B111:G111"/>
    <mergeCell ref="B112:G112"/>
    <mergeCell ref="A104:G104"/>
    <mergeCell ref="A105:G105"/>
    <mergeCell ref="A106:G106"/>
    <mergeCell ref="A107:G107"/>
    <mergeCell ref="A108:G108"/>
    <mergeCell ref="A109:G109"/>
    <mergeCell ref="A110:G110"/>
    <mergeCell ref="B99:B101"/>
    <mergeCell ref="A93:A101"/>
    <mergeCell ref="A45:A50"/>
    <mergeCell ref="A51:A59"/>
    <mergeCell ref="A60:A68"/>
    <mergeCell ref="A69:A77"/>
    <mergeCell ref="A78:A86"/>
    <mergeCell ref="A87:A92"/>
    <mergeCell ref="B87:B89"/>
    <mergeCell ref="B90:B92"/>
    <mergeCell ref="B93:B95"/>
    <mergeCell ref="B96:B98"/>
    <mergeCell ref="B51:B53"/>
    <mergeCell ref="B69:B71"/>
    <mergeCell ref="B78:B80"/>
    <mergeCell ref="B81:B83"/>
    <mergeCell ref="B84:B86"/>
    <mergeCell ref="B42:B44"/>
    <mergeCell ref="B45:B47"/>
    <mergeCell ref="B48:B50"/>
    <mergeCell ref="B72:B74"/>
    <mergeCell ref="B75:B77"/>
    <mergeCell ref="B54:B56"/>
    <mergeCell ref="B57:B59"/>
  </mergeCells>
  <hyperlinks>
    <hyperlink ref="BC14" location="Contenido!A1" display="Volver al contenido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J57"/>
  <sheetViews>
    <sheetView zoomScaleNormal="100" workbookViewId="0">
      <pane xSplit="6" ySplit="17" topLeftCell="G18" activePane="bottomRight" state="frozen"/>
      <selection pane="topRight" activeCell="G1" sqref="G1"/>
      <selection pane="bottomLeft" activeCell="A18" sqref="A18"/>
      <selection pane="bottomRight" activeCell="A6" sqref="A6:F6"/>
    </sheetView>
  </sheetViews>
  <sheetFormatPr baseColWidth="10" defaultColWidth="10.7109375" defaultRowHeight="12" customHeight="1" x14ac:dyDescent="0.25"/>
  <cols>
    <col min="1" max="2" width="40.7109375" style="10" customWidth="1"/>
    <col min="3" max="6" width="15.7109375" style="10" customWidth="1"/>
    <col min="7" max="7" width="2.7109375" style="10" customWidth="1"/>
    <col min="8" max="10" width="10.7109375" style="10"/>
    <col min="11" max="11" width="10.7109375" style="340"/>
    <col min="12" max="12" width="10.7109375" style="432"/>
    <col min="13" max="13" width="2.7109375" style="10" customWidth="1"/>
    <col min="14" max="16" width="10.7109375" style="10"/>
    <col min="17" max="17" width="10.7109375" style="340"/>
    <col min="18" max="18" width="10.7109375" style="432"/>
    <col min="19" max="19" width="2.7109375" style="10" customWidth="1"/>
    <col min="20" max="22" width="10.7109375" style="10"/>
    <col min="23" max="23" width="10.7109375" style="340"/>
    <col min="24" max="24" width="10.7109375" style="432"/>
    <col min="25" max="25" width="2.7109375" style="10" customWidth="1"/>
    <col min="26" max="28" width="10.7109375" style="10"/>
    <col min="29" max="29" width="10.7109375" style="340"/>
    <col min="30" max="30" width="10.7109375" style="432"/>
    <col min="31" max="31" width="2.7109375" style="10" customWidth="1"/>
    <col min="32" max="34" width="10.7109375" style="10"/>
    <col min="35" max="35" width="10.7109375" style="340"/>
    <col min="36" max="36" width="10.7109375" style="432"/>
    <col min="37" max="16384" width="10.7109375" style="10"/>
  </cols>
  <sheetData>
    <row r="1" spans="1:36" ht="15" customHeight="1" x14ac:dyDescent="0.25">
      <c r="A1" s="214"/>
      <c r="B1" s="168"/>
      <c r="C1" s="168"/>
      <c r="D1" s="168"/>
      <c r="E1" s="168"/>
      <c r="F1" s="221"/>
      <c r="W1" s="346"/>
      <c r="X1" s="442"/>
      <c r="Y1" s="15"/>
      <c r="Z1" s="15"/>
      <c r="AB1" s="581"/>
      <c r="AC1" s="581"/>
      <c r="AD1" s="581"/>
      <c r="AE1" s="581"/>
      <c r="AF1" s="581"/>
      <c r="AG1" s="581"/>
      <c r="AH1" s="581"/>
      <c r="AI1" s="581"/>
      <c r="AJ1" s="581"/>
    </row>
    <row r="2" spans="1:36" ht="15" customHeight="1" x14ac:dyDescent="0.25">
      <c r="A2" s="215"/>
      <c r="F2" s="222"/>
      <c r="V2" s="15"/>
      <c r="W2" s="346"/>
      <c r="X2" s="442"/>
      <c r="Y2" s="15"/>
      <c r="Z2" s="15"/>
      <c r="AA2" s="15"/>
      <c r="AB2" s="581"/>
      <c r="AC2" s="581"/>
      <c r="AD2" s="581"/>
      <c r="AE2" s="581"/>
      <c r="AF2" s="581"/>
      <c r="AG2" s="581"/>
      <c r="AH2" s="581"/>
      <c r="AI2" s="581"/>
      <c r="AJ2" s="581"/>
    </row>
    <row r="3" spans="1:36" ht="15" customHeight="1" x14ac:dyDescent="0.25">
      <c r="A3" s="215"/>
      <c r="F3" s="222"/>
      <c r="V3" s="15"/>
      <c r="W3" s="346"/>
      <c r="X3" s="442"/>
      <c r="Y3" s="15"/>
      <c r="Z3" s="15"/>
      <c r="AA3" s="15"/>
      <c r="AB3" s="581"/>
      <c r="AC3" s="581"/>
      <c r="AD3" s="581"/>
      <c r="AE3" s="581"/>
      <c r="AF3" s="581"/>
      <c r="AG3" s="581"/>
      <c r="AH3" s="581"/>
      <c r="AI3" s="581"/>
      <c r="AJ3" s="581"/>
    </row>
    <row r="4" spans="1:36" ht="15" customHeight="1" x14ac:dyDescent="0.25">
      <c r="A4" s="215"/>
      <c r="F4" s="222"/>
      <c r="V4" s="15"/>
      <c r="W4" s="346"/>
      <c r="X4" s="442"/>
      <c r="Y4" s="15"/>
      <c r="Z4" s="15"/>
      <c r="AA4" s="15"/>
      <c r="AB4" s="581"/>
      <c r="AC4" s="581"/>
      <c r="AD4" s="581"/>
      <c r="AE4" s="581"/>
      <c r="AF4" s="581"/>
      <c r="AG4" s="581"/>
      <c r="AH4" s="581"/>
      <c r="AI4" s="581"/>
      <c r="AJ4" s="581"/>
    </row>
    <row r="5" spans="1:36" ht="15" customHeight="1" x14ac:dyDescent="0.25">
      <c r="A5" s="4"/>
      <c r="B5" s="219"/>
      <c r="C5" s="219"/>
      <c r="D5" s="219"/>
      <c r="E5" s="219"/>
      <c r="F5" s="223"/>
      <c r="V5" s="15"/>
      <c r="W5" s="346"/>
      <c r="X5" s="442"/>
      <c r="Y5" s="15"/>
      <c r="Z5" s="15"/>
      <c r="AA5" s="15"/>
      <c r="AB5" s="581"/>
      <c r="AC5" s="581"/>
      <c r="AD5" s="581"/>
      <c r="AE5" s="581"/>
      <c r="AF5" s="581"/>
      <c r="AG5" s="581"/>
      <c r="AH5" s="581"/>
      <c r="AI5" s="581"/>
      <c r="AJ5" s="581"/>
    </row>
    <row r="6" spans="1:36" ht="60.95" customHeight="1" x14ac:dyDescent="0.25">
      <c r="A6" s="587" t="s">
        <v>202</v>
      </c>
      <c r="B6" s="588"/>
      <c r="C6" s="588"/>
      <c r="D6" s="588"/>
      <c r="E6" s="588"/>
      <c r="F6" s="589"/>
      <c r="G6" s="62"/>
      <c r="H6" s="62"/>
      <c r="I6" s="62"/>
      <c r="J6" s="62"/>
      <c r="K6" s="341"/>
      <c r="L6" s="433"/>
      <c r="M6" s="62"/>
      <c r="N6" s="62"/>
      <c r="O6" s="62"/>
      <c r="P6" s="62"/>
      <c r="V6" s="15"/>
      <c r="W6" s="346"/>
      <c r="X6" s="442"/>
      <c r="Y6" s="15"/>
      <c r="Z6" s="15"/>
      <c r="AA6" s="15"/>
      <c r="AB6" s="581"/>
      <c r="AC6" s="581"/>
      <c r="AD6" s="581"/>
      <c r="AE6" s="581"/>
      <c r="AF6" s="581"/>
      <c r="AG6" s="581"/>
      <c r="AH6" s="581"/>
      <c r="AI6" s="581"/>
      <c r="AJ6" s="581"/>
    </row>
    <row r="7" spans="1:36" s="109" customFormat="1" ht="12" customHeight="1" x14ac:dyDescent="0.25">
      <c r="A7" s="620" t="s">
        <v>254</v>
      </c>
      <c r="B7" s="621"/>
      <c r="C7" s="621"/>
      <c r="D7" s="621"/>
      <c r="E7" s="621"/>
      <c r="F7" s="622"/>
      <c r="H7" s="159"/>
      <c r="K7" s="342"/>
      <c r="L7" s="434"/>
      <c r="Q7" s="342"/>
      <c r="R7" s="434"/>
      <c r="W7" s="342"/>
      <c r="X7" s="434"/>
      <c r="AC7" s="342"/>
      <c r="AD7" s="434"/>
      <c r="AI7" s="342"/>
      <c r="AJ7" s="434"/>
    </row>
    <row r="8" spans="1:36" s="109" customFormat="1" ht="12" customHeight="1" x14ac:dyDescent="0.25">
      <c r="A8" s="620"/>
      <c r="B8" s="621"/>
      <c r="C8" s="621"/>
      <c r="D8" s="621"/>
      <c r="E8" s="621"/>
      <c r="F8" s="622"/>
      <c r="H8" s="159"/>
      <c r="K8" s="342"/>
      <c r="L8" s="434"/>
      <c r="Q8" s="342"/>
      <c r="R8" s="434"/>
      <c r="W8" s="342"/>
      <c r="X8" s="434"/>
      <c r="AC8" s="342"/>
      <c r="AD8" s="434"/>
      <c r="AI8" s="342"/>
      <c r="AJ8" s="434"/>
    </row>
    <row r="9" spans="1:36" s="109" customFormat="1" ht="12" customHeight="1" x14ac:dyDescent="0.25">
      <c r="A9" s="620"/>
      <c r="B9" s="621"/>
      <c r="C9" s="621"/>
      <c r="D9" s="621"/>
      <c r="E9" s="621"/>
      <c r="F9" s="622"/>
      <c r="H9" s="110"/>
      <c r="K9" s="342"/>
      <c r="L9" s="434"/>
      <c r="Q9" s="342"/>
      <c r="R9" s="434"/>
      <c r="W9" s="342"/>
      <c r="X9" s="434"/>
      <c r="AC9" s="342"/>
      <c r="AD9" s="434"/>
      <c r="AI9" s="342"/>
      <c r="AJ9" s="434"/>
    </row>
    <row r="10" spans="1:36" s="109" customFormat="1" ht="12" customHeight="1" x14ac:dyDescent="0.25">
      <c r="A10" s="620"/>
      <c r="B10" s="621"/>
      <c r="C10" s="621"/>
      <c r="D10" s="621"/>
      <c r="E10" s="621"/>
      <c r="F10" s="622"/>
      <c r="H10" s="159"/>
      <c r="K10" s="342"/>
      <c r="L10" s="434"/>
      <c r="Q10" s="342"/>
      <c r="R10" s="434"/>
      <c r="W10" s="342"/>
      <c r="X10" s="434"/>
      <c r="AC10" s="342"/>
      <c r="AD10" s="434"/>
      <c r="AI10" s="342"/>
      <c r="AJ10" s="434"/>
    </row>
    <row r="11" spans="1:36" s="109" customFormat="1" ht="12" customHeight="1" x14ac:dyDescent="0.25">
      <c r="A11" s="620"/>
      <c r="B11" s="621"/>
      <c r="C11" s="621"/>
      <c r="D11" s="621"/>
      <c r="E11" s="621"/>
      <c r="F11" s="622"/>
      <c r="H11" s="128"/>
      <c r="K11" s="342"/>
      <c r="L11" s="434"/>
      <c r="Q11" s="342"/>
      <c r="R11" s="434"/>
      <c r="W11" s="342"/>
      <c r="X11" s="434"/>
      <c r="AC11" s="342"/>
      <c r="AD11" s="434"/>
      <c r="AI11" s="342"/>
      <c r="AJ11" s="434"/>
    </row>
    <row r="12" spans="1:36" s="109" customFormat="1" ht="12" customHeight="1" x14ac:dyDescent="0.25">
      <c r="A12" s="620"/>
      <c r="B12" s="621"/>
      <c r="C12" s="621"/>
      <c r="D12" s="621"/>
      <c r="E12" s="621"/>
      <c r="F12" s="622"/>
      <c r="K12" s="342"/>
      <c r="L12" s="434"/>
      <c r="Q12" s="342"/>
      <c r="R12" s="434"/>
      <c r="W12" s="342"/>
      <c r="X12" s="434"/>
      <c r="AC12" s="342"/>
      <c r="AD12" s="434"/>
      <c r="AI12" s="342"/>
      <c r="AJ12" s="434"/>
    </row>
    <row r="13" spans="1:36" s="109" customFormat="1" ht="12" customHeight="1" x14ac:dyDescent="0.25">
      <c r="A13" s="646"/>
      <c r="B13" s="647"/>
      <c r="C13" s="647"/>
      <c r="D13" s="647"/>
      <c r="E13" s="647"/>
      <c r="F13" s="648"/>
      <c r="K13" s="342"/>
      <c r="L13" s="434"/>
      <c r="Q13" s="342"/>
      <c r="R13" s="434"/>
      <c r="W13" s="342"/>
      <c r="X13" s="434"/>
      <c r="AC13" s="342"/>
      <c r="AD13" s="434"/>
      <c r="AI13" s="342"/>
      <c r="AJ13" s="434"/>
    </row>
    <row r="14" spans="1:36" s="109" customFormat="1" ht="12" customHeight="1" x14ac:dyDescent="0.25">
      <c r="A14" s="128"/>
      <c r="B14" s="220"/>
      <c r="K14" s="342"/>
      <c r="L14" s="434"/>
      <c r="Q14" s="342"/>
      <c r="R14" s="434"/>
      <c r="W14" s="342"/>
      <c r="X14" s="434"/>
      <c r="AC14" s="342"/>
      <c r="AD14" s="434"/>
      <c r="AI14" s="342"/>
      <c r="AJ14" s="405" t="s">
        <v>153</v>
      </c>
    </row>
    <row r="15" spans="1:36" s="111" customFormat="1" ht="12" customHeight="1" x14ac:dyDescent="0.25">
      <c r="A15" s="611" t="s">
        <v>237</v>
      </c>
      <c r="B15" s="611" t="s">
        <v>159</v>
      </c>
      <c r="C15" s="550" t="s">
        <v>65</v>
      </c>
      <c r="D15" s="550"/>
      <c r="E15" s="550"/>
      <c r="F15" s="550"/>
      <c r="G15" s="200"/>
      <c r="H15" s="571" t="s">
        <v>122</v>
      </c>
      <c r="I15" s="571"/>
      <c r="J15" s="571"/>
      <c r="K15" s="571"/>
      <c r="L15" s="571"/>
      <c r="M15" s="571"/>
      <c r="N15" s="571"/>
      <c r="O15" s="571"/>
      <c r="P15" s="571"/>
      <c r="Q15" s="571"/>
      <c r="R15" s="571"/>
      <c r="S15" s="571"/>
      <c r="T15" s="571"/>
      <c r="U15" s="571"/>
      <c r="V15" s="571"/>
      <c r="W15" s="571"/>
      <c r="X15" s="571"/>
      <c r="Y15" s="571"/>
      <c r="Z15" s="571"/>
      <c r="AA15" s="571"/>
      <c r="AB15" s="571"/>
      <c r="AC15" s="571"/>
      <c r="AD15" s="571"/>
      <c r="AE15" s="571"/>
      <c r="AF15" s="571"/>
      <c r="AG15" s="571"/>
      <c r="AH15" s="571"/>
      <c r="AI15" s="571"/>
      <c r="AJ15" s="632"/>
    </row>
    <row r="16" spans="1:36" s="185" customFormat="1" ht="12" customHeight="1" x14ac:dyDescent="0.25">
      <c r="A16" s="612"/>
      <c r="B16" s="612"/>
      <c r="C16" s="551"/>
      <c r="D16" s="551"/>
      <c r="E16" s="551"/>
      <c r="F16" s="551"/>
      <c r="G16" s="175"/>
      <c r="H16" s="552" t="s">
        <v>52</v>
      </c>
      <c r="I16" s="552"/>
      <c r="J16" s="552"/>
      <c r="K16" s="552"/>
      <c r="L16" s="552"/>
      <c r="M16" s="171"/>
      <c r="N16" s="552" t="s">
        <v>53</v>
      </c>
      <c r="O16" s="552"/>
      <c r="P16" s="552"/>
      <c r="Q16" s="552"/>
      <c r="R16" s="552"/>
      <c r="S16" s="171"/>
      <c r="T16" s="552" t="s">
        <v>54</v>
      </c>
      <c r="U16" s="552"/>
      <c r="V16" s="552"/>
      <c r="W16" s="552"/>
      <c r="X16" s="552"/>
      <c r="Y16" s="171"/>
      <c r="Z16" s="552" t="s">
        <v>60</v>
      </c>
      <c r="AA16" s="552"/>
      <c r="AB16" s="552"/>
      <c r="AC16" s="552"/>
      <c r="AD16" s="552"/>
      <c r="AE16" s="171"/>
      <c r="AF16" s="552" t="s">
        <v>150</v>
      </c>
      <c r="AG16" s="552"/>
      <c r="AH16" s="552"/>
      <c r="AI16" s="552"/>
      <c r="AJ16" s="586"/>
    </row>
    <row r="17" spans="1:36" s="185" customFormat="1" ht="12" customHeight="1" x14ac:dyDescent="0.25">
      <c r="A17" s="613"/>
      <c r="B17" s="613"/>
      <c r="C17" s="178" t="s">
        <v>0</v>
      </c>
      <c r="D17" s="178" t="s">
        <v>223</v>
      </c>
      <c r="E17" s="178" t="s">
        <v>224</v>
      </c>
      <c r="F17" s="178" t="s">
        <v>225</v>
      </c>
      <c r="G17" s="177"/>
      <c r="H17" s="178" t="s">
        <v>0</v>
      </c>
      <c r="I17" s="178" t="s">
        <v>23</v>
      </c>
      <c r="J17" s="178" t="s">
        <v>24</v>
      </c>
      <c r="K17" s="326" t="s">
        <v>25</v>
      </c>
      <c r="L17" s="396" t="s">
        <v>139</v>
      </c>
      <c r="M17" s="177"/>
      <c r="N17" s="178" t="s">
        <v>0</v>
      </c>
      <c r="O17" s="178" t="s">
        <v>23</v>
      </c>
      <c r="P17" s="178" t="s">
        <v>24</v>
      </c>
      <c r="Q17" s="326" t="s">
        <v>25</v>
      </c>
      <c r="R17" s="396" t="s">
        <v>139</v>
      </c>
      <c r="S17" s="177"/>
      <c r="T17" s="178" t="s">
        <v>0</v>
      </c>
      <c r="U17" s="178" t="s">
        <v>23</v>
      </c>
      <c r="V17" s="178" t="s">
        <v>24</v>
      </c>
      <c r="W17" s="326" t="s">
        <v>25</v>
      </c>
      <c r="X17" s="396" t="s">
        <v>139</v>
      </c>
      <c r="Y17" s="177"/>
      <c r="Z17" s="178" t="s">
        <v>0</v>
      </c>
      <c r="AA17" s="178" t="s">
        <v>23</v>
      </c>
      <c r="AB17" s="178" t="s">
        <v>24</v>
      </c>
      <c r="AC17" s="326" t="s">
        <v>25</v>
      </c>
      <c r="AD17" s="396" t="s">
        <v>139</v>
      </c>
      <c r="AE17" s="177"/>
      <c r="AF17" s="178" t="s">
        <v>0</v>
      </c>
      <c r="AG17" s="178" t="s">
        <v>23</v>
      </c>
      <c r="AH17" s="178" t="s">
        <v>24</v>
      </c>
      <c r="AI17" s="326" t="s">
        <v>25</v>
      </c>
      <c r="AJ17" s="406" t="s">
        <v>139</v>
      </c>
    </row>
    <row r="18" spans="1:36" s="185" customFormat="1" ht="12" customHeight="1" x14ac:dyDescent="0.25">
      <c r="A18" s="614" t="s">
        <v>3</v>
      </c>
      <c r="B18" s="170" t="s">
        <v>236</v>
      </c>
      <c r="C18" s="35">
        <v>29398.485000000001</v>
      </c>
      <c r="D18" s="35">
        <v>29120</v>
      </c>
      <c r="E18" s="35">
        <v>29677</v>
      </c>
      <c r="F18" s="37">
        <v>4.7999999999999996E-3</v>
      </c>
      <c r="G18" s="37"/>
      <c r="H18" s="35">
        <v>12298.645</v>
      </c>
      <c r="I18" s="35">
        <v>12038.22776351</v>
      </c>
      <c r="J18" s="35">
        <v>12559.062783310001</v>
      </c>
      <c r="K18" s="37">
        <v>1.0800000000000001E-2</v>
      </c>
      <c r="L18" s="397">
        <f>H18/$C18*100</f>
        <v>41.834281596483628</v>
      </c>
      <c r="M18" s="37"/>
      <c r="N18" s="35">
        <v>9233.527</v>
      </c>
      <c r="O18" s="35">
        <v>8893.9735451699999</v>
      </c>
      <c r="P18" s="35">
        <v>9573.0810605400002</v>
      </c>
      <c r="Q18" s="37">
        <v>1.8800000000000001E-2</v>
      </c>
      <c r="R18" s="397">
        <f>N18/$C18*100</f>
        <v>31.408172904147953</v>
      </c>
      <c r="S18" s="37"/>
      <c r="T18" s="35">
        <v>2238.4290000000001</v>
      </c>
      <c r="U18" s="35">
        <v>2084.8403199999998</v>
      </c>
      <c r="V18" s="35">
        <v>2392.0178102099999</v>
      </c>
      <c r="W18" s="37">
        <v>3.5000000000000003E-2</v>
      </c>
      <c r="X18" s="397">
        <f>T18/$C18*100</f>
        <v>7.6140964406839329</v>
      </c>
      <c r="Y18" s="37"/>
      <c r="Z18" s="35">
        <v>24947.879000000001</v>
      </c>
      <c r="AA18" s="35">
        <v>24642.93116461</v>
      </c>
      <c r="AB18" s="35">
        <v>25252.82627619</v>
      </c>
      <c r="AC18" s="37">
        <v>6.1999999999999998E-3</v>
      </c>
      <c r="AD18" s="397">
        <f>Z18/$C18*100</f>
        <v>84.861104237174118</v>
      </c>
      <c r="AE18" s="37"/>
      <c r="AF18" s="35">
        <v>1976.5540000000001</v>
      </c>
      <c r="AG18" s="35">
        <v>1812.4666413299999</v>
      </c>
      <c r="AH18" s="35">
        <v>2140.6416583599998</v>
      </c>
      <c r="AI18" s="37">
        <v>4.24E-2</v>
      </c>
      <c r="AJ18" s="431">
        <f t="shared" ref="AJ18:AJ45" si="0">AF18/$C18*100</f>
        <v>6.7233192458727036</v>
      </c>
    </row>
    <row r="19" spans="1:36" s="185" customFormat="1" ht="12" customHeight="1" x14ac:dyDescent="0.25">
      <c r="A19" s="615"/>
      <c r="B19" s="181" t="s">
        <v>2</v>
      </c>
      <c r="C19" s="39">
        <v>25673.300999999999</v>
      </c>
      <c r="D19" s="39">
        <v>25415</v>
      </c>
      <c r="E19" s="39">
        <v>25932</v>
      </c>
      <c r="F19" s="41">
        <v>5.1000000000000004E-3</v>
      </c>
      <c r="G19" s="41"/>
      <c r="H19" s="39">
        <v>10937.14</v>
      </c>
      <c r="I19" s="39">
        <v>10679.76069789</v>
      </c>
      <c r="J19" s="39">
        <v>11194.51955133</v>
      </c>
      <c r="K19" s="41">
        <v>1.2E-2</v>
      </c>
      <c r="L19" s="398">
        <f t="shared" ref="L19:L20" si="1">H19/$C19*100</f>
        <v>42.601222180194128</v>
      </c>
      <c r="M19" s="41"/>
      <c r="N19" s="39">
        <v>8520.9840000000004</v>
      </c>
      <c r="O19" s="39">
        <v>8183.6519960599999</v>
      </c>
      <c r="P19" s="39">
        <v>8858.3163608399991</v>
      </c>
      <c r="Q19" s="41">
        <v>2.0199999999999999E-2</v>
      </c>
      <c r="R19" s="398">
        <f t="shared" ref="R19:R20" si="2">N19/$C19*100</f>
        <v>33.190059977094492</v>
      </c>
      <c r="S19" s="41"/>
      <c r="T19" s="39">
        <v>2056.8989999999999</v>
      </c>
      <c r="U19" s="39">
        <v>1904.2280115399999</v>
      </c>
      <c r="V19" s="39">
        <v>2209.5707275200002</v>
      </c>
      <c r="W19" s="41">
        <v>3.7900000000000003E-2</v>
      </c>
      <c r="X19" s="398">
        <f t="shared" ref="X19:X20" si="3">T19/$C19*100</f>
        <v>8.011821308058515</v>
      </c>
      <c r="Y19" s="41"/>
      <c r="Z19" s="39">
        <v>22231.42</v>
      </c>
      <c r="AA19" s="39">
        <v>21934.564887240002</v>
      </c>
      <c r="AB19" s="39">
        <v>22528.27603248</v>
      </c>
      <c r="AC19" s="41">
        <v>6.7999999999999996E-3</v>
      </c>
      <c r="AD19" s="398">
        <f t="shared" ref="AD19:AD20" si="4">Z19/$C19*100</f>
        <v>86.593539334891133</v>
      </c>
      <c r="AE19" s="41"/>
      <c r="AF19" s="39">
        <v>1945.329</v>
      </c>
      <c r="AG19" s="39">
        <v>1781.4749586600001</v>
      </c>
      <c r="AH19" s="39">
        <v>2109.1835220600001</v>
      </c>
      <c r="AI19" s="41">
        <v>4.2999999999999997E-2</v>
      </c>
      <c r="AJ19" s="408">
        <f t="shared" si="0"/>
        <v>7.577245325795853</v>
      </c>
    </row>
    <row r="20" spans="1:36" s="185" customFormat="1" ht="12" customHeight="1" x14ac:dyDescent="0.25">
      <c r="A20" s="616"/>
      <c r="B20" s="183" t="s">
        <v>132</v>
      </c>
      <c r="C20" s="43">
        <v>3725.1849999999999</v>
      </c>
      <c r="D20" s="43">
        <v>3666</v>
      </c>
      <c r="E20" s="43">
        <v>3785</v>
      </c>
      <c r="F20" s="45">
        <v>8.2000000000000007E-3</v>
      </c>
      <c r="G20" s="45"/>
      <c r="H20" s="43">
        <v>1361.5050000000001</v>
      </c>
      <c r="I20" s="43">
        <v>1325.3631497599999</v>
      </c>
      <c r="J20" s="43">
        <v>1397.6471478399999</v>
      </c>
      <c r="K20" s="45">
        <v>1.35E-2</v>
      </c>
      <c r="L20" s="399">
        <f t="shared" si="1"/>
        <v>36.548654630575399</v>
      </c>
      <c r="M20" s="45"/>
      <c r="N20" s="43">
        <v>712.54300000000001</v>
      </c>
      <c r="O20" s="43">
        <v>684.85273678999999</v>
      </c>
      <c r="P20" s="43">
        <v>740.23351202000003</v>
      </c>
      <c r="Q20" s="45">
        <v>1.9800000000000002E-2</v>
      </c>
      <c r="R20" s="399">
        <f t="shared" si="2"/>
        <v>19.1277211735793</v>
      </c>
      <c r="S20" s="45"/>
      <c r="T20" s="43">
        <v>181.53</v>
      </c>
      <c r="U20" s="43">
        <v>167.50416265000001</v>
      </c>
      <c r="V20" s="43">
        <v>195.55522851000001</v>
      </c>
      <c r="W20" s="45">
        <v>3.9399999999999998E-2</v>
      </c>
      <c r="X20" s="399">
        <f t="shared" si="3"/>
        <v>4.8730465735258788</v>
      </c>
      <c r="Y20" s="45"/>
      <c r="Z20" s="43">
        <v>2716.4580000000001</v>
      </c>
      <c r="AA20" s="43">
        <v>2659.8801909499998</v>
      </c>
      <c r="AB20" s="43">
        <v>2773.03633012</v>
      </c>
      <c r="AC20" s="45">
        <v>1.06E-2</v>
      </c>
      <c r="AD20" s="399">
        <f t="shared" si="4"/>
        <v>72.921425378873806</v>
      </c>
      <c r="AE20" s="45"/>
      <c r="AF20" s="43">
        <v>31.225000000000001</v>
      </c>
      <c r="AG20" s="43">
        <v>25.7296896</v>
      </c>
      <c r="AH20" s="43">
        <v>36.720129380000003</v>
      </c>
      <c r="AI20" s="45">
        <v>8.9800000000000005E-2</v>
      </c>
      <c r="AJ20" s="409">
        <f t="shared" si="0"/>
        <v>0.83821340416650458</v>
      </c>
    </row>
    <row r="21" spans="1:36" s="185" customFormat="1" ht="12" customHeight="1" x14ac:dyDescent="0.25">
      <c r="A21" s="547" t="s">
        <v>228</v>
      </c>
      <c r="B21" s="170" t="s">
        <v>236</v>
      </c>
      <c r="C21" s="35">
        <v>4089.047</v>
      </c>
      <c r="D21" s="35">
        <v>3977</v>
      </c>
      <c r="E21" s="35">
        <v>4201</v>
      </c>
      <c r="F21" s="37">
        <v>1.4E-2</v>
      </c>
      <c r="G21" s="37"/>
      <c r="H21" s="35">
        <v>1609.2819999999999</v>
      </c>
      <c r="I21" s="35">
        <v>1500.93220367</v>
      </c>
      <c r="J21" s="35">
        <v>1717.63080814</v>
      </c>
      <c r="K21" s="37">
        <v>3.44E-2</v>
      </c>
      <c r="L21" s="397">
        <f>H21/$C21*100</f>
        <v>39.355918383916837</v>
      </c>
      <c r="M21" s="37"/>
      <c r="N21" s="35">
        <v>1258.319</v>
      </c>
      <c r="O21" s="35">
        <v>1121.4595973400001</v>
      </c>
      <c r="P21" s="35">
        <v>1395.17891115</v>
      </c>
      <c r="Q21" s="37">
        <v>5.5500000000000001E-2</v>
      </c>
      <c r="R21" s="397">
        <f>N21/$C21*100</f>
        <v>30.772916036426089</v>
      </c>
      <c r="S21" s="37"/>
      <c r="T21" s="35">
        <v>239.48599999999999</v>
      </c>
      <c r="U21" s="35">
        <v>192.0123025</v>
      </c>
      <c r="V21" s="35">
        <v>286.95988736999999</v>
      </c>
      <c r="W21" s="37">
        <v>0.1011</v>
      </c>
      <c r="X21" s="397">
        <f>T21/$C21*100</f>
        <v>5.8567680929077115</v>
      </c>
      <c r="Y21" s="37"/>
      <c r="Z21" s="35">
        <v>3653.0279999999998</v>
      </c>
      <c r="AA21" s="35">
        <v>3537.17653978</v>
      </c>
      <c r="AB21" s="35">
        <v>3768.87935169</v>
      </c>
      <c r="AC21" s="37">
        <v>1.6199999999999999E-2</v>
      </c>
      <c r="AD21" s="397">
        <f>Z21/$C21*100</f>
        <v>89.336904173515236</v>
      </c>
      <c r="AE21" s="37"/>
      <c r="AF21" s="35">
        <v>299.36200000000002</v>
      </c>
      <c r="AG21" s="35">
        <v>243.0076234</v>
      </c>
      <c r="AH21" s="35">
        <v>355.71574005000002</v>
      </c>
      <c r="AI21" s="37">
        <v>9.6000000000000002E-2</v>
      </c>
      <c r="AJ21" s="407">
        <f t="shared" si="0"/>
        <v>7.3210701662269964</v>
      </c>
    </row>
    <row r="22" spans="1:36" s="185" customFormat="1" ht="12" customHeight="1" x14ac:dyDescent="0.25">
      <c r="A22" s="548"/>
      <c r="B22" s="181" t="s">
        <v>2</v>
      </c>
      <c r="C22" s="39">
        <v>3623.5749999999998</v>
      </c>
      <c r="D22" s="39">
        <v>3522</v>
      </c>
      <c r="E22" s="39">
        <v>3725</v>
      </c>
      <c r="F22" s="41">
        <v>1.43E-2</v>
      </c>
      <c r="G22" s="41"/>
      <c r="H22" s="39">
        <v>1480.998</v>
      </c>
      <c r="I22" s="39">
        <v>1373.69388473</v>
      </c>
      <c r="J22" s="39">
        <v>1588.30284441</v>
      </c>
      <c r="K22" s="41">
        <v>3.6999999999999998E-2</v>
      </c>
      <c r="L22" s="398">
        <f t="shared" ref="L22:L23" si="5">H22/$C22*100</f>
        <v>40.871183844683777</v>
      </c>
      <c r="M22" s="41"/>
      <c r="N22" s="39">
        <v>1187.5709999999999</v>
      </c>
      <c r="O22" s="39">
        <v>1052.50889596</v>
      </c>
      <c r="P22" s="39">
        <v>1322.6340041599999</v>
      </c>
      <c r="Q22" s="41">
        <v>5.8000000000000003E-2</v>
      </c>
      <c r="R22" s="398">
        <f t="shared" ref="R22:R23" si="6">N22/$C22*100</f>
        <v>32.773462671532947</v>
      </c>
      <c r="S22" s="41"/>
      <c r="T22" s="39">
        <v>222.08</v>
      </c>
      <c r="U22" s="39">
        <v>175.29697102</v>
      </c>
      <c r="V22" s="39">
        <v>268.86397203000001</v>
      </c>
      <c r="W22" s="41">
        <v>0.1075</v>
      </c>
      <c r="X22" s="398">
        <f t="shared" ref="X22:X23" si="7">T22/$C22*100</f>
        <v>6.1287540619415912</v>
      </c>
      <c r="Y22" s="41"/>
      <c r="Z22" s="39">
        <v>3263.1790000000001</v>
      </c>
      <c r="AA22" s="39">
        <v>3155.47607174</v>
      </c>
      <c r="AB22" s="39">
        <v>3370.88197537</v>
      </c>
      <c r="AC22" s="41">
        <v>1.6799999999999999E-2</v>
      </c>
      <c r="AD22" s="398">
        <f t="shared" ref="AD22:AD23" si="8">Z22/$C22*100</f>
        <v>90.054131624155715</v>
      </c>
      <c r="AE22" s="41"/>
      <c r="AF22" s="39">
        <v>294.52300000000002</v>
      </c>
      <c r="AG22" s="39">
        <v>238.43959373000001</v>
      </c>
      <c r="AH22" s="39">
        <v>350.60639549000001</v>
      </c>
      <c r="AI22" s="41">
        <v>9.7199999999999995E-2</v>
      </c>
      <c r="AJ22" s="408">
        <f t="shared" si="0"/>
        <v>8.1279675458628571</v>
      </c>
    </row>
    <row r="23" spans="1:36" s="185" customFormat="1" ht="12" customHeight="1" x14ac:dyDescent="0.25">
      <c r="A23" s="549"/>
      <c r="B23" s="183" t="s">
        <v>132</v>
      </c>
      <c r="C23" s="43">
        <v>465.47199999999998</v>
      </c>
      <c r="D23" s="43">
        <v>435</v>
      </c>
      <c r="E23" s="43">
        <v>496</v>
      </c>
      <c r="F23" s="45">
        <v>3.3799999999999997E-2</v>
      </c>
      <c r="G23" s="45"/>
      <c r="H23" s="43">
        <v>128.28299999999999</v>
      </c>
      <c r="I23" s="43">
        <v>111.83912441</v>
      </c>
      <c r="J23" s="43">
        <v>144.72715825</v>
      </c>
      <c r="K23" s="45">
        <v>6.54E-2</v>
      </c>
      <c r="L23" s="399">
        <f t="shared" si="5"/>
        <v>27.559767289976623</v>
      </c>
      <c r="M23" s="45"/>
      <c r="N23" s="43">
        <v>70.748000000000005</v>
      </c>
      <c r="O23" s="43">
        <v>60.279189840000001</v>
      </c>
      <c r="P23" s="43">
        <v>81.216418529999999</v>
      </c>
      <c r="Q23" s="45">
        <v>7.5499999999999998E-2</v>
      </c>
      <c r="R23" s="399">
        <f t="shared" si="6"/>
        <v>15.199195655162933</v>
      </c>
      <c r="S23" s="45"/>
      <c r="T23" s="43">
        <v>17.405999999999999</v>
      </c>
      <c r="U23" s="43">
        <v>10.36459084</v>
      </c>
      <c r="V23" s="43">
        <v>24.44665599</v>
      </c>
      <c r="W23" s="45">
        <v>0.2064</v>
      </c>
      <c r="X23" s="399">
        <f t="shared" si="7"/>
        <v>3.7394300838718544</v>
      </c>
      <c r="Y23" s="45"/>
      <c r="Z23" s="43">
        <v>389.84899999999999</v>
      </c>
      <c r="AA23" s="43">
        <v>361.81523139000001</v>
      </c>
      <c r="AB23" s="43">
        <v>417.88261296000002</v>
      </c>
      <c r="AC23" s="45">
        <v>3.6700000000000003E-2</v>
      </c>
      <c r="AD23" s="399">
        <f t="shared" si="8"/>
        <v>83.753480338237324</v>
      </c>
      <c r="AE23" s="45"/>
      <c r="AF23" s="43">
        <v>4.8390000000000004</v>
      </c>
      <c r="AG23" s="43">
        <v>2.1695767300000002</v>
      </c>
      <c r="AH23" s="43">
        <v>7.5077975099999996</v>
      </c>
      <c r="AI23" s="45">
        <v>0.28139999999999998</v>
      </c>
      <c r="AJ23" s="409">
        <f t="shared" si="0"/>
        <v>1.039589921627939</v>
      </c>
    </row>
    <row r="24" spans="1:36" s="185" customFormat="1" ht="12" customHeight="1" x14ac:dyDescent="0.25">
      <c r="A24" s="544" t="s">
        <v>229</v>
      </c>
      <c r="B24" s="170" t="s">
        <v>236</v>
      </c>
      <c r="C24" s="35">
        <v>5508.6120000000001</v>
      </c>
      <c r="D24" s="35">
        <v>5417</v>
      </c>
      <c r="E24" s="35">
        <v>5601</v>
      </c>
      <c r="F24" s="37">
        <v>8.5000000000000006E-3</v>
      </c>
      <c r="G24" s="37"/>
      <c r="H24" s="35">
        <v>2307.377</v>
      </c>
      <c r="I24" s="35">
        <v>2243.4654867700001</v>
      </c>
      <c r="J24" s="35">
        <v>2371.2875806900001</v>
      </c>
      <c r="K24" s="37">
        <v>1.41E-2</v>
      </c>
      <c r="L24" s="397">
        <f>H24/$C24*100</f>
        <v>41.886722099868351</v>
      </c>
      <c r="M24" s="37"/>
      <c r="N24" s="35">
        <v>1449.69</v>
      </c>
      <c r="O24" s="35">
        <v>1375.9231528299999</v>
      </c>
      <c r="P24" s="35">
        <v>1523.4562732899999</v>
      </c>
      <c r="Q24" s="37">
        <v>2.5999999999999999E-2</v>
      </c>
      <c r="R24" s="397">
        <f>N24/$C24*100</f>
        <v>26.316792687522739</v>
      </c>
      <c r="S24" s="37"/>
      <c r="T24" s="35">
        <v>394.06</v>
      </c>
      <c r="U24" s="35">
        <v>363.71284564000001</v>
      </c>
      <c r="V24" s="35">
        <v>424.40754814000002</v>
      </c>
      <c r="W24" s="37">
        <v>3.9300000000000002E-2</v>
      </c>
      <c r="X24" s="397">
        <f>T24/$C24*100</f>
        <v>7.1535261514152753</v>
      </c>
      <c r="Y24" s="37"/>
      <c r="Z24" s="35">
        <v>4395.0190000000002</v>
      </c>
      <c r="AA24" s="35">
        <v>4300.5108747100003</v>
      </c>
      <c r="AB24" s="35">
        <v>4489.5269096599995</v>
      </c>
      <c r="AC24" s="37">
        <v>1.0999999999999999E-2</v>
      </c>
      <c r="AD24" s="397">
        <f>Z24/$C24*100</f>
        <v>79.784508329866028</v>
      </c>
      <c r="AE24" s="37"/>
      <c r="AF24" s="35">
        <v>232.398</v>
      </c>
      <c r="AG24" s="35">
        <v>196.70737335999999</v>
      </c>
      <c r="AH24" s="35">
        <v>268.0884034</v>
      </c>
      <c r="AI24" s="37">
        <v>7.8399999999999997E-2</v>
      </c>
      <c r="AJ24" s="407">
        <f t="shared" si="0"/>
        <v>4.2188122888306525</v>
      </c>
    </row>
    <row r="25" spans="1:36" s="185" customFormat="1" ht="12" customHeight="1" x14ac:dyDescent="0.25">
      <c r="A25" s="545"/>
      <c r="B25" s="181" t="s">
        <v>2</v>
      </c>
      <c r="C25" s="39">
        <v>4712.8630000000003</v>
      </c>
      <c r="D25" s="39">
        <v>4630</v>
      </c>
      <c r="E25" s="39">
        <v>4795</v>
      </c>
      <c r="F25" s="41">
        <v>8.8999999999999999E-3</v>
      </c>
      <c r="G25" s="41"/>
      <c r="H25" s="39">
        <v>1978.5139999999999</v>
      </c>
      <c r="I25" s="39">
        <v>1917.93023204</v>
      </c>
      <c r="J25" s="39">
        <v>2039.09830513</v>
      </c>
      <c r="K25" s="41">
        <v>1.5599999999999999E-2</v>
      </c>
      <c r="L25" s="398">
        <f t="shared" ref="L25:L26" si="9">H25/$C25*100</f>
        <v>41.981148189539987</v>
      </c>
      <c r="M25" s="41"/>
      <c r="N25" s="39">
        <v>1298.018</v>
      </c>
      <c r="O25" s="39">
        <v>1226.98344417</v>
      </c>
      <c r="P25" s="39">
        <v>1369.05277658</v>
      </c>
      <c r="Q25" s="41">
        <v>2.7900000000000001E-2</v>
      </c>
      <c r="R25" s="398">
        <f t="shared" ref="R25:R26" si="10">N25/$C25*100</f>
        <v>27.542027001421427</v>
      </c>
      <c r="S25" s="41"/>
      <c r="T25" s="39">
        <v>330.12200000000001</v>
      </c>
      <c r="U25" s="39">
        <v>301.57428813000001</v>
      </c>
      <c r="V25" s="39">
        <v>358.66993059999999</v>
      </c>
      <c r="W25" s="41">
        <v>4.41E-2</v>
      </c>
      <c r="X25" s="398">
        <f t="shared" ref="X25:X26" si="11">T25/$C25*100</f>
        <v>7.0047018128895324</v>
      </c>
      <c r="Y25" s="41"/>
      <c r="Z25" s="39">
        <v>3872.277</v>
      </c>
      <c r="AA25" s="39">
        <v>3783.2043113200002</v>
      </c>
      <c r="AB25" s="39">
        <v>3961.3495479399999</v>
      </c>
      <c r="AC25" s="41">
        <v>1.17E-2</v>
      </c>
      <c r="AD25" s="398">
        <f t="shared" ref="AD25:AD26" si="12">Z25/$C25*100</f>
        <v>82.164005191748629</v>
      </c>
      <c r="AE25" s="41"/>
      <c r="AF25" s="39">
        <v>230.07400000000001</v>
      </c>
      <c r="AG25" s="39">
        <v>194.81499712999999</v>
      </c>
      <c r="AH25" s="39">
        <v>265.33374451999998</v>
      </c>
      <c r="AI25" s="41">
        <v>7.8200000000000006E-2</v>
      </c>
      <c r="AJ25" s="408">
        <f t="shared" si="0"/>
        <v>4.8818308531353445</v>
      </c>
    </row>
    <row r="26" spans="1:36" s="185" customFormat="1" ht="12" customHeight="1" x14ac:dyDescent="0.25">
      <c r="A26" s="546"/>
      <c r="B26" s="183" t="s">
        <v>132</v>
      </c>
      <c r="C26" s="43">
        <v>795.74900000000002</v>
      </c>
      <c r="D26" s="43">
        <v>769</v>
      </c>
      <c r="E26" s="43">
        <v>823</v>
      </c>
      <c r="F26" s="45">
        <v>1.72E-2</v>
      </c>
      <c r="G26" s="45"/>
      <c r="H26" s="43">
        <v>328.86200000000002</v>
      </c>
      <c r="I26" s="43">
        <v>312.01939342999998</v>
      </c>
      <c r="J26" s="43">
        <v>345.70513684000002</v>
      </c>
      <c r="K26" s="45">
        <v>2.6100000000000002E-2</v>
      </c>
      <c r="L26" s="399">
        <f t="shared" si="9"/>
        <v>41.327353223189725</v>
      </c>
      <c r="M26" s="45"/>
      <c r="N26" s="43">
        <v>151.672</v>
      </c>
      <c r="O26" s="43">
        <v>139.87698412</v>
      </c>
      <c r="P26" s="43">
        <v>163.46622124000001</v>
      </c>
      <c r="Q26" s="45">
        <v>3.9699999999999999E-2</v>
      </c>
      <c r="R26" s="399">
        <f t="shared" si="10"/>
        <v>19.06028157119896</v>
      </c>
      <c r="S26" s="45"/>
      <c r="T26" s="43">
        <v>63.938000000000002</v>
      </c>
      <c r="U26" s="43">
        <v>56.326130740000004</v>
      </c>
      <c r="V26" s="43">
        <v>71.550044310000004</v>
      </c>
      <c r="W26" s="45">
        <v>6.0699999999999997E-2</v>
      </c>
      <c r="X26" s="399">
        <f t="shared" si="11"/>
        <v>8.034945692674448</v>
      </c>
      <c r="Y26" s="45"/>
      <c r="Z26" s="43">
        <v>522.74199999999996</v>
      </c>
      <c r="AA26" s="43">
        <v>498.44515858</v>
      </c>
      <c r="AB26" s="43">
        <v>547.03876652999998</v>
      </c>
      <c r="AC26" s="45">
        <v>2.3699999999999999E-2</v>
      </c>
      <c r="AD26" s="399">
        <f t="shared" si="12"/>
        <v>65.691819908036322</v>
      </c>
      <c r="AE26" s="45"/>
      <c r="AF26" s="43">
        <v>2.3239999999999998</v>
      </c>
      <c r="AG26" s="43">
        <v>1.25563319</v>
      </c>
      <c r="AH26" s="43">
        <v>3.3914019199999998</v>
      </c>
      <c r="AI26" s="45">
        <v>0.23449999999999999</v>
      </c>
      <c r="AJ26" s="409">
        <f t="shared" si="0"/>
        <v>0.29205189073438986</v>
      </c>
    </row>
    <row r="27" spans="1:36" s="185" customFormat="1" ht="12" customHeight="1" x14ac:dyDescent="0.25">
      <c r="A27" s="547" t="s">
        <v>230</v>
      </c>
      <c r="B27" s="170" t="s">
        <v>236</v>
      </c>
      <c r="C27" s="35">
        <v>6103.8680000000004</v>
      </c>
      <c r="D27" s="35">
        <v>5910</v>
      </c>
      <c r="E27" s="35">
        <v>6298</v>
      </c>
      <c r="F27" s="37">
        <v>1.6199999999999999E-2</v>
      </c>
      <c r="G27" s="37"/>
      <c r="H27" s="35">
        <v>3036.03</v>
      </c>
      <c r="I27" s="35">
        <v>2840.7809421900001</v>
      </c>
      <c r="J27" s="35">
        <v>3231.2791572900001</v>
      </c>
      <c r="K27" s="37">
        <v>3.2800000000000003E-2</v>
      </c>
      <c r="L27" s="397">
        <f>H27/$C27*100</f>
        <v>49.739443906716204</v>
      </c>
      <c r="M27" s="37"/>
      <c r="N27" s="35">
        <v>2541.9459999999999</v>
      </c>
      <c r="O27" s="35">
        <v>2274.3290118599998</v>
      </c>
      <c r="P27" s="35">
        <v>2809.56245145</v>
      </c>
      <c r="Q27" s="37">
        <v>5.3699999999999998E-2</v>
      </c>
      <c r="R27" s="397">
        <f>N27/$C27*100</f>
        <v>41.644838977513928</v>
      </c>
      <c r="S27" s="37"/>
      <c r="T27" s="35">
        <v>760.072</v>
      </c>
      <c r="U27" s="35">
        <v>631.55091798000001</v>
      </c>
      <c r="V27" s="35">
        <v>888.59212825999998</v>
      </c>
      <c r="W27" s="37">
        <v>8.6300000000000002E-2</v>
      </c>
      <c r="X27" s="397">
        <f>T27/$C27*100</f>
        <v>12.452300737827226</v>
      </c>
      <c r="Y27" s="37"/>
      <c r="Z27" s="35">
        <v>5223.0060000000003</v>
      </c>
      <c r="AA27" s="35">
        <v>4990.9603389599997</v>
      </c>
      <c r="AB27" s="35">
        <v>5455.0517632800002</v>
      </c>
      <c r="AC27" s="37">
        <v>2.2700000000000001E-2</v>
      </c>
      <c r="AD27" s="397">
        <f>Z27/$C27*100</f>
        <v>85.568790150769971</v>
      </c>
      <c r="AE27" s="37"/>
      <c r="AF27" s="35">
        <v>647.90599999999995</v>
      </c>
      <c r="AG27" s="35">
        <v>520.85386359999995</v>
      </c>
      <c r="AH27" s="35">
        <v>774.95872254000005</v>
      </c>
      <c r="AI27" s="37">
        <v>0.1</v>
      </c>
      <c r="AJ27" s="407">
        <f t="shared" si="0"/>
        <v>10.614679085458596</v>
      </c>
    </row>
    <row r="28" spans="1:36" s="185" customFormat="1" ht="12" customHeight="1" x14ac:dyDescent="0.25">
      <c r="A28" s="549"/>
      <c r="B28" s="182" t="s">
        <v>2</v>
      </c>
      <c r="C28" s="160">
        <v>6103.8680000000004</v>
      </c>
      <c r="D28" s="160">
        <v>5910</v>
      </c>
      <c r="E28" s="160">
        <v>6298</v>
      </c>
      <c r="F28" s="161">
        <v>1.6199999999999999E-2</v>
      </c>
      <c r="G28" s="161"/>
      <c r="H28" s="160">
        <v>3036.03</v>
      </c>
      <c r="I28" s="160">
        <v>2840.7809421900001</v>
      </c>
      <c r="J28" s="160">
        <v>3231.2791572900001</v>
      </c>
      <c r="K28" s="161">
        <v>3.2800000000000003E-2</v>
      </c>
      <c r="L28" s="400">
        <f t="shared" ref="L28" si="13">H28/$C28*100</f>
        <v>49.739443906716204</v>
      </c>
      <c r="M28" s="161"/>
      <c r="N28" s="160">
        <v>2541.9459999999999</v>
      </c>
      <c r="O28" s="160">
        <v>2274.3290118599998</v>
      </c>
      <c r="P28" s="160">
        <v>2809.56245145</v>
      </c>
      <c r="Q28" s="161">
        <v>5.3699999999999998E-2</v>
      </c>
      <c r="R28" s="400">
        <f t="shared" ref="R28" si="14">N28/$C28*100</f>
        <v>41.644838977513928</v>
      </c>
      <c r="S28" s="161"/>
      <c r="T28" s="160">
        <v>760.072</v>
      </c>
      <c r="U28" s="160">
        <v>631.55091798000001</v>
      </c>
      <c r="V28" s="160">
        <v>888.59212825999998</v>
      </c>
      <c r="W28" s="161">
        <v>8.6300000000000002E-2</v>
      </c>
      <c r="X28" s="400">
        <f t="shared" ref="X28" si="15">T28/$C28*100</f>
        <v>12.452300737827226</v>
      </c>
      <c r="Y28" s="161"/>
      <c r="Z28" s="160">
        <v>5223.0060000000003</v>
      </c>
      <c r="AA28" s="160">
        <v>4990.9603389599997</v>
      </c>
      <c r="AB28" s="160">
        <v>5455.0517632800002</v>
      </c>
      <c r="AC28" s="161">
        <v>2.2700000000000001E-2</v>
      </c>
      <c r="AD28" s="400">
        <f t="shared" ref="AD28" si="16">Z28/$C28*100</f>
        <v>85.568790150769971</v>
      </c>
      <c r="AE28" s="161"/>
      <c r="AF28" s="160">
        <v>647.90599999999995</v>
      </c>
      <c r="AG28" s="160">
        <v>520.85386359999995</v>
      </c>
      <c r="AH28" s="160">
        <v>774.95872254000005</v>
      </c>
      <c r="AI28" s="161">
        <v>0.1</v>
      </c>
      <c r="AJ28" s="410">
        <f t="shared" si="0"/>
        <v>10.614679085458596</v>
      </c>
    </row>
    <row r="29" spans="1:36" s="185" customFormat="1" ht="12" customHeight="1" x14ac:dyDescent="0.25">
      <c r="A29" s="544" t="s">
        <v>231</v>
      </c>
      <c r="B29" s="170" t="s">
        <v>236</v>
      </c>
      <c r="C29" s="35">
        <v>3136.9760000000001</v>
      </c>
      <c r="D29" s="35">
        <v>3090</v>
      </c>
      <c r="E29" s="35">
        <v>3184</v>
      </c>
      <c r="F29" s="37">
        <v>7.6E-3</v>
      </c>
      <c r="G29" s="37"/>
      <c r="H29" s="35">
        <v>1142.204</v>
      </c>
      <c r="I29" s="35">
        <v>1106.6823303199999</v>
      </c>
      <c r="J29" s="35">
        <v>1177.72536831</v>
      </c>
      <c r="K29" s="37">
        <v>1.5900000000000001E-2</v>
      </c>
      <c r="L29" s="397">
        <f>H29/$C29*100</f>
        <v>36.410989436960946</v>
      </c>
      <c r="M29" s="37"/>
      <c r="N29" s="35">
        <v>991.69799999999998</v>
      </c>
      <c r="O29" s="35">
        <v>947.02101428000003</v>
      </c>
      <c r="P29" s="35">
        <v>1036.3754895699999</v>
      </c>
      <c r="Q29" s="37">
        <v>2.3E-2</v>
      </c>
      <c r="R29" s="397">
        <f>N29/$C29*100</f>
        <v>31.613184162072006</v>
      </c>
      <c r="S29" s="37"/>
      <c r="T29" s="35">
        <v>194.184</v>
      </c>
      <c r="U29" s="35">
        <v>176.48971176000001</v>
      </c>
      <c r="V29" s="35">
        <v>211.87736484999999</v>
      </c>
      <c r="W29" s="37">
        <v>4.65E-2</v>
      </c>
      <c r="X29" s="397">
        <f>T29/$C29*100</f>
        <v>6.1901653056956762</v>
      </c>
      <c r="Y29" s="37"/>
      <c r="Z29" s="35">
        <v>2725.9189999999999</v>
      </c>
      <c r="AA29" s="35">
        <v>2680.5031950500002</v>
      </c>
      <c r="AB29" s="35">
        <v>2771.3340295500002</v>
      </c>
      <c r="AC29" s="37">
        <v>8.5000000000000006E-3</v>
      </c>
      <c r="AD29" s="397">
        <f>Z29/$C29*100</f>
        <v>86.896393214356749</v>
      </c>
      <c r="AE29" s="37"/>
      <c r="AF29" s="35">
        <v>160.17099999999999</v>
      </c>
      <c r="AG29" s="35">
        <v>139.94471923</v>
      </c>
      <c r="AH29" s="35">
        <v>180.39705696999999</v>
      </c>
      <c r="AI29" s="37">
        <v>6.4399999999999999E-2</v>
      </c>
      <c r="AJ29" s="407">
        <f t="shared" si="0"/>
        <v>5.1059045399135981</v>
      </c>
    </row>
    <row r="30" spans="1:36" s="185" customFormat="1" ht="12" customHeight="1" x14ac:dyDescent="0.25">
      <c r="A30" s="545"/>
      <c r="B30" s="181" t="s">
        <v>2</v>
      </c>
      <c r="C30" s="39">
        <v>2593.6680000000001</v>
      </c>
      <c r="D30" s="39">
        <v>2556</v>
      </c>
      <c r="E30" s="39">
        <v>2632</v>
      </c>
      <c r="F30" s="41">
        <v>7.4999999999999997E-3</v>
      </c>
      <c r="G30" s="41"/>
      <c r="H30" s="39">
        <v>950.85900000000004</v>
      </c>
      <c r="I30" s="39">
        <v>917.51344462999998</v>
      </c>
      <c r="J30" s="39">
        <v>984.20522275999997</v>
      </c>
      <c r="K30" s="41">
        <v>1.7899999999999999E-2</v>
      </c>
      <c r="L30" s="398">
        <f t="shared" ref="L30:L31" si="17">H30/$C30*100</f>
        <v>36.660783107167141</v>
      </c>
      <c r="M30" s="41"/>
      <c r="N30" s="39">
        <v>875.89400000000001</v>
      </c>
      <c r="O30" s="39">
        <v>832.50797004000003</v>
      </c>
      <c r="P30" s="39">
        <v>919.28075466999996</v>
      </c>
      <c r="Q30" s="41">
        <v>2.53E-2</v>
      </c>
      <c r="R30" s="398">
        <f t="shared" ref="R30:R31" si="18">N30/$C30*100</f>
        <v>33.770474864169195</v>
      </c>
      <c r="S30" s="41"/>
      <c r="T30" s="39">
        <v>165.62100000000001</v>
      </c>
      <c r="U30" s="39">
        <v>148.50657447</v>
      </c>
      <c r="V30" s="39">
        <v>182.73636429000001</v>
      </c>
      <c r="W30" s="41">
        <v>5.2699999999999997E-2</v>
      </c>
      <c r="X30" s="398">
        <f t="shared" ref="X30:X31" si="19">T30/$C30*100</f>
        <v>6.385589828767599</v>
      </c>
      <c r="Y30" s="41"/>
      <c r="Z30" s="39">
        <v>2313.2510000000002</v>
      </c>
      <c r="AA30" s="39">
        <v>2272.84280016</v>
      </c>
      <c r="AB30" s="39">
        <v>2353.6589862300002</v>
      </c>
      <c r="AC30" s="41">
        <v>8.8999999999999999E-3</v>
      </c>
      <c r="AD30" s="398">
        <f t="shared" ref="AD30:AD31" si="20">Z30/$C30*100</f>
        <v>89.188400365813976</v>
      </c>
      <c r="AE30" s="41"/>
      <c r="AF30" s="39">
        <v>153.18600000000001</v>
      </c>
      <c r="AG30" s="39">
        <v>133.24555817999999</v>
      </c>
      <c r="AH30" s="39">
        <v>173.12718654</v>
      </c>
      <c r="AI30" s="41">
        <v>6.6400000000000001E-2</v>
      </c>
      <c r="AJ30" s="408">
        <f t="shared" si="0"/>
        <v>5.9061529848847272</v>
      </c>
    </row>
    <row r="31" spans="1:36" s="185" customFormat="1" ht="12" customHeight="1" x14ac:dyDescent="0.25">
      <c r="A31" s="546"/>
      <c r="B31" s="183" t="s">
        <v>132</v>
      </c>
      <c r="C31" s="43">
        <v>543.30700000000002</v>
      </c>
      <c r="D31" s="43">
        <v>525</v>
      </c>
      <c r="E31" s="43">
        <v>561</v>
      </c>
      <c r="F31" s="45">
        <v>1.7000000000000001E-2</v>
      </c>
      <c r="G31" s="45"/>
      <c r="H31" s="43">
        <v>191.345</v>
      </c>
      <c r="I31" s="43">
        <v>180.32630035</v>
      </c>
      <c r="J31" s="43">
        <v>202.36273088999999</v>
      </c>
      <c r="K31" s="45">
        <v>2.9399999999999999E-2</v>
      </c>
      <c r="L31" s="399">
        <f t="shared" si="17"/>
        <v>35.218578078324043</v>
      </c>
      <c r="M31" s="45"/>
      <c r="N31" s="43">
        <v>115.804</v>
      </c>
      <c r="O31" s="43">
        <v>106.73214470000001</v>
      </c>
      <c r="P31" s="43">
        <v>124.87563444</v>
      </c>
      <c r="Q31" s="45">
        <v>0.04</v>
      </c>
      <c r="R31" s="399">
        <f t="shared" si="18"/>
        <v>21.314652673350427</v>
      </c>
      <c r="S31" s="45"/>
      <c r="T31" s="43">
        <v>28.562000000000001</v>
      </c>
      <c r="U31" s="43">
        <v>24.207944080000001</v>
      </c>
      <c r="V31" s="43">
        <v>32.91619378</v>
      </c>
      <c r="W31" s="45">
        <v>7.7799999999999994E-2</v>
      </c>
      <c r="X31" s="399">
        <f t="shared" si="19"/>
        <v>5.2570646061987052</v>
      </c>
      <c r="Y31" s="45"/>
      <c r="Z31" s="43">
        <v>412.66800000000001</v>
      </c>
      <c r="AA31" s="43">
        <v>394.18586116</v>
      </c>
      <c r="AB31" s="43">
        <v>431.14957706000001</v>
      </c>
      <c r="AC31" s="45">
        <v>2.29E-2</v>
      </c>
      <c r="AD31" s="399">
        <f t="shared" si="20"/>
        <v>75.954846891352403</v>
      </c>
      <c r="AE31" s="45"/>
      <c r="AF31" s="43">
        <v>6.9850000000000003</v>
      </c>
      <c r="AG31" s="43">
        <v>5.1035544899999996</v>
      </c>
      <c r="AH31" s="43">
        <v>8.8654769899999994</v>
      </c>
      <c r="AI31" s="45">
        <v>0.13739999999999999</v>
      </c>
      <c r="AJ31" s="409">
        <f t="shared" si="0"/>
        <v>1.2856451324941516</v>
      </c>
    </row>
    <row r="32" spans="1:36" s="185" customFormat="1" ht="12" customHeight="1" x14ac:dyDescent="0.25">
      <c r="A32" s="547" t="s">
        <v>232</v>
      </c>
      <c r="B32" s="170" t="s">
        <v>236</v>
      </c>
      <c r="C32" s="35">
        <v>5014.9870000000001</v>
      </c>
      <c r="D32" s="35">
        <v>4943</v>
      </c>
      <c r="E32" s="35">
        <v>5087</v>
      </c>
      <c r="F32" s="37">
        <v>7.3000000000000001E-3</v>
      </c>
      <c r="G32" s="37"/>
      <c r="H32" s="35">
        <v>1966.98</v>
      </c>
      <c r="I32" s="35">
        <v>1904.66036291</v>
      </c>
      <c r="J32" s="35">
        <v>2029.2986970300001</v>
      </c>
      <c r="K32" s="37">
        <v>1.6199999999999999E-2</v>
      </c>
      <c r="L32" s="397">
        <f>H32/$C32*100</f>
        <v>39.222035869684206</v>
      </c>
      <c r="M32" s="37"/>
      <c r="N32" s="35">
        <v>1326.38</v>
      </c>
      <c r="O32" s="35">
        <v>1260.4947553899999</v>
      </c>
      <c r="P32" s="35">
        <v>1392.26459047</v>
      </c>
      <c r="Q32" s="37">
        <v>2.53E-2</v>
      </c>
      <c r="R32" s="397">
        <f>N32/$C32*100</f>
        <v>26.448323794259089</v>
      </c>
      <c r="S32" s="37"/>
      <c r="T32" s="35">
        <v>251.21600000000001</v>
      </c>
      <c r="U32" s="35">
        <v>226.04215192999999</v>
      </c>
      <c r="V32" s="35">
        <v>276.38948837999999</v>
      </c>
      <c r="W32" s="37">
        <v>5.11E-2</v>
      </c>
      <c r="X32" s="397">
        <f>T32/$C32*100</f>
        <v>5.0093051088666831</v>
      </c>
      <c r="Y32" s="37"/>
      <c r="Z32" s="35">
        <v>4222.9380000000001</v>
      </c>
      <c r="AA32" s="35">
        <v>4152.22949513</v>
      </c>
      <c r="AB32" s="35">
        <v>4293.6466640999997</v>
      </c>
      <c r="AC32" s="37">
        <v>8.5000000000000006E-3</v>
      </c>
      <c r="AD32" s="397">
        <f>Z32/$C32*100</f>
        <v>84.206359856964724</v>
      </c>
      <c r="AE32" s="37"/>
      <c r="AF32" s="35">
        <v>193.82300000000001</v>
      </c>
      <c r="AG32" s="35">
        <v>166.66969791</v>
      </c>
      <c r="AH32" s="35">
        <v>220.97580029</v>
      </c>
      <c r="AI32" s="37">
        <v>7.1499999999999994E-2</v>
      </c>
      <c r="AJ32" s="407">
        <f t="shared" si="0"/>
        <v>3.8648754224088719</v>
      </c>
    </row>
    <row r="33" spans="1:36" s="185" customFormat="1" ht="12" customHeight="1" x14ac:dyDescent="0.25">
      <c r="A33" s="548"/>
      <c r="B33" s="181" t="s">
        <v>2</v>
      </c>
      <c r="C33" s="39">
        <v>4129.6289999999999</v>
      </c>
      <c r="D33" s="39">
        <v>4068</v>
      </c>
      <c r="E33" s="39">
        <v>4191</v>
      </c>
      <c r="F33" s="41">
        <v>7.6E-3</v>
      </c>
      <c r="G33" s="41"/>
      <c r="H33" s="39">
        <v>1661.509</v>
      </c>
      <c r="I33" s="39">
        <v>1602.2102516699999</v>
      </c>
      <c r="J33" s="39">
        <v>1720.80795872</v>
      </c>
      <c r="K33" s="41">
        <v>1.8200000000000001E-2</v>
      </c>
      <c r="L33" s="398">
        <f t="shared" ref="L33:L34" si="21">H33/$C33*100</f>
        <v>40.233856358525188</v>
      </c>
      <c r="M33" s="41"/>
      <c r="N33" s="39">
        <v>1163.192</v>
      </c>
      <c r="O33" s="39">
        <v>1099.4451302800001</v>
      </c>
      <c r="P33" s="39">
        <v>1226.9390131499999</v>
      </c>
      <c r="Q33" s="41">
        <v>2.8000000000000001E-2</v>
      </c>
      <c r="R33" s="398">
        <f t="shared" ref="R33:R34" si="22">N33/$C33*100</f>
        <v>28.166985460437242</v>
      </c>
      <c r="S33" s="41"/>
      <c r="T33" s="39">
        <v>222.8</v>
      </c>
      <c r="U33" s="39">
        <v>198.39410927</v>
      </c>
      <c r="V33" s="39">
        <v>247.20659180999999</v>
      </c>
      <c r="W33" s="41">
        <v>5.5899999999999998E-2</v>
      </c>
      <c r="X33" s="398">
        <f t="shared" ref="X33:X34" si="23">T33/$C33*100</f>
        <v>5.3951577732527554</v>
      </c>
      <c r="Y33" s="41"/>
      <c r="Z33" s="39">
        <v>3579.0770000000002</v>
      </c>
      <c r="AA33" s="39">
        <v>3514.4049147400001</v>
      </c>
      <c r="AB33" s="39">
        <v>3643.7498583900001</v>
      </c>
      <c r="AC33" s="41">
        <v>9.1999999999999998E-3</v>
      </c>
      <c r="AD33" s="398">
        <f t="shared" ref="AD33:AD34" si="24">Z33/$C33*100</f>
        <v>86.668245500988107</v>
      </c>
      <c r="AE33" s="41"/>
      <c r="AF33" s="39">
        <v>190.98099999999999</v>
      </c>
      <c r="AG33" s="39">
        <v>163.93335035000001</v>
      </c>
      <c r="AH33" s="39">
        <v>218.02844562999999</v>
      </c>
      <c r="AI33" s="41">
        <v>7.2300000000000003E-2</v>
      </c>
      <c r="AJ33" s="408">
        <f t="shared" si="0"/>
        <v>4.6246527230412227</v>
      </c>
    </row>
    <row r="34" spans="1:36" s="185" customFormat="1" ht="12" customHeight="1" x14ac:dyDescent="0.25">
      <c r="A34" s="549"/>
      <c r="B34" s="183" t="s">
        <v>132</v>
      </c>
      <c r="C34" s="43">
        <v>885.35799999999995</v>
      </c>
      <c r="D34" s="43">
        <v>859</v>
      </c>
      <c r="E34" s="43">
        <v>912</v>
      </c>
      <c r="F34" s="45">
        <v>1.5100000000000001E-2</v>
      </c>
      <c r="G34" s="45"/>
      <c r="H34" s="43">
        <v>305.47000000000003</v>
      </c>
      <c r="I34" s="43">
        <v>288.51693659</v>
      </c>
      <c r="J34" s="43">
        <v>322.42391294999999</v>
      </c>
      <c r="K34" s="45">
        <v>2.8299999999999999E-2</v>
      </c>
      <c r="L34" s="399">
        <f t="shared" si="21"/>
        <v>34.502427266710193</v>
      </c>
      <c r="M34" s="45"/>
      <c r="N34" s="43">
        <v>163.18799999999999</v>
      </c>
      <c r="O34" s="43">
        <v>148.92265839999999</v>
      </c>
      <c r="P34" s="43">
        <v>177.45254403999999</v>
      </c>
      <c r="Q34" s="45">
        <v>4.4600000000000001E-2</v>
      </c>
      <c r="R34" s="399">
        <f t="shared" si="22"/>
        <v>18.431865979637614</v>
      </c>
      <c r="S34" s="45"/>
      <c r="T34" s="43">
        <v>28.414999999999999</v>
      </c>
      <c r="U34" s="43">
        <v>22.970647769999999</v>
      </c>
      <c r="V34" s="43">
        <v>33.860291459999999</v>
      </c>
      <c r="W34" s="45">
        <v>9.7799999999999998E-2</v>
      </c>
      <c r="X34" s="399">
        <f t="shared" si="23"/>
        <v>3.2094361828774352</v>
      </c>
      <c r="Y34" s="45"/>
      <c r="Z34" s="43">
        <v>643.86099999999999</v>
      </c>
      <c r="AA34" s="43">
        <v>617.52186807999999</v>
      </c>
      <c r="AB34" s="43">
        <v>670.19951802000003</v>
      </c>
      <c r="AC34" s="45">
        <v>2.0899999999999998E-2</v>
      </c>
      <c r="AD34" s="399">
        <f t="shared" si="24"/>
        <v>72.723237379681436</v>
      </c>
      <c r="AE34" s="45"/>
      <c r="AF34" s="43">
        <v>2.8420000000000001</v>
      </c>
      <c r="AG34" s="43">
        <v>1.54025853</v>
      </c>
      <c r="AH34" s="43">
        <v>4.1434436899999998</v>
      </c>
      <c r="AI34" s="45">
        <v>0.23369999999999999</v>
      </c>
      <c r="AJ34" s="409">
        <f t="shared" si="0"/>
        <v>0.32100009261790147</v>
      </c>
    </row>
    <row r="35" spans="1:36" s="185" customFormat="1" ht="12" customHeight="1" x14ac:dyDescent="0.25">
      <c r="A35" s="544" t="s">
        <v>233</v>
      </c>
      <c r="B35" s="170" t="s">
        <v>236</v>
      </c>
      <c r="C35" s="35">
        <v>554.18799999999999</v>
      </c>
      <c r="D35" s="35">
        <v>540</v>
      </c>
      <c r="E35" s="35">
        <v>568</v>
      </c>
      <c r="F35" s="37">
        <v>1.29E-2</v>
      </c>
      <c r="G35" s="37"/>
      <c r="H35" s="35">
        <v>222.97399999999999</v>
      </c>
      <c r="I35" s="35">
        <v>214.27965624000001</v>
      </c>
      <c r="J35" s="35">
        <v>231.66824500000001</v>
      </c>
      <c r="K35" s="37">
        <v>1.9900000000000001E-2</v>
      </c>
      <c r="L35" s="397">
        <f>H35/$C35*100</f>
        <v>40.234360902798329</v>
      </c>
      <c r="M35" s="37"/>
      <c r="N35" s="35">
        <v>141.18799999999999</v>
      </c>
      <c r="O35" s="35">
        <v>132.755335</v>
      </c>
      <c r="P35" s="35">
        <v>149.62150119</v>
      </c>
      <c r="Q35" s="37">
        <v>3.0499999999999999E-2</v>
      </c>
      <c r="R35" s="397">
        <f>N35/$C35*100</f>
        <v>25.47655308306928</v>
      </c>
      <c r="S35" s="37"/>
      <c r="T35" s="35">
        <v>20.096</v>
      </c>
      <c r="U35" s="35">
        <v>17.42988188</v>
      </c>
      <c r="V35" s="35">
        <v>22.76206041</v>
      </c>
      <c r="W35" s="37">
        <v>6.7699999999999996E-2</v>
      </c>
      <c r="X35" s="397">
        <f>T35/$C35*100</f>
        <v>3.6262062693526387</v>
      </c>
      <c r="Y35" s="37"/>
      <c r="Z35" s="35">
        <v>415.58199999999999</v>
      </c>
      <c r="AA35" s="35">
        <v>404.62368651000003</v>
      </c>
      <c r="AB35" s="35">
        <v>426.54054243000002</v>
      </c>
      <c r="AC35" s="37">
        <v>1.35E-2</v>
      </c>
      <c r="AD35" s="397">
        <f>Z35/$C35*100</f>
        <v>74.989353793297582</v>
      </c>
      <c r="AE35" s="37"/>
      <c r="AF35" s="35">
        <v>6.8120000000000003</v>
      </c>
      <c r="AG35" s="35">
        <v>5.1360575500000003</v>
      </c>
      <c r="AH35" s="35">
        <v>8.4874085000000008</v>
      </c>
      <c r="AI35" s="37">
        <v>0.1255</v>
      </c>
      <c r="AJ35" s="407">
        <f t="shared" si="0"/>
        <v>1.2291857636758645</v>
      </c>
    </row>
    <row r="36" spans="1:36" s="185" customFormat="1" ht="12" customHeight="1" x14ac:dyDescent="0.25">
      <c r="A36" s="545"/>
      <c r="B36" s="181" t="s">
        <v>2</v>
      </c>
      <c r="C36" s="39">
        <v>426.60399999999998</v>
      </c>
      <c r="D36" s="39">
        <v>418</v>
      </c>
      <c r="E36" s="39">
        <v>435</v>
      </c>
      <c r="F36" s="41">
        <v>1.04E-2</v>
      </c>
      <c r="G36" s="41"/>
      <c r="H36" s="39">
        <v>164.518</v>
      </c>
      <c r="I36" s="39">
        <v>157.27758057</v>
      </c>
      <c r="J36" s="39">
        <v>171.75760141999999</v>
      </c>
      <c r="K36" s="41">
        <v>2.2499999999999999E-2</v>
      </c>
      <c r="L36" s="398">
        <f t="shared" ref="L36:L37" si="25">H36/$C36*100</f>
        <v>38.564570421280628</v>
      </c>
      <c r="M36" s="41"/>
      <c r="N36" s="39">
        <v>114.72799999999999</v>
      </c>
      <c r="O36" s="39">
        <v>106.81235162999999</v>
      </c>
      <c r="P36" s="39">
        <v>122.64368849</v>
      </c>
      <c r="Q36" s="41">
        <v>3.5200000000000002E-2</v>
      </c>
      <c r="R36" s="398">
        <f t="shared" ref="R36:R37" si="26">N36/$C36*100</f>
        <v>26.893324957103076</v>
      </c>
      <c r="S36" s="41"/>
      <c r="T36" s="39">
        <v>14.259</v>
      </c>
      <c r="U36" s="39">
        <v>11.941891350000001</v>
      </c>
      <c r="V36" s="39">
        <v>16.575603730000001</v>
      </c>
      <c r="W36" s="41">
        <v>8.2900000000000001E-2</v>
      </c>
      <c r="X36" s="398">
        <f t="shared" ref="X36:X37" si="27">T36/$C36*100</f>
        <v>3.3424440464693257</v>
      </c>
      <c r="Y36" s="41"/>
      <c r="Z36" s="39">
        <v>340.048</v>
      </c>
      <c r="AA36" s="39">
        <v>331.07236968000001</v>
      </c>
      <c r="AB36" s="39">
        <v>349.02417312</v>
      </c>
      <c r="AC36" s="41">
        <v>1.35E-2</v>
      </c>
      <c r="AD36" s="398">
        <f t="shared" ref="AD36:AD37" si="28">Z36/$C36*100</f>
        <v>79.710457473441409</v>
      </c>
      <c r="AE36" s="41"/>
      <c r="AF36" s="39">
        <v>6.1260000000000003</v>
      </c>
      <c r="AG36" s="39">
        <v>4.5343258799999999</v>
      </c>
      <c r="AH36" s="39">
        <v>7.7173635599999999</v>
      </c>
      <c r="AI36" s="41">
        <v>0.1326</v>
      </c>
      <c r="AJ36" s="408">
        <f t="shared" si="0"/>
        <v>1.4359921613486983</v>
      </c>
    </row>
    <row r="37" spans="1:36" s="185" customFormat="1" ht="12" customHeight="1" x14ac:dyDescent="0.25">
      <c r="A37" s="546"/>
      <c r="B37" s="183" t="s">
        <v>132</v>
      </c>
      <c r="C37" s="43">
        <v>127.58499999999999</v>
      </c>
      <c r="D37" s="43">
        <v>119</v>
      </c>
      <c r="E37" s="43">
        <v>136</v>
      </c>
      <c r="F37" s="45">
        <v>3.2599999999999997E-2</v>
      </c>
      <c r="G37" s="45"/>
      <c r="H37" s="43">
        <v>58.456000000000003</v>
      </c>
      <c r="I37" s="43">
        <v>53.836953229999999</v>
      </c>
      <c r="J37" s="43">
        <v>63.075766010000002</v>
      </c>
      <c r="K37" s="45">
        <v>4.0300000000000002E-2</v>
      </c>
      <c r="L37" s="399">
        <f t="shared" si="25"/>
        <v>45.817298271740412</v>
      </c>
      <c r="M37" s="45"/>
      <c r="N37" s="43">
        <v>26.46</v>
      </c>
      <c r="O37" s="43">
        <v>23.536188729999999</v>
      </c>
      <c r="P37" s="43">
        <v>29.38460736</v>
      </c>
      <c r="Q37" s="45">
        <v>5.6399999999999999E-2</v>
      </c>
      <c r="R37" s="399">
        <f t="shared" si="26"/>
        <v>20.739115099737433</v>
      </c>
      <c r="S37" s="45"/>
      <c r="T37" s="43">
        <v>5.8369999999999997</v>
      </c>
      <c r="U37" s="43">
        <v>4.68103874</v>
      </c>
      <c r="V37" s="43">
        <v>6.9934084700000003</v>
      </c>
      <c r="W37" s="45">
        <v>0.1011</v>
      </c>
      <c r="X37" s="399">
        <f t="shared" si="27"/>
        <v>4.5749892228710269</v>
      </c>
      <c r="Y37" s="45"/>
      <c r="Z37" s="43">
        <v>75.534000000000006</v>
      </c>
      <c r="AA37" s="43">
        <v>69.90185984</v>
      </c>
      <c r="AB37" s="43">
        <v>81.165826289999998</v>
      </c>
      <c r="AC37" s="45">
        <v>3.7999999999999999E-2</v>
      </c>
      <c r="AD37" s="399">
        <f t="shared" si="28"/>
        <v>59.202884351608745</v>
      </c>
      <c r="AE37" s="45"/>
      <c r="AF37" s="43">
        <v>0.68600000000000005</v>
      </c>
      <c r="AG37" s="43">
        <v>0.24873848000000001</v>
      </c>
      <c r="AH37" s="43">
        <v>1.1230381300000001</v>
      </c>
      <c r="AI37" s="45">
        <v>0.32519999999999999</v>
      </c>
      <c r="AJ37" s="409">
        <f t="shared" si="0"/>
        <v>0.53768076184504454</v>
      </c>
    </row>
    <row r="38" spans="1:36" s="185" customFormat="1" ht="12" customHeight="1" x14ac:dyDescent="0.25">
      <c r="A38" s="547" t="s">
        <v>234</v>
      </c>
      <c r="B38" s="170" t="s">
        <v>236</v>
      </c>
      <c r="C38" s="35">
        <v>1658.3130000000001</v>
      </c>
      <c r="D38" s="35">
        <v>1619</v>
      </c>
      <c r="E38" s="35">
        <v>1698</v>
      </c>
      <c r="F38" s="37">
        <v>1.21E-2</v>
      </c>
      <c r="G38" s="37"/>
      <c r="H38" s="35">
        <v>745.62199999999996</v>
      </c>
      <c r="I38" s="35">
        <v>718.71941757000002</v>
      </c>
      <c r="J38" s="35">
        <v>772.52374904999999</v>
      </c>
      <c r="K38" s="37">
        <v>1.84E-2</v>
      </c>
      <c r="L38" s="397">
        <f>H38/$C38*100</f>
        <v>44.962681954492304</v>
      </c>
      <c r="M38" s="37"/>
      <c r="N38" s="35">
        <v>483.572</v>
      </c>
      <c r="O38" s="35">
        <v>455.00447015999998</v>
      </c>
      <c r="P38" s="35">
        <v>512.13923007999995</v>
      </c>
      <c r="Q38" s="37">
        <v>3.0099999999999998E-2</v>
      </c>
      <c r="R38" s="397">
        <f>N38/$C38*100</f>
        <v>29.160478148576292</v>
      </c>
      <c r="S38" s="37"/>
      <c r="T38" s="35">
        <v>68.885000000000005</v>
      </c>
      <c r="U38" s="35">
        <v>60.223216309999998</v>
      </c>
      <c r="V38" s="35">
        <v>77.546435220000006</v>
      </c>
      <c r="W38" s="37">
        <v>6.4199999999999993E-2</v>
      </c>
      <c r="X38" s="397">
        <f>T38/$C38*100</f>
        <v>4.1539202792235237</v>
      </c>
      <c r="Y38" s="37"/>
      <c r="Z38" s="35">
        <v>1264.771</v>
      </c>
      <c r="AA38" s="35">
        <v>1227.0777664499999</v>
      </c>
      <c r="AB38" s="35">
        <v>1302.4638547899999</v>
      </c>
      <c r="AC38" s="37">
        <v>1.52E-2</v>
      </c>
      <c r="AD38" s="397">
        <f>Z38/$C38*100</f>
        <v>76.268533141813393</v>
      </c>
      <c r="AE38" s="37"/>
      <c r="AF38" s="35">
        <v>64.614999999999995</v>
      </c>
      <c r="AG38" s="35">
        <v>52.889997530000002</v>
      </c>
      <c r="AH38" s="35">
        <v>76.339898099999999</v>
      </c>
      <c r="AI38" s="37">
        <v>9.2600000000000002E-2</v>
      </c>
      <c r="AJ38" s="407">
        <f t="shared" si="0"/>
        <v>3.896429684866487</v>
      </c>
    </row>
    <row r="39" spans="1:36" s="185" customFormat="1" ht="12" customHeight="1" x14ac:dyDescent="0.25">
      <c r="A39" s="548"/>
      <c r="B39" s="181" t="s">
        <v>2</v>
      </c>
      <c r="C39" s="39">
        <v>1060.2249999999999</v>
      </c>
      <c r="D39" s="39">
        <v>1037</v>
      </c>
      <c r="E39" s="39">
        <v>1083</v>
      </c>
      <c r="F39" s="41">
        <v>1.11E-2</v>
      </c>
      <c r="G39" s="41"/>
      <c r="H39" s="39">
        <v>482.98599999999999</v>
      </c>
      <c r="I39" s="39">
        <v>462.98000740999998</v>
      </c>
      <c r="J39" s="39">
        <v>502.99124115000001</v>
      </c>
      <c r="K39" s="41">
        <v>2.1100000000000001E-2</v>
      </c>
      <c r="L39" s="398">
        <f t="shared" ref="L39:L40" si="29">H39/$C39*100</f>
        <v>45.555047277700488</v>
      </c>
      <c r="M39" s="41"/>
      <c r="N39" s="39">
        <v>353.07400000000001</v>
      </c>
      <c r="O39" s="39">
        <v>327.70549554000002</v>
      </c>
      <c r="P39" s="39">
        <v>378.44209687</v>
      </c>
      <c r="Q39" s="41">
        <v>3.6700000000000003E-2</v>
      </c>
      <c r="R39" s="398">
        <f t="shared" ref="R39:R40" si="30">N39/$C39*100</f>
        <v>33.301799146407603</v>
      </c>
      <c r="S39" s="41"/>
      <c r="T39" s="39">
        <v>51.326999999999998</v>
      </c>
      <c r="U39" s="39">
        <v>43.952693969999999</v>
      </c>
      <c r="V39" s="39">
        <v>58.701707110000001</v>
      </c>
      <c r="W39" s="41">
        <v>7.3300000000000004E-2</v>
      </c>
      <c r="X39" s="398">
        <f t="shared" ref="X39:X40" si="31">T39/$C39*100</f>
        <v>4.8411422103798722</v>
      </c>
      <c r="Y39" s="41"/>
      <c r="Z39" s="39">
        <v>872.33600000000001</v>
      </c>
      <c r="AA39" s="39">
        <v>844.96761522999998</v>
      </c>
      <c r="AB39" s="39">
        <v>899.70531111000003</v>
      </c>
      <c r="AC39" s="41">
        <v>1.6E-2</v>
      </c>
      <c r="AD39" s="398">
        <f t="shared" ref="AD39:AD40" si="32">Z39/$C39*100</f>
        <v>82.278384305218239</v>
      </c>
      <c r="AE39" s="41"/>
      <c r="AF39" s="39">
        <v>60.96</v>
      </c>
      <c r="AG39" s="39">
        <v>49.404240309999999</v>
      </c>
      <c r="AH39" s="39">
        <v>72.514925439999999</v>
      </c>
      <c r="AI39" s="41">
        <v>9.6699999999999994E-2</v>
      </c>
      <c r="AJ39" s="408">
        <f t="shared" si="0"/>
        <v>5.7497229361692099</v>
      </c>
    </row>
    <row r="40" spans="1:36" s="185" customFormat="1" ht="12" customHeight="1" x14ac:dyDescent="0.25">
      <c r="A40" s="549"/>
      <c r="B40" s="183" t="s">
        <v>132</v>
      </c>
      <c r="C40" s="43">
        <v>598.08799999999997</v>
      </c>
      <c r="D40" s="43">
        <v>572</v>
      </c>
      <c r="E40" s="43">
        <v>624</v>
      </c>
      <c r="F40" s="45">
        <v>2.1999999999999999E-2</v>
      </c>
      <c r="G40" s="45"/>
      <c r="H40" s="43">
        <v>262.63600000000002</v>
      </c>
      <c r="I40" s="43">
        <v>246.39227611000001</v>
      </c>
      <c r="J40" s="43">
        <v>278.87964196000001</v>
      </c>
      <c r="K40" s="45">
        <v>3.1600000000000003E-2</v>
      </c>
      <c r="L40" s="399">
        <f t="shared" si="29"/>
        <v>43.912601490081734</v>
      </c>
      <c r="M40" s="45"/>
      <c r="N40" s="43">
        <v>130.49799999999999</v>
      </c>
      <c r="O40" s="43">
        <v>117.61222556</v>
      </c>
      <c r="P40" s="43">
        <v>143.38388227999999</v>
      </c>
      <c r="Q40" s="45">
        <v>5.04E-2</v>
      </c>
      <c r="R40" s="399">
        <f t="shared" si="30"/>
        <v>21.819197174997658</v>
      </c>
      <c r="S40" s="45"/>
      <c r="T40" s="43">
        <v>17.558</v>
      </c>
      <c r="U40" s="43">
        <v>13.15996824</v>
      </c>
      <c r="V40" s="43">
        <v>21.95528221</v>
      </c>
      <c r="W40" s="45">
        <v>0.1278</v>
      </c>
      <c r="X40" s="399">
        <f t="shared" si="31"/>
        <v>2.9356883936811977</v>
      </c>
      <c r="Y40" s="45"/>
      <c r="Z40" s="43">
        <v>392.43400000000003</v>
      </c>
      <c r="AA40" s="43">
        <v>368.25664363999999</v>
      </c>
      <c r="AB40" s="43">
        <v>416.61205125999999</v>
      </c>
      <c r="AC40" s="45">
        <v>3.1399999999999997E-2</v>
      </c>
      <c r="AD40" s="399">
        <f t="shared" si="32"/>
        <v>65.614759032115685</v>
      </c>
      <c r="AE40" s="45"/>
      <c r="AF40" s="43">
        <v>3.6549999999999998</v>
      </c>
      <c r="AG40" s="43">
        <v>1.68338422</v>
      </c>
      <c r="AH40" s="43">
        <v>5.6273456599999996</v>
      </c>
      <c r="AI40" s="45">
        <v>0.2752</v>
      </c>
      <c r="AJ40" s="409">
        <f t="shared" si="0"/>
        <v>0.61111408354623398</v>
      </c>
    </row>
    <row r="41" spans="1:36" s="185" customFormat="1" ht="12" customHeight="1" x14ac:dyDescent="0.25">
      <c r="A41" s="544" t="s">
        <v>260</v>
      </c>
      <c r="B41" s="170" t="s">
        <v>236</v>
      </c>
      <c r="C41" s="35">
        <v>35.110999999999997</v>
      </c>
      <c r="D41" s="35">
        <v>34</v>
      </c>
      <c r="E41" s="35">
        <v>37</v>
      </c>
      <c r="F41" s="37">
        <v>2.1000000000000001E-2</v>
      </c>
      <c r="G41" s="37"/>
      <c r="H41" s="35">
        <v>15.092000000000001</v>
      </c>
      <c r="I41" s="35">
        <v>13.30472458</v>
      </c>
      <c r="J41" s="35">
        <v>16.87964668</v>
      </c>
      <c r="K41" s="37">
        <v>6.0400000000000002E-2</v>
      </c>
      <c r="L41" s="397">
        <f>H41/$C41*100</f>
        <v>42.983680328102309</v>
      </c>
      <c r="M41" s="37"/>
      <c r="N41" s="35">
        <v>12.961</v>
      </c>
      <c r="O41" s="35">
        <v>11.371331189999999</v>
      </c>
      <c r="P41" s="35">
        <v>14.55059254</v>
      </c>
      <c r="Q41" s="37">
        <v>6.2600000000000003E-2</v>
      </c>
      <c r="R41" s="397">
        <f>N41/$C41*100</f>
        <v>36.914357323915588</v>
      </c>
      <c r="S41" s="37"/>
      <c r="T41" s="35">
        <v>2.2549999999999999</v>
      </c>
      <c r="U41" s="35">
        <v>1.68170289</v>
      </c>
      <c r="V41" s="35">
        <v>2.8277398100000002</v>
      </c>
      <c r="W41" s="37">
        <v>0.12970000000000001</v>
      </c>
      <c r="X41" s="397">
        <f>T41/$C41*100</f>
        <v>6.4224886787616429</v>
      </c>
      <c r="Y41" s="37"/>
      <c r="Z41" s="35">
        <v>29.434999999999999</v>
      </c>
      <c r="AA41" s="35">
        <v>27.41251643</v>
      </c>
      <c r="AB41" s="35">
        <v>31.45838114</v>
      </c>
      <c r="AC41" s="37">
        <v>3.5099999999999999E-2</v>
      </c>
      <c r="AD41" s="397">
        <f>Z41/$C41*100</f>
        <v>83.834126057360947</v>
      </c>
      <c r="AE41" s="37"/>
      <c r="AF41" s="35">
        <v>0.35299999999999998</v>
      </c>
      <c r="AG41" s="35">
        <v>0.14023659999999999</v>
      </c>
      <c r="AH41" s="35">
        <v>0.56654775999999996</v>
      </c>
      <c r="AI41" s="37">
        <v>0.30769999999999997</v>
      </c>
      <c r="AJ41" s="407">
        <f t="shared" si="0"/>
        <v>1.0053829284269888</v>
      </c>
    </row>
    <row r="42" spans="1:36" s="185" customFormat="1" ht="12" customHeight="1" x14ac:dyDescent="0.25">
      <c r="A42" s="546"/>
      <c r="B42" s="182" t="s">
        <v>2</v>
      </c>
      <c r="C42" s="160">
        <v>35.110999999999997</v>
      </c>
      <c r="D42" s="160">
        <v>34</v>
      </c>
      <c r="E42" s="160">
        <v>37</v>
      </c>
      <c r="F42" s="161">
        <v>2.1000000000000001E-2</v>
      </c>
      <c r="G42" s="161"/>
      <c r="H42" s="160">
        <v>15.092000000000001</v>
      </c>
      <c r="I42" s="160">
        <v>13.30472458</v>
      </c>
      <c r="J42" s="160">
        <v>16.87964668</v>
      </c>
      <c r="K42" s="161">
        <v>6.0400000000000002E-2</v>
      </c>
      <c r="L42" s="400">
        <f t="shared" ref="L42" si="33">H42/$C42*100</f>
        <v>42.983680328102309</v>
      </c>
      <c r="M42" s="161"/>
      <c r="N42" s="160">
        <v>12.961</v>
      </c>
      <c r="O42" s="160">
        <v>11.371331189999999</v>
      </c>
      <c r="P42" s="160">
        <v>14.55059254</v>
      </c>
      <c r="Q42" s="161">
        <v>6.2600000000000003E-2</v>
      </c>
      <c r="R42" s="400">
        <f t="shared" ref="R42" si="34">N42/$C42*100</f>
        <v>36.914357323915588</v>
      </c>
      <c r="S42" s="161"/>
      <c r="T42" s="160">
        <v>2.2549999999999999</v>
      </c>
      <c r="U42" s="160">
        <v>1.68170289</v>
      </c>
      <c r="V42" s="160">
        <v>2.8277398100000002</v>
      </c>
      <c r="W42" s="161">
        <v>0.12970000000000001</v>
      </c>
      <c r="X42" s="400">
        <f t="shared" ref="X42" si="35">T42/$C42*100</f>
        <v>6.4224886787616429</v>
      </c>
      <c r="Y42" s="161"/>
      <c r="Z42" s="160">
        <v>29.434999999999999</v>
      </c>
      <c r="AA42" s="160">
        <v>27.41251643</v>
      </c>
      <c r="AB42" s="160">
        <v>31.45838114</v>
      </c>
      <c r="AC42" s="161">
        <v>3.5099999999999999E-2</v>
      </c>
      <c r="AD42" s="400">
        <f t="shared" ref="AD42" si="36">Z42/$C42*100</f>
        <v>83.834126057360947</v>
      </c>
      <c r="AE42" s="161"/>
      <c r="AF42" s="160">
        <v>0.35299999999999998</v>
      </c>
      <c r="AG42" s="160">
        <v>0.14023659999999999</v>
      </c>
      <c r="AH42" s="160">
        <v>0.56654775999999996</v>
      </c>
      <c r="AI42" s="161">
        <v>0.30769999999999997</v>
      </c>
      <c r="AJ42" s="410">
        <f t="shared" si="0"/>
        <v>1.0053829284269888</v>
      </c>
    </row>
    <row r="43" spans="1:36" s="185" customFormat="1" ht="12" customHeight="1" x14ac:dyDescent="0.25">
      <c r="A43" s="579" t="s">
        <v>235</v>
      </c>
      <c r="B43" s="170" t="s">
        <v>236</v>
      </c>
      <c r="C43" s="35">
        <v>3297.3829999999998</v>
      </c>
      <c r="D43" s="35">
        <v>3197</v>
      </c>
      <c r="E43" s="35">
        <v>3398</v>
      </c>
      <c r="F43" s="37">
        <v>1.5599999999999999E-2</v>
      </c>
      <c r="G43" s="37"/>
      <c r="H43" s="35">
        <v>1253.086</v>
      </c>
      <c r="I43" s="35">
        <v>1163.4819379</v>
      </c>
      <c r="J43" s="35">
        <v>1342.6902324800001</v>
      </c>
      <c r="K43" s="37">
        <v>3.6499999999999998E-2</v>
      </c>
      <c r="L43" s="397">
        <f>H43/$C43*100</f>
        <v>38.002440116904836</v>
      </c>
      <c r="M43" s="37"/>
      <c r="N43" s="35">
        <v>1027.7729999999999</v>
      </c>
      <c r="O43" s="35">
        <v>916.15392235000002</v>
      </c>
      <c r="P43" s="35">
        <v>1139.3929755700001</v>
      </c>
      <c r="Q43" s="37">
        <v>5.5399999999999998E-2</v>
      </c>
      <c r="R43" s="397">
        <f>N43/$C43*100</f>
        <v>31.169354606365108</v>
      </c>
      <c r="S43" s="37"/>
      <c r="T43" s="35">
        <v>308.17599999999999</v>
      </c>
      <c r="U43" s="35">
        <v>254.26961315</v>
      </c>
      <c r="V43" s="35">
        <v>362.08313371999998</v>
      </c>
      <c r="W43" s="37">
        <v>8.9200000000000002E-2</v>
      </c>
      <c r="X43" s="397">
        <f>T43/$C43*100</f>
        <v>9.3460783900444682</v>
      </c>
      <c r="Y43" s="37"/>
      <c r="Z43" s="35">
        <v>3018.181</v>
      </c>
      <c r="AA43" s="35">
        <v>2926.80648492</v>
      </c>
      <c r="AB43" s="35">
        <v>3109.55504621</v>
      </c>
      <c r="AC43" s="37">
        <v>1.54E-2</v>
      </c>
      <c r="AD43" s="397">
        <f>Z43/$C43*100</f>
        <v>91.532618443171458</v>
      </c>
      <c r="AE43" s="37"/>
      <c r="AF43" s="35">
        <v>371.11500000000001</v>
      </c>
      <c r="AG43" s="35">
        <v>299.83838142000002</v>
      </c>
      <c r="AH43" s="35">
        <v>442.39077147</v>
      </c>
      <c r="AI43" s="37">
        <v>9.8000000000000004E-2</v>
      </c>
      <c r="AJ43" s="407">
        <f t="shared" si="0"/>
        <v>11.254834515735663</v>
      </c>
    </row>
    <row r="44" spans="1:36" s="185" customFormat="1" ht="12" customHeight="1" x14ac:dyDescent="0.25">
      <c r="A44" s="579"/>
      <c r="B44" s="181" t="s">
        <v>2</v>
      </c>
      <c r="C44" s="39">
        <v>2987.7570000000001</v>
      </c>
      <c r="D44" s="39">
        <v>2909</v>
      </c>
      <c r="E44" s="39">
        <v>3067</v>
      </c>
      <c r="F44" s="41">
        <v>1.35E-2</v>
      </c>
      <c r="G44" s="41"/>
      <c r="H44" s="39">
        <v>1166.634</v>
      </c>
      <c r="I44" s="39">
        <v>1078.01566579</v>
      </c>
      <c r="J44" s="39">
        <v>1255.2515380299999</v>
      </c>
      <c r="K44" s="41">
        <v>3.8800000000000001E-2</v>
      </c>
      <c r="L44" s="398">
        <f t="shared" ref="L44:L45" si="37">H44/$C44*100</f>
        <v>39.047151424965278</v>
      </c>
      <c r="M44" s="41"/>
      <c r="N44" s="39">
        <v>973.6</v>
      </c>
      <c r="O44" s="39">
        <v>863.00271106000002</v>
      </c>
      <c r="P44" s="39">
        <v>1084.1966372700001</v>
      </c>
      <c r="Q44" s="41">
        <v>5.8000000000000003E-2</v>
      </c>
      <c r="R44" s="398">
        <f t="shared" ref="R44:R45" si="38">N44/$C44*100</f>
        <v>32.586318097489183</v>
      </c>
      <c r="S44" s="41"/>
      <c r="T44" s="39">
        <v>288.363</v>
      </c>
      <c r="U44" s="39">
        <v>235.08370120999999</v>
      </c>
      <c r="V44" s="39">
        <v>341.64185113000002</v>
      </c>
      <c r="W44" s="41">
        <v>9.4299999999999995E-2</v>
      </c>
      <c r="X44" s="398">
        <f t="shared" ref="X44:X45" si="39">T44/$C44*100</f>
        <v>9.6514877213909962</v>
      </c>
      <c r="Y44" s="41"/>
      <c r="Z44" s="39">
        <v>2738.81</v>
      </c>
      <c r="AA44" s="39">
        <v>2648.8371865300001</v>
      </c>
      <c r="AB44" s="39">
        <v>2828.7827983400002</v>
      </c>
      <c r="AC44" s="41">
        <v>1.6799999999999999E-2</v>
      </c>
      <c r="AD44" s="398">
        <f t="shared" ref="AD44:AD45" si="40">Z44/$C44*100</f>
        <v>91.667762806680727</v>
      </c>
      <c r="AE44" s="41"/>
      <c r="AF44" s="39">
        <v>361.21899999999999</v>
      </c>
      <c r="AG44" s="39">
        <v>290.14189821999997</v>
      </c>
      <c r="AH44" s="39">
        <v>432.29708522999999</v>
      </c>
      <c r="AI44" s="41">
        <v>0.1004</v>
      </c>
      <c r="AJ44" s="408">
        <f t="shared" si="0"/>
        <v>12.089972511151341</v>
      </c>
    </row>
    <row r="45" spans="1:36" s="111" customFormat="1" ht="12" customHeight="1" x14ac:dyDescent="0.25">
      <c r="A45" s="580"/>
      <c r="B45" s="183" t="s">
        <v>132</v>
      </c>
      <c r="C45" s="43">
        <v>309.62599999999998</v>
      </c>
      <c r="D45" s="43">
        <v>298</v>
      </c>
      <c r="E45" s="43">
        <v>322</v>
      </c>
      <c r="F45" s="45">
        <v>1.9599999999999999E-2</v>
      </c>
      <c r="G45" s="45"/>
      <c r="H45" s="43">
        <v>86.451999999999998</v>
      </c>
      <c r="I45" s="43">
        <v>78.827649170000001</v>
      </c>
      <c r="J45" s="43">
        <v>94.077317399999998</v>
      </c>
      <c r="K45" s="45">
        <v>4.4999999999999998E-2</v>
      </c>
      <c r="L45" s="399">
        <f t="shared" si="37"/>
        <v>27.921427787072144</v>
      </c>
      <c r="M45" s="45"/>
      <c r="N45" s="43">
        <v>54.173999999999999</v>
      </c>
      <c r="O45" s="43">
        <v>46.579570959999998</v>
      </c>
      <c r="P45" s="43">
        <v>61.767978620000001</v>
      </c>
      <c r="Q45" s="45">
        <v>7.1499999999999994E-2</v>
      </c>
      <c r="R45" s="399">
        <f t="shared" si="38"/>
        <v>17.496592663406823</v>
      </c>
      <c r="S45" s="45"/>
      <c r="T45" s="43">
        <v>19.814</v>
      </c>
      <c r="U45" s="43">
        <v>15.35076076</v>
      </c>
      <c r="V45" s="43">
        <v>24.276433770000001</v>
      </c>
      <c r="W45" s="45">
        <v>0.1149</v>
      </c>
      <c r="X45" s="399">
        <f t="shared" si="39"/>
        <v>6.399333389314851</v>
      </c>
      <c r="Y45" s="45"/>
      <c r="Z45" s="43">
        <v>279.37099999999998</v>
      </c>
      <c r="AA45" s="43">
        <v>266.20786751000003</v>
      </c>
      <c r="AB45" s="43">
        <v>292.53367875999999</v>
      </c>
      <c r="AC45" s="45">
        <v>2.4E-2</v>
      </c>
      <c r="AD45" s="399">
        <f t="shared" si="40"/>
        <v>90.228533779462964</v>
      </c>
      <c r="AE45" s="45"/>
      <c r="AF45" s="43">
        <v>9.8949999999999996</v>
      </c>
      <c r="AG45" s="43">
        <v>6.3424873699999997</v>
      </c>
      <c r="AH45" s="43">
        <v>13.447682070000001</v>
      </c>
      <c r="AI45" s="45">
        <v>0.1832</v>
      </c>
      <c r="AJ45" s="409">
        <f t="shared" si="0"/>
        <v>3.1957910511391163</v>
      </c>
    </row>
    <row r="46" spans="1:36" s="111" customFormat="1" ht="12" customHeight="1" x14ac:dyDescent="0.25">
      <c r="B46" s="185"/>
      <c r="C46" s="185"/>
      <c r="D46" s="185"/>
      <c r="E46" s="185"/>
      <c r="F46" s="185"/>
      <c r="G46" s="185"/>
      <c r="H46" s="185"/>
      <c r="I46" s="185"/>
      <c r="J46" s="185"/>
      <c r="K46" s="41"/>
      <c r="L46" s="435"/>
      <c r="M46" s="185"/>
      <c r="N46" s="185"/>
      <c r="O46" s="185"/>
      <c r="P46" s="185"/>
      <c r="Q46" s="41"/>
      <c r="R46" s="435"/>
      <c r="S46" s="185"/>
      <c r="T46" s="185"/>
      <c r="U46" s="185"/>
      <c r="V46" s="185"/>
      <c r="W46" s="41"/>
      <c r="X46" s="435"/>
      <c r="Y46" s="185"/>
      <c r="Z46" s="185"/>
      <c r="AA46" s="185"/>
      <c r="AB46" s="185"/>
      <c r="AC46" s="41"/>
      <c r="AD46" s="435"/>
      <c r="AE46" s="185"/>
      <c r="AI46" s="203"/>
      <c r="AJ46" s="435"/>
    </row>
    <row r="47" spans="1:36" s="58" customFormat="1" ht="12" customHeight="1" x14ac:dyDescent="0.25">
      <c r="A47" s="57"/>
      <c r="B47" s="658"/>
      <c r="C47" s="658"/>
      <c r="D47" s="658"/>
      <c r="E47" s="658"/>
      <c r="F47" s="659"/>
      <c r="G47" s="185"/>
      <c r="H47" s="185"/>
      <c r="I47" s="185"/>
      <c r="J47" s="185"/>
      <c r="K47" s="41"/>
      <c r="L47" s="435"/>
      <c r="M47" s="185"/>
      <c r="N47" s="185"/>
      <c r="O47" s="185"/>
      <c r="P47" s="185"/>
      <c r="Q47" s="41"/>
      <c r="R47" s="435"/>
      <c r="S47" s="185"/>
      <c r="T47" s="185"/>
      <c r="U47" s="185"/>
      <c r="V47" s="185"/>
      <c r="W47" s="41"/>
      <c r="X47" s="435"/>
      <c r="Y47" s="185"/>
      <c r="Z47" s="185"/>
      <c r="AA47" s="185"/>
      <c r="AB47" s="185"/>
      <c r="AC47" s="41"/>
      <c r="AD47" s="435"/>
      <c r="AE47" s="185"/>
      <c r="AF47" s="111"/>
      <c r="AG47" s="111"/>
      <c r="AH47" s="111"/>
      <c r="AI47" s="203"/>
      <c r="AJ47" s="435"/>
    </row>
    <row r="48" spans="1:36" s="58" customFormat="1" ht="12" customHeight="1" x14ac:dyDescent="0.25">
      <c r="A48" s="657" t="s">
        <v>226</v>
      </c>
      <c r="B48" s="638"/>
      <c r="C48" s="638"/>
      <c r="D48" s="638"/>
      <c r="E48" s="638"/>
      <c r="F48" s="639"/>
      <c r="G48" s="60"/>
      <c r="H48" s="60"/>
      <c r="I48" s="116"/>
      <c r="J48" s="116"/>
      <c r="K48" s="343"/>
      <c r="L48" s="440"/>
      <c r="M48" s="116"/>
      <c r="N48" s="116"/>
      <c r="O48" s="116"/>
      <c r="P48" s="116"/>
      <c r="Q48" s="343"/>
      <c r="R48" s="440"/>
      <c r="S48" s="116"/>
      <c r="T48" s="116"/>
      <c r="U48" s="116"/>
      <c r="V48" s="116"/>
      <c r="W48" s="343"/>
      <c r="X48" s="440"/>
      <c r="Y48" s="116"/>
      <c r="Z48" s="116"/>
      <c r="AA48" s="116"/>
      <c r="AB48" s="116"/>
      <c r="AC48" s="343"/>
      <c r="AD48" s="440"/>
      <c r="AE48" s="116"/>
      <c r="AI48" s="344"/>
      <c r="AJ48" s="440"/>
    </row>
    <row r="49" spans="1:36" s="58" customFormat="1" ht="12" customHeight="1" x14ac:dyDescent="0.25">
      <c r="A49" s="657" t="s">
        <v>156</v>
      </c>
      <c r="B49" s="638"/>
      <c r="C49" s="638"/>
      <c r="D49" s="638"/>
      <c r="E49" s="638"/>
      <c r="F49" s="639"/>
      <c r="G49" s="116"/>
      <c r="H49" s="116"/>
      <c r="I49" s="116"/>
      <c r="J49" s="116"/>
      <c r="K49" s="343"/>
      <c r="L49" s="440"/>
      <c r="M49" s="116"/>
      <c r="N49" s="116"/>
      <c r="O49" s="116"/>
      <c r="P49" s="116"/>
      <c r="Q49" s="343"/>
      <c r="R49" s="440"/>
      <c r="S49" s="116"/>
      <c r="T49" s="116"/>
      <c r="U49" s="116"/>
      <c r="V49" s="116"/>
      <c r="W49" s="343"/>
      <c r="X49" s="440"/>
      <c r="Y49" s="116"/>
      <c r="Z49" s="116"/>
      <c r="AA49" s="116"/>
      <c r="AB49" s="116"/>
      <c r="AC49" s="343"/>
      <c r="AD49" s="440"/>
      <c r="AE49" s="116"/>
      <c r="AI49" s="344"/>
      <c r="AJ49" s="440"/>
    </row>
    <row r="50" spans="1:36" s="58" customFormat="1" ht="12" customHeight="1" x14ac:dyDescent="0.25">
      <c r="A50" s="657" t="s">
        <v>29</v>
      </c>
      <c r="B50" s="638"/>
      <c r="C50" s="638"/>
      <c r="D50" s="638"/>
      <c r="E50" s="638"/>
      <c r="F50" s="639"/>
      <c r="K50" s="344"/>
      <c r="L50" s="440"/>
      <c r="Q50" s="344"/>
      <c r="R50" s="440"/>
      <c r="W50" s="344"/>
      <c r="X50" s="440"/>
      <c r="AC50" s="344"/>
      <c r="AD50" s="440"/>
      <c r="AI50" s="344"/>
      <c r="AJ50" s="440"/>
    </row>
    <row r="51" spans="1:36" s="58" customFormat="1" ht="12" customHeight="1" x14ac:dyDescent="0.25">
      <c r="A51" s="657" t="s">
        <v>30</v>
      </c>
      <c r="B51" s="638"/>
      <c r="C51" s="638"/>
      <c r="D51" s="638"/>
      <c r="E51" s="638"/>
      <c r="F51" s="639"/>
      <c r="K51" s="344"/>
      <c r="L51" s="440"/>
      <c r="Q51" s="344"/>
      <c r="R51" s="440"/>
      <c r="W51" s="344"/>
      <c r="X51" s="440"/>
      <c r="AC51" s="344"/>
      <c r="AD51" s="440"/>
      <c r="AI51" s="344"/>
      <c r="AJ51" s="440"/>
    </row>
    <row r="52" spans="1:36" s="58" customFormat="1" ht="25.5" customHeight="1" x14ac:dyDescent="0.25">
      <c r="A52" s="657" t="s">
        <v>154</v>
      </c>
      <c r="B52" s="638"/>
      <c r="C52" s="638"/>
      <c r="D52" s="638"/>
      <c r="E52" s="638"/>
      <c r="F52" s="639"/>
      <c r="G52" s="60"/>
      <c r="H52" s="60"/>
      <c r="I52" s="60"/>
      <c r="J52" s="60"/>
      <c r="K52" s="345"/>
      <c r="L52" s="440"/>
      <c r="Q52" s="344"/>
      <c r="R52" s="440"/>
      <c r="W52" s="344"/>
      <c r="X52" s="440"/>
      <c r="AC52" s="344"/>
      <c r="AD52" s="440"/>
      <c r="AI52" s="344"/>
      <c r="AJ52" s="440"/>
    </row>
    <row r="53" spans="1:36" s="58" customFormat="1" ht="12" customHeight="1" x14ac:dyDescent="0.25">
      <c r="A53" s="657" t="s">
        <v>147</v>
      </c>
      <c r="B53" s="638"/>
      <c r="C53" s="638"/>
      <c r="D53" s="638"/>
      <c r="E53" s="638"/>
      <c r="F53" s="639"/>
      <c r="K53" s="344"/>
      <c r="L53" s="440"/>
      <c r="Q53" s="344"/>
      <c r="R53" s="440"/>
      <c r="W53" s="344"/>
      <c r="X53" s="440"/>
      <c r="AC53" s="344"/>
      <c r="AD53" s="440"/>
      <c r="AI53" s="344"/>
      <c r="AJ53" s="440"/>
    </row>
    <row r="54" spans="1:36" s="58" customFormat="1" ht="12" customHeight="1" x14ac:dyDescent="0.25">
      <c r="A54" s="657" t="s">
        <v>222</v>
      </c>
      <c r="B54" s="638"/>
      <c r="C54" s="638"/>
      <c r="D54" s="638"/>
      <c r="E54" s="638"/>
      <c r="F54" s="639"/>
      <c r="K54" s="344"/>
      <c r="L54" s="440"/>
      <c r="Q54" s="344"/>
      <c r="R54" s="440"/>
      <c r="W54" s="344"/>
      <c r="X54" s="440"/>
      <c r="AC54" s="344"/>
      <c r="AD54" s="440"/>
      <c r="AI54" s="344"/>
      <c r="AJ54" s="440"/>
    </row>
    <row r="55" spans="1:36" s="58" customFormat="1" ht="12" customHeight="1" x14ac:dyDescent="0.25">
      <c r="A55" s="225" t="s">
        <v>272</v>
      </c>
      <c r="B55" s="655"/>
      <c r="C55" s="655"/>
      <c r="D55" s="655"/>
      <c r="E55" s="655"/>
      <c r="F55" s="656"/>
      <c r="K55" s="344"/>
      <c r="L55" s="440"/>
      <c r="Q55" s="344"/>
      <c r="R55" s="440"/>
      <c r="W55" s="344"/>
      <c r="X55" s="440"/>
      <c r="AC55" s="344"/>
      <c r="AD55" s="440"/>
      <c r="AI55" s="344"/>
      <c r="AJ55" s="440"/>
    </row>
    <row r="56" spans="1:36" ht="12" customHeight="1" x14ac:dyDescent="0.25">
      <c r="A56" s="217"/>
      <c r="B56" s="651"/>
      <c r="C56" s="652"/>
      <c r="D56" s="652"/>
      <c r="E56" s="652"/>
      <c r="F56" s="653"/>
      <c r="G56" s="58"/>
      <c r="H56" s="58"/>
      <c r="I56" s="58"/>
      <c r="J56" s="58"/>
      <c r="K56" s="344"/>
      <c r="L56" s="440"/>
      <c r="M56" s="58"/>
      <c r="N56" s="58"/>
      <c r="O56" s="58"/>
      <c r="P56" s="58"/>
      <c r="Q56" s="344"/>
      <c r="R56" s="440"/>
      <c r="S56" s="58"/>
      <c r="T56" s="58"/>
      <c r="U56" s="58"/>
      <c r="V56" s="58"/>
      <c r="W56" s="344"/>
      <c r="X56" s="440"/>
      <c r="Y56" s="58"/>
      <c r="Z56" s="58"/>
      <c r="AA56" s="58"/>
      <c r="AB56" s="58"/>
      <c r="AC56" s="344"/>
      <c r="AD56" s="440"/>
      <c r="AE56" s="58"/>
      <c r="AF56" s="58"/>
      <c r="AG56" s="58"/>
      <c r="AH56" s="58"/>
      <c r="AI56" s="344"/>
      <c r="AJ56" s="440"/>
    </row>
    <row r="57" spans="1:36" ht="12" customHeight="1" x14ac:dyDescent="0.25">
      <c r="B57" s="654"/>
      <c r="C57" s="654"/>
      <c r="D57" s="654"/>
      <c r="E57" s="654"/>
      <c r="F57" s="654"/>
    </row>
  </sheetData>
  <mergeCells count="33">
    <mergeCell ref="A48:F48"/>
    <mergeCell ref="B47:F47"/>
    <mergeCell ref="B15:B17"/>
    <mergeCell ref="C15:F16"/>
    <mergeCell ref="AB1:AJ6"/>
    <mergeCell ref="Z16:AD16"/>
    <mergeCell ref="T16:X16"/>
    <mergeCell ref="N16:R16"/>
    <mergeCell ref="H15:AJ15"/>
    <mergeCell ref="H16:L16"/>
    <mergeCell ref="AF16:AJ16"/>
    <mergeCell ref="A43:A45"/>
    <mergeCell ref="A6:F6"/>
    <mergeCell ref="A7:F13"/>
    <mergeCell ref="A29:A31"/>
    <mergeCell ref="A32:A34"/>
    <mergeCell ref="B56:F56"/>
    <mergeCell ref="B57:F57"/>
    <mergeCell ref="B55:F55"/>
    <mergeCell ref="A49:F49"/>
    <mergeCell ref="A50:F50"/>
    <mergeCell ref="A51:F51"/>
    <mergeCell ref="A52:F52"/>
    <mergeCell ref="A53:F53"/>
    <mergeCell ref="A54:F54"/>
    <mergeCell ref="A35:A37"/>
    <mergeCell ref="A38:A40"/>
    <mergeCell ref="A41:A42"/>
    <mergeCell ref="A15:A17"/>
    <mergeCell ref="A18:A20"/>
    <mergeCell ref="A21:A23"/>
    <mergeCell ref="A24:A26"/>
    <mergeCell ref="A27:A28"/>
  </mergeCells>
  <hyperlinks>
    <hyperlink ref="AJ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U128"/>
  <sheetViews>
    <sheetView zoomScaleNormal="100" workbookViewId="0">
      <pane xSplit="7" ySplit="17" topLeftCell="H18" activePane="bottomRight" state="frozen"/>
      <selection pane="topRight" activeCell="H1" sqref="H1"/>
      <selection pane="bottomLeft" activeCell="A18" sqref="A18"/>
      <selection pane="bottomRight" activeCell="A6" sqref="A6:G6"/>
    </sheetView>
  </sheetViews>
  <sheetFormatPr baseColWidth="10" defaultColWidth="10.7109375" defaultRowHeight="12" customHeight="1" x14ac:dyDescent="0.25"/>
  <cols>
    <col min="1" max="1" width="40.7109375" style="10" customWidth="1"/>
    <col min="2" max="2" width="24.7109375" style="10" customWidth="1"/>
    <col min="3" max="7" width="15.7109375" style="10" customWidth="1"/>
    <col min="8" max="8" width="2.7109375" style="10" customWidth="1"/>
    <col min="9" max="11" width="10.7109375" style="10"/>
    <col min="12" max="12" width="10.7109375" style="340"/>
    <col min="13" max="13" width="10.7109375" style="432" customWidth="1"/>
    <col min="14" max="14" width="2.7109375" style="10" customWidth="1"/>
    <col min="15" max="17" width="10.7109375" style="10"/>
    <col min="18" max="18" width="10.7109375" style="340"/>
    <col min="19" max="19" width="10.7109375" style="432" customWidth="1"/>
    <col min="20" max="20" width="2.7109375" style="10" customWidth="1"/>
    <col min="21" max="23" width="10.7109375" style="10"/>
    <col min="24" max="24" width="10.7109375" style="340"/>
    <col min="25" max="25" width="10.7109375" style="432" customWidth="1"/>
    <col min="26" max="26" width="2.7109375" style="10" customWidth="1"/>
    <col min="27" max="29" width="10.7109375" style="10"/>
    <col min="30" max="30" width="10.7109375" style="340"/>
    <col min="31" max="31" width="10.7109375" style="432" customWidth="1"/>
    <col min="32" max="32" width="2.7109375" style="10" customWidth="1"/>
    <col min="33" max="35" width="10.7109375" style="10"/>
    <col min="36" max="36" width="10.7109375" style="340"/>
    <col min="37" max="37" width="10.7109375" style="432" customWidth="1"/>
    <col min="38" max="38" width="2.7109375" style="10" customWidth="1"/>
    <col min="39" max="41" width="10.7109375" style="10"/>
    <col min="42" max="42" width="10.7109375" style="340"/>
    <col min="43" max="43" width="10.7109375" style="432" customWidth="1"/>
    <col min="44" max="44" width="2.7109375" style="10" customWidth="1"/>
    <col min="45" max="47" width="10.7109375" style="10"/>
    <col min="48" max="48" width="10.7109375" style="340"/>
    <col min="49" max="49" width="10.7109375" style="432" customWidth="1"/>
    <col min="50" max="50" width="2.7109375" style="10" customWidth="1"/>
    <col min="51" max="53" width="10.7109375" style="10"/>
    <col min="54" max="54" width="10.7109375" style="340"/>
    <col min="55" max="55" width="10.7109375" style="432" customWidth="1"/>
    <col min="56" max="56" width="2.7109375" style="10" customWidth="1"/>
    <col min="57" max="59" width="10.7109375" style="10"/>
    <col min="60" max="60" width="10.7109375" style="340"/>
    <col min="61" max="61" width="10.7109375" style="432" customWidth="1"/>
    <col min="62" max="62" width="2.7109375" style="10" customWidth="1"/>
    <col min="63" max="65" width="10.7109375" style="10"/>
    <col min="66" max="66" width="10.7109375" style="340"/>
    <col min="67" max="67" width="10.7109375" style="432" customWidth="1"/>
    <col min="68" max="68" width="2.7109375" style="10" customWidth="1"/>
    <col min="69" max="71" width="10.7109375" style="10"/>
    <col min="72" max="72" width="10.7109375" style="340"/>
    <col min="73" max="73" width="10.7109375" style="432"/>
    <col min="74" max="16384" width="10.7109375" style="10"/>
  </cols>
  <sheetData>
    <row r="1" spans="1:73" ht="15" customHeight="1" x14ac:dyDescent="0.25">
      <c r="A1" s="562"/>
      <c r="B1" s="563"/>
      <c r="C1" s="563"/>
      <c r="D1" s="563"/>
      <c r="E1" s="563"/>
      <c r="F1" s="563"/>
      <c r="G1" s="564"/>
      <c r="BE1" s="581"/>
      <c r="BF1" s="581"/>
      <c r="BG1" s="581"/>
      <c r="BH1" s="581"/>
      <c r="BI1" s="581"/>
      <c r="BJ1" s="581"/>
      <c r="BK1" s="581"/>
      <c r="BL1" s="581"/>
      <c r="BM1" s="581"/>
      <c r="BN1" s="581"/>
    </row>
    <row r="2" spans="1:73" ht="15" customHeight="1" x14ac:dyDescent="0.25">
      <c r="A2" s="565"/>
      <c r="B2" s="566"/>
      <c r="C2" s="566"/>
      <c r="D2" s="566"/>
      <c r="E2" s="566"/>
      <c r="F2" s="566"/>
      <c r="G2" s="567"/>
      <c r="BE2" s="581"/>
      <c r="BF2" s="581"/>
      <c r="BG2" s="581"/>
      <c r="BH2" s="581"/>
      <c r="BI2" s="581"/>
      <c r="BJ2" s="581"/>
      <c r="BK2" s="581"/>
      <c r="BL2" s="581"/>
      <c r="BM2" s="581"/>
      <c r="BN2" s="581"/>
    </row>
    <row r="3" spans="1:73" ht="15" customHeight="1" x14ac:dyDescent="0.25">
      <c r="A3" s="565"/>
      <c r="B3" s="566"/>
      <c r="C3" s="566"/>
      <c r="D3" s="566"/>
      <c r="E3" s="566"/>
      <c r="F3" s="566"/>
      <c r="G3" s="567"/>
      <c r="BE3" s="581"/>
      <c r="BF3" s="581"/>
      <c r="BG3" s="581"/>
      <c r="BH3" s="581"/>
      <c r="BI3" s="581"/>
      <c r="BJ3" s="581"/>
      <c r="BK3" s="581"/>
      <c r="BL3" s="581"/>
      <c r="BM3" s="581"/>
      <c r="BN3" s="581"/>
    </row>
    <row r="4" spans="1:73" ht="15" customHeight="1" x14ac:dyDescent="0.25">
      <c r="A4" s="565"/>
      <c r="B4" s="566"/>
      <c r="C4" s="566"/>
      <c r="D4" s="566"/>
      <c r="E4" s="566"/>
      <c r="F4" s="566"/>
      <c r="G4" s="567"/>
      <c r="BE4" s="581"/>
      <c r="BF4" s="581"/>
      <c r="BG4" s="581"/>
      <c r="BH4" s="581"/>
      <c r="BI4" s="581"/>
      <c r="BJ4" s="581"/>
      <c r="BK4" s="581"/>
      <c r="BL4" s="581"/>
      <c r="BM4" s="581"/>
      <c r="BN4" s="581"/>
    </row>
    <row r="5" spans="1:73" ht="15" customHeight="1" x14ac:dyDescent="0.25">
      <c r="A5" s="565"/>
      <c r="B5" s="566"/>
      <c r="C5" s="566"/>
      <c r="D5" s="566"/>
      <c r="E5" s="566"/>
      <c r="F5" s="566"/>
      <c r="G5" s="567"/>
      <c r="BE5" s="581"/>
      <c r="BF5" s="581"/>
      <c r="BG5" s="581"/>
      <c r="BH5" s="581"/>
      <c r="BI5" s="581"/>
      <c r="BJ5" s="581"/>
      <c r="BK5" s="581"/>
      <c r="BL5" s="581"/>
      <c r="BM5" s="581"/>
      <c r="BN5" s="581"/>
    </row>
    <row r="6" spans="1:73" ht="60.95" customHeight="1" x14ac:dyDescent="0.25">
      <c r="A6" s="556" t="s">
        <v>202</v>
      </c>
      <c r="B6" s="557"/>
      <c r="C6" s="557"/>
      <c r="D6" s="557"/>
      <c r="E6" s="557"/>
      <c r="F6" s="557"/>
      <c r="G6" s="558"/>
      <c r="H6" s="62"/>
      <c r="I6" s="62"/>
      <c r="J6" s="62"/>
      <c r="K6" s="62"/>
      <c r="L6" s="341"/>
      <c r="M6" s="433"/>
      <c r="N6" s="62"/>
      <c r="O6" s="62"/>
      <c r="P6" s="105"/>
      <c r="Q6" s="105"/>
      <c r="BE6" s="581"/>
      <c r="BF6" s="581"/>
      <c r="BG6" s="581"/>
      <c r="BH6" s="581"/>
      <c r="BI6" s="581"/>
      <c r="BJ6" s="581"/>
      <c r="BK6" s="581"/>
      <c r="BL6" s="581"/>
      <c r="BM6" s="581"/>
      <c r="BN6" s="581"/>
    </row>
    <row r="7" spans="1:73" s="109" customFormat="1" ht="12" customHeight="1" x14ac:dyDescent="0.25">
      <c r="A7" s="553"/>
      <c r="B7" s="554"/>
      <c r="C7" s="554"/>
      <c r="D7" s="554"/>
      <c r="E7" s="554"/>
      <c r="F7" s="554"/>
      <c r="G7" s="555"/>
      <c r="L7" s="342"/>
      <c r="M7" s="434"/>
      <c r="R7" s="342"/>
      <c r="S7" s="434"/>
      <c r="X7" s="342"/>
      <c r="Y7" s="434"/>
      <c r="AD7" s="342"/>
      <c r="AE7" s="434"/>
      <c r="AJ7" s="342"/>
      <c r="AK7" s="434"/>
      <c r="AP7" s="342"/>
      <c r="AQ7" s="434"/>
      <c r="AV7" s="342"/>
      <c r="AW7" s="434"/>
      <c r="BB7" s="342"/>
      <c r="BC7" s="434"/>
      <c r="BH7" s="342"/>
      <c r="BI7" s="434"/>
      <c r="BN7" s="342"/>
      <c r="BO7" s="434"/>
      <c r="BT7" s="342"/>
      <c r="BU7" s="434"/>
    </row>
    <row r="8" spans="1:73" s="109" customFormat="1" ht="12" customHeight="1" x14ac:dyDescent="0.25">
      <c r="A8" s="553" t="s">
        <v>221</v>
      </c>
      <c r="B8" s="554"/>
      <c r="C8" s="554"/>
      <c r="D8" s="554"/>
      <c r="E8" s="554"/>
      <c r="F8" s="554"/>
      <c r="G8" s="555"/>
      <c r="L8" s="342"/>
      <c r="M8" s="434"/>
      <c r="R8" s="342"/>
      <c r="S8" s="434"/>
      <c r="X8" s="342"/>
      <c r="Y8" s="434"/>
      <c r="AD8" s="342"/>
      <c r="AE8" s="434"/>
      <c r="AJ8" s="342"/>
      <c r="AK8" s="434"/>
      <c r="AP8" s="342"/>
      <c r="AQ8" s="434"/>
      <c r="AV8" s="342"/>
      <c r="AW8" s="434"/>
      <c r="BB8" s="342"/>
      <c r="BC8" s="434"/>
      <c r="BH8" s="342"/>
      <c r="BI8" s="434"/>
      <c r="BN8" s="342"/>
      <c r="BO8" s="434"/>
      <c r="BT8" s="342"/>
      <c r="BU8" s="434"/>
    </row>
    <row r="9" spans="1:73" s="109" customFormat="1" ht="12" customHeight="1" x14ac:dyDescent="0.25">
      <c r="A9" s="553" t="s">
        <v>35</v>
      </c>
      <c r="B9" s="554"/>
      <c r="C9" s="554"/>
      <c r="D9" s="554"/>
      <c r="E9" s="554"/>
      <c r="F9" s="554"/>
      <c r="G9" s="555"/>
      <c r="L9" s="342"/>
      <c r="M9" s="434"/>
      <c r="R9" s="342"/>
      <c r="S9" s="434"/>
      <c r="X9" s="342"/>
      <c r="Y9" s="434"/>
      <c r="AD9" s="342"/>
      <c r="AE9" s="434"/>
      <c r="AJ9" s="342"/>
      <c r="AK9" s="434"/>
      <c r="AP9" s="342"/>
      <c r="AQ9" s="434"/>
      <c r="AV9" s="342"/>
      <c r="AW9" s="434"/>
      <c r="BB9" s="342"/>
      <c r="BC9" s="434"/>
      <c r="BH9" s="342"/>
      <c r="BI9" s="434"/>
      <c r="BN9" s="342"/>
      <c r="BO9" s="434"/>
      <c r="BT9" s="342"/>
      <c r="BU9" s="434"/>
    </row>
    <row r="10" spans="1:73" s="109" customFormat="1" ht="12" customHeight="1" x14ac:dyDescent="0.25">
      <c r="A10" s="553" t="s">
        <v>243</v>
      </c>
      <c r="B10" s="554"/>
      <c r="C10" s="554"/>
      <c r="D10" s="554"/>
      <c r="E10" s="554"/>
      <c r="F10" s="554"/>
      <c r="G10" s="555"/>
      <c r="L10" s="342"/>
      <c r="M10" s="434"/>
      <c r="R10" s="342"/>
      <c r="S10" s="434"/>
      <c r="X10" s="342"/>
      <c r="Y10" s="434"/>
      <c r="AD10" s="342"/>
      <c r="AE10" s="434"/>
      <c r="AJ10" s="342"/>
      <c r="AK10" s="434"/>
      <c r="AP10" s="342"/>
      <c r="AQ10" s="434"/>
      <c r="AV10" s="342"/>
      <c r="AW10" s="434"/>
      <c r="BB10" s="342"/>
      <c r="BC10" s="434"/>
      <c r="BH10" s="342"/>
      <c r="BI10" s="434"/>
      <c r="BN10" s="342"/>
      <c r="BO10" s="434"/>
      <c r="BT10" s="342"/>
      <c r="BU10" s="434"/>
    </row>
    <row r="11" spans="1:73" s="109" customFormat="1" ht="12" customHeight="1" x14ac:dyDescent="0.25">
      <c r="A11" s="553" t="s">
        <v>34</v>
      </c>
      <c r="B11" s="554"/>
      <c r="C11" s="554"/>
      <c r="D11" s="554"/>
      <c r="E11" s="554"/>
      <c r="F11" s="554"/>
      <c r="G11" s="555"/>
      <c r="L11" s="342"/>
      <c r="M11" s="434"/>
      <c r="R11" s="342"/>
      <c r="S11" s="434"/>
      <c r="X11" s="342"/>
      <c r="Y11" s="434"/>
      <c r="AD11" s="342"/>
      <c r="AE11" s="434"/>
      <c r="AJ11" s="342"/>
      <c r="AK11" s="434"/>
      <c r="AP11" s="342"/>
      <c r="AQ11" s="434"/>
      <c r="AV11" s="342"/>
      <c r="AW11" s="434"/>
      <c r="BB11" s="342"/>
      <c r="BC11" s="434"/>
      <c r="BH11" s="342"/>
      <c r="BI11" s="434"/>
      <c r="BN11" s="342"/>
      <c r="BO11" s="434"/>
      <c r="BT11" s="342"/>
      <c r="BU11" s="434"/>
    </row>
    <row r="12" spans="1:73" s="109" customFormat="1" ht="12" customHeight="1" x14ac:dyDescent="0.25">
      <c r="A12" s="553" t="s">
        <v>146</v>
      </c>
      <c r="B12" s="554"/>
      <c r="C12" s="554"/>
      <c r="D12" s="554"/>
      <c r="E12" s="554"/>
      <c r="F12" s="554"/>
      <c r="G12" s="555"/>
      <c r="L12" s="342"/>
      <c r="M12" s="434"/>
      <c r="R12" s="342"/>
      <c r="S12" s="434"/>
      <c r="X12" s="342"/>
      <c r="Y12" s="434"/>
      <c r="AD12" s="342"/>
      <c r="AE12" s="434"/>
      <c r="AJ12" s="342"/>
      <c r="AK12" s="434"/>
      <c r="AP12" s="342"/>
      <c r="AQ12" s="434"/>
      <c r="AV12" s="342"/>
      <c r="AW12" s="434"/>
      <c r="BB12" s="342"/>
      <c r="BC12" s="434"/>
      <c r="BH12" s="342"/>
      <c r="BI12" s="434"/>
      <c r="BN12" s="342"/>
      <c r="BO12" s="434"/>
      <c r="BT12" s="342"/>
      <c r="BU12" s="434"/>
    </row>
    <row r="13" spans="1:73" s="111" customFormat="1" ht="12" customHeight="1" x14ac:dyDescent="0.25">
      <c r="A13" s="559"/>
      <c r="B13" s="560"/>
      <c r="C13" s="560"/>
      <c r="D13" s="560"/>
      <c r="E13" s="560"/>
      <c r="F13" s="560"/>
      <c r="G13" s="561"/>
      <c r="L13" s="203"/>
      <c r="M13" s="435"/>
      <c r="R13" s="203"/>
      <c r="S13" s="435"/>
      <c r="X13" s="203"/>
      <c r="Y13" s="435"/>
      <c r="AD13" s="203"/>
      <c r="AE13" s="435"/>
      <c r="AJ13" s="203"/>
      <c r="AK13" s="435"/>
      <c r="AP13" s="203"/>
      <c r="AQ13" s="435"/>
      <c r="AV13" s="203"/>
      <c r="AW13" s="435"/>
      <c r="BB13" s="203"/>
      <c r="BC13" s="435"/>
      <c r="BH13" s="203"/>
      <c r="BI13" s="435"/>
      <c r="BN13" s="203"/>
      <c r="BO13" s="435"/>
      <c r="BT13" s="203"/>
      <c r="BU13" s="435"/>
    </row>
    <row r="14" spans="1:73" s="111" customFormat="1" ht="12" customHeight="1" x14ac:dyDescent="0.25">
      <c r="A14" s="128"/>
      <c r="L14" s="203"/>
      <c r="M14" s="435"/>
      <c r="R14" s="203"/>
      <c r="S14" s="435"/>
      <c r="X14" s="203"/>
      <c r="Y14" s="435"/>
      <c r="AD14" s="203"/>
      <c r="AE14" s="435"/>
      <c r="AJ14" s="203"/>
      <c r="AK14" s="435"/>
      <c r="AP14" s="203"/>
      <c r="AQ14" s="435"/>
      <c r="AV14" s="203"/>
      <c r="AW14" s="435"/>
      <c r="BB14" s="203"/>
      <c r="BC14" s="435"/>
      <c r="BH14" s="203"/>
      <c r="BI14" s="435"/>
      <c r="BN14" s="203"/>
      <c r="BO14" s="435"/>
      <c r="BT14" s="203"/>
      <c r="BU14" s="405" t="s">
        <v>153</v>
      </c>
    </row>
    <row r="15" spans="1:73" s="111" customFormat="1" ht="12" customHeight="1" x14ac:dyDescent="0.25">
      <c r="A15" s="611" t="s">
        <v>237</v>
      </c>
      <c r="B15" s="643" t="s">
        <v>159</v>
      </c>
      <c r="C15" s="550" t="s">
        <v>135</v>
      </c>
      <c r="D15" s="550" t="s">
        <v>65</v>
      </c>
      <c r="E15" s="550"/>
      <c r="F15" s="550"/>
      <c r="G15" s="550"/>
      <c r="H15" s="200"/>
      <c r="I15" s="571" t="s">
        <v>136</v>
      </c>
      <c r="J15" s="571"/>
      <c r="K15" s="571"/>
      <c r="L15" s="571"/>
      <c r="M15" s="571"/>
      <c r="N15" s="571"/>
      <c r="O15" s="571"/>
      <c r="P15" s="571"/>
      <c r="Q15" s="571"/>
      <c r="R15" s="571"/>
      <c r="S15" s="571"/>
      <c r="T15" s="571"/>
      <c r="U15" s="571"/>
      <c r="V15" s="571"/>
      <c r="W15" s="571"/>
      <c r="X15" s="571"/>
      <c r="Y15" s="571"/>
      <c r="Z15" s="571"/>
      <c r="AA15" s="571"/>
      <c r="AB15" s="571"/>
      <c r="AC15" s="571"/>
      <c r="AD15" s="571"/>
      <c r="AE15" s="571"/>
      <c r="AF15" s="571"/>
      <c r="AG15" s="571"/>
      <c r="AH15" s="571"/>
      <c r="AI15" s="571"/>
      <c r="AJ15" s="571"/>
      <c r="AK15" s="571"/>
      <c r="AL15" s="571"/>
      <c r="AM15" s="571"/>
      <c r="AN15" s="571"/>
      <c r="AO15" s="571"/>
      <c r="AP15" s="571"/>
      <c r="AQ15" s="571"/>
      <c r="AR15" s="571"/>
      <c r="AS15" s="571"/>
      <c r="AT15" s="571"/>
      <c r="AU15" s="571"/>
      <c r="AV15" s="571"/>
      <c r="AW15" s="571"/>
      <c r="AX15" s="571"/>
      <c r="AY15" s="571"/>
      <c r="AZ15" s="571"/>
      <c r="BA15" s="571"/>
      <c r="BB15" s="571"/>
      <c r="BC15" s="571"/>
      <c r="BD15" s="571"/>
      <c r="BE15" s="571"/>
      <c r="BF15" s="571"/>
      <c r="BG15" s="571"/>
      <c r="BH15" s="571"/>
      <c r="BI15" s="571"/>
      <c r="BJ15" s="571"/>
      <c r="BK15" s="571"/>
      <c r="BL15" s="571"/>
      <c r="BM15" s="571"/>
      <c r="BN15" s="571"/>
      <c r="BO15" s="571"/>
      <c r="BP15" s="571"/>
      <c r="BQ15" s="571"/>
      <c r="BR15" s="571"/>
      <c r="BS15" s="571"/>
      <c r="BT15" s="571"/>
      <c r="BU15" s="632"/>
    </row>
    <row r="16" spans="1:73" s="216" customFormat="1" ht="12" customHeight="1" x14ac:dyDescent="0.25">
      <c r="A16" s="612"/>
      <c r="B16" s="644"/>
      <c r="C16" s="582"/>
      <c r="D16" s="551"/>
      <c r="E16" s="551"/>
      <c r="F16" s="551"/>
      <c r="G16" s="551"/>
      <c r="H16" s="47"/>
      <c r="I16" s="649" t="s">
        <v>91</v>
      </c>
      <c r="J16" s="649"/>
      <c r="K16" s="649"/>
      <c r="L16" s="649"/>
      <c r="M16" s="649"/>
      <c r="N16" s="191"/>
      <c r="O16" s="649" t="s">
        <v>5</v>
      </c>
      <c r="P16" s="649"/>
      <c r="Q16" s="649"/>
      <c r="R16" s="649"/>
      <c r="S16" s="649"/>
      <c r="T16" s="191"/>
      <c r="U16" s="649" t="s">
        <v>125</v>
      </c>
      <c r="V16" s="649"/>
      <c r="W16" s="649"/>
      <c r="X16" s="649"/>
      <c r="Y16" s="649"/>
      <c r="Z16" s="191"/>
      <c r="AA16" s="649" t="s">
        <v>126</v>
      </c>
      <c r="AB16" s="649"/>
      <c r="AC16" s="649"/>
      <c r="AD16" s="649"/>
      <c r="AE16" s="649"/>
      <c r="AF16" s="191"/>
      <c r="AG16" s="649" t="s">
        <v>66</v>
      </c>
      <c r="AH16" s="649"/>
      <c r="AI16" s="649"/>
      <c r="AJ16" s="649"/>
      <c r="AK16" s="649"/>
      <c r="AL16" s="191"/>
      <c r="AM16" s="649" t="s">
        <v>67</v>
      </c>
      <c r="AN16" s="649"/>
      <c r="AO16" s="649"/>
      <c r="AP16" s="649"/>
      <c r="AQ16" s="649"/>
      <c r="AR16" s="191"/>
      <c r="AS16" s="649" t="s">
        <v>95</v>
      </c>
      <c r="AT16" s="649"/>
      <c r="AU16" s="649"/>
      <c r="AV16" s="649"/>
      <c r="AW16" s="649"/>
      <c r="AX16" s="191"/>
      <c r="AY16" s="552" t="s">
        <v>194</v>
      </c>
      <c r="AZ16" s="552"/>
      <c r="BA16" s="552"/>
      <c r="BB16" s="552"/>
      <c r="BC16" s="552"/>
      <c r="BD16" s="191"/>
      <c r="BE16" s="649" t="s">
        <v>94</v>
      </c>
      <c r="BF16" s="649"/>
      <c r="BG16" s="649"/>
      <c r="BH16" s="649"/>
      <c r="BI16" s="649"/>
      <c r="BJ16" s="191"/>
      <c r="BK16" s="552" t="s">
        <v>195</v>
      </c>
      <c r="BL16" s="552"/>
      <c r="BM16" s="552"/>
      <c r="BN16" s="552"/>
      <c r="BO16" s="552"/>
      <c r="BP16" s="191"/>
      <c r="BQ16" s="667" t="s">
        <v>68</v>
      </c>
      <c r="BR16" s="667"/>
      <c r="BS16" s="667"/>
      <c r="BT16" s="667"/>
      <c r="BU16" s="668"/>
    </row>
    <row r="17" spans="1:73" s="111" customFormat="1" ht="12" customHeight="1" x14ac:dyDescent="0.25">
      <c r="A17" s="613"/>
      <c r="B17" s="645"/>
      <c r="C17" s="551"/>
      <c r="D17" s="178" t="s">
        <v>0</v>
      </c>
      <c r="E17" s="178" t="s">
        <v>223</v>
      </c>
      <c r="F17" s="178" t="s">
        <v>224</v>
      </c>
      <c r="G17" s="178" t="s">
        <v>225</v>
      </c>
      <c r="H17" s="177"/>
      <c r="I17" s="178" t="s">
        <v>0</v>
      </c>
      <c r="J17" s="178" t="s">
        <v>23</v>
      </c>
      <c r="K17" s="178" t="s">
        <v>24</v>
      </c>
      <c r="L17" s="326" t="s">
        <v>25</v>
      </c>
      <c r="M17" s="396" t="s">
        <v>139</v>
      </c>
      <c r="N17" s="177"/>
      <c r="O17" s="178" t="s">
        <v>0</v>
      </c>
      <c r="P17" s="178" t="s">
        <v>23</v>
      </c>
      <c r="Q17" s="178" t="s">
        <v>24</v>
      </c>
      <c r="R17" s="326" t="s">
        <v>25</v>
      </c>
      <c r="S17" s="396" t="s">
        <v>139</v>
      </c>
      <c r="T17" s="177"/>
      <c r="U17" s="178" t="s">
        <v>0</v>
      </c>
      <c r="V17" s="178" t="s">
        <v>23</v>
      </c>
      <c r="W17" s="178" t="s">
        <v>24</v>
      </c>
      <c r="X17" s="326" t="s">
        <v>25</v>
      </c>
      <c r="Y17" s="396" t="s">
        <v>139</v>
      </c>
      <c r="Z17" s="177"/>
      <c r="AA17" s="178" t="s">
        <v>0</v>
      </c>
      <c r="AB17" s="178" t="s">
        <v>23</v>
      </c>
      <c r="AC17" s="178" t="s">
        <v>24</v>
      </c>
      <c r="AD17" s="326" t="s">
        <v>25</v>
      </c>
      <c r="AE17" s="396" t="s">
        <v>139</v>
      </c>
      <c r="AF17" s="177"/>
      <c r="AG17" s="178" t="s">
        <v>0</v>
      </c>
      <c r="AH17" s="178" t="s">
        <v>23</v>
      </c>
      <c r="AI17" s="178" t="s">
        <v>24</v>
      </c>
      <c r="AJ17" s="326" t="s">
        <v>25</v>
      </c>
      <c r="AK17" s="396" t="s">
        <v>139</v>
      </c>
      <c r="AL17" s="177"/>
      <c r="AM17" s="178" t="s">
        <v>0</v>
      </c>
      <c r="AN17" s="178" t="s">
        <v>23</v>
      </c>
      <c r="AO17" s="178" t="s">
        <v>24</v>
      </c>
      <c r="AP17" s="326" t="s">
        <v>25</v>
      </c>
      <c r="AQ17" s="396" t="s">
        <v>139</v>
      </c>
      <c r="AR17" s="177"/>
      <c r="AS17" s="178" t="s">
        <v>0</v>
      </c>
      <c r="AT17" s="178" t="s">
        <v>23</v>
      </c>
      <c r="AU17" s="178" t="s">
        <v>24</v>
      </c>
      <c r="AV17" s="326" t="s">
        <v>25</v>
      </c>
      <c r="AW17" s="396" t="s">
        <v>139</v>
      </c>
      <c r="AX17" s="177"/>
      <c r="AY17" s="178" t="s">
        <v>0</v>
      </c>
      <c r="AZ17" s="178" t="s">
        <v>23</v>
      </c>
      <c r="BA17" s="178" t="s">
        <v>24</v>
      </c>
      <c r="BB17" s="326" t="s">
        <v>25</v>
      </c>
      <c r="BC17" s="396" t="s">
        <v>139</v>
      </c>
      <c r="BD17" s="177"/>
      <c r="BE17" s="178" t="s">
        <v>0</v>
      </c>
      <c r="BF17" s="178" t="s">
        <v>23</v>
      </c>
      <c r="BG17" s="178" t="s">
        <v>24</v>
      </c>
      <c r="BH17" s="326" t="s">
        <v>25</v>
      </c>
      <c r="BI17" s="396" t="s">
        <v>139</v>
      </c>
      <c r="BJ17" s="177"/>
      <c r="BK17" s="173" t="s">
        <v>0</v>
      </c>
      <c r="BL17" s="173" t="s">
        <v>23</v>
      </c>
      <c r="BM17" s="173" t="s">
        <v>24</v>
      </c>
      <c r="BN17" s="371" t="s">
        <v>25</v>
      </c>
      <c r="BO17" s="414" t="s">
        <v>139</v>
      </c>
      <c r="BP17" s="177"/>
      <c r="BQ17" s="173" t="s">
        <v>0</v>
      </c>
      <c r="BR17" s="173" t="s">
        <v>23</v>
      </c>
      <c r="BS17" s="173" t="s">
        <v>24</v>
      </c>
      <c r="BT17" s="371" t="s">
        <v>25</v>
      </c>
      <c r="BU17" s="443" t="s">
        <v>139</v>
      </c>
    </row>
    <row r="18" spans="1:73" s="111" customFormat="1" ht="12" customHeight="1" x14ac:dyDescent="0.25">
      <c r="A18" s="544" t="s">
        <v>236</v>
      </c>
      <c r="B18" s="633" t="s">
        <v>236</v>
      </c>
      <c r="C18" s="49" t="s">
        <v>0</v>
      </c>
      <c r="D18" s="35">
        <v>29398.49</v>
      </c>
      <c r="E18" s="35">
        <v>29120</v>
      </c>
      <c r="F18" s="35">
        <v>29677</v>
      </c>
      <c r="G18" s="37">
        <v>4.7999999999999996E-3</v>
      </c>
      <c r="H18" s="36"/>
      <c r="I18" s="35">
        <v>17441.22</v>
      </c>
      <c r="J18" s="35">
        <v>17039.11</v>
      </c>
      <c r="K18" s="35">
        <v>17843.330000000002</v>
      </c>
      <c r="L18" s="37">
        <v>1.18E-2</v>
      </c>
      <c r="M18" s="397">
        <f>I18/$D18*100</f>
        <v>59.326924614155352</v>
      </c>
      <c r="N18" s="37"/>
      <c r="O18" s="35">
        <v>15898.59</v>
      </c>
      <c r="P18" s="35">
        <v>15583.61</v>
      </c>
      <c r="Q18" s="35">
        <v>16213.57</v>
      </c>
      <c r="R18" s="37">
        <v>1.01E-2</v>
      </c>
      <c r="S18" s="397">
        <f>O18/$D18*100</f>
        <v>54.07961429311505</v>
      </c>
      <c r="T18" s="37"/>
      <c r="U18" s="35">
        <v>24169.96</v>
      </c>
      <c r="V18" s="35">
        <v>23925.81</v>
      </c>
      <c r="W18" s="35">
        <v>24414.12</v>
      </c>
      <c r="X18" s="37">
        <v>5.1999999999999998E-3</v>
      </c>
      <c r="Y18" s="397">
        <f>U18/$D18*100</f>
        <v>82.21497090496824</v>
      </c>
      <c r="Z18" s="37"/>
      <c r="AA18" s="35">
        <v>3605.67</v>
      </c>
      <c r="AB18" s="35">
        <v>3394.1</v>
      </c>
      <c r="AC18" s="35">
        <v>3817.23</v>
      </c>
      <c r="AD18" s="37">
        <v>2.9899999999999999E-2</v>
      </c>
      <c r="AE18" s="397">
        <f t="shared" ref="AE18:AE49" si="0">AA18/$D18*100</f>
        <v>12.264813600970662</v>
      </c>
      <c r="AF18" s="37"/>
      <c r="AG18" s="35">
        <v>3508.81</v>
      </c>
      <c r="AH18" s="35">
        <v>3283.15</v>
      </c>
      <c r="AI18" s="35">
        <v>3734.46</v>
      </c>
      <c r="AJ18" s="37">
        <v>3.2800000000000003E-2</v>
      </c>
      <c r="AK18" s="397">
        <f>AG18/$D18*100</f>
        <v>11.935340896760344</v>
      </c>
      <c r="AL18" s="37"/>
      <c r="AM18" s="35">
        <v>10131.83</v>
      </c>
      <c r="AN18" s="35">
        <v>9853.85</v>
      </c>
      <c r="AO18" s="35">
        <v>10409.81</v>
      </c>
      <c r="AP18" s="37">
        <v>1.4E-2</v>
      </c>
      <c r="AQ18" s="397">
        <f>AM18/$D18*100</f>
        <v>34.463776881057498</v>
      </c>
      <c r="AR18" s="37"/>
      <c r="AS18" s="35">
        <v>2821.42</v>
      </c>
      <c r="AT18" s="35">
        <v>2631.69</v>
      </c>
      <c r="AU18" s="35">
        <v>3011.15</v>
      </c>
      <c r="AV18" s="37">
        <v>3.4299999999999997E-2</v>
      </c>
      <c r="AW18" s="397">
        <f>AS18/$D18*100</f>
        <v>9.5971595820057409</v>
      </c>
      <c r="AX18" s="37"/>
      <c r="AY18" s="35">
        <v>7730.13</v>
      </c>
      <c r="AZ18" s="35">
        <v>7465.08</v>
      </c>
      <c r="BA18" s="35">
        <v>7995.18</v>
      </c>
      <c r="BB18" s="37">
        <v>1.7500000000000002E-2</v>
      </c>
      <c r="BC18" s="397">
        <f>AY18/$D18*100</f>
        <v>26.29430967372814</v>
      </c>
      <c r="BD18" s="37"/>
      <c r="BE18" s="35">
        <v>6694.82</v>
      </c>
      <c r="BF18" s="35">
        <v>6416.67</v>
      </c>
      <c r="BG18" s="35">
        <v>6972.96</v>
      </c>
      <c r="BH18" s="37">
        <v>2.12E-2</v>
      </c>
      <c r="BI18" s="397">
        <f>BE18/$D18*100</f>
        <v>22.772666215169551</v>
      </c>
      <c r="BJ18" s="37"/>
      <c r="BK18" s="35">
        <v>9472.9599999999991</v>
      </c>
      <c r="BL18" s="35">
        <v>9148.3799999999992</v>
      </c>
      <c r="BM18" s="35">
        <v>9797.5400000000009</v>
      </c>
      <c r="BN18" s="37">
        <v>1.7500000000000002E-2</v>
      </c>
      <c r="BO18" s="397">
        <f>BK18/$D18*100</f>
        <v>32.222607351602065</v>
      </c>
      <c r="BP18" s="37"/>
      <c r="BQ18" s="35">
        <v>97.59</v>
      </c>
      <c r="BR18" s="35">
        <v>78.959999999999994</v>
      </c>
      <c r="BS18" s="35">
        <v>116.23</v>
      </c>
      <c r="BT18" s="37">
        <v>9.74E-2</v>
      </c>
      <c r="BU18" s="407">
        <f>BQ18/$D18*100</f>
        <v>0.3319558249420293</v>
      </c>
    </row>
    <row r="19" spans="1:73" s="111" customFormat="1" ht="12" customHeight="1" x14ac:dyDescent="0.25">
      <c r="A19" s="545"/>
      <c r="B19" s="633"/>
      <c r="C19" s="49" t="s">
        <v>26</v>
      </c>
      <c r="D19" s="35">
        <v>14364.86</v>
      </c>
      <c r="E19" s="35">
        <v>14220.17</v>
      </c>
      <c r="F19" s="35">
        <v>14509.55</v>
      </c>
      <c r="G19" s="37">
        <v>5.1000000000000004E-3</v>
      </c>
      <c r="H19" s="36"/>
      <c r="I19" s="35">
        <v>8565.91</v>
      </c>
      <c r="J19" s="35">
        <v>8355.0400000000009</v>
      </c>
      <c r="K19" s="35">
        <v>8776.7800000000007</v>
      </c>
      <c r="L19" s="37">
        <v>1.26E-2</v>
      </c>
      <c r="M19" s="397">
        <f t="shared" ref="M19:M26" si="1">I19/$D19*100</f>
        <v>59.631002320941519</v>
      </c>
      <c r="N19" s="37"/>
      <c r="O19" s="35">
        <v>7839.31</v>
      </c>
      <c r="P19" s="35">
        <v>7672.55</v>
      </c>
      <c r="Q19" s="35">
        <v>8006.06</v>
      </c>
      <c r="R19" s="37">
        <v>1.09E-2</v>
      </c>
      <c r="S19" s="397">
        <f t="shared" ref="S19:S26" si="2">O19/$D19*100</f>
        <v>54.572825631436714</v>
      </c>
      <c r="T19" s="37"/>
      <c r="U19" s="35">
        <v>11601.31</v>
      </c>
      <c r="V19" s="35">
        <v>11469.52</v>
      </c>
      <c r="W19" s="35">
        <v>11733.1</v>
      </c>
      <c r="X19" s="37">
        <v>5.7999999999999996E-3</v>
      </c>
      <c r="Y19" s="397">
        <f t="shared" ref="Y19:Y26" si="3">U19/$D19*100</f>
        <v>80.761733842167615</v>
      </c>
      <c r="Z19" s="37"/>
      <c r="AA19" s="35">
        <v>1922.96</v>
      </c>
      <c r="AB19" s="35">
        <v>1802.38</v>
      </c>
      <c r="AC19" s="35">
        <v>2043.55</v>
      </c>
      <c r="AD19" s="37">
        <v>3.2000000000000001E-2</v>
      </c>
      <c r="AE19" s="397">
        <f t="shared" si="0"/>
        <v>13.386555803537242</v>
      </c>
      <c r="AF19" s="37"/>
      <c r="AG19" s="35">
        <v>1871.2</v>
      </c>
      <c r="AH19" s="35">
        <v>1746.37</v>
      </c>
      <c r="AI19" s="35">
        <v>1996.03</v>
      </c>
      <c r="AJ19" s="37">
        <v>3.4000000000000002E-2</v>
      </c>
      <c r="AK19" s="397">
        <f t="shared" ref="AK19:AK26" si="4">AG19/$D19*100</f>
        <v>13.026232069090824</v>
      </c>
      <c r="AL19" s="37"/>
      <c r="AM19" s="35">
        <v>4915.07</v>
      </c>
      <c r="AN19" s="35">
        <v>4764.5200000000004</v>
      </c>
      <c r="AO19" s="35">
        <v>5065.6099999999997</v>
      </c>
      <c r="AP19" s="37">
        <v>1.5599999999999999E-2</v>
      </c>
      <c r="AQ19" s="397">
        <f t="shared" ref="AQ19:AQ26" si="5">AM19/$D19*100</f>
        <v>34.215926921668569</v>
      </c>
      <c r="AR19" s="37"/>
      <c r="AS19" s="35">
        <v>1493</v>
      </c>
      <c r="AT19" s="35">
        <v>1386.87</v>
      </c>
      <c r="AU19" s="35">
        <v>1599.14</v>
      </c>
      <c r="AV19" s="37">
        <v>3.6299999999999999E-2</v>
      </c>
      <c r="AW19" s="397">
        <f t="shared" ref="AW19:AW26" si="6">AS19/$D19*100</f>
        <v>10.393418383471889</v>
      </c>
      <c r="AX19" s="37"/>
      <c r="AY19" s="35">
        <v>4206.55</v>
      </c>
      <c r="AZ19" s="35">
        <v>4062.21</v>
      </c>
      <c r="BA19" s="35">
        <v>4350.8900000000003</v>
      </c>
      <c r="BB19" s="37">
        <v>1.7500000000000002E-2</v>
      </c>
      <c r="BC19" s="397">
        <f t="shared" ref="BC19:BC26" si="7">AY19/$D19*100</f>
        <v>29.283612927658186</v>
      </c>
      <c r="BD19" s="37"/>
      <c r="BE19" s="35">
        <v>3459.1</v>
      </c>
      <c r="BF19" s="35">
        <v>3308.77</v>
      </c>
      <c r="BG19" s="35">
        <v>3609.43</v>
      </c>
      <c r="BH19" s="37">
        <v>2.2200000000000001E-2</v>
      </c>
      <c r="BI19" s="397">
        <f t="shared" ref="BI19:BI26" si="8">BE19/$D19*100</f>
        <v>24.080290375262965</v>
      </c>
      <c r="BJ19" s="37"/>
      <c r="BK19" s="35">
        <v>4872.34</v>
      </c>
      <c r="BL19" s="35">
        <v>4703.99</v>
      </c>
      <c r="BM19" s="35">
        <v>5040.7</v>
      </c>
      <c r="BN19" s="37">
        <v>1.7600000000000001E-2</v>
      </c>
      <c r="BO19" s="397">
        <f t="shared" ref="BO19:BO26" si="9">BK19/$D19*100</f>
        <v>33.918464920646635</v>
      </c>
      <c r="BP19" s="37"/>
      <c r="BQ19" s="35">
        <v>50.46</v>
      </c>
      <c r="BR19" s="35">
        <v>37.86</v>
      </c>
      <c r="BS19" s="35">
        <v>63.07</v>
      </c>
      <c r="BT19" s="37">
        <v>0.1275</v>
      </c>
      <c r="BU19" s="407">
        <f t="shared" ref="BU19:BU26" si="10">BQ19/$D19*100</f>
        <v>0.3512738724916219</v>
      </c>
    </row>
    <row r="20" spans="1:73" s="111" customFormat="1" ht="12" customHeight="1" x14ac:dyDescent="0.25">
      <c r="A20" s="545"/>
      <c r="B20" s="633"/>
      <c r="C20" s="49" t="s">
        <v>27</v>
      </c>
      <c r="D20" s="35">
        <v>15033.63</v>
      </c>
      <c r="E20" s="35">
        <v>14884.61</v>
      </c>
      <c r="F20" s="35">
        <v>15182.64</v>
      </c>
      <c r="G20" s="37">
        <v>5.1000000000000004E-3</v>
      </c>
      <c r="H20" s="36"/>
      <c r="I20" s="35">
        <v>8875.2999999999993</v>
      </c>
      <c r="J20" s="35">
        <v>8661.52</v>
      </c>
      <c r="K20" s="35">
        <v>9089.09</v>
      </c>
      <c r="L20" s="37">
        <v>1.23E-2</v>
      </c>
      <c r="M20" s="397">
        <f t="shared" si="1"/>
        <v>59.036307265776792</v>
      </c>
      <c r="N20" s="37"/>
      <c r="O20" s="35">
        <v>8059.28</v>
      </c>
      <c r="P20" s="35">
        <v>7885.4</v>
      </c>
      <c r="Q20" s="35">
        <v>8233.17</v>
      </c>
      <c r="R20" s="37">
        <v>1.0999999999999999E-2</v>
      </c>
      <c r="S20" s="397">
        <f t="shared" si="2"/>
        <v>53.608343427369178</v>
      </c>
      <c r="T20" s="37"/>
      <c r="U20" s="35">
        <v>12568.65</v>
      </c>
      <c r="V20" s="35">
        <v>12429.65</v>
      </c>
      <c r="W20" s="35">
        <v>12707.66</v>
      </c>
      <c r="X20" s="37">
        <v>5.5999999999999999E-3</v>
      </c>
      <c r="Y20" s="397">
        <f t="shared" si="3"/>
        <v>83.603560816649065</v>
      </c>
      <c r="Z20" s="37"/>
      <c r="AA20" s="35">
        <v>1682.7</v>
      </c>
      <c r="AB20" s="35">
        <v>1570.73</v>
      </c>
      <c r="AC20" s="35">
        <v>1794.68</v>
      </c>
      <c r="AD20" s="37">
        <v>3.4000000000000002E-2</v>
      </c>
      <c r="AE20" s="397">
        <f t="shared" si="0"/>
        <v>11.192905505855872</v>
      </c>
      <c r="AF20" s="37"/>
      <c r="AG20" s="35">
        <v>1637.61</v>
      </c>
      <c r="AH20" s="35">
        <v>1521.29</v>
      </c>
      <c r="AI20" s="35">
        <v>1753.92</v>
      </c>
      <c r="AJ20" s="37">
        <v>3.6200000000000003E-2</v>
      </c>
      <c r="AK20" s="397">
        <f t="shared" si="4"/>
        <v>10.892977943450784</v>
      </c>
      <c r="AL20" s="37"/>
      <c r="AM20" s="35">
        <v>5216.76</v>
      </c>
      <c r="AN20" s="35">
        <v>5060.04</v>
      </c>
      <c r="AO20" s="35">
        <v>5373.49</v>
      </c>
      <c r="AP20" s="37">
        <v>1.5299999999999999E-2</v>
      </c>
      <c r="AQ20" s="397">
        <f t="shared" si="5"/>
        <v>34.700601251993035</v>
      </c>
      <c r="AR20" s="37"/>
      <c r="AS20" s="35">
        <v>1328.42</v>
      </c>
      <c r="AT20" s="35">
        <v>1228.08</v>
      </c>
      <c r="AU20" s="35">
        <v>1428.75</v>
      </c>
      <c r="AV20" s="37">
        <v>3.85E-2</v>
      </c>
      <c r="AW20" s="397">
        <f t="shared" si="6"/>
        <v>8.8363222987395602</v>
      </c>
      <c r="AX20" s="37"/>
      <c r="AY20" s="35">
        <v>3523.58</v>
      </c>
      <c r="AZ20" s="35">
        <v>3376.97</v>
      </c>
      <c r="BA20" s="35">
        <v>3670.19</v>
      </c>
      <c r="BB20" s="37">
        <v>2.12E-2</v>
      </c>
      <c r="BC20" s="397">
        <f t="shared" si="7"/>
        <v>23.437985370133497</v>
      </c>
      <c r="BD20" s="37"/>
      <c r="BE20" s="35">
        <v>3235.72</v>
      </c>
      <c r="BF20" s="35">
        <v>3086.8</v>
      </c>
      <c r="BG20" s="35">
        <v>3384.64</v>
      </c>
      <c r="BH20" s="37">
        <v>2.35E-2</v>
      </c>
      <c r="BI20" s="397">
        <f t="shared" si="8"/>
        <v>21.523211626200727</v>
      </c>
      <c r="BJ20" s="37"/>
      <c r="BK20" s="35">
        <v>4600.62</v>
      </c>
      <c r="BL20" s="35">
        <v>4420.16</v>
      </c>
      <c r="BM20" s="35">
        <v>4781.08</v>
      </c>
      <c r="BN20" s="37">
        <v>0.02</v>
      </c>
      <c r="BO20" s="397">
        <f t="shared" si="9"/>
        <v>30.602189890266025</v>
      </c>
      <c r="BP20" s="37"/>
      <c r="BQ20" s="35">
        <v>47.13</v>
      </c>
      <c r="BR20" s="35">
        <v>35.03</v>
      </c>
      <c r="BS20" s="35">
        <v>59.23</v>
      </c>
      <c r="BT20" s="37">
        <v>0.13089999999999999</v>
      </c>
      <c r="BU20" s="407">
        <f t="shared" si="10"/>
        <v>0.31349713941343516</v>
      </c>
    </row>
    <row r="21" spans="1:73" s="111" customFormat="1" ht="12" customHeight="1" x14ac:dyDescent="0.25">
      <c r="A21" s="545"/>
      <c r="B21" s="635" t="s">
        <v>2</v>
      </c>
      <c r="C21" s="52" t="s">
        <v>0</v>
      </c>
      <c r="D21" s="39">
        <v>25673.3</v>
      </c>
      <c r="E21" s="39">
        <v>25415</v>
      </c>
      <c r="F21" s="39">
        <v>25932</v>
      </c>
      <c r="G21" s="41">
        <v>5.1000000000000004E-3</v>
      </c>
      <c r="H21" s="40"/>
      <c r="I21" s="39">
        <v>15710.64</v>
      </c>
      <c r="J21" s="39">
        <v>15311.6</v>
      </c>
      <c r="K21" s="39">
        <v>16109.68</v>
      </c>
      <c r="L21" s="41">
        <v>1.2999999999999999E-2</v>
      </c>
      <c r="M21" s="398">
        <f t="shared" si="1"/>
        <v>61.194470519956532</v>
      </c>
      <c r="N21" s="41"/>
      <c r="O21" s="39">
        <v>14757.17</v>
      </c>
      <c r="P21" s="39">
        <v>14445.71</v>
      </c>
      <c r="Q21" s="39">
        <v>15068.64</v>
      </c>
      <c r="R21" s="41">
        <v>1.0800000000000001E-2</v>
      </c>
      <c r="S21" s="398">
        <f t="shared" si="2"/>
        <v>57.480612153482411</v>
      </c>
      <c r="T21" s="41"/>
      <c r="U21" s="39">
        <v>21383.77</v>
      </c>
      <c r="V21" s="39">
        <v>21148.51</v>
      </c>
      <c r="W21" s="39">
        <v>21619.03</v>
      </c>
      <c r="X21" s="41">
        <v>5.5999999999999999E-3</v>
      </c>
      <c r="Y21" s="398">
        <f t="shared" si="3"/>
        <v>83.291863531373068</v>
      </c>
      <c r="Z21" s="41"/>
      <c r="AA21" s="39">
        <v>3521.51</v>
      </c>
      <c r="AB21" s="39">
        <v>3310.39</v>
      </c>
      <c r="AC21" s="39">
        <v>3732.63</v>
      </c>
      <c r="AD21" s="41">
        <v>3.0599999999999999E-2</v>
      </c>
      <c r="AE21" s="398">
        <f t="shared" si="0"/>
        <v>13.716623885515302</v>
      </c>
      <c r="AF21" s="41"/>
      <c r="AG21" s="39">
        <v>3430.03</v>
      </c>
      <c r="AH21" s="39">
        <v>3204.78</v>
      </c>
      <c r="AI21" s="39">
        <v>3655.28</v>
      </c>
      <c r="AJ21" s="41">
        <v>3.3500000000000002E-2</v>
      </c>
      <c r="AK21" s="398">
        <f t="shared" si="4"/>
        <v>13.360300389899235</v>
      </c>
      <c r="AL21" s="41"/>
      <c r="AM21" s="39">
        <v>8783.65</v>
      </c>
      <c r="AN21" s="39">
        <v>8508.3700000000008</v>
      </c>
      <c r="AO21" s="39">
        <v>9058.92</v>
      </c>
      <c r="AP21" s="41">
        <v>1.6E-2</v>
      </c>
      <c r="AQ21" s="398">
        <f t="shared" si="5"/>
        <v>34.21317088181106</v>
      </c>
      <c r="AR21" s="41"/>
      <c r="AS21" s="39">
        <v>2743.1</v>
      </c>
      <c r="AT21" s="39">
        <v>2553.4699999999998</v>
      </c>
      <c r="AU21" s="39">
        <v>2932.73</v>
      </c>
      <c r="AV21" s="41">
        <v>3.5299999999999998E-2</v>
      </c>
      <c r="AW21" s="398">
        <f t="shared" si="6"/>
        <v>10.684641242068608</v>
      </c>
      <c r="AX21" s="41"/>
      <c r="AY21" s="39">
        <v>7092.82</v>
      </c>
      <c r="AZ21" s="39">
        <v>6831.02</v>
      </c>
      <c r="BA21" s="39">
        <v>7354.62</v>
      </c>
      <c r="BB21" s="41">
        <v>1.8800000000000001E-2</v>
      </c>
      <c r="BC21" s="398">
        <f t="shared" si="7"/>
        <v>27.627223613637515</v>
      </c>
      <c r="BD21" s="41"/>
      <c r="BE21" s="39">
        <v>6336.13</v>
      </c>
      <c r="BF21" s="39">
        <v>6059.38</v>
      </c>
      <c r="BG21" s="39">
        <v>6612.88</v>
      </c>
      <c r="BH21" s="41">
        <v>2.23E-2</v>
      </c>
      <c r="BI21" s="398">
        <f t="shared" si="8"/>
        <v>24.679842482267571</v>
      </c>
      <c r="BJ21" s="41"/>
      <c r="BK21" s="39">
        <v>8745.56</v>
      </c>
      <c r="BL21" s="39">
        <v>8424.18</v>
      </c>
      <c r="BM21" s="39">
        <v>9066.94</v>
      </c>
      <c r="BN21" s="41">
        <v>1.8700000000000001E-2</v>
      </c>
      <c r="BO21" s="398">
        <f t="shared" si="9"/>
        <v>34.064806627897468</v>
      </c>
      <c r="BP21" s="41"/>
      <c r="BQ21" s="39">
        <v>91.33</v>
      </c>
      <c r="BR21" s="39">
        <v>72.75</v>
      </c>
      <c r="BS21" s="39">
        <v>109.92</v>
      </c>
      <c r="BT21" s="41">
        <v>0.1038</v>
      </c>
      <c r="BU21" s="408">
        <f t="shared" si="10"/>
        <v>0.35573923102990268</v>
      </c>
    </row>
    <row r="22" spans="1:73" s="111" customFormat="1" ht="12" customHeight="1" x14ac:dyDescent="0.25">
      <c r="A22" s="545"/>
      <c r="B22" s="635"/>
      <c r="C22" s="52" t="s">
        <v>26</v>
      </c>
      <c r="D22" s="39">
        <v>12428.15</v>
      </c>
      <c r="E22" s="39">
        <v>12289.45</v>
      </c>
      <c r="F22" s="39">
        <v>12566.84</v>
      </c>
      <c r="G22" s="41">
        <v>5.7000000000000002E-3</v>
      </c>
      <c r="H22" s="40"/>
      <c r="I22" s="39">
        <v>7665.47</v>
      </c>
      <c r="J22" s="39">
        <v>7456.72</v>
      </c>
      <c r="K22" s="39">
        <v>7874.23</v>
      </c>
      <c r="L22" s="41">
        <v>1.3899999999999999E-2</v>
      </c>
      <c r="M22" s="398">
        <f t="shared" si="1"/>
        <v>61.678286792483192</v>
      </c>
      <c r="N22" s="41"/>
      <c r="O22" s="39">
        <v>7248.11</v>
      </c>
      <c r="P22" s="39">
        <v>7083.95</v>
      </c>
      <c r="Q22" s="39">
        <v>7412.28</v>
      </c>
      <c r="R22" s="41">
        <v>1.1599999999999999E-2</v>
      </c>
      <c r="S22" s="398">
        <f t="shared" si="2"/>
        <v>58.320103957547985</v>
      </c>
      <c r="T22" s="41"/>
      <c r="U22" s="39">
        <v>10169.59</v>
      </c>
      <c r="V22" s="39">
        <v>10042.879999999999</v>
      </c>
      <c r="W22" s="39">
        <v>10296.31</v>
      </c>
      <c r="X22" s="41">
        <v>6.4000000000000003E-3</v>
      </c>
      <c r="Y22" s="398">
        <f t="shared" si="3"/>
        <v>81.827061952100678</v>
      </c>
      <c r="Z22" s="41"/>
      <c r="AA22" s="39">
        <v>1872.82</v>
      </c>
      <c r="AB22" s="39">
        <v>1752.68</v>
      </c>
      <c r="AC22" s="39">
        <v>1992.96</v>
      </c>
      <c r="AD22" s="41">
        <v>3.27E-2</v>
      </c>
      <c r="AE22" s="398">
        <f t="shared" si="0"/>
        <v>15.069177633034684</v>
      </c>
      <c r="AF22" s="41"/>
      <c r="AG22" s="39">
        <v>1821.07</v>
      </c>
      <c r="AH22" s="39">
        <v>1696.59</v>
      </c>
      <c r="AI22" s="39">
        <v>1945.56</v>
      </c>
      <c r="AJ22" s="41">
        <v>3.49E-2</v>
      </c>
      <c r="AK22" s="398">
        <f t="shared" si="4"/>
        <v>14.652784203602307</v>
      </c>
      <c r="AL22" s="41"/>
      <c r="AM22" s="39">
        <v>4241.32</v>
      </c>
      <c r="AN22" s="39">
        <v>4092.61</v>
      </c>
      <c r="AO22" s="39">
        <v>4390.03</v>
      </c>
      <c r="AP22" s="41">
        <v>1.7899999999999999E-2</v>
      </c>
      <c r="AQ22" s="398">
        <f t="shared" si="5"/>
        <v>34.126720388794787</v>
      </c>
      <c r="AR22" s="41"/>
      <c r="AS22" s="39">
        <v>1449.61</v>
      </c>
      <c r="AT22" s="39">
        <v>1343.58</v>
      </c>
      <c r="AU22" s="39">
        <v>1555.64</v>
      </c>
      <c r="AV22" s="41">
        <v>3.73E-2</v>
      </c>
      <c r="AW22" s="398">
        <f t="shared" si="6"/>
        <v>11.663924236511468</v>
      </c>
      <c r="AX22" s="41"/>
      <c r="AY22" s="39">
        <v>3829.35</v>
      </c>
      <c r="AZ22" s="39">
        <v>3687.04</v>
      </c>
      <c r="BA22" s="39">
        <v>3971.65</v>
      </c>
      <c r="BB22" s="41">
        <v>1.9E-2</v>
      </c>
      <c r="BC22" s="398">
        <f t="shared" si="7"/>
        <v>30.811906840519303</v>
      </c>
      <c r="BD22" s="41"/>
      <c r="BE22" s="39">
        <v>3257.88</v>
      </c>
      <c r="BF22" s="39">
        <v>3108.41</v>
      </c>
      <c r="BG22" s="39">
        <v>3407.35</v>
      </c>
      <c r="BH22" s="41">
        <v>2.3400000000000001E-2</v>
      </c>
      <c r="BI22" s="398">
        <f t="shared" si="8"/>
        <v>26.213716442109249</v>
      </c>
      <c r="BJ22" s="41"/>
      <c r="BK22" s="39">
        <v>4471.18</v>
      </c>
      <c r="BL22" s="39">
        <v>4304.93</v>
      </c>
      <c r="BM22" s="39">
        <v>4637.43</v>
      </c>
      <c r="BN22" s="41">
        <v>1.9E-2</v>
      </c>
      <c r="BO22" s="398">
        <f t="shared" si="9"/>
        <v>35.976231377960524</v>
      </c>
      <c r="BP22" s="41"/>
      <c r="BQ22" s="39">
        <v>47.57</v>
      </c>
      <c r="BR22" s="39">
        <v>35.01</v>
      </c>
      <c r="BS22" s="39">
        <v>60.12</v>
      </c>
      <c r="BT22" s="41">
        <v>0.13469999999999999</v>
      </c>
      <c r="BU22" s="408">
        <f t="shared" si="10"/>
        <v>0.38276010508402297</v>
      </c>
    </row>
    <row r="23" spans="1:73" s="111" customFormat="1" ht="12" customHeight="1" x14ac:dyDescent="0.25">
      <c r="A23" s="545"/>
      <c r="B23" s="635"/>
      <c r="C23" s="52" t="s">
        <v>27</v>
      </c>
      <c r="D23" s="39">
        <v>13245.16</v>
      </c>
      <c r="E23" s="39">
        <v>13100.23</v>
      </c>
      <c r="F23" s="39">
        <v>13390.08</v>
      </c>
      <c r="G23" s="41">
        <v>5.5999999999999999E-3</v>
      </c>
      <c r="H23" s="40"/>
      <c r="I23" s="39">
        <v>8045.17</v>
      </c>
      <c r="J23" s="39">
        <v>7832.88</v>
      </c>
      <c r="K23" s="39">
        <v>8257.4500000000007</v>
      </c>
      <c r="L23" s="41">
        <v>1.35E-2</v>
      </c>
      <c r="M23" s="398">
        <f t="shared" si="1"/>
        <v>60.740451606473613</v>
      </c>
      <c r="N23" s="41"/>
      <c r="O23" s="39">
        <v>7509.06</v>
      </c>
      <c r="P23" s="39">
        <v>7336.72</v>
      </c>
      <c r="Q23" s="39">
        <v>7681.4</v>
      </c>
      <c r="R23" s="41">
        <v>1.17E-2</v>
      </c>
      <c r="S23" s="398">
        <f t="shared" si="2"/>
        <v>56.692859882402338</v>
      </c>
      <c r="T23" s="41"/>
      <c r="U23" s="39">
        <v>11214.18</v>
      </c>
      <c r="V23" s="39">
        <v>11079.58</v>
      </c>
      <c r="W23" s="39">
        <v>11348.77</v>
      </c>
      <c r="X23" s="41">
        <v>6.1000000000000004E-3</v>
      </c>
      <c r="Y23" s="398">
        <f t="shared" si="3"/>
        <v>84.666247897345144</v>
      </c>
      <c r="Z23" s="41"/>
      <c r="AA23" s="39">
        <v>1648.7</v>
      </c>
      <c r="AB23" s="39">
        <v>1536.79</v>
      </c>
      <c r="AC23" s="39">
        <v>1760.6</v>
      </c>
      <c r="AD23" s="41">
        <v>3.4599999999999999E-2</v>
      </c>
      <c r="AE23" s="398">
        <f t="shared" si="0"/>
        <v>12.447565752320093</v>
      </c>
      <c r="AF23" s="41"/>
      <c r="AG23" s="39">
        <v>1608.95</v>
      </c>
      <c r="AH23" s="39">
        <v>1492.7</v>
      </c>
      <c r="AI23" s="39">
        <v>1725.21</v>
      </c>
      <c r="AJ23" s="41">
        <v>3.6900000000000002E-2</v>
      </c>
      <c r="AK23" s="398">
        <f t="shared" si="4"/>
        <v>12.147456127370299</v>
      </c>
      <c r="AL23" s="41"/>
      <c r="AM23" s="39">
        <v>4542.33</v>
      </c>
      <c r="AN23" s="39">
        <v>4387.08</v>
      </c>
      <c r="AO23" s="39">
        <v>4697.58</v>
      </c>
      <c r="AP23" s="41">
        <v>1.7399999999999999E-2</v>
      </c>
      <c r="AQ23" s="398">
        <f t="shared" si="5"/>
        <v>34.294262960960836</v>
      </c>
      <c r="AR23" s="41"/>
      <c r="AS23" s="39">
        <v>1293.49</v>
      </c>
      <c r="AT23" s="39">
        <v>1193.22</v>
      </c>
      <c r="AU23" s="39">
        <v>1393.76</v>
      </c>
      <c r="AV23" s="41">
        <v>3.9600000000000003E-2</v>
      </c>
      <c r="AW23" s="398">
        <f t="shared" si="6"/>
        <v>9.765755944058057</v>
      </c>
      <c r="AX23" s="41"/>
      <c r="AY23" s="39">
        <v>3263.47</v>
      </c>
      <c r="AZ23" s="39">
        <v>3118.31</v>
      </c>
      <c r="BA23" s="39">
        <v>3408.63</v>
      </c>
      <c r="BB23" s="41">
        <v>2.2700000000000001E-2</v>
      </c>
      <c r="BC23" s="398">
        <f t="shared" si="7"/>
        <v>24.638962458739645</v>
      </c>
      <c r="BD23" s="41"/>
      <c r="BE23" s="39">
        <v>3078.25</v>
      </c>
      <c r="BF23" s="39">
        <v>2930.02</v>
      </c>
      <c r="BG23" s="39">
        <v>3226.48</v>
      </c>
      <c r="BH23" s="41">
        <v>2.46E-2</v>
      </c>
      <c r="BI23" s="398">
        <f t="shared" si="8"/>
        <v>23.240564855388683</v>
      </c>
      <c r="BJ23" s="41"/>
      <c r="BK23" s="39">
        <v>4274.38</v>
      </c>
      <c r="BL23" s="39">
        <v>4095.27</v>
      </c>
      <c r="BM23" s="39">
        <v>4453.4799999999996</v>
      </c>
      <c r="BN23" s="41">
        <v>2.1399999999999999E-2</v>
      </c>
      <c r="BO23" s="398">
        <f t="shared" si="9"/>
        <v>32.271259841330725</v>
      </c>
      <c r="BP23" s="41"/>
      <c r="BQ23" s="39">
        <v>43.76</v>
      </c>
      <c r="BR23" s="39">
        <v>31.7</v>
      </c>
      <c r="BS23" s="39">
        <v>55.83</v>
      </c>
      <c r="BT23" s="41">
        <v>0.1406</v>
      </c>
      <c r="BU23" s="408">
        <f t="shared" si="10"/>
        <v>0.33038483491328152</v>
      </c>
    </row>
    <row r="24" spans="1:73" s="111" customFormat="1" ht="12" customHeight="1" x14ac:dyDescent="0.25">
      <c r="A24" s="545"/>
      <c r="B24" s="633" t="s">
        <v>132</v>
      </c>
      <c r="C24" s="49" t="s">
        <v>0</v>
      </c>
      <c r="D24" s="35">
        <v>3725.18</v>
      </c>
      <c r="E24" s="35">
        <v>3666</v>
      </c>
      <c r="F24" s="35">
        <v>3785</v>
      </c>
      <c r="G24" s="37">
        <v>8.2000000000000007E-3</v>
      </c>
      <c r="H24" s="36"/>
      <c r="I24" s="35">
        <v>1730.58</v>
      </c>
      <c r="J24" s="35">
        <v>1689.04</v>
      </c>
      <c r="K24" s="35">
        <v>1772.11</v>
      </c>
      <c r="L24" s="37">
        <v>1.2200000000000001E-2</v>
      </c>
      <c r="M24" s="397">
        <f t="shared" si="1"/>
        <v>46.456278622777958</v>
      </c>
      <c r="N24" s="37"/>
      <c r="O24" s="35">
        <v>1141.42</v>
      </c>
      <c r="P24" s="35">
        <v>1105.46</v>
      </c>
      <c r="Q24" s="35">
        <v>1177.3699999999999</v>
      </c>
      <c r="R24" s="37">
        <v>1.61E-2</v>
      </c>
      <c r="S24" s="397">
        <f t="shared" si="2"/>
        <v>30.640667028170455</v>
      </c>
      <c r="T24" s="37"/>
      <c r="U24" s="35">
        <v>2786.19</v>
      </c>
      <c r="V24" s="35">
        <v>2734.74</v>
      </c>
      <c r="W24" s="35">
        <v>2837.65</v>
      </c>
      <c r="X24" s="37">
        <v>9.4000000000000004E-3</v>
      </c>
      <c r="Y24" s="397">
        <f t="shared" si="3"/>
        <v>74.79343280056267</v>
      </c>
      <c r="Z24" s="37"/>
      <c r="AA24" s="35">
        <v>84.15</v>
      </c>
      <c r="AB24" s="35">
        <v>75.459999999999994</v>
      </c>
      <c r="AC24" s="35">
        <v>92.85</v>
      </c>
      <c r="AD24" s="37">
        <v>5.2699999999999997E-2</v>
      </c>
      <c r="AE24" s="397">
        <f t="shared" si="0"/>
        <v>2.2589512453089515</v>
      </c>
      <c r="AF24" s="37"/>
      <c r="AG24" s="35">
        <v>78.78</v>
      </c>
      <c r="AH24" s="35">
        <v>70.319999999999993</v>
      </c>
      <c r="AI24" s="35">
        <v>87.24</v>
      </c>
      <c r="AJ24" s="37">
        <v>5.4800000000000001E-2</v>
      </c>
      <c r="AK24" s="397">
        <f t="shared" si="4"/>
        <v>2.1147971373195391</v>
      </c>
      <c r="AL24" s="37"/>
      <c r="AM24" s="35">
        <v>1348.18</v>
      </c>
      <c r="AN24" s="35">
        <v>1314.07</v>
      </c>
      <c r="AO24" s="35">
        <v>1382.29</v>
      </c>
      <c r="AP24" s="37">
        <v>1.29E-2</v>
      </c>
      <c r="AQ24" s="397">
        <f t="shared" si="5"/>
        <v>36.191002850868955</v>
      </c>
      <c r="AR24" s="37"/>
      <c r="AS24" s="35">
        <v>78.319999999999993</v>
      </c>
      <c r="AT24" s="35">
        <v>70.849999999999994</v>
      </c>
      <c r="AU24" s="35">
        <v>85.79</v>
      </c>
      <c r="AV24" s="37">
        <v>4.87E-2</v>
      </c>
      <c r="AW24" s="397">
        <f t="shared" si="6"/>
        <v>2.1024487407319916</v>
      </c>
      <c r="AX24" s="37"/>
      <c r="AY24" s="35">
        <v>637.30999999999995</v>
      </c>
      <c r="AZ24" s="35">
        <v>611.24</v>
      </c>
      <c r="BA24" s="35">
        <v>663.39</v>
      </c>
      <c r="BB24" s="37">
        <v>2.0899999999999998E-2</v>
      </c>
      <c r="BC24" s="397">
        <f t="shared" si="7"/>
        <v>17.10816658523883</v>
      </c>
      <c r="BD24" s="37"/>
      <c r="BE24" s="35">
        <v>358.68</v>
      </c>
      <c r="BF24" s="35">
        <v>339.1</v>
      </c>
      <c r="BG24" s="35">
        <v>378.27</v>
      </c>
      <c r="BH24" s="37">
        <v>2.7900000000000001E-2</v>
      </c>
      <c r="BI24" s="397">
        <f t="shared" si="8"/>
        <v>9.6285280174380841</v>
      </c>
      <c r="BJ24" s="37"/>
      <c r="BK24" s="35">
        <v>727.41</v>
      </c>
      <c r="BL24" s="35">
        <v>698.41</v>
      </c>
      <c r="BM24" s="35">
        <v>756.4</v>
      </c>
      <c r="BN24" s="37">
        <v>2.0299999999999999E-2</v>
      </c>
      <c r="BO24" s="397">
        <f t="shared" si="9"/>
        <v>19.526841655973669</v>
      </c>
      <c r="BP24" s="37"/>
      <c r="BQ24" s="35">
        <v>6.26</v>
      </c>
      <c r="BR24" s="35">
        <v>4.45</v>
      </c>
      <c r="BS24" s="35">
        <v>8.07</v>
      </c>
      <c r="BT24" s="37">
        <v>0.14760000000000001</v>
      </c>
      <c r="BU24" s="407">
        <f t="shared" si="10"/>
        <v>0.16804557095227612</v>
      </c>
    </row>
    <row r="25" spans="1:73" s="111" customFormat="1" ht="12" customHeight="1" x14ac:dyDescent="0.25">
      <c r="A25" s="545"/>
      <c r="B25" s="633"/>
      <c r="C25" s="49" t="s">
        <v>26</v>
      </c>
      <c r="D25" s="35">
        <v>1936.71</v>
      </c>
      <c r="E25" s="35">
        <v>1901.35</v>
      </c>
      <c r="F25" s="35">
        <v>1972.08</v>
      </c>
      <c r="G25" s="37">
        <v>9.2999999999999992E-3</v>
      </c>
      <c r="H25" s="36"/>
      <c r="I25" s="35">
        <v>900.44</v>
      </c>
      <c r="J25" s="35">
        <v>873.91</v>
      </c>
      <c r="K25" s="35">
        <v>926.97</v>
      </c>
      <c r="L25" s="37">
        <v>1.4999999999999999E-2</v>
      </c>
      <c r="M25" s="397">
        <f t="shared" si="1"/>
        <v>46.493279840554344</v>
      </c>
      <c r="N25" s="37"/>
      <c r="O25" s="35">
        <v>591.19000000000005</v>
      </c>
      <c r="P25" s="35">
        <v>568.66</v>
      </c>
      <c r="Q25" s="35">
        <v>613.73</v>
      </c>
      <c r="R25" s="37">
        <v>1.9400000000000001E-2</v>
      </c>
      <c r="S25" s="397">
        <f t="shared" si="2"/>
        <v>30.525478775862158</v>
      </c>
      <c r="T25" s="37"/>
      <c r="U25" s="35">
        <v>1431.71</v>
      </c>
      <c r="V25" s="35">
        <v>1400.72</v>
      </c>
      <c r="W25" s="35">
        <v>1462.71</v>
      </c>
      <c r="X25" s="37">
        <v>1.0999999999999999E-2</v>
      </c>
      <c r="Y25" s="397">
        <f t="shared" si="3"/>
        <v>73.924851939629576</v>
      </c>
      <c r="Z25" s="37"/>
      <c r="AA25" s="35">
        <v>50.15</v>
      </c>
      <c r="AB25" s="35">
        <v>43.88</v>
      </c>
      <c r="AC25" s="35">
        <v>56.41</v>
      </c>
      <c r="AD25" s="37">
        <v>6.3700000000000007E-2</v>
      </c>
      <c r="AE25" s="397">
        <f t="shared" si="0"/>
        <v>2.5894429212427261</v>
      </c>
      <c r="AF25" s="37"/>
      <c r="AG25" s="35">
        <v>50.13</v>
      </c>
      <c r="AH25" s="35">
        <v>43.67</v>
      </c>
      <c r="AI25" s="35">
        <v>56.58</v>
      </c>
      <c r="AJ25" s="37">
        <v>6.5699999999999995E-2</v>
      </c>
      <c r="AK25" s="397">
        <f t="shared" si="4"/>
        <v>2.5884102421116224</v>
      </c>
      <c r="AL25" s="37"/>
      <c r="AM25" s="35">
        <v>673.75</v>
      </c>
      <c r="AN25" s="35">
        <v>652.46</v>
      </c>
      <c r="AO25" s="35">
        <v>695.04</v>
      </c>
      <c r="AP25" s="37">
        <v>1.61E-2</v>
      </c>
      <c r="AQ25" s="397">
        <f t="shared" si="5"/>
        <v>34.788378229058559</v>
      </c>
      <c r="AR25" s="37"/>
      <c r="AS25" s="35">
        <v>43.4</v>
      </c>
      <c r="AT25" s="35">
        <v>38.17</v>
      </c>
      <c r="AU25" s="35">
        <v>48.62</v>
      </c>
      <c r="AV25" s="37">
        <v>6.1400000000000003E-2</v>
      </c>
      <c r="AW25" s="397">
        <f t="shared" si="6"/>
        <v>2.2409137144952003</v>
      </c>
      <c r="AX25" s="37"/>
      <c r="AY25" s="35">
        <v>377.2</v>
      </c>
      <c r="AZ25" s="35">
        <v>359.66</v>
      </c>
      <c r="BA25" s="35">
        <v>394.74</v>
      </c>
      <c r="BB25" s="37">
        <v>2.3699999999999999E-2</v>
      </c>
      <c r="BC25" s="397">
        <f t="shared" si="7"/>
        <v>19.476328412617271</v>
      </c>
      <c r="BD25" s="37"/>
      <c r="BE25" s="35">
        <v>201.22</v>
      </c>
      <c r="BF25" s="35">
        <v>188.69</v>
      </c>
      <c r="BG25" s="35">
        <v>213.75</v>
      </c>
      <c r="BH25" s="37">
        <v>3.1800000000000002E-2</v>
      </c>
      <c r="BI25" s="397">
        <f t="shared" si="8"/>
        <v>10.389784738035122</v>
      </c>
      <c r="BJ25" s="37"/>
      <c r="BK25" s="35">
        <v>401.16</v>
      </c>
      <c r="BL25" s="35">
        <v>383.05</v>
      </c>
      <c r="BM25" s="35">
        <v>419.28</v>
      </c>
      <c r="BN25" s="37">
        <v>2.3E-2</v>
      </c>
      <c r="BO25" s="397">
        <f t="shared" si="9"/>
        <v>20.713478011679602</v>
      </c>
      <c r="BP25" s="37"/>
      <c r="BQ25" s="35">
        <v>2.9</v>
      </c>
      <c r="BR25" s="35">
        <v>1.6</v>
      </c>
      <c r="BS25" s="35">
        <v>4.1900000000000004</v>
      </c>
      <c r="BT25" s="37">
        <v>0.22839999999999999</v>
      </c>
      <c r="BU25" s="407">
        <f t="shared" si="10"/>
        <v>0.14973847401004797</v>
      </c>
    </row>
    <row r="26" spans="1:73" s="111" customFormat="1" ht="12" customHeight="1" x14ac:dyDescent="0.25">
      <c r="A26" s="546"/>
      <c r="B26" s="634"/>
      <c r="C26" s="54" t="s">
        <v>27</v>
      </c>
      <c r="D26" s="43">
        <v>1788.47</v>
      </c>
      <c r="E26" s="43">
        <v>1758.45</v>
      </c>
      <c r="F26" s="43">
        <v>1818.49</v>
      </c>
      <c r="G26" s="45">
        <v>8.6E-3</v>
      </c>
      <c r="H26" s="44"/>
      <c r="I26" s="43">
        <v>830.14</v>
      </c>
      <c r="J26" s="43">
        <v>807.82</v>
      </c>
      <c r="K26" s="43">
        <v>852.46</v>
      </c>
      <c r="L26" s="45">
        <v>1.37E-2</v>
      </c>
      <c r="M26" s="399">
        <f t="shared" si="1"/>
        <v>46.416210503950303</v>
      </c>
      <c r="N26" s="45"/>
      <c r="O26" s="43">
        <v>550.22</v>
      </c>
      <c r="P26" s="43">
        <v>530.44000000000005</v>
      </c>
      <c r="Q26" s="43">
        <v>570.01</v>
      </c>
      <c r="R26" s="45">
        <v>1.83E-2</v>
      </c>
      <c r="S26" s="399">
        <f t="shared" si="2"/>
        <v>30.764843693212633</v>
      </c>
      <c r="T26" s="45"/>
      <c r="U26" s="43">
        <v>1354.48</v>
      </c>
      <c r="V26" s="43">
        <v>1326.93</v>
      </c>
      <c r="W26" s="43">
        <v>1382.02</v>
      </c>
      <c r="X26" s="45">
        <v>1.04E-2</v>
      </c>
      <c r="Y26" s="399">
        <f t="shared" si="3"/>
        <v>75.734007279965553</v>
      </c>
      <c r="Z26" s="45"/>
      <c r="AA26" s="43">
        <v>34.01</v>
      </c>
      <c r="AB26" s="43">
        <v>29.42</v>
      </c>
      <c r="AC26" s="43">
        <v>38.6</v>
      </c>
      <c r="AD26" s="45">
        <v>6.8900000000000003E-2</v>
      </c>
      <c r="AE26" s="399">
        <f t="shared" si="0"/>
        <v>1.9016254116647189</v>
      </c>
      <c r="AF26" s="45"/>
      <c r="AG26" s="43">
        <v>28.65</v>
      </c>
      <c r="AH26" s="43">
        <v>24.86</v>
      </c>
      <c r="AI26" s="43">
        <v>32.44</v>
      </c>
      <c r="AJ26" s="45">
        <v>6.7500000000000004E-2</v>
      </c>
      <c r="AK26" s="399">
        <f t="shared" si="4"/>
        <v>1.6019279048572241</v>
      </c>
      <c r="AL26" s="45"/>
      <c r="AM26" s="43">
        <v>674.43</v>
      </c>
      <c r="AN26" s="43">
        <v>654.15</v>
      </c>
      <c r="AO26" s="43">
        <v>694.71</v>
      </c>
      <c r="AP26" s="45">
        <v>1.5299999999999999E-2</v>
      </c>
      <c r="AQ26" s="399">
        <f t="shared" si="5"/>
        <v>37.709886103764667</v>
      </c>
      <c r="AR26" s="45"/>
      <c r="AS26" s="43">
        <v>34.93</v>
      </c>
      <c r="AT26" s="43">
        <v>30.19</v>
      </c>
      <c r="AU26" s="43">
        <v>39.659999999999997</v>
      </c>
      <c r="AV26" s="45">
        <v>6.9199999999999998E-2</v>
      </c>
      <c r="AW26" s="399">
        <f t="shared" si="6"/>
        <v>1.9530660285048111</v>
      </c>
      <c r="AX26" s="45"/>
      <c r="AY26" s="43">
        <v>260.11</v>
      </c>
      <c r="AZ26" s="43">
        <v>246.14</v>
      </c>
      <c r="BA26" s="43">
        <v>274.08</v>
      </c>
      <c r="BB26" s="45">
        <v>2.7400000000000001E-2</v>
      </c>
      <c r="BC26" s="399">
        <f t="shared" si="7"/>
        <v>14.543716137256984</v>
      </c>
      <c r="BD26" s="45"/>
      <c r="BE26" s="43">
        <v>157.47</v>
      </c>
      <c r="BF26" s="43">
        <v>146.80000000000001</v>
      </c>
      <c r="BG26" s="43">
        <v>168.13</v>
      </c>
      <c r="BH26" s="45">
        <v>3.4599999999999999E-2</v>
      </c>
      <c r="BI26" s="399">
        <f t="shared" si="8"/>
        <v>8.8047325367492881</v>
      </c>
      <c r="BJ26" s="45"/>
      <c r="BK26" s="43">
        <v>326.24</v>
      </c>
      <c r="BL26" s="43">
        <v>310.62</v>
      </c>
      <c r="BM26" s="43">
        <v>341.86</v>
      </c>
      <c r="BN26" s="45">
        <v>2.4400000000000002E-2</v>
      </c>
      <c r="BO26" s="399">
        <f t="shared" si="9"/>
        <v>18.241290041208408</v>
      </c>
      <c r="BP26" s="45"/>
      <c r="BQ26" s="43">
        <v>3.37</v>
      </c>
      <c r="BR26" s="43">
        <v>2.12</v>
      </c>
      <c r="BS26" s="43">
        <v>4.6100000000000003</v>
      </c>
      <c r="BT26" s="45">
        <v>0.18870000000000001</v>
      </c>
      <c r="BU26" s="409">
        <f t="shared" si="10"/>
        <v>0.18842921603381663</v>
      </c>
    </row>
    <row r="27" spans="1:73" s="111" customFormat="1" ht="12" customHeight="1" x14ac:dyDescent="0.25">
      <c r="A27" s="547" t="s">
        <v>228</v>
      </c>
      <c r="B27" s="633" t="s">
        <v>236</v>
      </c>
      <c r="C27" s="49" t="s">
        <v>0</v>
      </c>
      <c r="D27" s="35">
        <v>4089.05</v>
      </c>
      <c r="E27" s="35">
        <v>3977</v>
      </c>
      <c r="F27" s="35">
        <v>4201</v>
      </c>
      <c r="G27" s="37">
        <v>1.4E-2</v>
      </c>
      <c r="H27" s="36"/>
      <c r="I27" s="35">
        <v>2440.14</v>
      </c>
      <c r="J27" s="35">
        <v>2313.2600000000002</v>
      </c>
      <c r="K27" s="35">
        <v>2567.02</v>
      </c>
      <c r="L27" s="37">
        <v>2.6499999999999999E-2</v>
      </c>
      <c r="M27" s="397">
        <f>I27/$D27*100</f>
        <v>59.674985632359586</v>
      </c>
      <c r="N27" s="37"/>
      <c r="O27" s="35">
        <v>2373.29</v>
      </c>
      <c r="P27" s="35">
        <v>2252.14</v>
      </c>
      <c r="Q27" s="35">
        <v>2494.4299999999998</v>
      </c>
      <c r="R27" s="37">
        <v>2.5999999999999999E-2</v>
      </c>
      <c r="S27" s="397">
        <f>O27/$D27*100</f>
        <v>58.040131570902773</v>
      </c>
      <c r="T27" s="37"/>
      <c r="U27" s="35">
        <v>3487.74</v>
      </c>
      <c r="V27" s="35">
        <v>3386.02</v>
      </c>
      <c r="W27" s="35">
        <v>3589.46</v>
      </c>
      <c r="X27" s="37">
        <v>1.49E-2</v>
      </c>
      <c r="Y27" s="397">
        <f>U27/$D27*100</f>
        <v>85.294628336655208</v>
      </c>
      <c r="Z27" s="37"/>
      <c r="AA27" s="35">
        <v>556.46</v>
      </c>
      <c r="AB27" s="35">
        <v>481.17</v>
      </c>
      <c r="AC27" s="35">
        <v>631.75</v>
      </c>
      <c r="AD27" s="37">
        <v>6.9000000000000006E-2</v>
      </c>
      <c r="AE27" s="397">
        <f t="shared" si="0"/>
        <v>13.608539880901432</v>
      </c>
      <c r="AF27" s="37"/>
      <c r="AG27" s="35">
        <v>564.46</v>
      </c>
      <c r="AH27" s="35">
        <v>478.84</v>
      </c>
      <c r="AI27" s="35">
        <v>650.08000000000004</v>
      </c>
      <c r="AJ27" s="37">
        <v>7.7399999999999997E-2</v>
      </c>
      <c r="AK27" s="397">
        <f>AG27/$D27*100</f>
        <v>13.804184345997236</v>
      </c>
      <c r="AL27" s="37"/>
      <c r="AM27" s="35">
        <v>1339.69</v>
      </c>
      <c r="AN27" s="35">
        <v>1243.96</v>
      </c>
      <c r="AO27" s="35">
        <v>1435.42</v>
      </c>
      <c r="AP27" s="37">
        <v>3.6499999999999998E-2</v>
      </c>
      <c r="AQ27" s="397">
        <f>AM27/$D27*100</f>
        <v>32.762866680524816</v>
      </c>
      <c r="AR27" s="37"/>
      <c r="AS27" s="35">
        <v>423.01</v>
      </c>
      <c r="AT27" s="35">
        <v>354.81</v>
      </c>
      <c r="AU27" s="35">
        <v>491.21</v>
      </c>
      <c r="AV27" s="37">
        <v>8.2299999999999998E-2</v>
      </c>
      <c r="AW27" s="397">
        <f>AS27/$D27*100</f>
        <v>10.34494564752204</v>
      </c>
      <c r="AX27" s="37"/>
      <c r="AY27" s="35">
        <v>1064.74</v>
      </c>
      <c r="AZ27" s="35">
        <v>967.03</v>
      </c>
      <c r="BA27" s="35">
        <v>1162.44</v>
      </c>
      <c r="BB27" s="37">
        <v>4.6800000000000001E-2</v>
      </c>
      <c r="BC27" s="397">
        <f>AY27/$D27*100</f>
        <v>26.038810970763382</v>
      </c>
      <c r="BD27" s="37"/>
      <c r="BE27" s="35">
        <v>996.96</v>
      </c>
      <c r="BF27" s="35">
        <v>899.62</v>
      </c>
      <c r="BG27" s="35">
        <v>1094.3</v>
      </c>
      <c r="BH27" s="37">
        <v>4.9799999999999997E-2</v>
      </c>
      <c r="BI27" s="397">
        <f>BE27/$D27*100</f>
        <v>24.381213240239173</v>
      </c>
      <c r="BJ27" s="37"/>
      <c r="BK27" s="35">
        <v>1407.25</v>
      </c>
      <c r="BL27" s="35">
        <v>1296.26</v>
      </c>
      <c r="BM27" s="35">
        <v>1518.24</v>
      </c>
      <c r="BN27" s="37">
        <v>4.02E-2</v>
      </c>
      <c r="BO27" s="397">
        <f>BK27/$D27*100</f>
        <v>34.415084188258888</v>
      </c>
      <c r="BP27" s="37"/>
      <c r="BQ27" s="35">
        <v>7.11</v>
      </c>
      <c r="BR27" s="35">
        <v>2.17</v>
      </c>
      <c r="BS27" s="35">
        <v>12.04</v>
      </c>
      <c r="BT27" s="37">
        <v>0.35439999999999999</v>
      </c>
      <c r="BU27" s="407">
        <f>BQ27/$D27*100</f>
        <v>0.17387901835389638</v>
      </c>
    </row>
    <row r="28" spans="1:73" s="111" customFormat="1" ht="12" customHeight="1" x14ac:dyDescent="0.25">
      <c r="A28" s="548"/>
      <c r="B28" s="633"/>
      <c r="C28" s="49" t="s">
        <v>26</v>
      </c>
      <c r="D28" s="35">
        <v>1980.7</v>
      </c>
      <c r="E28" s="35">
        <v>1917.9</v>
      </c>
      <c r="F28" s="35">
        <v>2043.5</v>
      </c>
      <c r="G28" s="37">
        <v>1.6199999999999999E-2</v>
      </c>
      <c r="H28" s="36"/>
      <c r="I28" s="35">
        <v>1191.76</v>
      </c>
      <c r="J28" s="35">
        <v>1123.9000000000001</v>
      </c>
      <c r="K28" s="35">
        <v>1259.6300000000001</v>
      </c>
      <c r="L28" s="37">
        <v>2.9100000000000001E-2</v>
      </c>
      <c r="M28" s="397">
        <f t="shared" ref="M28:M35" si="11">I28/$D28*100</f>
        <v>60.168627252991371</v>
      </c>
      <c r="N28" s="37"/>
      <c r="O28" s="35">
        <v>1142.74</v>
      </c>
      <c r="P28" s="35">
        <v>1078.79</v>
      </c>
      <c r="Q28" s="35">
        <v>1206.68</v>
      </c>
      <c r="R28" s="37">
        <v>2.8500000000000001E-2</v>
      </c>
      <c r="S28" s="397">
        <f t="shared" ref="S28:S35" si="12">O28/$D28*100</f>
        <v>57.693744635734845</v>
      </c>
      <c r="T28" s="37"/>
      <c r="U28" s="35">
        <v>1637.85</v>
      </c>
      <c r="V28" s="35">
        <v>1582.2</v>
      </c>
      <c r="W28" s="35">
        <v>1693.51</v>
      </c>
      <c r="X28" s="37">
        <v>1.7299999999999999E-2</v>
      </c>
      <c r="Y28" s="397">
        <f t="shared" ref="Y28:Y35" si="13">U28/$D28*100</f>
        <v>82.6904629676377</v>
      </c>
      <c r="Z28" s="37"/>
      <c r="AA28" s="35">
        <v>305.58</v>
      </c>
      <c r="AB28" s="35">
        <v>260.68</v>
      </c>
      <c r="AC28" s="35">
        <v>350.48</v>
      </c>
      <c r="AD28" s="37">
        <v>7.4999999999999997E-2</v>
      </c>
      <c r="AE28" s="397">
        <f t="shared" si="0"/>
        <v>15.427879032665217</v>
      </c>
      <c r="AF28" s="37"/>
      <c r="AG28" s="35">
        <v>301.58</v>
      </c>
      <c r="AH28" s="35">
        <v>254.96</v>
      </c>
      <c r="AI28" s="35">
        <v>348.19</v>
      </c>
      <c r="AJ28" s="37">
        <v>7.8899999999999998E-2</v>
      </c>
      <c r="AK28" s="397">
        <f t="shared" ref="AK28:AK35" si="14">AG28/$D28*100</f>
        <v>15.225930226687534</v>
      </c>
      <c r="AL28" s="37"/>
      <c r="AM28" s="35">
        <v>645.79</v>
      </c>
      <c r="AN28" s="35">
        <v>591.67999999999995</v>
      </c>
      <c r="AO28" s="35">
        <v>699.9</v>
      </c>
      <c r="AP28" s="37">
        <v>4.2700000000000002E-2</v>
      </c>
      <c r="AQ28" s="397">
        <f t="shared" ref="AQ28:AQ35" si="15">AM28/$D28*100</f>
        <v>32.604129853082242</v>
      </c>
      <c r="AR28" s="37"/>
      <c r="AS28" s="35">
        <v>224.58</v>
      </c>
      <c r="AT28" s="35">
        <v>186.23</v>
      </c>
      <c r="AU28" s="35">
        <v>262.93</v>
      </c>
      <c r="AV28" s="37">
        <v>8.7099999999999997E-2</v>
      </c>
      <c r="AW28" s="397">
        <f t="shared" ref="AW28:AW35" si="16">AS28/$D28*100</f>
        <v>11.338415711617106</v>
      </c>
      <c r="AX28" s="37"/>
      <c r="AY28" s="35">
        <v>602.07000000000005</v>
      </c>
      <c r="AZ28" s="35">
        <v>546.79</v>
      </c>
      <c r="BA28" s="35">
        <v>657.36</v>
      </c>
      <c r="BB28" s="37">
        <v>4.6899999999999997E-2</v>
      </c>
      <c r="BC28" s="397">
        <f t="shared" ref="BC28:BC35" si="17">AY28/$D28*100</f>
        <v>30.39682940374615</v>
      </c>
      <c r="BD28" s="37"/>
      <c r="BE28" s="35">
        <v>513.17999999999995</v>
      </c>
      <c r="BF28" s="35">
        <v>459.17</v>
      </c>
      <c r="BG28" s="35">
        <v>567.19000000000005</v>
      </c>
      <c r="BH28" s="37">
        <v>5.3699999999999998E-2</v>
      </c>
      <c r="BI28" s="397">
        <f t="shared" ref="BI28:BI35" si="18">BE28/$D28*100</f>
        <v>25.909022062907049</v>
      </c>
      <c r="BJ28" s="37"/>
      <c r="BK28" s="35">
        <v>724.33</v>
      </c>
      <c r="BL28" s="35">
        <v>665.01</v>
      </c>
      <c r="BM28" s="35">
        <v>783.64</v>
      </c>
      <c r="BN28" s="37">
        <v>4.1799999999999997E-2</v>
      </c>
      <c r="BO28" s="397">
        <f t="shared" ref="BO28:BO35" si="19">BK28/$D28*100</f>
        <v>36.569394658454087</v>
      </c>
      <c r="BP28" s="37"/>
      <c r="BQ28" s="35">
        <v>2.12</v>
      </c>
      <c r="BR28" s="35">
        <v>0</v>
      </c>
      <c r="BS28" s="35">
        <v>4.54</v>
      </c>
      <c r="BT28" s="37">
        <v>0.58069999999999999</v>
      </c>
      <c r="BU28" s="407">
        <f t="shared" ref="BU28:BU35" si="20">BQ28/$D28*100</f>
        <v>0.10703286716817287</v>
      </c>
    </row>
    <row r="29" spans="1:73" s="111" customFormat="1" ht="12" customHeight="1" x14ac:dyDescent="0.25">
      <c r="A29" s="548"/>
      <c r="B29" s="633"/>
      <c r="C29" s="49" t="s">
        <v>27</v>
      </c>
      <c r="D29" s="35">
        <v>2108.34</v>
      </c>
      <c r="E29" s="35">
        <v>2047.15</v>
      </c>
      <c r="F29" s="35">
        <v>2169.54</v>
      </c>
      <c r="G29" s="37">
        <v>1.4800000000000001E-2</v>
      </c>
      <c r="H29" s="36"/>
      <c r="I29" s="35">
        <v>1248.3800000000001</v>
      </c>
      <c r="J29" s="35">
        <v>1176.21</v>
      </c>
      <c r="K29" s="35">
        <v>1320.55</v>
      </c>
      <c r="L29" s="37">
        <v>2.9499999999999998E-2</v>
      </c>
      <c r="M29" s="397">
        <f t="shared" si="11"/>
        <v>59.21151237466443</v>
      </c>
      <c r="N29" s="37"/>
      <c r="O29" s="35">
        <v>1230.55</v>
      </c>
      <c r="P29" s="35">
        <v>1162.44</v>
      </c>
      <c r="Q29" s="35">
        <v>1298.67</v>
      </c>
      <c r="R29" s="37">
        <v>2.8199999999999999E-2</v>
      </c>
      <c r="S29" s="397">
        <f t="shared" si="12"/>
        <v>58.365823349175173</v>
      </c>
      <c r="T29" s="37"/>
      <c r="U29" s="35">
        <v>1849.89</v>
      </c>
      <c r="V29" s="35">
        <v>1792.22</v>
      </c>
      <c r="W29" s="35">
        <v>1907.56</v>
      </c>
      <c r="X29" s="37">
        <v>1.5900000000000001E-2</v>
      </c>
      <c r="Y29" s="397">
        <f t="shared" si="13"/>
        <v>87.7415407382111</v>
      </c>
      <c r="Z29" s="37"/>
      <c r="AA29" s="35">
        <v>250.88</v>
      </c>
      <c r="AB29" s="35">
        <v>211.04</v>
      </c>
      <c r="AC29" s="35">
        <v>290.72000000000003</v>
      </c>
      <c r="AD29" s="37">
        <v>8.1000000000000003E-2</v>
      </c>
      <c r="AE29" s="397">
        <f t="shared" si="0"/>
        <v>11.899409013726437</v>
      </c>
      <c r="AF29" s="37"/>
      <c r="AG29" s="35">
        <v>262.88</v>
      </c>
      <c r="AH29" s="35">
        <v>217.8</v>
      </c>
      <c r="AI29" s="35">
        <v>307.97000000000003</v>
      </c>
      <c r="AJ29" s="37">
        <v>8.7499999999999994E-2</v>
      </c>
      <c r="AK29" s="397">
        <f t="shared" si="14"/>
        <v>12.468577174459526</v>
      </c>
      <c r="AL29" s="37"/>
      <c r="AM29" s="35">
        <v>693.91</v>
      </c>
      <c r="AN29" s="35">
        <v>637.22</v>
      </c>
      <c r="AO29" s="35">
        <v>750.59</v>
      </c>
      <c r="AP29" s="37">
        <v>4.1700000000000001E-2</v>
      </c>
      <c r="AQ29" s="397">
        <f t="shared" si="15"/>
        <v>32.912623201191451</v>
      </c>
      <c r="AR29" s="37"/>
      <c r="AS29" s="35">
        <v>198.42</v>
      </c>
      <c r="AT29" s="35">
        <v>162.78</v>
      </c>
      <c r="AU29" s="35">
        <v>234.07</v>
      </c>
      <c r="AV29" s="37">
        <v>9.1700000000000004E-2</v>
      </c>
      <c r="AW29" s="397">
        <f t="shared" si="16"/>
        <v>9.4111955377216194</v>
      </c>
      <c r="AX29" s="37"/>
      <c r="AY29" s="35">
        <v>462.66</v>
      </c>
      <c r="AZ29" s="35">
        <v>410.16</v>
      </c>
      <c r="BA29" s="35">
        <v>515.16</v>
      </c>
      <c r="BB29" s="37">
        <v>5.79E-2</v>
      </c>
      <c r="BC29" s="397">
        <f t="shared" si="17"/>
        <v>21.944278437064231</v>
      </c>
      <c r="BD29" s="37"/>
      <c r="BE29" s="35">
        <v>483.78</v>
      </c>
      <c r="BF29" s="35">
        <v>432.34</v>
      </c>
      <c r="BG29" s="35">
        <v>535.22</v>
      </c>
      <c r="BH29" s="37">
        <v>5.4199999999999998E-2</v>
      </c>
      <c r="BI29" s="397">
        <f t="shared" si="18"/>
        <v>22.946014399954464</v>
      </c>
      <c r="BJ29" s="37"/>
      <c r="BK29" s="35">
        <v>682.92</v>
      </c>
      <c r="BL29" s="35">
        <v>621.66999999999996</v>
      </c>
      <c r="BM29" s="35">
        <v>744.17</v>
      </c>
      <c r="BN29" s="37">
        <v>4.58E-2</v>
      </c>
      <c r="BO29" s="397">
        <f t="shared" si="19"/>
        <v>32.391360027320069</v>
      </c>
      <c r="BP29" s="37"/>
      <c r="BQ29" s="35">
        <v>4.9800000000000004</v>
      </c>
      <c r="BR29" s="35">
        <v>0.88</v>
      </c>
      <c r="BS29" s="35">
        <v>9.08</v>
      </c>
      <c r="BT29" s="37">
        <v>0.42020000000000002</v>
      </c>
      <c r="BU29" s="407">
        <f t="shared" si="20"/>
        <v>0.23620478670423176</v>
      </c>
    </row>
    <row r="30" spans="1:73" s="111" customFormat="1" ht="12" customHeight="1" x14ac:dyDescent="0.25">
      <c r="A30" s="548"/>
      <c r="B30" s="635" t="s">
        <v>2</v>
      </c>
      <c r="C30" s="52" t="s">
        <v>0</v>
      </c>
      <c r="D30" s="39">
        <v>3623.57</v>
      </c>
      <c r="E30" s="39">
        <v>3522</v>
      </c>
      <c r="F30" s="39">
        <v>3725</v>
      </c>
      <c r="G30" s="41">
        <v>1.43E-2</v>
      </c>
      <c r="H30" s="40"/>
      <c r="I30" s="39">
        <v>2248.34</v>
      </c>
      <c r="J30" s="39">
        <v>2123.63</v>
      </c>
      <c r="K30" s="39">
        <v>2373.0500000000002</v>
      </c>
      <c r="L30" s="41">
        <v>2.8299999999999999E-2</v>
      </c>
      <c r="M30" s="398">
        <f t="shared" si="11"/>
        <v>62.047649141592409</v>
      </c>
      <c r="N30" s="41"/>
      <c r="O30" s="39">
        <v>2218.1</v>
      </c>
      <c r="P30" s="39">
        <v>2099.92</v>
      </c>
      <c r="Q30" s="39">
        <v>2336.2800000000002</v>
      </c>
      <c r="R30" s="41">
        <v>2.7199999999999998E-2</v>
      </c>
      <c r="S30" s="398">
        <f t="shared" si="12"/>
        <v>61.213113034935148</v>
      </c>
      <c r="T30" s="41"/>
      <c r="U30" s="39">
        <v>3117.29</v>
      </c>
      <c r="V30" s="39">
        <v>3024.14</v>
      </c>
      <c r="W30" s="39">
        <v>3210.43</v>
      </c>
      <c r="X30" s="41">
        <v>1.52E-2</v>
      </c>
      <c r="Y30" s="398">
        <f t="shared" si="13"/>
        <v>86.028143515924896</v>
      </c>
      <c r="Z30" s="41"/>
      <c r="AA30" s="39">
        <v>541.87</v>
      </c>
      <c r="AB30" s="39">
        <v>466.73</v>
      </c>
      <c r="AC30" s="39">
        <v>617.01</v>
      </c>
      <c r="AD30" s="41">
        <v>7.0800000000000002E-2</v>
      </c>
      <c r="AE30" s="398">
        <f t="shared" si="0"/>
        <v>14.954037040818861</v>
      </c>
      <c r="AF30" s="41"/>
      <c r="AG30" s="39">
        <v>548.84</v>
      </c>
      <c r="AH30" s="39">
        <v>463.24</v>
      </c>
      <c r="AI30" s="39">
        <v>634.42999999999995</v>
      </c>
      <c r="AJ30" s="41">
        <v>7.9600000000000004E-2</v>
      </c>
      <c r="AK30" s="398">
        <f t="shared" si="14"/>
        <v>15.146388782333444</v>
      </c>
      <c r="AL30" s="41"/>
      <c r="AM30" s="39">
        <v>1211.6300000000001</v>
      </c>
      <c r="AN30" s="39">
        <v>1116.8</v>
      </c>
      <c r="AO30" s="39">
        <v>1306.47</v>
      </c>
      <c r="AP30" s="41">
        <v>3.9899999999999998E-2</v>
      </c>
      <c r="AQ30" s="398">
        <f t="shared" si="15"/>
        <v>33.437466366042329</v>
      </c>
      <c r="AR30" s="41"/>
      <c r="AS30" s="39">
        <v>414.01</v>
      </c>
      <c r="AT30" s="39">
        <v>345.72</v>
      </c>
      <c r="AU30" s="39">
        <v>482.31</v>
      </c>
      <c r="AV30" s="41">
        <v>8.4199999999999997E-2</v>
      </c>
      <c r="AW30" s="398">
        <f t="shared" si="16"/>
        <v>11.425472669218477</v>
      </c>
      <c r="AX30" s="41"/>
      <c r="AY30" s="39">
        <v>978.57</v>
      </c>
      <c r="AZ30" s="39">
        <v>883.2</v>
      </c>
      <c r="BA30" s="39">
        <v>1073.95</v>
      </c>
      <c r="BB30" s="41">
        <v>4.9700000000000001E-2</v>
      </c>
      <c r="BC30" s="398">
        <f t="shared" si="17"/>
        <v>27.005687760965014</v>
      </c>
      <c r="BD30" s="41"/>
      <c r="BE30" s="39">
        <v>967.96</v>
      </c>
      <c r="BF30" s="39">
        <v>870.77</v>
      </c>
      <c r="BG30" s="39">
        <v>1065.1400000000001</v>
      </c>
      <c r="BH30" s="41">
        <v>5.1200000000000002E-2</v>
      </c>
      <c r="BI30" s="398">
        <f t="shared" si="18"/>
        <v>26.712882599204651</v>
      </c>
      <c r="BJ30" s="41"/>
      <c r="BK30" s="39">
        <v>1335.91</v>
      </c>
      <c r="BL30" s="39">
        <v>1227.95</v>
      </c>
      <c r="BM30" s="39">
        <v>1443.87</v>
      </c>
      <c r="BN30" s="41">
        <v>4.1200000000000001E-2</v>
      </c>
      <c r="BO30" s="398">
        <f t="shared" si="19"/>
        <v>36.867233143005379</v>
      </c>
      <c r="BP30" s="41"/>
      <c r="BQ30" s="39">
        <v>6.57</v>
      </c>
      <c r="BR30" s="39">
        <v>1.72</v>
      </c>
      <c r="BS30" s="39">
        <v>11.42</v>
      </c>
      <c r="BT30" s="41">
        <v>0.37669999999999998</v>
      </c>
      <c r="BU30" s="408">
        <f t="shared" si="20"/>
        <v>0.18131290412493756</v>
      </c>
    </row>
    <row r="31" spans="1:73" s="111" customFormat="1" ht="12" customHeight="1" x14ac:dyDescent="0.25">
      <c r="A31" s="548"/>
      <c r="B31" s="635"/>
      <c r="C31" s="52" t="s">
        <v>26</v>
      </c>
      <c r="D31" s="39">
        <v>1740.5</v>
      </c>
      <c r="E31" s="39">
        <v>1682.57</v>
      </c>
      <c r="F31" s="39">
        <v>1798.43</v>
      </c>
      <c r="G31" s="41">
        <v>1.7000000000000001E-2</v>
      </c>
      <c r="H31" s="40"/>
      <c r="I31" s="39">
        <v>1090.3900000000001</v>
      </c>
      <c r="J31" s="39">
        <v>1023.93</v>
      </c>
      <c r="K31" s="39">
        <v>1156.8399999999999</v>
      </c>
      <c r="L31" s="41">
        <v>3.1099999999999999E-2</v>
      </c>
      <c r="M31" s="398">
        <f t="shared" si="11"/>
        <v>62.648089629416837</v>
      </c>
      <c r="N31" s="41"/>
      <c r="O31" s="39">
        <v>1060.92</v>
      </c>
      <c r="P31" s="39">
        <v>999.32</v>
      </c>
      <c r="Q31" s="39">
        <v>1122.53</v>
      </c>
      <c r="R31" s="41">
        <v>2.9600000000000001E-2</v>
      </c>
      <c r="S31" s="398">
        <f t="shared" si="12"/>
        <v>60.954898017810976</v>
      </c>
      <c r="T31" s="41"/>
      <c r="U31" s="39">
        <v>1450.86</v>
      </c>
      <c r="V31" s="39">
        <v>1398.93</v>
      </c>
      <c r="W31" s="39">
        <v>1502.79</v>
      </c>
      <c r="X31" s="41">
        <v>1.83E-2</v>
      </c>
      <c r="Y31" s="398">
        <f t="shared" si="13"/>
        <v>83.358804941108872</v>
      </c>
      <c r="Z31" s="41"/>
      <c r="AA31" s="39">
        <v>297.27999999999997</v>
      </c>
      <c r="AB31" s="39">
        <v>252.45</v>
      </c>
      <c r="AC31" s="39">
        <v>342.12</v>
      </c>
      <c r="AD31" s="41">
        <v>7.6999999999999999E-2</v>
      </c>
      <c r="AE31" s="398">
        <f t="shared" si="0"/>
        <v>17.080149382361391</v>
      </c>
      <c r="AF31" s="41"/>
      <c r="AG31" s="39">
        <v>290.95</v>
      </c>
      <c r="AH31" s="39">
        <v>244.46</v>
      </c>
      <c r="AI31" s="39">
        <v>337.44</v>
      </c>
      <c r="AJ31" s="41">
        <v>8.1500000000000003E-2</v>
      </c>
      <c r="AK31" s="398">
        <f t="shared" si="14"/>
        <v>16.716460787130135</v>
      </c>
      <c r="AL31" s="41"/>
      <c r="AM31" s="39">
        <v>579.64</v>
      </c>
      <c r="AN31" s="39">
        <v>526.84</v>
      </c>
      <c r="AO31" s="39">
        <v>632.45000000000005</v>
      </c>
      <c r="AP31" s="41">
        <v>4.65E-2</v>
      </c>
      <c r="AQ31" s="398">
        <f t="shared" si="15"/>
        <v>33.303073829359384</v>
      </c>
      <c r="AR31" s="41"/>
      <c r="AS31" s="39">
        <v>219.88</v>
      </c>
      <c r="AT31" s="39">
        <v>181.52</v>
      </c>
      <c r="AU31" s="39">
        <v>258.24</v>
      </c>
      <c r="AV31" s="41">
        <v>8.8999999999999996E-2</v>
      </c>
      <c r="AW31" s="398">
        <f t="shared" si="16"/>
        <v>12.633151393277794</v>
      </c>
      <c r="AX31" s="41"/>
      <c r="AY31" s="39">
        <v>544.80999999999995</v>
      </c>
      <c r="AZ31" s="39">
        <v>490.71</v>
      </c>
      <c r="BA31" s="39">
        <v>598.91999999999996</v>
      </c>
      <c r="BB31" s="41">
        <v>5.0700000000000002E-2</v>
      </c>
      <c r="BC31" s="398">
        <f t="shared" si="17"/>
        <v>31.301924734271758</v>
      </c>
      <c r="BD31" s="41"/>
      <c r="BE31" s="39">
        <v>495.35</v>
      </c>
      <c r="BF31" s="39">
        <v>441.55</v>
      </c>
      <c r="BG31" s="39">
        <v>549.15</v>
      </c>
      <c r="BH31" s="41">
        <v>5.5399999999999998E-2</v>
      </c>
      <c r="BI31" s="398">
        <f t="shared" si="18"/>
        <v>28.460212582591211</v>
      </c>
      <c r="BJ31" s="41"/>
      <c r="BK31" s="39">
        <v>683.54</v>
      </c>
      <c r="BL31" s="39">
        <v>626.45000000000005</v>
      </c>
      <c r="BM31" s="39">
        <v>740.63</v>
      </c>
      <c r="BN31" s="41">
        <v>4.2599999999999999E-2</v>
      </c>
      <c r="BO31" s="398">
        <f t="shared" si="19"/>
        <v>39.272622809537488</v>
      </c>
      <c r="BP31" s="41"/>
      <c r="BQ31" s="39">
        <v>1.59</v>
      </c>
      <c r="BR31" s="39">
        <v>0</v>
      </c>
      <c r="BS31" s="39">
        <v>3.89</v>
      </c>
      <c r="BT31" s="41">
        <v>0.7409</v>
      </c>
      <c r="BU31" s="408">
        <f t="shared" si="20"/>
        <v>9.135305946567078E-2</v>
      </c>
    </row>
    <row r="32" spans="1:73" s="111" customFormat="1" ht="12" customHeight="1" x14ac:dyDescent="0.25">
      <c r="A32" s="548"/>
      <c r="B32" s="635"/>
      <c r="C32" s="52" t="s">
        <v>27</v>
      </c>
      <c r="D32" s="39">
        <v>1883.07</v>
      </c>
      <c r="E32" s="39">
        <v>1825.68</v>
      </c>
      <c r="F32" s="39">
        <v>1940.47</v>
      </c>
      <c r="G32" s="41">
        <v>1.5599999999999999E-2</v>
      </c>
      <c r="H32" s="40"/>
      <c r="I32" s="39">
        <v>1157.96</v>
      </c>
      <c r="J32" s="39">
        <v>1086.5</v>
      </c>
      <c r="K32" s="39">
        <v>1229.4100000000001</v>
      </c>
      <c r="L32" s="41">
        <v>3.15E-2</v>
      </c>
      <c r="M32" s="398">
        <f t="shared" si="11"/>
        <v>61.493199934150091</v>
      </c>
      <c r="N32" s="41"/>
      <c r="O32" s="39">
        <v>1157.18</v>
      </c>
      <c r="P32" s="39">
        <v>1090.31</v>
      </c>
      <c r="Q32" s="39">
        <v>1224.04</v>
      </c>
      <c r="R32" s="41">
        <v>2.9499999999999998E-2</v>
      </c>
      <c r="S32" s="398">
        <f t="shared" si="12"/>
        <v>61.451778213236899</v>
      </c>
      <c r="T32" s="41"/>
      <c r="U32" s="39">
        <v>1666.43</v>
      </c>
      <c r="V32" s="39">
        <v>1613.25</v>
      </c>
      <c r="W32" s="39">
        <v>1719.61</v>
      </c>
      <c r="X32" s="41">
        <v>1.6299999999999999E-2</v>
      </c>
      <c r="Y32" s="398">
        <f t="shared" si="13"/>
        <v>88.495382540213598</v>
      </c>
      <c r="Z32" s="41"/>
      <c r="AA32" s="39">
        <v>244.59</v>
      </c>
      <c r="AB32" s="39">
        <v>204.86</v>
      </c>
      <c r="AC32" s="39">
        <v>284.32</v>
      </c>
      <c r="AD32" s="41">
        <v>8.2900000000000001E-2</v>
      </c>
      <c r="AE32" s="398">
        <f t="shared" si="0"/>
        <v>12.988895792509043</v>
      </c>
      <c r="AF32" s="41"/>
      <c r="AG32" s="39">
        <v>257.89</v>
      </c>
      <c r="AH32" s="39">
        <v>212.74</v>
      </c>
      <c r="AI32" s="39">
        <v>303.04000000000002</v>
      </c>
      <c r="AJ32" s="41">
        <v>8.9300000000000004E-2</v>
      </c>
      <c r="AK32" s="398">
        <f t="shared" si="14"/>
        <v>13.695189238849325</v>
      </c>
      <c r="AL32" s="41"/>
      <c r="AM32" s="39">
        <v>631.99</v>
      </c>
      <c r="AN32" s="39">
        <v>575.51</v>
      </c>
      <c r="AO32" s="39">
        <v>688.47</v>
      </c>
      <c r="AP32" s="41">
        <v>4.5600000000000002E-2</v>
      </c>
      <c r="AQ32" s="398">
        <f t="shared" si="15"/>
        <v>33.561683846059893</v>
      </c>
      <c r="AR32" s="41"/>
      <c r="AS32" s="39">
        <v>194.13</v>
      </c>
      <c r="AT32" s="39">
        <v>158.47999999999999</v>
      </c>
      <c r="AU32" s="39">
        <v>229.78</v>
      </c>
      <c r="AV32" s="41">
        <v>9.3700000000000006E-2</v>
      </c>
      <c r="AW32" s="398">
        <f t="shared" si="16"/>
        <v>10.30922907804808</v>
      </c>
      <c r="AX32" s="41"/>
      <c r="AY32" s="39">
        <v>433.76</v>
      </c>
      <c r="AZ32" s="39">
        <v>382.63</v>
      </c>
      <c r="BA32" s="39">
        <v>484.89</v>
      </c>
      <c r="BB32" s="41">
        <v>6.0100000000000001E-2</v>
      </c>
      <c r="BC32" s="398">
        <f t="shared" si="17"/>
        <v>23.034725209365558</v>
      </c>
      <c r="BD32" s="41"/>
      <c r="BE32" s="39">
        <v>472.6</v>
      </c>
      <c r="BF32" s="39">
        <v>421.37</v>
      </c>
      <c r="BG32" s="39">
        <v>523.84</v>
      </c>
      <c r="BH32" s="41">
        <v>5.5300000000000002E-2</v>
      </c>
      <c r="BI32" s="398">
        <f t="shared" si="18"/>
        <v>25.097314491760798</v>
      </c>
      <c r="BJ32" s="41"/>
      <c r="BK32" s="39">
        <v>652.37</v>
      </c>
      <c r="BL32" s="39">
        <v>592.16</v>
      </c>
      <c r="BM32" s="39">
        <v>712.57</v>
      </c>
      <c r="BN32" s="41">
        <v>4.7100000000000003E-2</v>
      </c>
      <c r="BO32" s="398">
        <f t="shared" si="19"/>
        <v>34.643959066842974</v>
      </c>
      <c r="BP32" s="41"/>
      <c r="BQ32" s="39">
        <v>4.9800000000000004</v>
      </c>
      <c r="BR32" s="39">
        <v>0.89</v>
      </c>
      <c r="BS32" s="39">
        <v>9.07</v>
      </c>
      <c r="BT32" s="41">
        <v>0.41870000000000002</v>
      </c>
      <c r="BU32" s="408">
        <f t="shared" si="20"/>
        <v>0.26446175659959537</v>
      </c>
    </row>
    <row r="33" spans="1:73" s="111" customFormat="1" ht="12" customHeight="1" x14ac:dyDescent="0.25">
      <c r="A33" s="548"/>
      <c r="B33" s="633" t="s">
        <v>132</v>
      </c>
      <c r="C33" s="49" t="s">
        <v>0</v>
      </c>
      <c r="D33" s="35">
        <v>465.47</v>
      </c>
      <c r="E33" s="35">
        <v>435</v>
      </c>
      <c r="F33" s="35">
        <v>496</v>
      </c>
      <c r="G33" s="37">
        <v>3.3799999999999997E-2</v>
      </c>
      <c r="H33" s="36"/>
      <c r="I33" s="35">
        <v>191.8</v>
      </c>
      <c r="J33" s="35">
        <v>171.9</v>
      </c>
      <c r="K33" s="35">
        <v>211.69</v>
      </c>
      <c r="L33" s="37">
        <v>5.2900000000000003E-2</v>
      </c>
      <c r="M33" s="397">
        <f t="shared" si="11"/>
        <v>41.205663093217609</v>
      </c>
      <c r="N33" s="37"/>
      <c r="O33" s="35">
        <v>155.19</v>
      </c>
      <c r="P33" s="35">
        <v>134.59</v>
      </c>
      <c r="Q33" s="35">
        <v>175.79</v>
      </c>
      <c r="R33" s="37">
        <v>6.7699999999999996E-2</v>
      </c>
      <c r="S33" s="397">
        <f t="shared" si="12"/>
        <v>33.340494553891766</v>
      </c>
      <c r="T33" s="37"/>
      <c r="U33" s="35">
        <v>370.45</v>
      </c>
      <c r="V33" s="35">
        <v>343.75</v>
      </c>
      <c r="W33" s="35">
        <v>397.16</v>
      </c>
      <c r="X33" s="37">
        <v>3.6799999999999999E-2</v>
      </c>
      <c r="Y33" s="397">
        <f t="shared" si="13"/>
        <v>79.586224676133781</v>
      </c>
      <c r="Z33" s="37"/>
      <c r="AA33" s="35">
        <v>14.59</v>
      </c>
      <c r="AB33" s="35">
        <v>10.07</v>
      </c>
      <c r="AC33" s="35">
        <v>19.100000000000001</v>
      </c>
      <c r="AD33" s="37">
        <v>0.1578</v>
      </c>
      <c r="AE33" s="397">
        <f t="shared" si="0"/>
        <v>3.1344662384256767</v>
      </c>
      <c r="AF33" s="37"/>
      <c r="AG33" s="35">
        <v>15.62</v>
      </c>
      <c r="AH33" s="35">
        <v>10.97</v>
      </c>
      <c r="AI33" s="35">
        <v>20.28</v>
      </c>
      <c r="AJ33" s="37">
        <v>0.152</v>
      </c>
      <c r="AK33" s="397">
        <f t="shared" si="14"/>
        <v>3.3557479536812247</v>
      </c>
      <c r="AL33" s="37"/>
      <c r="AM33" s="35">
        <v>128.06</v>
      </c>
      <c r="AN33" s="35">
        <v>113.7</v>
      </c>
      <c r="AO33" s="35">
        <v>142.41</v>
      </c>
      <c r="AP33" s="37">
        <v>5.7200000000000001E-2</v>
      </c>
      <c r="AQ33" s="397">
        <f t="shared" si="15"/>
        <v>27.511977141383976</v>
      </c>
      <c r="AR33" s="37"/>
      <c r="AS33" s="35">
        <v>8.99</v>
      </c>
      <c r="AT33" s="35">
        <v>5.76</v>
      </c>
      <c r="AU33" s="35">
        <v>12.23</v>
      </c>
      <c r="AV33" s="37">
        <v>0.1835</v>
      </c>
      <c r="AW33" s="397">
        <f t="shared" si="16"/>
        <v>1.9313811846091049</v>
      </c>
      <c r="AX33" s="37"/>
      <c r="AY33" s="35">
        <v>86.16</v>
      </c>
      <c r="AZ33" s="35">
        <v>72.11</v>
      </c>
      <c r="BA33" s="35">
        <v>100.22</v>
      </c>
      <c r="BB33" s="37">
        <v>8.3199999999999996E-2</v>
      </c>
      <c r="BC33" s="397">
        <f t="shared" si="17"/>
        <v>18.510322899434978</v>
      </c>
      <c r="BD33" s="37"/>
      <c r="BE33" s="35">
        <v>29</v>
      </c>
      <c r="BF33" s="35">
        <v>23.59</v>
      </c>
      <c r="BG33" s="35">
        <v>34.42</v>
      </c>
      <c r="BH33" s="37">
        <v>9.5200000000000007E-2</v>
      </c>
      <c r="BI33" s="397">
        <f t="shared" si="18"/>
        <v>6.2302618858358212</v>
      </c>
      <c r="BJ33" s="37"/>
      <c r="BK33" s="35">
        <v>71.34</v>
      </c>
      <c r="BL33" s="35">
        <v>61.04</v>
      </c>
      <c r="BM33" s="35">
        <v>81.64</v>
      </c>
      <c r="BN33" s="37">
        <v>7.3700000000000002E-2</v>
      </c>
      <c r="BO33" s="397">
        <f t="shared" si="19"/>
        <v>15.326444239156123</v>
      </c>
      <c r="BP33" s="37"/>
      <c r="BQ33" s="35">
        <v>0.54</v>
      </c>
      <c r="BR33" s="35">
        <v>0</v>
      </c>
      <c r="BS33" s="35">
        <v>1.28</v>
      </c>
      <c r="BT33" s="37">
        <v>0.70620000000000005</v>
      </c>
      <c r="BU33" s="407">
        <f t="shared" si="20"/>
        <v>0.11601177304659807</v>
      </c>
    </row>
    <row r="34" spans="1:73" s="111" customFormat="1" ht="12" customHeight="1" x14ac:dyDescent="0.25">
      <c r="A34" s="548"/>
      <c r="B34" s="633"/>
      <c r="C34" s="49" t="s">
        <v>26</v>
      </c>
      <c r="D34" s="35">
        <v>240.2</v>
      </c>
      <c r="E34" s="35">
        <v>221.36</v>
      </c>
      <c r="F34" s="35">
        <v>259.04000000000002</v>
      </c>
      <c r="G34" s="37">
        <v>0.04</v>
      </c>
      <c r="H34" s="36"/>
      <c r="I34" s="35">
        <v>101.38</v>
      </c>
      <c r="J34" s="35">
        <v>88.88</v>
      </c>
      <c r="K34" s="35">
        <v>113.87</v>
      </c>
      <c r="L34" s="37">
        <v>6.2899999999999998E-2</v>
      </c>
      <c r="M34" s="397">
        <f t="shared" si="11"/>
        <v>42.206494587843466</v>
      </c>
      <c r="N34" s="37"/>
      <c r="O34" s="35">
        <v>81.81</v>
      </c>
      <c r="P34" s="35">
        <v>69.260000000000005</v>
      </c>
      <c r="Q34" s="35">
        <v>94.36</v>
      </c>
      <c r="R34" s="37">
        <v>7.8299999999999995E-2</v>
      </c>
      <c r="S34" s="397">
        <f t="shared" si="12"/>
        <v>34.059117402164865</v>
      </c>
      <c r="T34" s="37"/>
      <c r="U34" s="35">
        <v>186.99</v>
      </c>
      <c r="V34" s="35">
        <v>171.53</v>
      </c>
      <c r="W34" s="35">
        <v>202.45</v>
      </c>
      <c r="X34" s="37">
        <v>4.2200000000000001E-2</v>
      </c>
      <c r="Y34" s="397">
        <f t="shared" si="13"/>
        <v>77.847626977518743</v>
      </c>
      <c r="Z34" s="37"/>
      <c r="AA34" s="35">
        <v>8.3000000000000007</v>
      </c>
      <c r="AB34" s="35">
        <v>4.97</v>
      </c>
      <c r="AC34" s="35">
        <v>11.62</v>
      </c>
      <c r="AD34" s="37">
        <v>0.2046</v>
      </c>
      <c r="AE34" s="397">
        <f t="shared" si="0"/>
        <v>3.4554537885095757</v>
      </c>
      <c r="AF34" s="37"/>
      <c r="AG34" s="35">
        <v>10.63</v>
      </c>
      <c r="AH34" s="35">
        <v>6.68</v>
      </c>
      <c r="AI34" s="35">
        <v>14.58</v>
      </c>
      <c r="AJ34" s="37">
        <v>0.18970000000000001</v>
      </c>
      <c r="AK34" s="397">
        <f t="shared" si="14"/>
        <v>4.4254787676935896</v>
      </c>
      <c r="AL34" s="37"/>
      <c r="AM34" s="35">
        <v>66.14</v>
      </c>
      <c r="AN34" s="35">
        <v>55.9</v>
      </c>
      <c r="AO34" s="35">
        <v>76.38</v>
      </c>
      <c r="AP34" s="37">
        <v>7.9000000000000001E-2</v>
      </c>
      <c r="AQ34" s="397">
        <f t="shared" si="15"/>
        <v>27.535387177352209</v>
      </c>
      <c r="AR34" s="37"/>
      <c r="AS34" s="35">
        <v>4.7</v>
      </c>
      <c r="AT34" s="35">
        <v>2.27</v>
      </c>
      <c r="AU34" s="35">
        <v>7.13</v>
      </c>
      <c r="AV34" s="37">
        <v>0.2636</v>
      </c>
      <c r="AW34" s="397">
        <f t="shared" si="16"/>
        <v>1.9567027477102417</v>
      </c>
      <c r="AX34" s="37"/>
      <c r="AY34" s="35">
        <v>57.26</v>
      </c>
      <c r="AZ34" s="35">
        <v>47.83</v>
      </c>
      <c r="BA34" s="35">
        <v>66.69</v>
      </c>
      <c r="BB34" s="37">
        <v>8.4099999999999994E-2</v>
      </c>
      <c r="BC34" s="397">
        <f t="shared" si="17"/>
        <v>23.838467943380518</v>
      </c>
      <c r="BD34" s="37"/>
      <c r="BE34" s="35">
        <v>17.82</v>
      </c>
      <c r="BF34" s="35">
        <v>13.87</v>
      </c>
      <c r="BG34" s="35">
        <v>21.78</v>
      </c>
      <c r="BH34" s="37">
        <v>0.1132</v>
      </c>
      <c r="BI34" s="397">
        <f t="shared" si="18"/>
        <v>7.4188176519567035</v>
      </c>
      <c r="BJ34" s="37"/>
      <c r="BK34" s="35">
        <v>40.78</v>
      </c>
      <c r="BL34" s="35">
        <v>34.11</v>
      </c>
      <c r="BM34" s="35">
        <v>47.45</v>
      </c>
      <c r="BN34" s="37">
        <v>8.3400000000000002E-2</v>
      </c>
      <c r="BO34" s="397">
        <f t="shared" si="19"/>
        <v>16.97751873438801</v>
      </c>
      <c r="BP34" s="37"/>
      <c r="BQ34" s="35">
        <v>0.54</v>
      </c>
      <c r="BR34" s="35">
        <v>0</v>
      </c>
      <c r="BS34" s="35">
        <v>1.28</v>
      </c>
      <c r="BT34" s="37">
        <v>0.70620000000000005</v>
      </c>
      <c r="BU34" s="407">
        <f t="shared" si="20"/>
        <v>0.22481265611990009</v>
      </c>
    </row>
    <row r="35" spans="1:73" s="111" customFormat="1" ht="12" customHeight="1" x14ac:dyDescent="0.25">
      <c r="A35" s="549"/>
      <c r="B35" s="634"/>
      <c r="C35" s="54" t="s">
        <v>27</v>
      </c>
      <c r="D35" s="43">
        <v>225.27</v>
      </c>
      <c r="E35" s="43">
        <v>210.11</v>
      </c>
      <c r="F35" s="43">
        <v>240.43</v>
      </c>
      <c r="G35" s="45">
        <v>3.4299999999999997E-2</v>
      </c>
      <c r="H35" s="44"/>
      <c r="I35" s="43">
        <v>90.42</v>
      </c>
      <c r="J35" s="43">
        <v>80.55</v>
      </c>
      <c r="K35" s="43">
        <v>100.28</v>
      </c>
      <c r="L35" s="45">
        <v>5.57E-2</v>
      </c>
      <c r="M35" s="399">
        <f t="shared" si="11"/>
        <v>40.138500466107338</v>
      </c>
      <c r="N35" s="45"/>
      <c r="O35" s="43">
        <v>73.38</v>
      </c>
      <c r="P35" s="43">
        <v>62.14</v>
      </c>
      <c r="Q35" s="43">
        <v>84.61</v>
      </c>
      <c r="R35" s="45">
        <v>7.8100000000000003E-2</v>
      </c>
      <c r="S35" s="399">
        <f t="shared" si="12"/>
        <v>32.574244240245037</v>
      </c>
      <c r="T35" s="45"/>
      <c r="U35" s="43">
        <v>183.46</v>
      </c>
      <c r="V35" s="43">
        <v>169.22</v>
      </c>
      <c r="W35" s="43">
        <v>197.7</v>
      </c>
      <c r="X35" s="45">
        <v>3.9600000000000003E-2</v>
      </c>
      <c r="Y35" s="399">
        <f t="shared" si="13"/>
        <v>81.440049718116043</v>
      </c>
      <c r="Z35" s="45"/>
      <c r="AA35" s="43">
        <v>6.29</v>
      </c>
      <c r="AB35" s="43">
        <v>3.88</v>
      </c>
      <c r="AC35" s="43">
        <v>8.6999999999999993</v>
      </c>
      <c r="AD35" s="45">
        <v>0.19550000000000001</v>
      </c>
      <c r="AE35" s="399">
        <f t="shared" si="0"/>
        <v>2.7922049096639587</v>
      </c>
      <c r="AF35" s="45"/>
      <c r="AG35" s="43">
        <v>5</v>
      </c>
      <c r="AH35" s="43">
        <v>3.15</v>
      </c>
      <c r="AI35" s="43">
        <v>6.85</v>
      </c>
      <c r="AJ35" s="45">
        <v>0.18890000000000001</v>
      </c>
      <c r="AK35" s="399">
        <f t="shared" si="14"/>
        <v>2.2195587517201578</v>
      </c>
      <c r="AL35" s="45"/>
      <c r="AM35" s="43">
        <v>61.92</v>
      </c>
      <c r="AN35" s="43">
        <v>54.17</v>
      </c>
      <c r="AO35" s="43">
        <v>69.67</v>
      </c>
      <c r="AP35" s="45">
        <v>6.3899999999999998E-2</v>
      </c>
      <c r="AQ35" s="399">
        <f t="shared" si="15"/>
        <v>27.487015581302437</v>
      </c>
      <c r="AR35" s="45"/>
      <c r="AS35" s="43">
        <v>4.29</v>
      </c>
      <c r="AT35" s="43">
        <v>1.96</v>
      </c>
      <c r="AU35" s="43">
        <v>6.62</v>
      </c>
      <c r="AV35" s="45">
        <v>0.27679999999999999</v>
      </c>
      <c r="AW35" s="399">
        <f t="shared" si="16"/>
        <v>1.9043814089758957</v>
      </c>
      <c r="AX35" s="45"/>
      <c r="AY35" s="43">
        <v>28.9</v>
      </c>
      <c r="AZ35" s="43">
        <v>21.27</v>
      </c>
      <c r="BA35" s="43">
        <v>36.53</v>
      </c>
      <c r="BB35" s="45">
        <v>0.13469999999999999</v>
      </c>
      <c r="BC35" s="399">
        <f t="shared" si="17"/>
        <v>12.829049584942512</v>
      </c>
      <c r="BD35" s="45"/>
      <c r="BE35" s="43">
        <v>11.18</v>
      </c>
      <c r="BF35" s="43">
        <v>7.95</v>
      </c>
      <c r="BG35" s="43">
        <v>14.41</v>
      </c>
      <c r="BH35" s="45">
        <v>0.14749999999999999</v>
      </c>
      <c r="BI35" s="399">
        <f t="shared" si="18"/>
        <v>4.9629333688462731</v>
      </c>
      <c r="BJ35" s="45"/>
      <c r="BK35" s="43">
        <v>30.56</v>
      </c>
      <c r="BL35" s="43">
        <v>24.2</v>
      </c>
      <c r="BM35" s="43">
        <v>36.909999999999997</v>
      </c>
      <c r="BN35" s="45">
        <v>0.1061</v>
      </c>
      <c r="BO35" s="399">
        <f t="shared" si="19"/>
        <v>13.565943090513604</v>
      </c>
      <c r="BP35" s="45"/>
      <c r="BQ35" s="43">
        <v>0</v>
      </c>
      <c r="BR35" s="43">
        <v>0</v>
      </c>
      <c r="BS35" s="43">
        <v>0</v>
      </c>
      <c r="BT35" s="45" t="s">
        <v>259</v>
      </c>
      <c r="BU35" s="409">
        <f t="shared" si="20"/>
        <v>0</v>
      </c>
    </row>
    <row r="36" spans="1:73" s="111" customFormat="1" ht="12" customHeight="1" x14ac:dyDescent="0.25">
      <c r="A36" s="544" t="s">
        <v>229</v>
      </c>
      <c r="B36" s="633" t="s">
        <v>236</v>
      </c>
      <c r="C36" s="49" t="s">
        <v>0</v>
      </c>
      <c r="D36" s="35">
        <v>5508.61</v>
      </c>
      <c r="E36" s="35">
        <v>5417</v>
      </c>
      <c r="F36" s="35">
        <v>5601</v>
      </c>
      <c r="G36" s="37">
        <v>8.5000000000000006E-3</v>
      </c>
      <c r="H36" s="36"/>
      <c r="I36" s="35">
        <v>2995.31</v>
      </c>
      <c r="J36" s="35">
        <v>2911.01</v>
      </c>
      <c r="K36" s="35">
        <v>3079.61</v>
      </c>
      <c r="L36" s="37">
        <v>1.44E-2</v>
      </c>
      <c r="M36" s="397">
        <f>I36/$D36*100</f>
        <v>54.375060133137033</v>
      </c>
      <c r="N36" s="37"/>
      <c r="O36" s="35">
        <v>2469.3200000000002</v>
      </c>
      <c r="P36" s="35">
        <v>2383.1</v>
      </c>
      <c r="Q36" s="35">
        <v>2555.54</v>
      </c>
      <c r="R36" s="37">
        <v>1.78E-2</v>
      </c>
      <c r="S36" s="397">
        <f>O36/$D36*100</f>
        <v>44.826553341042484</v>
      </c>
      <c r="T36" s="37"/>
      <c r="U36" s="35">
        <v>4371.4799999999996</v>
      </c>
      <c r="V36" s="35">
        <v>4290.68</v>
      </c>
      <c r="W36" s="35">
        <v>4452.2700000000004</v>
      </c>
      <c r="X36" s="37">
        <v>9.4000000000000004E-3</v>
      </c>
      <c r="Y36" s="397">
        <f>U36/$D36*100</f>
        <v>79.357224417775086</v>
      </c>
      <c r="Z36" s="37"/>
      <c r="AA36" s="35">
        <v>322.58999999999997</v>
      </c>
      <c r="AB36" s="35">
        <v>290.44</v>
      </c>
      <c r="AC36" s="35">
        <v>354.74</v>
      </c>
      <c r="AD36" s="37">
        <v>5.0900000000000001E-2</v>
      </c>
      <c r="AE36" s="397">
        <f t="shared" si="0"/>
        <v>5.8561052606737451</v>
      </c>
      <c r="AF36" s="37"/>
      <c r="AG36" s="35">
        <v>387.8</v>
      </c>
      <c r="AH36" s="35">
        <v>349.78</v>
      </c>
      <c r="AI36" s="35">
        <v>425.82</v>
      </c>
      <c r="AJ36" s="37">
        <v>0.05</v>
      </c>
      <c r="AK36" s="397">
        <f>AG36/$D36*100</f>
        <v>7.0398884655112637</v>
      </c>
      <c r="AL36" s="37"/>
      <c r="AM36" s="35">
        <v>1964.16</v>
      </c>
      <c r="AN36" s="35">
        <v>1901.87</v>
      </c>
      <c r="AO36" s="35">
        <v>2026.44</v>
      </c>
      <c r="AP36" s="37">
        <v>1.6199999999999999E-2</v>
      </c>
      <c r="AQ36" s="397">
        <f>AM36/$D36*100</f>
        <v>35.656181868021157</v>
      </c>
      <c r="AR36" s="37"/>
      <c r="AS36" s="35">
        <v>275.64</v>
      </c>
      <c r="AT36" s="35">
        <v>248.34</v>
      </c>
      <c r="AU36" s="35">
        <v>302.94</v>
      </c>
      <c r="AV36" s="37">
        <v>5.0500000000000003E-2</v>
      </c>
      <c r="AW36" s="397">
        <f>AS36/$D36*100</f>
        <v>5.0038031372705642</v>
      </c>
      <c r="AX36" s="37"/>
      <c r="AY36" s="35">
        <v>1459.59</v>
      </c>
      <c r="AZ36" s="35">
        <v>1384.42</v>
      </c>
      <c r="BA36" s="35">
        <v>1534.77</v>
      </c>
      <c r="BB36" s="37">
        <v>2.63E-2</v>
      </c>
      <c r="BC36" s="397">
        <f>AY36/$D36*100</f>
        <v>26.496520900916927</v>
      </c>
      <c r="BD36" s="37"/>
      <c r="BE36" s="35">
        <v>1166.6099999999999</v>
      </c>
      <c r="BF36" s="35">
        <v>1106.7</v>
      </c>
      <c r="BG36" s="35">
        <v>1226.52</v>
      </c>
      <c r="BH36" s="37">
        <v>2.6200000000000001E-2</v>
      </c>
      <c r="BI36" s="397">
        <f>BE36/$D36*100</f>
        <v>21.17793781008276</v>
      </c>
      <c r="BJ36" s="37"/>
      <c r="BK36" s="35">
        <v>1866.04</v>
      </c>
      <c r="BL36" s="35">
        <v>1791.7</v>
      </c>
      <c r="BM36" s="35">
        <v>1940.37</v>
      </c>
      <c r="BN36" s="37">
        <v>2.0299999999999999E-2</v>
      </c>
      <c r="BO36" s="397">
        <f>BK36/$D36*100</f>
        <v>33.874970273807733</v>
      </c>
      <c r="BP36" s="37"/>
      <c r="BQ36" s="35">
        <v>9.9499999999999993</v>
      </c>
      <c r="BR36" s="35">
        <v>6.64</v>
      </c>
      <c r="BS36" s="35">
        <v>13.26</v>
      </c>
      <c r="BT36" s="37">
        <v>0.1696</v>
      </c>
      <c r="BU36" s="407">
        <f>BQ36/$D36*100</f>
        <v>0.18062632860195221</v>
      </c>
    </row>
    <row r="37" spans="1:73" s="111" customFormat="1" ht="12" customHeight="1" x14ac:dyDescent="0.25">
      <c r="A37" s="545"/>
      <c r="B37" s="633"/>
      <c r="C37" s="49" t="s">
        <v>26</v>
      </c>
      <c r="D37" s="35">
        <v>2698.9</v>
      </c>
      <c r="E37" s="35">
        <v>2651.22</v>
      </c>
      <c r="F37" s="35">
        <v>2746.57</v>
      </c>
      <c r="G37" s="37">
        <v>8.9999999999999993E-3</v>
      </c>
      <c r="H37" s="36"/>
      <c r="I37" s="35">
        <v>1457.58</v>
      </c>
      <c r="J37" s="35">
        <v>1410.6</v>
      </c>
      <c r="K37" s="35">
        <v>1504.57</v>
      </c>
      <c r="L37" s="37">
        <v>1.6400000000000001E-2</v>
      </c>
      <c r="M37" s="397">
        <f t="shared" ref="M37:M44" si="21">I37/$D37*100</f>
        <v>54.00644707102893</v>
      </c>
      <c r="N37" s="37"/>
      <c r="O37" s="35">
        <v>1216.3</v>
      </c>
      <c r="P37" s="35">
        <v>1169.29</v>
      </c>
      <c r="Q37" s="35">
        <v>1263.32</v>
      </c>
      <c r="R37" s="37">
        <v>1.9699999999999999E-2</v>
      </c>
      <c r="S37" s="397">
        <f t="shared" ref="S37:S44" si="22">O37/$D37*100</f>
        <v>45.066508577568634</v>
      </c>
      <c r="T37" s="37"/>
      <c r="U37" s="35">
        <v>2105.63</v>
      </c>
      <c r="V37" s="35">
        <v>2061.79</v>
      </c>
      <c r="W37" s="35">
        <v>2149.4699999999998</v>
      </c>
      <c r="X37" s="37">
        <v>1.06E-2</v>
      </c>
      <c r="Y37" s="397">
        <f t="shared" ref="Y37:Y44" si="23">U37/$D37*100</f>
        <v>78.018081440586911</v>
      </c>
      <c r="Z37" s="37"/>
      <c r="AA37" s="35">
        <v>167.01</v>
      </c>
      <c r="AB37" s="35">
        <v>147.62</v>
      </c>
      <c r="AC37" s="35">
        <v>186.39</v>
      </c>
      <c r="AD37" s="37">
        <v>5.9200000000000003E-2</v>
      </c>
      <c r="AE37" s="397">
        <f t="shared" si="0"/>
        <v>6.1880766238096996</v>
      </c>
      <c r="AF37" s="37"/>
      <c r="AG37" s="35">
        <v>210.13</v>
      </c>
      <c r="AH37" s="35">
        <v>188.23</v>
      </c>
      <c r="AI37" s="35">
        <v>232.02</v>
      </c>
      <c r="AJ37" s="37">
        <v>5.3199999999999997E-2</v>
      </c>
      <c r="AK37" s="397">
        <f t="shared" ref="AK37:AK44" si="24">AG37/$D37*100</f>
        <v>7.7857645707510459</v>
      </c>
      <c r="AL37" s="37"/>
      <c r="AM37" s="35">
        <v>945.3</v>
      </c>
      <c r="AN37" s="35">
        <v>909.49</v>
      </c>
      <c r="AO37" s="35">
        <v>981.1</v>
      </c>
      <c r="AP37" s="37">
        <v>1.9300000000000001E-2</v>
      </c>
      <c r="AQ37" s="397">
        <f t="shared" ref="AQ37:AQ44" si="25">AM37/$D37*100</f>
        <v>35.025380710659896</v>
      </c>
      <c r="AR37" s="37"/>
      <c r="AS37" s="35">
        <v>146.34</v>
      </c>
      <c r="AT37" s="35">
        <v>129.13</v>
      </c>
      <c r="AU37" s="35">
        <v>163.55000000000001</v>
      </c>
      <c r="AV37" s="37">
        <v>0.06</v>
      </c>
      <c r="AW37" s="397">
        <f t="shared" ref="AW37:AW44" si="26">AS37/$D37*100</f>
        <v>5.4222090481307195</v>
      </c>
      <c r="AX37" s="37"/>
      <c r="AY37" s="35">
        <v>798.61</v>
      </c>
      <c r="AZ37" s="35">
        <v>756.86</v>
      </c>
      <c r="BA37" s="35">
        <v>840.36</v>
      </c>
      <c r="BB37" s="37">
        <v>2.6700000000000002E-2</v>
      </c>
      <c r="BC37" s="397">
        <f t="shared" ref="BC37:BC44" si="27">AY37/$D37*100</f>
        <v>29.590203416206602</v>
      </c>
      <c r="BD37" s="37"/>
      <c r="BE37" s="35">
        <v>601.77</v>
      </c>
      <c r="BF37" s="35">
        <v>567.46</v>
      </c>
      <c r="BG37" s="35">
        <v>636.09</v>
      </c>
      <c r="BH37" s="37">
        <v>2.9100000000000001E-2</v>
      </c>
      <c r="BI37" s="397">
        <f t="shared" ref="BI37:BI44" si="28">BE37/$D37*100</f>
        <v>22.296861684389935</v>
      </c>
      <c r="BJ37" s="37"/>
      <c r="BK37" s="35">
        <v>957.44</v>
      </c>
      <c r="BL37" s="35">
        <v>915.44</v>
      </c>
      <c r="BM37" s="35">
        <v>999.44</v>
      </c>
      <c r="BN37" s="37">
        <v>2.24E-2</v>
      </c>
      <c r="BO37" s="397">
        <f t="shared" ref="BO37:BO44" si="29">BK37/$D37*100</f>
        <v>35.475193597391531</v>
      </c>
      <c r="BP37" s="37"/>
      <c r="BQ37" s="35">
        <v>5.6</v>
      </c>
      <c r="BR37" s="35">
        <v>3.08</v>
      </c>
      <c r="BS37" s="35">
        <v>8.1300000000000008</v>
      </c>
      <c r="BT37" s="37">
        <v>0.22989999999999999</v>
      </c>
      <c r="BU37" s="407">
        <f t="shared" ref="BU37:BU44" si="30">BQ37/$D37*100</f>
        <v>0.20749194116121383</v>
      </c>
    </row>
    <row r="38" spans="1:73" s="111" customFormat="1" ht="12" customHeight="1" x14ac:dyDescent="0.25">
      <c r="A38" s="545"/>
      <c r="B38" s="633"/>
      <c r="C38" s="49" t="s">
        <v>27</v>
      </c>
      <c r="D38" s="35">
        <v>2809.72</v>
      </c>
      <c r="E38" s="35">
        <v>2761.82</v>
      </c>
      <c r="F38" s="35">
        <v>2857.61</v>
      </c>
      <c r="G38" s="37">
        <v>8.6999999999999994E-3</v>
      </c>
      <c r="H38" s="36"/>
      <c r="I38" s="35">
        <v>1537.73</v>
      </c>
      <c r="J38" s="35">
        <v>1492.63</v>
      </c>
      <c r="K38" s="35">
        <v>1582.83</v>
      </c>
      <c r="L38" s="37">
        <v>1.4999999999999999E-2</v>
      </c>
      <c r="M38" s="397">
        <f t="shared" si="21"/>
        <v>54.728940962088757</v>
      </c>
      <c r="N38" s="37"/>
      <c r="O38" s="35">
        <v>1253.02</v>
      </c>
      <c r="P38" s="35">
        <v>1207.6099999999999</v>
      </c>
      <c r="Q38" s="35">
        <v>1298.43</v>
      </c>
      <c r="R38" s="37">
        <v>1.8499999999999999E-2</v>
      </c>
      <c r="S38" s="397">
        <f t="shared" si="22"/>
        <v>44.595902794584518</v>
      </c>
      <c r="T38" s="37"/>
      <c r="U38" s="35">
        <v>2265.85</v>
      </c>
      <c r="V38" s="35">
        <v>2221.8200000000002</v>
      </c>
      <c r="W38" s="35">
        <v>2309.87</v>
      </c>
      <c r="X38" s="37">
        <v>9.9000000000000008E-3</v>
      </c>
      <c r="Y38" s="397">
        <f t="shared" si="23"/>
        <v>80.643266944748945</v>
      </c>
      <c r="Z38" s="37"/>
      <c r="AA38" s="35">
        <v>155.59</v>
      </c>
      <c r="AB38" s="35">
        <v>139.12</v>
      </c>
      <c r="AC38" s="35">
        <v>172.05</v>
      </c>
      <c r="AD38" s="37">
        <v>5.3999999999999999E-2</v>
      </c>
      <c r="AE38" s="397">
        <f t="shared" si="0"/>
        <v>5.5375624617399604</v>
      </c>
      <c r="AF38" s="37"/>
      <c r="AG38" s="35">
        <v>177.67</v>
      </c>
      <c r="AH38" s="35">
        <v>158.38</v>
      </c>
      <c r="AI38" s="35">
        <v>196.96</v>
      </c>
      <c r="AJ38" s="37">
        <v>5.5399999999999998E-2</v>
      </c>
      <c r="AK38" s="397">
        <f t="shared" si="24"/>
        <v>6.3234058909784601</v>
      </c>
      <c r="AL38" s="37"/>
      <c r="AM38" s="35">
        <v>1018.86</v>
      </c>
      <c r="AN38" s="35">
        <v>984.82</v>
      </c>
      <c r="AO38" s="35">
        <v>1052.9000000000001</v>
      </c>
      <c r="AP38" s="37">
        <v>1.7000000000000001E-2</v>
      </c>
      <c r="AQ38" s="397">
        <f t="shared" si="25"/>
        <v>36.261976282334189</v>
      </c>
      <c r="AR38" s="37"/>
      <c r="AS38" s="35">
        <v>129.30000000000001</v>
      </c>
      <c r="AT38" s="35">
        <v>115.71</v>
      </c>
      <c r="AU38" s="35">
        <v>142.9</v>
      </c>
      <c r="AV38" s="37">
        <v>5.3699999999999998E-2</v>
      </c>
      <c r="AW38" s="397">
        <f t="shared" si="26"/>
        <v>4.6018820380678509</v>
      </c>
      <c r="AX38" s="37"/>
      <c r="AY38" s="35">
        <v>660.98</v>
      </c>
      <c r="AZ38" s="35">
        <v>622.23</v>
      </c>
      <c r="BA38" s="35">
        <v>699.73</v>
      </c>
      <c r="BB38" s="37">
        <v>2.9899999999999999E-2</v>
      </c>
      <c r="BC38" s="397">
        <f t="shared" si="27"/>
        <v>23.52476403342682</v>
      </c>
      <c r="BD38" s="37"/>
      <c r="BE38" s="35">
        <v>564.83000000000004</v>
      </c>
      <c r="BF38" s="35">
        <v>532.53</v>
      </c>
      <c r="BG38" s="35">
        <v>597.14</v>
      </c>
      <c r="BH38" s="37">
        <v>2.92E-2</v>
      </c>
      <c r="BI38" s="397">
        <f t="shared" si="28"/>
        <v>20.102714861267319</v>
      </c>
      <c r="BJ38" s="37"/>
      <c r="BK38" s="35">
        <v>908.6</v>
      </c>
      <c r="BL38" s="35">
        <v>868.72</v>
      </c>
      <c r="BM38" s="35">
        <v>948.47</v>
      </c>
      <c r="BN38" s="37">
        <v>2.24E-2</v>
      </c>
      <c r="BO38" s="397">
        <f t="shared" si="29"/>
        <v>32.337741839044462</v>
      </c>
      <c r="BP38" s="37"/>
      <c r="BQ38" s="35">
        <v>4.3499999999999996</v>
      </c>
      <c r="BR38" s="35">
        <v>2.2799999999999998</v>
      </c>
      <c r="BS38" s="35">
        <v>6.42</v>
      </c>
      <c r="BT38" s="37">
        <v>0.24229999999999999</v>
      </c>
      <c r="BU38" s="407">
        <f t="shared" si="30"/>
        <v>0.15481969733638939</v>
      </c>
    </row>
    <row r="39" spans="1:73" s="111" customFormat="1" ht="12" customHeight="1" x14ac:dyDescent="0.25">
      <c r="A39" s="545"/>
      <c r="B39" s="635" t="s">
        <v>2</v>
      </c>
      <c r="C39" s="52" t="s">
        <v>0</v>
      </c>
      <c r="D39" s="39">
        <v>4712.8599999999997</v>
      </c>
      <c r="E39" s="39">
        <v>4630</v>
      </c>
      <c r="F39" s="39">
        <v>4795</v>
      </c>
      <c r="G39" s="41">
        <v>8.8999999999999999E-3</v>
      </c>
      <c r="H39" s="40"/>
      <c r="I39" s="39">
        <v>2679.6</v>
      </c>
      <c r="J39" s="39">
        <v>2599.16</v>
      </c>
      <c r="K39" s="39">
        <v>2760.05</v>
      </c>
      <c r="L39" s="41">
        <v>1.5299999999999999E-2</v>
      </c>
      <c r="M39" s="398">
        <f t="shared" si="21"/>
        <v>56.857194994122459</v>
      </c>
      <c r="N39" s="41"/>
      <c r="O39" s="39">
        <v>2236.59</v>
      </c>
      <c r="P39" s="39">
        <v>2153.0700000000002</v>
      </c>
      <c r="Q39" s="39">
        <v>2320.11</v>
      </c>
      <c r="R39" s="41">
        <v>1.9099999999999999E-2</v>
      </c>
      <c r="S39" s="398">
        <f t="shared" si="22"/>
        <v>47.457170380618145</v>
      </c>
      <c r="T39" s="41"/>
      <c r="U39" s="39">
        <v>3791.58</v>
      </c>
      <c r="V39" s="39">
        <v>3716.39</v>
      </c>
      <c r="W39" s="39">
        <v>3866.77</v>
      </c>
      <c r="X39" s="41">
        <v>1.01E-2</v>
      </c>
      <c r="Y39" s="398">
        <f t="shared" si="23"/>
        <v>80.451785115619828</v>
      </c>
      <c r="Z39" s="41"/>
      <c r="AA39" s="39">
        <v>310.70999999999998</v>
      </c>
      <c r="AB39" s="39">
        <v>279.45999999999998</v>
      </c>
      <c r="AC39" s="39">
        <v>341.97</v>
      </c>
      <c r="AD39" s="41">
        <v>5.1299999999999998E-2</v>
      </c>
      <c r="AE39" s="398">
        <f t="shared" si="0"/>
        <v>6.5928120079951453</v>
      </c>
      <c r="AF39" s="41"/>
      <c r="AG39" s="39">
        <v>376.91</v>
      </c>
      <c r="AH39" s="39">
        <v>339.69</v>
      </c>
      <c r="AI39" s="39">
        <v>414.14</v>
      </c>
      <c r="AJ39" s="41">
        <v>5.04E-2</v>
      </c>
      <c r="AK39" s="398">
        <f t="shared" si="24"/>
        <v>7.9974792376603601</v>
      </c>
      <c r="AL39" s="41"/>
      <c r="AM39" s="39">
        <v>1613.95</v>
      </c>
      <c r="AN39" s="39">
        <v>1555.09</v>
      </c>
      <c r="AO39" s="39">
        <v>1672.81</v>
      </c>
      <c r="AP39" s="41">
        <v>1.8599999999999998E-2</v>
      </c>
      <c r="AQ39" s="398">
        <f t="shared" si="25"/>
        <v>34.245659748008642</v>
      </c>
      <c r="AR39" s="41"/>
      <c r="AS39" s="39">
        <v>262.05</v>
      </c>
      <c r="AT39" s="39">
        <v>234.96</v>
      </c>
      <c r="AU39" s="39">
        <v>289.13</v>
      </c>
      <c r="AV39" s="41">
        <v>5.2699999999999997E-2</v>
      </c>
      <c r="AW39" s="398">
        <f t="shared" si="26"/>
        <v>5.560317938576576</v>
      </c>
      <c r="AX39" s="41"/>
      <c r="AY39" s="39">
        <v>1350.56</v>
      </c>
      <c r="AZ39" s="39">
        <v>1277.48</v>
      </c>
      <c r="BA39" s="39">
        <v>1423.65</v>
      </c>
      <c r="BB39" s="41">
        <v>2.76E-2</v>
      </c>
      <c r="BC39" s="398">
        <f t="shared" si="27"/>
        <v>28.656908968227363</v>
      </c>
      <c r="BD39" s="41"/>
      <c r="BE39" s="39">
        <v>1106.95</v>
      </c>
      <c r="BF39" s="39">
        <v>1049.73</v>
      </c>
      <c r="BG39" s="39">
        <v>1164.17</v>
      </c>
      <c r="BH39" s="41">
        <v>2.64E-2</v>
      </c>
      <c r="BI39" s="398">
        <f t="shared" si="28"/>
        <v>23.487860874288653</v>
      </c>
      <c r="BJ39" s="41"/>
      <c r="BK39" s="39">
        <v>1713.39</v>
      </c>
      <c r="BL39" s="39">
        <v>1642.14</v>
      </c>
      <c r="BM39" s="39">
        <v>1784.64</v>
      </c>
      <c r="BN39" s="41">
        <v>2.12E-2</v>
      </c>
      <c r="BO39" s="398">
        <f t="shared" si="29"/>
        <v>36.355631187856211</v>
      </c>
      <c r="BP39" s="41"/>
      <c r="BQ39" s="39">
        <v>9.16</v>
      </c>
      <c r="BR39" s="39">
        <v>5.89</v>
      </c>
      <c r="BS39" s="39">
        <v>12.43</v>
      </c>
      <c r="BT39" s="41">
        <v>0.1822</v>
      </c>
      <c r="BU39" s="408">
        <f t="shared" si="30"/>
        <v>0.19436181002618369</v>
      </c>
    </row>
    <row r="40" spans="1:73" s="111" customFormat="1" ht="12" customHeight="1" x14ac:dyDescent="0.25">
      <c r="A40" s="545"/>
      <c r="B40" s="635"/>
      <c r="C40" s="52" t="s">
        <v>26</v>
      </c>
      <c r="D40" s="39">
        <v>2291.36</v>
      </c>
      <c r="E40" s="39">
        <v>2247.52</v>
      </c>
      <c r="F40" s="39">
        <v>2335.1999999999998</v>
      </c>
      <c r="G40" s="41">
        <v>9.7999999999999997E-3</v>
      </c>
      <c r="H40" s="40"/>
      <c r="I40" s="39">
        <v>1292.8499999999999</v>
      </c>
      <c r="J40" s="39">
        <v>1248.28</v>
      </c>
      <c r="K40" s="39">
        <v>1337.42</v>
      </c>
      <c r="L40" s="41">
        <v>1.7600000000000001E-2</v>
      </c>
      <c r="M40" s="398">
        <f t="shared" si="21"/>
        <v>56.422823126876608</v>
      </c>
      <c r="N40" s="41"/>
      <c r="O40" s="39">
        <v>1097.43</v>
      </c>
      <c r="P40" s="39">
        <v>1052.19</v>
      </c>
      <c r="Q40" s="39">
        <v>1142.6600000000001</v>
      </c>
      <c r="R40" s="41">
        <v>2.1000000000000001E-2</v>
      </c>
      <c r="S40" s="398">
        <f t="shared" si="22"/>
        <v>47.894263668738219</v>
      </c>
      <c r="T40" s="41"/>
      <c r="U40" s="39">
        <v>1810.2</v>
      </c>
      <c r="V40" s="39">
        <v>1769.69</v>
      </c>
      <c r="W40" s="39">
        <v>1850.7</v>
      </c>
      <c r="X40" s="41">
        <v>1.14E-2</v>
      </c>
      <c r="Y40" s="398">
        <f t="shared" si="23"/>
        <v>79.001117240416178</v>
      </c>
      <c r="Z40" s="41"/>
      <c r="AA40" s="39">
        <v>159.69</v>
      </c>
      <c r="AB40" s="39">
        <v>140.86000000000001</v>
      </c>
      <c r="AC40" s="39">
        <v>178.52</v>
      </c>
      <c r="AD40" s="41">
        <v>6.0199999999999997E-2</v>
      </c>
      <c r="AE40" s="398">
        <f t="shared" si="0"/>
        <v>6.9692235179107591</v>
      </c>
      <c r="AF40" s="41"/>
      <c r="AG40" s="39">
        <v>203.44</v>
      </c>
      <c r="AH40" s="39">
        <v>181.95</v>
      </c>
      <c r="AI40" s="39">
        <v>224.93</v>
      </c>
      <c r="AJ40" s="41">
        <v>5.3900000000000003E-2</v>
      </c>
      <c r="AK40" s="398">
        <f t="shared" si="24"/>
        <v>8.8785699322673004</v>
      </c>
      <c r="AL40" s="41"/>
      <c r="AM40" s="39">
        <v>773.21</v>
      </c>
      <c r="AN40" s="39">
        <v>739.29</v>
      </c>
      <c r="AO40" s="39">
        <v>807.12</v>
      </c>
      <c r="AP40" s="41">
        <v>2.24E-2</v>
      </c>
      <c r="AQ40" s="398">
        <f t="shared" si="25"/>
        <v>33.74458836673417</v>
      </c>
      <c r="AR40" s="41"/>
      <c r="AS40" s="39">
        <v>138.85</v>
      </c>
      <c r="AT40" s="39">
        <v>121.75</v>
      </c>
      <c r="AU40" s="39">
        <v>155.96</v>
      </c>
      <c r="AV40" s="41">
        <v>6.2799999999999995E-2</v>
      </c>
      <c r="AW40" s="398">
        <f t="shared" si="26"/>
        <v>6.0597199916206961</v>
      </c>
      <c r="AX40" s="41"/>
      <c r="AY40" s="39">
        <v>733.56</v>
      </c>
      <c r="AZ40" s="39">
        <v>693.03</v>
      </c>
      <c r="BA40" s="39">
        <v>774.08</v>
      </c>
      <c r="BB40" s="41">
        <v>2.8199999999999999E-2</v>
      </c>
      <c r="BC40" s="398">
        <f t="shared" si="27"/>
        <v>32.01417498778018</v>
      </c>
      <c r="BD40" s="41"/>
      <c r="BE40" s="39">
        <v>568.15</v>
      </c>
      <c r="BF40" s="39">
        <v>535.16999999999996</v>
      </c>
      <c r="BG40" s="39">
        <v>601.14</v>
      </c>
      <c r="BH40" s="41">
        <v>2.9600000000000001E-2</v>
      </c>
      <c r="BI40" s="398">
        <f t="shared" si="28"/>
        <v>24.795318064380979</v>
      </c>
      <c r="BJ40" s="41"/>
      <c r="BK40" s="39">
        <v>875.21</v>
      </c>
      <c r="BL40" s="39">
        <v>834.75</v>
      </c>
      <c r="BM40" s="39">
        <v>915.68</v>
      </c>
      <c r="BN40" s="41">
        <v>2.3599999999999999E-2</v>
      </c>
      <c r="BO40" s="398">
        <f t="shared" si="29"/>
        <v>38.196093149919697</v>
      </c>
      <c r="BP40" s="41"/>
      <c r="BQ40" s="39">
        <v>5.25</v>
      </c>
      <c r="BR40" s="39">
        <v>2.74</v>
      </c>
      <c r="BS40" s="39">
        <v>7.75</v>
      </c>
      <c r="BT40" s="41">
        <v>0.2437</v>
      </c>
      <c r="BU40" s="408">
        <f t="shared" si="30"/>
        <v>0.22912156972278472</v>
      </c>
    </row>
    <row r="41" spans="1:73" s="111" customFormat="1" ht="12" customHeight="1" x14ac:dyDescent="0.25">
      <c r="A41" s="545"/>
      <c r="B41" s="635"/>
      <c r="C41" s="52" t="s">
        <v>27</v>
      </c>
      <c r="D41" s="39">
        <v>2421.5</v>
      </c>
      <c r="E41" s="39">
        <v>2376.21</v>
      </c>
      <c r="F41" s="39">
        <v>2466.79</v>
      </c>
      <c r="G41" s="41">
        <v>9.4999999999999998E-3</v>
      </c>
      <c r="H41" s="40"/>
      <c r="I41" s="39">
        <v>1386.75</v>
      </c>
      <c r="J41" s="39">
        <v>1343.38</v>
      </c>
      <c r="K41" s="39">
        <v>1430.12</v>
      </c>
      <c r="L41" s="41">
        <v>1.6E-2</v>
      </c>
      <c r="M41" s="398">
        <f t="shared" si="21"/>
        <v>57.268222176336977</v>
      </c>
      <c r="N41" s="41"/>
      <c r="O41" s="39">
        <v>1139.1600000000001</v>
      </c>
      <c r="P41" s="39">
        <v>1094.95</v>
      </c>
      <c r="Q41" s="39">
        <v>1183.3800000000001</v>
      </c>
      <c r="R41" s="41">
        <v>1.9800000000000002E-2</v>
      </c>
      <c r="S41" s="398">
        <f t="shared" si="22"/>
        <v>47.043568036341114</v>
      </c>
      <c r="T41" s="41"/>
      <c r="U41" s="39">
        <v>1981.38</v>
      </c>
      <c r="V41" s="39">
        <v>1939.91</v>
      </c>
      <c r="W41" s="39">
        <v>2022.85</v>
      </c>
      <c r="X41" s="41">
        <v>1.0699999999999999E-2</v>
      </c>
      <c r="Y41" s="398">
        <f t="shared" si="23"/>
        <v>81.824488953128224</v>
      </c>
      <c r="Z41" s="41"/>
      <c r="AA41" s="39">
        <v>151.02000000000001</v>
      </c>
      <c r="AB41" s="39">
        <v>134.88999999999999</v>
      </c>
      <c r="AC41" s="39">
        <v>167.16</v>
      </c>
      <c r="AD41" s="41">
        <v>5.45E-2</v>
      </c>
      <c r="AE41" s="398">
        <f t="shared" si="0"/>
        <v>6.2366301879000625</v>
      </c>
      <c r="AF41" s="41"/>
      <c r="AG41" s="39">
        <v>173.47</v>
      </c>
      <c r="AH41" s="39">
        <v>154.52000000000001</v>
      </c>
      <c r="AI41" s="39">
        <v>192.43</v>
      </c>
      <c r="AJ41" s="41">
        <v>5.57E-2</v>
      </c>
      <c r="AK41" s="398">
        <f t="shared" si="24"/>
        <v>7.1637414825521368</v>
      </c>
      <c r="AL41" s="41"/>
      <c r="AM41" s="39">
        <v>840.74</v>
      </c>
      <c r="AN41" s="39">
        <v>808.56</v>
      </c>
      <c r="AO41" s="39">
        <v>872.92</v>
      </c>
      <c r="AP41" s="41">
        <v>1.95E-2</v>
      </c>
      <c r="AQ41" s="398">
        <f t="shared" si="25"/>
        <v>34.719801775758832</v>
      </c>
      <c r="AR41" s="41"/>
      <c r="AS41" s="39">
        <v>123.19</v>
      </c>
      <c r="AT41" s="39">
        <v>109.75</v>
      </c>
      <c r="AU41" s="39">
        <v>136.63</v>
      </c>
      <c r="AV41" s="41">
        <v>5.57E-2</v>
      </c>
      <c r="AW41" s="398">
        <f t="shared" si="26"/>
        <v>5.0873425562667762</v>
      </c>
      <c r="AX41" s="41"/>
      <c r="AY41" s="39">
        <v>617.01</v>
      </c>
      <c r="AZ41" s="39">
        <v>579.26</v>
      </c>
      <c r="BA41" s="39">
        <v>654.76</v>
      </c>
      <c r="BB41" s="41">
        <v>3.1199999999999999E-2</v>
      </c>
      <c r="BC41" s="398">
        <f t="shared" si="27"/>
        <v>25.480487301259547</v>
      </c>
      <c r="BD41" s="41"/>
      <c r="BE41" s="39">
        <v>538.79999999999995</v>
      </c>
      <c r="BF41" s="39">
        <v>507.79</v>
      </c>
      <c r="BG41" s="39">
        <v>569.80999999999995</v>
      </c>
      <c r="BH41" s="41">
        <v>2.9399999999999999E-2</v>
      </c>
      <c r="BI41" s="398">
        <f t="shared" si="28"/>
        <v>22.250671071649801</v>
      </c>
      <c r="BJ41" s="41"/>
      <c r="BK41" s="39">
        <v>838.17</v>
      </c>
      <c r="BL41" s="39">
        <v>799.93</v>
      </c>
      <c r="BM41" s="39">
        <v>876.42</v>
      </c>
      <c r="BN41" s="41">
        <v>2.3300000000000001E-2</v>
      </c>
      <c r="BO41" s="398">
        <f t="shared" si="29"/>
        <v>34.613669213297541</v>
      </c>
      <c r="BP41" s="41"/>
      <c r="BQ41" s="39">
        <v>3.92</v>
      </c>
      <c r="BR41" s="39">
        <v>1.88</v>
      </c>
      <c r="BS41" s="39">
        <v>5.96</v>
      </c>
      <c r="BT41" s="41">
        <v>0.26550000000000001</v>
      </c>
      <c r="BU41" s="408">
        <f t="shared" si="30"/>
        <v>0.16188313029114185</v>
      </c>
    </row>
    <row r="42" spans="1:73" s="111" customFormat="1" ht="12" customHeight="1" x14ac:dyDescent="0.25">
      <c r="A42" s="545"/>
      <c r="B42" s="633" t="s">
        <v>132</v>
      </c>
      <c r="C42" s="49" t="s">
        <v>0</v>
      </c>
      <c r="D42" s="35">
        <v>795.75</v>
      </c>
      <c r="E42" s="35">
        <v>769</v>
      </c>
      <c r="F42" s="35">
        <v>823</v>
      </c>
      <c r="G42" s="37">
        <v>1.72E-2</v>
      </c>
      <c r="H42" s="36"/>
      <c r="I42" s="35">
        <v>315.70999999999998</v>
      </c>
      <c r="J42" s="35">
        <v>299.12</v>
      </c>
      <c r="K42" s="35">
        <v>332.29</v>
      </c>
      <c r="L42" s="37">
        <v>2.6800000000000001E-2</v>
      </c>
      <c r="M42" s="397">
        <f t="shared" si="21"/>
        <v>39.674520892240025</v>
      </c>
      <c r="N42" s="37"/>
      <c r="O42" s="35">
        <v>232.73</v>
      </c>
      <c r="P42" s="35">
        <v>217.96</v>
      </c>
      <c r="Q42" s="35">
        <v>247.5</v>
      </c>
      <c r="R42" s="37">
        <v>3.2399999999999998E-2</v>
      </c>
      <c r="S42" s="397">
        <f t="shared" si="22"/>
        <v>29.246622683003455</v>
      </c>
      <c r="T42" s="37"/>
      <c r="U42" s="35">
        <v>579.9</v>
      </c>
      <c r="V42" s="35">
        <v>557.27</v>
      </c>
      <c r="W42" s="35">
        <v>602.52</v>
      </c>
      <c r="X42" s="37">
        <v>1.9900000000000001E-2</v>
      </c>
      <c r="Y42" s="397">
        <f t="shared" si="23"/>
        <v>72.874646559849197</v>
      </c>
      <c r="Z42" s="37"/>
      <c r="AA42" s="35">
        <v>11.88</v>
      </c>
      <c r="AB42" s="35">
        <v>9.24</v>
      </c>
      <c r="AC42" s="35">
        <v>14.52</v>
      </c>
      <c r="AD42" s="37">
        <v>0.1134</v>
      </c>
      <c r="AE42" s="397">
        <f t="shared" si="0"/>
        <v>1.4929311969839776</v>
      </c>
      <c r="AF42" s="37"/>
      <c r="AG42" s="35">
        <v>10.89</v>
      </c>
      <c r="AH42" s="35">
        <v>7.99</v>
      </c>
      <c r="AI42" s="35">
        <v>13.78</v>
      </c>
      <c r="AJ42" s="37">
        <v>0.1358</v>
      </c>
      <c r="AK42" s="397">
        <f t="shared" si="24"/>
        <v>1.3685202639019793</v>
      </c>
      <c r="AL42" s="37"/>
      <c r="AM42" s="35">
        <v>350.21</v>
      </c>
      <c r="AN42" s="35">
        <v>334.29</v>
      </c>
      <c r="AO42" s="35">
        <v>366.12</v>
      </c>
      <c r="AP42" s="37">
        <v>2.3199999999999998E-2</v>
      </c>
      <c r="AQ42" s="397">
        <f t="shared" si="25"/>
        <v>44.010053408733896</v>
      </c>
      <c r="AR42" s="37"/>
      <c r="AS42" s="35">
        <v>13.6</v>
      </c>
      <c r="AT42" s="35">
        <v>10.9</v>
      </c>
      <c r="AU42" s="35">
        <v>16.29</v>
      </c>
      <c r="AV42" s="37">
        <v>0.1013</v>
      </c>
      <c r="AW42" s="397">
        <f t="shared" si="26"/>
        <v>1.7090794847628024</v>
      </c>
      <c r="AX42" s="37"/>
      <c r="AY42" s="35">
        <v>109.03</v>
      </c>
      <c r="AZ42" s="35">
        <v>100.16</v>
      </c>
      <c r="BA42" s="35">
        <v>117.9</v>
      </c>
      <c r="BB42" s="37">
        <v>4.1500000000000002E-2</v>
      </c>
      <c r="BC42" s="397">
        <f t="shared" si="27"/>
        <v>13.701539428212378</v>
      </c>
      <c r="BD42" s="37"/>
      <c r="BE42" s="35">
        <v>59.66</v>
      </c>
      <c r="BF42" s="35">
        <v>50.98</v>
      </c>
      <c r="BG42" s="35">
        <v>68.34</v>
      </c>
      <c r="BH42" s="37">
        <v>7.4200000000000002E-2</v>
      </c>
      <c r="BI42" s="397">
        <f t="shared" si="28"/>
        <v>7.4973295633050583</v>
      </c>
      <c r="BJ42" s="37"/>
      <c r="BK42" s="35">
        <v>152.65</v>
      </c>
      <c r="BL42" s="35">
        <v>139.4</v>
      </c>
      <c r="BM42" s="35">
        <v>165.9</v>
      </c>
      <c r="BN42" s="37">
        <v>4.4299999999999999E-2</v>
      </c>
      <c r="BO42" s="397">
        <f t="shared" si="29"/>
        <v>19.183160540370718</v>
      </c>
      <c r="BP42" s="37"/>
      <c r="BQ42" s="35">
        <v>0.79</v>
      </c>
      <c r="BR42" s="35">
        <v>0.22</v>
      </c>
      <c r="BS42" s="35">
        <v>1.37</v>
      </c>
      <c r="BT42" s="37">
        <v>0.3695</v>
      </c>
      <c r="BU42" s="407">
        <f t="shared" si="30"/>
        <v>9.9277411247251035E-2</v>
      </c>
    </row>
    <row r="43" spans="1:73" s="111" customFormat="1" ht="12" customHeight="1" x14ac:dyDescent="0.25">
      <c r="A43" s="545"/>
      <c r="B43" s="633"/>
      <c r="C43" s="49" t="s">
        <v>26</v>
      </c>
      <c r="D43" s="35">
        <v>407.54</v>
      </c>
      <c r="E43" s="35">
        <v>391.67</v>
      </c>
      <c r="F43" s="35">
        <v>423.41</v>
      </c>
      <c r="G43" s="37">
        <v>1.9900000000000001E-2</v>
      </c>
      <c r="H43" s="36"/>
      <c r="I43" s="35">
        <v>164.73</v>
      </c>
      <c r="J43" s="35">
        <v>154.33000000000001</v>
      </c>
      <c r="K43" s="35">
        <v>175.13</v>
      </c>
      <c r="L43" s="37">
        <v>3.2199999999999999E-2</v>
      </c>
      <c r="M43" s="397">
        <f t="shared" si="21"/>
        <v>40.42057221377042</v>
      </c>
      <c r="N43" s="37"/>
      <c r="O43" s="35">
        <v>118.88</v>
      </c>
      <c r="P43" s="35">
        <v>109.69</v>
      </c>
      <c r="Q43" s="35">
        <v>128.06</v>
      </c>
      <c r="R43" s="37">
        <v>3.9399999999999998E-2</v>
      </c>
      <c r="S43" s="397">
        <f t="shared" si="22"/>
        <v>29.170142808067919</v>
      </c>
      <c r="T43" s="37"/>
      <c r="U43" s="35">
        <v>295.43</v>
      </c>
      <c r="V43" s="35">
        <v>281.75</v>
      </c>
      <c r="W43" s="35">
        <v>309.12</v>
      </c>
      <c r="X43" s="37">
        <v>2.3599999999999999E-2</v>
      </c>
      <c r="Y43" s="397">
        <f t="shared" si="23"/>
        <v>72.491043823919128</v>
      </c>
      <c r="Z43" s="37"/>
      <c r="AA43" s="35">
        <v>7.32</v>
      </c>
      <c r="AB43" s="35">
        <v>5.41</v>
      </c>
      <c r="AC43" s="35">
        <v>9.2200000000000006</v>
      </c>
      <c r="AD43" s="37">
        <v>0.13289999999999999</v>
      </c>
      <c r="AE43" s="397">
        <f t="shared" si="0"/>
        <v>1.7961427099180447</v>
      </c>
      <c r="AF43" s="37"/>
      <c r="AG43" s="35">
        <v>6.69</v>
      </c>
      <c r="AH43" s="35">
        <v>4.78</v>
      </c>
      <c r="AI43" s="35">
        <v>8.6</v>
      </c>
      <c r="AJ43" s="37">
        <v>0.14560000000000001</v>
      </c>
      <c r="AK43" s="397">
        <f t="shared" si="24"/>
        <v>1.6415566570152622</v>
      </c>
      <c r="AL43" s="37"/>
      <c r="AM43" s="35">
        <v>172.09</v>
      </c>
      <c r="AN43" s="35">
        <v>162.59</v>
      </c>
      <c r="AO43" s="35">
        <v>181.59</v>
      </c>
      <c r="AP43" s="37">
        <v>2.8199999999999999E-2</v>
      </c>
      <c r="AQ43" s="397">
        <f t="shared" si="25"/>
        <v>42.22652991117436</v>
      </c>
      <c r="AR43" s="37"/>
      <c r="AS43" s="35">
        <v>7.49</v>
      </c>
      <c r="AT43" s="35">
        <v>5.62</v>
      </c>
      <c r="AU43" s="35">
        <v>9.35</v>
      </c>
      <c r="AV43" s="37">
        <v>0.1273</v>
      </c>
      <c r="AW43" s="397">
        <f t="shared" si="26"/>
        <v>1.8378564067330814</v>
      </c>
      <c r="AX43" s="37"/>
      <c r="AY43" s="35">
        <v>65.06</v>
      </c>
      <c r="AZ43" s="35">
        <v>58.94</v>
      </c>
      <c r="BA43" s="35">
        <v>71.17</v>
      </c>
      <c r="BB43" s="37">
        <v>4.7899999999999998E-2</v>
      </c>
      <c r="BC43" s="397">
        <f t="shared" si="27"/>
        <v>15.964077145801639</v>
      </c>
      <c r="BD43" s="37"/>
      <c r="BE43" s="35">
        <v>33.619999999999997</v>
      </c>
      <c r="BF43" s="35">
        <v>28.61</v>
      </c>
      <c r="BG43" s="35">
        <v>38.630000000000003</v>
      </c>
      <c r="BH43" s="37">
        <v>7.5999999999999998E-2</v>
      </c>
      <c r="BI43" s="397">
        <f t="shared" si="28"/>
        <v>8.2494969818913475</v>
      </c>
      <c r="BJ43" s="37"/>
      <c r="BK43" s="35">
        <v>82.23</v>
      </c>
      <c r="BL43" s="35">
        <v>74.59</v>
      </c>
      <c r="BM43" s="35">
        <v>89.87</v>
      </c>
      <c r="BN43" s="37">
        <v>4.7399999999999998E-2</v>
      </c>
      <c r="BO43" s="397">
        <f t="shared" si="29"/>
        <v>20.177160524120332</v>
      </c>
      <c r="BP43" s="37"/>
      <c r="BQ43" s="35">
        <v>0.36</v>
      </c>
      <c r="BR43" s="35">
        <v>0.03</v>
      </c>
      <c r="BS43" s="35">
        <v>0.69</v>
      </c>
      <c r="BT43" s="37">
        <v>0.47189999999999999</v>
      </c>
      <c r="BU43" s="407">
        <f t="shared" si="30"/>
        <v>8.8334887373018589E-2</v>
      </c>
    </row>
    <row r="44" spans="1:73" s="111" customFormat="1" ht="12" customHeight="1" x14ac:dyDescent="0.25">
      <c r="A44" s="546"/>
      <c r="B44" s="634"/>
      <c r="C44" s="54" t="s">
        <v>27</v>
      </c>
      <c r="D44" s="43">
        <v>388.21</v>
      </c>
      <c r="E44" s="43">
        <v>374.72</v>
      </c>
      <c r="F44" s="43">
        <v>401.71</v>
      </c>
      <c r="G44" s="45">
        <v>1.77E-2</v>
      </c>
      <c r="H44" s="44"/>
      <c r="I44" s="43">
        <v>150.97999999999999</v>
      </c>
      <c r="J44" s="43">
        <v>141.87</v>
      </c>
      <c r="K44" s="43">
        <v>160.08000000000001</v>
      </c>
      <c r="L44" s="45">
        <v>3.0800000000000001E-2</v>
      </c>
      <c r="M44" s="399">
        <f t="shared" si="21"/>
        <v>38.891321707323357</v>
      </c>
      <c r="N44" s="45"/>
      <c r="O44" s="43">
        <v>113.85</v>
      </c>
      <c r="P44" s="43">
        <v>106.01</v>
      </c>
      <c r="Q44" s="43">
        <v>121.7</v>
      </c>
      <c r="R44" s="45">
        <v>3.5200000000000002E-2</v>
      </c>
      <c r="S44" s="399">
        <f t="shared" si="22"/>
        <v>29.326910692666342</v>
      </c>
      <c r="T44" s="45"/>
      <c r="U44" s="43">
        <v>284.47000000000003</v>
      </c>
      <c r="V44" s="43">
        <v>272.66000000000003</v>
      </c>
      <c r="W44" s="43">
        <v>296.27</v>
      </c>
      <c r="X44" s="45">
        <v>2.12E-2</v>
      </c>
      <c r="Y44" s="399">
        <f t="shared" si="23"/>
        <v>73.277349887947253</v>
      </c>
      <c r="Z44" s="45"/>
      <c r="AA44" s="43">
        <v>4.5599999999999996</v>
      </c>
      <c r="AB44" s="43">
        <v>3.11</v>
      </c>
      <c r="AC44" s="43">
        <v>6.02</v>
      </c>
      <c r="AD44" s="45">
        <v>0.16270000000000001</v>
      </c>
      <c r="AE44" s="399">
        <f t="shared" si="0"/>
        <v>1.1746219829473739</v>
      </c>
      <c r="AF44" s="45"/>
      <c r="AG44" s="43">
        <v>4.2</v>
      </c>
      <c r="AH44" s="43">
        <v>2.77</v>
      </c>
      <c r="AI44" s="43">
        <v>5.63</v>
      </c>
      <c r="AJ44" s="45">
        <v>0.1741</v>
      </c>
      <c r="AK44" s="399">
        <f t="shared" si="24"/>
        <v>1.0818886685041602</v>
      </c>
      <c r="AL44" s="45"/>
      <c r="AM44" s="43">
        <v>178.12</v>
      </c>
      <c r="AN44" s="43">
        <v>169.06</v>
      </c>
      <c r="AO44" s="43">
        <v>187.18</v>
      </c>
      <c r="AP44" s="45">
        <v>2.5999999999999999E-2</v>
      </c>
      <c r="AQ44" s="399">
        <f t="shared" si="25"/>
        <v>45.882383246181199</v>
      </c>
      <c r="AR44" s="45"/>
      <c r="AS44" s="43">
        <v>6.11</v>
      </c>
      <c r="AT44" s="43">
        <v>4.53</v>
      </c>
      <c r="AU44" s="43">
        <v>7.69</v>
      </c>
      <c r="AV44" s="45">
        <v>0.13220000000000001</v>
      </c>
      <c r="AW44" s="399">
        <f t="shared" si="26"/>
        <v>1.5738904201334332</v>
      </c>
      <c r="AX44" s="45"/>
      <c r="AY44" s="43">
        <v>43.97</v>
      </c>
      <c r="AZ44" s="43">
        <v>39.369999999999997</v>
      </c>
      <c r="BA44" s="43">
        <v>48.57</v>
      </c>
      <c r="BB44" s="45">
        <v>5.3400000000000003E-2</v>
      </c>
      <c r="BC44" s="399">
        <f t="shared" si="27"/>
        <v>11.326343989078076</v>
      </c>
      <c r="BD44" s="45"/>
      <c r="BE44" s="43">
        <v>26.04</v>
      </c>
      <c r="BF44" s="43">
        <v>21.37</v>
      </c>
      <c r="BG44" s="43">
        <v>30.71</v>
      </c>
      <c r="BH44" s="45">
        <v>9.1499999999999998E-2</v>
      </c>
      <c r="BI44" s="399">
        <f t="shared" si="28"/>
        <v>6.7077097447257925</v>
      </c>
      <c r="BJ44" s="45"/>
      <c r="BK44" s="43">
        <v>70.42</v>
      </c>
      <c r="BL44" s="43">
        <v>63.11</v>
      </c>
      <c r="BM44" s="43">
        <v>77.73</v>
      </c>
      <c r="BN44" s="45">
        <v>5.2999999999999999E-2</v>
      </c>
      <c r="BO44" s="399">
        <f t="shared" si="29"/>
        <v>18.139666675253086</v>
      </c>
      <c r="BP44" s="45"/>
      <c r="BQ44" s="43">
        <v>0.43</v>
      </c>
      <c r="BR44" s="43">
        <v>7.0000000000000007E-2</v>
      </c>
      <c r="BS44" s="43">
        <v>0.8</v>
      </c>
      <c r="BT44" s="45">
        <v>0.42909999999999998</v>
      </c>
      <c r="BU44" s="409">
        <f t="shared" si="30"/>
        <v>0.1107647922516164</v>
      </c>
    </row>
    <row r="45" spans="1:73" s="111" customFormat="1" ht="12" customHeight="1" x14ac:dyDescent="0.25">
      <c r="A45" s="547" t="s">
        <v>230</v>
      </c>
      <c r="B45" s="633" t="s">
        <v>236</v>
      </c>
      <c r="C45" s="49" t="s">
        <v>0</v>
      </c>
      <c r="D45" s="35">
        <v>6103.87</v>
      </c>
      <c r="E45" s="35">
        <v>5910</v>
      </c>
      <c r="F45" s="35">
        <v>6298</v>
      </c>
      <c r="G45" s="37">
        <v>1.6199999999999999E-2</v>
      </c>
      <c r="H45" s="36"/>
      <c r="I45" s="35">
        <v>3885.17</v>
      </c>
      <c r="J45" s="35">
        <v>3542.85</v>
      </c>
      <c r="K45" s="35">
        <v>4227.4799999999996</v>
      </c>
      <c r="L45" s="37">
        <v>4.4999999999999998E-2</v>
      </c>
      <c r="M45" s="397">
        <f>I45/$D45*100</f>
        <v>63.650929656103429</v>
      </c>
      <c r="N45" s="37"/>
      <c r="O45" s="35">
        <v>4334.1400000000003</v>
      </c>
      <c r="P45" s="35">
        <v>4094.75</v>
      </c>
      <c r="Q45" s="35">
        <v>4573.54</v>
      </c>
      <c r="R45" s="37">
        <v>2.8199999999999999E-2</v>
      </c>
      <c r="S45" s="397">
        <f>O45/$D45*100</f>
        <v>71.00642707003918</v>
      </c>
      <c r="T45" s="37"/>
      <c r="U45" s="35">
        <v>5157.58</v>
      </c>
      <c r="V45" s="35">
        <v>4983.74</v>
      </c>
      <c r="W45" s="35">
        <v>5331.42</v>
      </c>
      <c r="X45" s="37">
        <v>1.72E-2</v>
      </c>
      <c r="Y45" s="397">
        <f>U45/$D45*100</f>
        <v>84.496884763273144</v>
      </c>
      <c r="Z45" s="37"/>
      <c r="AA45" s="35">
        <v>1434.11</v>
      </c>
      <c r="AB45" s="35">
        <v>1259.06</v>
      </c>
      <c r="AC45" s="35">
        <v>1609.16</v>
      </c>
      <c r="AD45" s="37">
        <v>6.2300000000000001E-2</v>
      </c>
      <c r="AE45" s="397">
        <f t="shared" si="0"/>
        <v>23.49509409604071</v>
      </c>
      <c r="AF45" s="37"/>
      <c r="AG45" s="35">
        <v>1263</v>
      </c>
      <c r="AH45" s="35">
        <v>1076.6400000000001</v>
      </c>
      <c r="AI45" s="35">
        <v>1449.36</v>
      </c>
      <c r="AJ45" s="37">
        <v>7.5300000000000006E-2</v>
      </c>
      <c r="AK45" s="397">
        <f>AG45/$D45*100</f>
        <v>20.691790618083282</v>
      </c>
      <c r="AL45" s="37"/>
      <c r="AM45" s="35">
        <v>2092.66</v>
      </c>
      <c r="AN45" s="35">
        <v>1867.83</v>
      </c>
      <c r="AO45" s="35">
        <v>2317.48</v>
      </c>
      <c r="AP45" s="37">
        <v>5.4800000000000001E-2</v>
      </c>
      <c r="AQ45" s="397">
        <f>AM45/$D45*100</f>
        <v>34.284150874772891</v>
      </c>
      <c r="AR45" s="37"/>
      <c r="AS45" s="35">
        <v>1102.83</v>
      </c>
      <c r="AT45" s="35">
        <v>940.96</v>
      </c>
      <c r="AU45" s="35">
        <v>1264.71</v>
      </c>
      <c r="AV45" s="37">
        <v>7.4899999999999994E-2</v>
      </c>
      <c r="AW45" s="397">
        <f>AS45/$D45*100</f>
        <v>18.067717693856519</v>
      </c>
      <c r="AX45" s="37"/>
      <c r="AY45" s="35">
        <v>1703.36</v>
      </c>
      <c r="AZ45" s="35">
        <v>1497.82</v>
      </c>
      <c r="BA45" s="35">
        <v>1908.9</v>
      </c>
      <c r="BB45" s="37">
        <v>6.1600000000000002E-2</v>
      </c>
      <c r="BC45" s="397">
        <f>AY45/$D45*100</f>
        <v>27.906229981962262</v>
      </c>
      <c r="BD45" s="37"/>
      <c r="BE45" s="35">
        <v>1861.07</v>
      </c>
      <c r="BF45" s="35">
        <v>1631.39</v>
      </c>
      <c r="BG45" s="35">
        <v>2090.7600000000002</v>
      </c>
      <c r="BH45" s="37">
        <v>6.3E-2</v>
      </c>
      <c r="BI45" s="397">
        <f>BE45/$D45*100</f>
        <v>30.490000606172806</v>
      </c>
      <c r="BJ45" s="37"/>
      <c r="BK45" s="35">
        <v>2000.3</v>
      </c>
      <c r="BL45" s="35">
        <v>1733.32</v>
      </c>
      <c r="BM45" s="35">
        <v>2267.27</v>
      </c>
      <c r="BN45" s="37">
        <v>6.8099999999999994E-2</v>
      </c>
      <c r="BO45" s="397">
        <f>BK45/$D45*100</f>
        <v>32.771012488798092</v>
      </c>
      <c r="BP45" s="37"/>
      <c r="BQ45" s="35">
        <v>19.59</v>
      </c>
      <c r="BR45" s="35">
        <v>7.07</v>
      </c>
      <c r="BS45" s="35">
        <v>32.11</v>
      </c>
      <c r="BT45" s="37">
        <v>0.3261</v>
      </c>
      <c r="BU45" s="407">
        <f>BQ45/$D45*100</f>
        <v>0.3209439257389165</v>
      </c>
    </row>
    <row r="46" spans="1:73" s="111" customFormat="1" ht="12" customHeight="1" x14ac:dyDescent="0.25">
      <c r="A46" s="548"/>
      <c r="B46" s="633"/>
      <c r="C46" s="49" t="s">
        <v>26</v>
      </c>
      <c r="D46" s="35">
        <v>3022.21</v>
      </c>
      <c r="E46" s="35">
        <v>2921.26</v>
      </c>
      <c r="F46" s="35">
        <v>3123.15</v>
      </c>
      <c r="G46" s="37">
        <v>1.7000000000000001E-2</v>
      </c>
      <c r="H46" s="36"/>
      <c r="I46" s="35">
        <v>1934.35</v>
      </c>
      <c r="J46" s="35">
        <v>1757.44</v>
      </c>
      <c r="K46" s="35">
        <v>2111.25</v>
      </c>
      <c r="L46" s="37">
        <v>4.6699999999999998E-2</v>
      </c>
      <c r="M46" s="397">
        <f t="shared" ref="M46:M50" si="31">I46/$D46*100</f>
        <v>64.004486782850961</v>
      </c>
      <c r="N46" s="37"/>
      <c r="O46" s="35">
        <v>2179.63</v>
      </c>
      <c r="P46" s="35">
        <v>2054.89</v>
      </c>
      <c r="Q46" s="35">
        <v>2304.37</v>
      </c>
      <c r="R46" s="37">
        <v>2.92E-2</v>
      </c>
      <c r="S46" s="397">
        <f t="shared" ref="S46:S50" si="32">O46/$D46*100</f>
        <v>72.120401957507923</v>
      </c>
      <c r="T46" s="37"/>
      <c r="U46" s="35">
        <v>2529.17</v>
      </c>
      <c r="V46" s="35">
        <v>2437.9899999999998</v>
      </c>
      <c r="W46" s="35">
        <v>2620.35</v>
      </c>
      <c r="X46" s="37">
        <v>1.84E-2</v>
      </c>
      <c r="Y46" s="397">
        <f t="shared" ref="Y46:Y50" si="33">U46/$D46*100</f>
        <v>83.686110495299801</v>
      </c>
      <c r="Z46" s="37"/>
      <c r="AA46" s="35">
        <v>755.69</v>
      </c>
      <c r="AB46" s="35">
        <v>656.75</v>
      </c>
      <c r="AC46" s="35">
        <v>854.64</v>
      </c>
      <c r="AD46" s="37">
        <v>6.6799999999999998E-2</v>
      </c>
      <c r="AE46" s="397">
        <f t="shared" si="0"/>
        <v>25.004549650752267</v>
      </c>
      <c r="AF46" s="37"/>
      <c r="AG46" s="35">
        <v>656.98</v>
      </c>
      <c r="AH46" s="35">
        <v>554.78</v>
      </c>
      <c r="AI46" s="35">
        <v>759.18</v>
      </c>
      <c r="AJ46" s="37">
        <v>7.9399999999999998E-2</v>
      </c>
      <c r="AK46" s="397">
        <f t="shared" ref="AK46:AK50" si="34">AG46/$D46*100</f>
        <v>21.738396736163271</v>
      </c>
      <c r="AL46" s="37"/>
      <c r="AM46" s="35">
        <v>1063.0899999999999</v>
      </c>
      <c r="AN46" s="35">
        <v>943.95</v>
      </c>
      <c r="AO46" s="35">
        <v>1182.24</v>
      </c>
      <c r="AP46" s="37">
        <v>5.7200000000000001E-2</v>
      </c>
      <c r="AQ46" s="397">
        <f t="shared" ref="AQ46:AQ50" si="35">AM46/$D46*100</f>
        <v>35.17591431435936</v>
      </c>
      <c r="AR46" s="37"/>
      <c r="AS46" s="35">
        <v>590.98</v>
      </c>
      <c r="AT46" s="35">
        <v>500.98</v>
      </c>
      <c r="AU46" s="35">
        <v>680.99</v>
      </c>
      <c r="AV46" s="37">
        <v>7.7700000000000005E-2</v>
      </c>
      <c r="AW46" s="397">
        <f t="shared" ref="AW46:AW50" si="36">AS46/$D46*100</f>
        <v>19.554564375076517</v>
      </c>
      <c r="AX46" s="37"/>
      <c r="AY46" s="35">
        <v>928.62</v>
      </c>
      <c r="AZ46" s="35">
        <v>820.62</v>
      </c>
      <c r="BA46" s="35">
        <v>1036.6199999999999</v>
      </c>
      <c r="BB46" s="37">
        <v>5.9299999999999999E-2</v>
      </c>
      <c r="BC46" s="397">
        <f t="shared" ref="BC46:BC50" si="37">AY46/$D46*100</f>
        <v>30.726521320490637</v>
      </c>
      <c r="BD46" s="37"/>
      <c r="BE46" s="35">
        <v>967.67</v>
      </c>
      <c r="BF46" s="35">
        <v>844.63</v>
      </c>
      <c r="BG46" s="35">
        <v>1090.7</v>
      </c>
      <c r="BH46" s="37">
        <v>6.4899999999999999E-2</v>
      </c>
      <c r="BI46" s="397">
        <f t="shared" ref="BI46:BI50" si="38">BE46/$D46*100</f>
        <v>32.018622134133629</v>
      </c>
      <c r="BJ46" s="37"/>
      <c r="BK46" s="35">
        <v>1026.5999999999999</v>
      </c>
      <c r="BL46" s="35">
        <v>890.9</v>
      </c>
      <c r="BM46" s="35">
        <v>1162.29</v>
      </c>
      <c r="BN46" s="37">
        <v>6.7400000000000002E-2</v>
      </c>
      <c r="BO46" s="397">
        <f t="shared" ref="BO46:BO50" si="39">BK46/$D46*100</f>
        <v>33.968519725631239</v>
      </c>
      <c r="BP46" s="37"/>
      <c r="BQ46" s="35">
        <v>10.59</v>
      </c>
      <c r="BR46" s="35">
        <v>2.16</v>
      </c>
      <c r="BS46" s="35">
        <v>19.02</v>
      </c>
      <c r="BT46" s="37">
        <v>0.40600000000000003</v>
      </c>
      <c r="BU46" s="407">
        <f t="shared" ref="BU46:BU50" si="40">BQ46/$D46*100</f>
        <v>0.35040582884710197</v>
      </c>
    </row>
    <row r="47" spans="1:73" s="111" customFormat="1" ht="12" customHeight="1" x14ac:dyDescent="0.25">
      <c r="A47" s="548"/>
      <c r="B47" s="633"/>
      <c r="C47" s="49" t="s">
        <v>27</v>
      </c>
      <c r="D47" s="35">
        <v>3081.66</v>
      </c>
      <c r="E47" s="35">
        <v>2973.99</v>
      </c>
      <c r="F47" s="35">
        <v>3189.33</v>
      </c>
      <c r="G47" s="37">
        <v>1.78E-2</v>
      </c>
      <c r="H47" s="36"/>
      <c r="I47" s="35">
        <v>1950.82</v>
      </c>
      <c r="J47" s="35">
        <v>1772.46</v>
      </c>
      <c r="K47" s="35">
        <v>2129.1799999999998</v>
      </c>
      <c r="L47" s="37">
        <v>4.6600000000000003E-2</v>
      </c>
      <c r="M47" s="397">
        <f t="shared" si="31"/>
        <v>63.304193194576953</v>
      </c>
      <c r="N47" s="37"/>
      <c r="O47" s="35">
        <v>2154.52</v>
      </c>
      <c r="P47" s="35">
        <v>2022.1</v>
      </c>
      <c r="Q47" s="35">
        <v>2286.94</v>
      </c>
      <c r="R47" s="37">
        <v>3.1399999999999997E-2</v>
      </c>
      <c r="S47" s="397">
        <f t="shared" si="32"/>
        <v>69.91426698597509</v>
      </c>
      <c r="T47" s="37"/>
      <c r="U47" s="35">
        <v>2628.41</v>
      </c>
      <c r="V47" s="35">
        <v>2529.15</v>
      </c>
      <c r="W47" s="35">
        <v>2727.68</v>
      </c>
      <c r="X47" s="37">
        <v>1.9300000000000001E-2</v>
      </c>
      <c r="Y47" s="397">
        <f t="shared" si="33"/>
        <v>85.29201793838385</v>
      </c>
      <c r="Z47" s="37"/>
      <c r="AA47" s="35">
        <v>678.41</v>
      </c>
      <c r="AB47" s="35">
        <v>585.15</v>
      </c>
      <c r="AC47" s="35">
        <v>771.67</v>
      </c>
      <c r="AD47" s="37">
        <v>7.0099999999999996E-2</v>
      </c>
      <c r="AE47" s="397">
        <f t="shared" si="0"/>
        <v>22.014433779196928</v>
      </c>
      <c r="AF47" s="37"/>
      <c r="AG47" s="35">
        <v>606.02</v>
      </c>
      <c r="AH47" s="35">
        <v>509.86</v>
      </c>
      <c r="AI47" s="35">
        <v>702.18</v>
      </c>
      <c r="AJ47" s="37">
        <v>8.1000000000000003E-2</v>
      </c>
      <c r="AK47" s="397">
        <f t="shared" si="34"/>
        <v>19.665375154948954</v>
      </c>
      <c r="AL47" s="37"/>
      <c r="AM47" s="35">
        <v>1029.56</v>
      </c>
      <c r="AN47" s="35">
        <v>904.64</v>
      </c>
      <c r="AO47" s="35">
        <v>1154.49</v>
      </c>
      <c r="AP47" s="37">
        <v>6.1899999999999997E-2</v>
      </c>
      <c r="AQ47" s="397">
        <f t="shared" si="35"/>
        <v>33.409266434324358</v>
      </c>
      <c r="AR47" s="37"/>
      <c r="AS47" s="35">
        <v>511.85</v>
      </c>
      <c r="AT47" s="35">
        <v>426.49</v>
      </c>
      <c r="AU47" s="35">
        <v>597.21</v>
      </c>
      <c r="AV47" s="37">
        <v>8.5099999999999995E-2</v>
      </c>
      <c r="AW47" s="397">
        <f t="shared" si="36"/>
        <v>16.609554590707607</v>
      </c>
      <c r="AX47" s="37"/>
      <c r="AY47" s="35">
        <v>774.74</v>
      </c>
      <c r="AZ47" s="35">
        <v>659.54</v>
      </c>
      <c r="BA47" s="35">
        <v>889.94</v>
      </c>
      <c r="BB47" s="37">
        <v>7.5899999999999995E-2</v>
      </c>
      <c r="BC47" s="397">
        <f t="shared" si="37"/>
        <v>25.14034643666076</v>
      </c>
      <c r="BD47" s="37"/>
      <c r="BE47" s="35">
        <v>893.41</v>
      </c>
      <c r="BF47" s="35">
        <v>772.09</v>
      </c>
      <c r="BG47" s="35">
        <v>1014.73</v>
      </c>
      <c r="BH47" s="37">
        <v>6.93E-2</v>
      </c>
      <c r="BI47" s="397">
        <f t="shared" si="38"/>
        <v>28.991193058286768</v>
      </c>
      <c r="BJ47" s="37"/>
      <c r="BK47" s="35">
        <v>973.7</v>
      </c>
      <c r="BL47" s="35">
        <v>826.69</v>
      </c>
      <c r="BM47" s="35">
        <v>1120.71</v>
      </c>
      <c r="BN47" s="37">
        <v>7.6999999999999999E-2</v>
      </c>
      <c r="BO47" s="397">
        <f t="shared" si="39"/>
        <v>31.596607023487344</v>
      </c>
      <c r="BP47" s="37"/>
      <c r="BQ47" s="35">
        <v>9</v>
      </c>
      <c r="BR47" s="35">
        <v>1.4</v>
      </c>
      <c r="BS47" s="35">
        <v>16.59</v>
      </c>
      <c r="BT47" s="37">
        <v>0.43049999999999999</v>
      </c>
      <c r="BU47" s="407">
        <f t="shared" si="40"/>
        <v>0.29205038842701664</v>
      </c>
    </row>
    <row r="48" spans="1:73" s="111" customFormat="1" ht="12" customHeight="1" x14ac:dyDescent="0.25">
      <c r="A48" s="548"/>
      <c r="B48" s="635" t="s">
        <v>2</v>
      </c>
      <c r="C48" s="52" t="s">
        <v>0</v>
      </c>
      <c r="D48" s="39">
        <v>6103.87</v>
      </c>
      <c r="E48" s="39">
        <v>5910</v>
      </c>
      <c r="F48" s="39">
        <v>6298</v>
      </c>
      <c r="G48" s="41">
        <v>1.6199999999999999E-2</v>
      </c>
      <c r="H48" s="40"/>
      <c r="I48" s="39">
        <v>3885.17</v>
      </c>
      <c r="J48" s="39">
        <v>3542.85</v>
      </c>
      <c r="K48" s="39">
        <v>4227.4799999999996</v>
      </c>
      <c r="L48" s="41">
        <v>4.4999999999999998E-2</v>
      </c>
      <c r="M48" s="398">
        <f t="shared" si="31"/>
        <v>63.650929656103429</v>
      </c>
      <c r="N48" s="41"/>
      <c r="O48" s="39">
        <v>4334.1400000000003</v>
      </c>
      <c r="P48" s="39">
        <v>4094.75</v>
      </c>
      <c r="Q48" s="39">
        <v>4573.54</v>
      </c>
      <c r="R48" s="41">
        <v>2.8199999999999999E-2</v>
      </c>
      <c r="S48" s="398">
        <f t="shared" si="32"/>
        <v>71.00642707003918</v>
      </c>
      <c r="T48" s="41"/>
      <c r="U48" s="39">
        <v>5157.58</v>
      </c>
      <c r="V48" s="39">
        <v>4983.74</v>
      </c>
      <c r="W48" s="39">
        <v>5331.42</v>
      </c>
      <c r="X48" s="41">
        <v>1.72E-2</v>
      </c>
      <c r="Y48" s="398">
        <f t="shared" si="33"/>
        <v>84.496884763273144</v>
      </c>
      <c r="Z48" s="41"/>
      <c r="AA48" s="39">
        <v>1434.11</v>
      </c>
      <c r="AB48" s="39">
        <v>1259.06</v>
      </c>
      <c r="AC48" s="39">
        <v>1609.16</v>
      </c>
      <c r="AD48" s="41">
        <v>6.2300000000000001E-2</v>
      </c>
      <c r="AE48" s="398">
        <f t="shared" si="0"/>
        <v>23.49509409604071</v>
      </c>
      <c r="AF48" s="41"/>
      <c r="AG48" s="39">
        <v>1263</v>
      </c>
      <c r="AH48" s="39">
        <v>1076.6400000000001</v>
      </c>
      <c r="AI48" s="39">
        <v>1449.36</v>
      </c>
      <c r="AJ48" s="41">
        <v>7.5300000000000006E-2</v>
      </c>
      <c r="AK48" s="398">
        <f t="shared" si="34"/>
        <v>20.691790618083282</v>
      </c>
      <c r="AL48" s="41"/>
      <c r="AM48" s="39">
        <v>2092.66</v>
      </c>
      <c r="AN48" s="39">
        <v>1867.83</v>
      </c>
      <c r="AO48" s="39">
        <v>2317.48</v>
      </c>
      <c r="AP48" s="41">
        <v>5.4800000000000001E-2</v>
      </c>
      <c r="AQ48" s="398">
        <f t="shared" si="35"/>
        <v>34.284150874772891</v>
      </c>
      <c r="AR48" s="41"/>
      <c r="AS48" s="39">
        <v>1102.83</v>
      </c>
      <c r="AT48" s="39">
        <v>940.96</v>
      </c>
      <c r="AU48" s="39">
        <v>1264.71</v>
      </c>
      <c r="AV48" s="41">
        <v>7.4899999999999994E-2</v>
      </c>
      <c r="AW48" s="398">
        <f t="shared" si="36"/>
        <v>18.067717693856519</v>
      </c>
      <c r="AX48" s="41"/>
      <c r="AY48" s="39">
        <v>1703.36</v>
      </c>
      <c r="AZ48" s="39">
        <v>1497.82</v>
      </c>
      <c r="BA48" s="39">
        <v>1908.9</v>
      </c>
      <c r="BB48" s="41">
        <v>6.1600000000000002E-2</v>
      </c>
      <c r="BC48" s="398">
        <f t="shared" si="37"/>
        <v>27.906229981962262</v>
      </c>
      <c r="BD48" s="41"/>
      <c r="BE48" s="39">
        <v>1861.07</v>
      </c>
      <c r="BF48" s="39">
        <v>1631.39</v>
      </c>
      <c r="BG48" s="39">
        <v>2090.7600000000002</v>
      </c>
      <c r="BH48" s="41">
        <v>6.3E-2</v>
      </c>
      <c r="BI48" s="398">
        <f t="shared" si="38"/>
        <v>30.490000606172806</v>
      </c>
      <c r="BJ48" s="41"/>
      <c r="BK48" s="39">
        <v>2000.3</v>
      </c>
      <c r="BL48" s="39">
        <v>1733.32</v>
      </c>
      <c r="BM48" s="39">
        <v>2267.27</v>
      </c>
      <c r="BN48" s="41">
        <v>6.8099999999999994E-2</v>
      </c>
      <c r="BO48" s="398">
        <f t="shared" si="39"/>
        <v>32.771012488798092</v>
      </c>
      <c r="BP48" s="41"/>
      <c r="BQ48" s="39">
        <v>19.59</v>
      </c>
      <c r="BR48" s="39">
        <v>7.07</v>
      </c>
      <c r="BS48" s="39">
        <v>32.11</v>
      </c>
      <c r="BT48" s="41">
        <v>0.3261</v>
      </c>
      <c r="BU48" s="408">
        <f t="shared" si="40"/>
        <v>0.3209439257389165</v>
      </c>
    </row>
    <row r="49" spans="1:73" s="111" customFormat="1" ht="12" customHeight="1" x14ac:dyDescent="0.25">
      <c r="A49" s="548"/>
      <c r="B49" s="635"/>
      <c r="C49" s="52" t="s">
        <v>26</v>
      </c>
      <c r="D49" s="39">
        <v>3022.21</v>
      </c>
      <c r="E49" s="39">
        <v>2921.26</v>
      </c>
      <c r="F49" s="39">
        <v>3123.15</v>
      </c>
      <c r="G49" s="41">
        <v>1.7000000000000001E-2</v>
      </c>
      <c r="H49" s="40"/>
      <c r="I49" s="39">
        <v>1934.35</v>
      </c>
      <c r="J49" s="39">
        <v>1757.44</v>
      </c>
      <c r="K49" s="39">
        <v>2111.25</v>
      </c>
      <c r="L49" s="41">
        <v>4.6699999999999998E-2</v>
      </c>
      <c r="M49" s="398">
        <f t="shared" si="31"/>
        <v>64.004486782850961</v>
      </c>
      <c r="N49" s="41"/>
      <c r="O49" s="39">
        <v>2179.63</v>
      </c>
      <c r="P49" s="39">
        <v>2054.89</v>
      </c>
      <c r="Q49" s="39">
        <v>2304.37</v>
      </c>
      <c r="R49" s="41">
        <v>2.92E-2</v>
      </c>
      <c r="S49" s="398">
        <f t="shared" si="32"/>
        <v>72.120401957507923</v>
      </c>
      <c r="T49" s="41"/>
      <c r="U49" s="39">
        <v>2529.17</v>
      </c>
      <c r="V49" s="39">
        <v>2437.9899999999998</v>
      </c>
      <c r="W49" s="39">
        <v>2620.35</v>
      </c>
      <c r="X49" s="41">
        <v>1.84E-2</v>
      </c>
      <c r="Y49" s="398">
        <f t="shared" si="33"/>
        <v>83.686110495299801</v>
      </c>
      <c r="Z49" s="41"/>
      <c r="AA49" s="39">
        <v>755.69</v>
      </c>
      <c r="AB49" s="39">
        <v>656.75</v>
      </c>
      <c r="AC49" s="39">
        <v>854.64</v>
      </c>
      <c r="AD49" s="41">
        <v>6.6799999999999998E-2</v>
      </c>
      <c r="AE49" s="398">
        <f t="shared" si="0"/>
        <v>25.004549650752267</v>
      </c>
      <c r="AF49" s="41"/>
      <c r="AG49" s="39">
        <v>656.98</v>
      </c>
      <c r="AH49" s="39">
        <v>554.78</v>
      </c>
      <c r="AI49" s="39">
        <v>759.18</v>
      </c>
      <c r="AJ49" s="41">
        <v>7.9399999999999998E-2</v>
      </c>
      <c r="AK49" s="398">
        <f t="shared" si="34"/>
        <v>21.738396736163271</v>
      </c>
      <c r="AL49" s="41"/>
      <c r="AM49" s="39">
        <v>1063.0899999999999</v>
      </c>
      <c r="AN49" s="39">
        <v>943.95</v>
      </c>
      <c r="AO49" s="39">
        <v>1182.24</v>
      </c>
      <c r="AP49" s="41">
        <v>5.7200000000000001E-2</v>
      </c>
      <c r="AQ49" s="398">
        <f t="shared" si="35"/>
        <v>35.17591431435936</v>
      </c>
      <c r="AR49" s="41"/>
      <c r="AS49" s="39">
        <v>590.98</v>
      </c>
      <c r="AT49" s="39">
        <v>500.98</v>
      </c>
      <c r="AU49" s="39">
        <v>680.99</v>
      </c>
      <c r="AV49" s="41">
        <v>7.7700000000000005E-2</v>
      </c>
      <c r="AW49" s="398">
        <f t="shared" si="36"/>
        <v>19.554564375076517</v>
      </c>
      <c r="AX49" s="41"/>
      <c r="AY49" s="39">
        <v>928.62</v>
      </c>
      <c r="AZ49" s="39">
        <v>820.62</v>
      </c>
      <c r="BA49" s="39">
        <v>1036.6199999999999</v>
      </c>
      <c r="BB49" s="41">
        <v>5.9299999999999999E-2</v>
      </c>
      <c r="BC49" s="398">
        <f t="shared" si="37"/>
        <v>30.726521320490637</v>
      </c>
      <c r="BD49" s="41"/>
      <c r="BE49" s="39">
        <v>967.67</v>
      </c>
      <c r="BF49" s="39">
        <v>844.63</v>
      </c>
      <c r="BG49" s="39">
        <v>1090.7</v>
      </c>
      <c r="BH49" s="41">
        <v>6.4899999999999999E-2</v>
      </c>
      <c r="BI49" s="398">
        <f t="shared" si="38"/>
        <v>32.018622134133629</v>
      </c>
      <c r="BJ49" s="41"/>
      <c r="BK49" s="39">
        <v>1026.5999999999999</v>
      </c>
      <c r="BL49" s="39">
        <v>890.9</v>
      </c>
      <c r="BM49" s="39">
        <v>1162.29</v>
      </c>
      <c r="BN49" s="41">
        <v>6.7400000000000002E-2</v>
      </c>
      <c r="BO49" s="398">
        <f t="shared" si="39"/>
        <v>33.968519725631239</v>
      </c>
      <c r="BP49" s="41"/>
      <c r="BQ49" s="39">
        <v>10.59</v>
      </c>
      <c r="BR49" s="39">
        <v>2.16</v>
      </c>
      <c r="BS49" s="39">
        <v>19.02</v>
      </c>
      <c r="BT49" s="41">
        <v>0.40600000000000003</v>
      </c>
      <c r="BU49" s="408">
        <f t="shared" si="40"/>
        <v>0.35040582884710197</v>
      </c>
    </row>
    <row r="50" spans="1:73" s="111" customFormat="1" ht="12" customHeight="1" x14ac:dyDescent="0.25">
      <c r="A50" s="549"/>
      <c r="B50" s="636"/>
      <c r="C50" s="158" t="s">
        <v>27</v>
      </c>
      <c r="D50" s="160">
        <v>3081.66</v>
      </c>
      <c r="E50" s="160">
        <v>2973.99</v>
      </c>
      <c r="F50" s="160">
        <v>3189.33</v>
      </c>
      <c r="G50" s="161">
        <v>1.78E-2</v>
      </c>
      <c r="H50" s="162"/>
      <c r="I50" s="160">
        <v>1950.82</v>
      </c>
      <c r="J50" s="160">
        <v>1772.46</v>
      </c>
      <c r="K50" s="160">
        <v>2129.1799999999998</v>
      </c>
      <c r="L50" s="161">
        <v>4.6600000000000003E-2</v>
      </c>
      <c r="M50" s="400">
        <f t="shared" si="31"/>
        <v>63.304193194576953</v>
      </c>
      <c r="N50" s="161"/>
      <c r="O50" s="160">
        <v>2154.52</v>
      </c>
      <c r="P50" s="160">
        <v>2022.1</v>
      </c>
      <c r="Q50" s="160">
        <v>2286.94</v>
      </c>
      <c r="R50" s="161">
        <v>3.1399999999999997E-2</v>
      </c>
      <c r="S50" s="400">
        <f t="shared" si="32"/>
        <v>69.91426698597509</v>
      </c>
      <c r="T50" s="161"/>
      <c r="U50" s="160">
        <v>2628.41</v>
      </c>
      <c r="V50" s="160">
        <v>2529.15</v>
      </c>
      <c r="W50" s="160">
        <v>2727.68</v>
      </c>
      <c r="X50" s="161">
        <v>1.9300000000000001E-2</v>
      </c>
      <c r="Y50" s="400">
        <f t="shared" si="33"/>
        <v>85.29201793838385</v>
      </c>
      <c r="Z50" s="161"/>
      <c r="AA50" s="160">
        <v>678.41</v>
      </c>
      <c r="AB50" s="160">
        <v>585.15</v>
      </c>
      <c r="AC50" s="160">
        <v>771.67</v>
      </c>
      <c r="AD50" s="161">
        <v>7.0099999999999996E-2</v>
      </c>
      <c r="AE50" s="400">
        <f t="shared" ref="AE50:AE81" si="41">AA50/$D50*100</f>
        <v>22.014433779196928</v>
      </c>
      <c r="AF50" s="161"/>
      <c r="AG50" s="160">
        <v>606.02</v>
      </c>
      <c r="AH50" s="160">
        <v>509.86</v>
      </c>
      <c r="AI50" s="160">
        <v>702.18</v>
      </c>
      <c r="AJ50" s="161">
        <v>8.1000000000000003E-2</v>
      </c>
      <c r="AK50" s="400">
        <f t="shared" si="34"/>
        <v>19.665375154948954</v>
      </c>
      <c r="AL50" s="161"/>
      <c r="AM50" s="160">
        <v>1029.56</v>
      </c>
      <c r="AN50" s="160">
        <v>904.64</v>
      </c>
      <c r="AO50" s="160">
        <v>1154.49</v>
      </c>
      <c r="AP50" s="161">
        <v>6.1899999999999997E-2</v>
      </c>
      <c r="AQ50" s="400">
        <f t="shared" si="35"/>
        <v>33.409266434324358</v>
      </c>
      <c r="AR50" s="161"/>
      <c r="AS50" s="160">
        <v>511.85</v>
      </c>
      <c r="AT50" s="160">
        <v>426.49</v>
      </c>
      <c r="AU50" s="160">
        <v>597.21</v>
      </c>
      <c r="AV50" s="161">
        <v>8.5099999999999995E-2</v>
      </c>
      <c r="AW50" s="400">
        <f t="shared" si="36"/>
        <v>16.609554590707607</v>
      </c>
      <c r="AX50" s="161"/>
      <c r="AY50" s="160">
        <v>774.74</v>
      </c>
      <c r="AZ50" s="160">
        <v>659.54</v>
      </c>
      <c r="BA50" s="160">
        <v>889.94</v>
      </c>
      <c r="BB50" s="161">
        <v>7.5899999999999995E-2</v>
      </c>
      <c r="BC50" s="400">
        <f t="shared" si="37"/>
        <v>25.14034643666076</v>
      </c>
      <c r="BD50" s="161"/>
      <c r="BE50" s="160">
        <v>893.41</v>
      </c>
      <c r="BF50" s="160">
        <v>772.09</v>
      </c>
      <c r="BG50" s="160">
        <v>1014.73</v>
      </c>
      <c r="BH50" s="161">
        <v>6.93E-2</v>
      </c>
      <c r="BI50" s="400">
        <f t="shared" si="38"/>
        <v>28.991193058286768</v>
      </c>
      <c r="BJ50" s="161"/>
      <c r="BK50" s="160">
        <v>973.7</v>
      </c>
      <c r="BL50" s="160">
        <v>826.69</v>
      </c>
      <c r="BM50" s="160">
        <v>1120.71</v>
      </c>
      <c r="BN50" s="161">
        <v>7.6999999999999999E-2</v>
      </c>
      <c r="BO50" s="400">
        <f t="shared" si="39"/>
        <v>31.596607023487344</v>
      </c>
      <c r="BP50" s="161"/>
      <c r="BQ50" s="160">
        <v>9</v>
      </c>
      <c r="BR50" s="160">
        <v>1.4</v>
      </c>
      <c r="BS50" s="160">
        <v>16.59</v>
      </c>
      <c r="BT50" s="161">
        <v>0.43049999999999999</v>
      </c>
      <c r="BU50" s="410">
        <f t="shared" si="40"/>
        <v>0.29205038842701664</v>
      </c>
    </row>
    <row r="51" spans="1:73" s="111" customFormat="1" ht="12" customHeight="1" x14ac:dyDescent="0.25">
      <c r="A51" s="545" t="s">
        <v>231</v>
      </c>
      <c r="B51" s="633" t="s">
        <v>236</v>
      </c>
      <c r="C51" s="49" t="s">
        <v>0</v>
      </c>
      <c r="D51" s="35">
        <v>3136.98</v>
      </c>
      <c r="E51" s="35">
        <v>3090</v>
      </c>
      <c r="F51" s="35">
        <v>3184</v>
      </c>
      <c r="G51" s="37">
        <v>7.6E-3</v>
      </c>
      <c r="H51" s="36"/>
      <c r="I51" s="35">
        <v>1833.27</v>
      </c>
      <c r="J51" s="35">
        <v>1785.66</v>
      </c>
      <c r="K51" s="35">
        <v>1880.88</v>
      </c>
      <c r="L51" s="37">
        <v>1.32E-2</v>
      </c>
      <c r="M51" s="397">
        <f>I51/$D51*100</f>
        <v>58.440602107759688</v>
      </c>
      <c r="N51" s="37"/>
      <c r="O51" s="35">
        <v>1463.62</v>
      </c>
      <c r="P51" s="35">
        <v>1415.69</v>
      </c>
      <c r="Q51" s="35">
        <v>1511.55</v>
      </c>
      <c r="R51" s="37">
        <v>1.67E-2</v>
      </c>
      <c r="S51" s="397">
        <f>O51/$D51*100</f>
        <v>46.656975817506009</v>
      </c>
      <c r="T51" s="37"/>
      <c r="U51" s="35">
        <v>2617.41</v>
      </c>
      <c r="V51" s="35">
        <v>2577.7399999999998</v>
      </c>
      <c r="W51" s="35">
        <v>2657.09</v>
      </c>
      <c r="X51" s="37">
        <v>7.7000000000000002E-3</v>
      </c>
      <c r="Y51" s="397">
        <f>U51/$D51*100</f>
        <v>83.437254939464069</v>
      </c>
      <c r="Z51" s="37"/>
      <c r="AA51" s="35">
        <v>261.69</v>
      </c>
      <c r="AB51" s="35">
        <v>240.46</v>
      </c>
      <c r="AC51" s="35">
        <v>282.93</v>
      </c>
      <c r="AD51" s="37">
        <v>4.1399999999999999E-2</v>
      </c>
      <c r="AE51" s="397">
        <f t="shared" si="41"/>
        <v>8.3420997264885326</v>
      </c>
      <c r="AF51" s="37"/>
      <c r="AG51" s="35">
        <v>283.51</v>
      </c>
      <c r="AH51" s="35">
        <v>260.64</v>
      </c>
      <c r="AI51" s="35">
        <v>306.37</v>
      </c>
      <c r="AJ51" s="37">
        <v>4.1099999999999998E-2</v>
      </c>
      <c r="AK51" s="397">
        <f>AG51/$D51*100</f>
        <v>9.0376731761120563</v>
      </c>
      <c r="AL51" s="37"/>
      <c r="AM51" s="35">
        <v>1075.47</v>
      </c>
      <c r="AN51" s="35">
        <v>1041.69</v>
      </c>
      <c r="AO51" s="35">
        <v>1109.26</v>
      </c>
      <c r="AP51" s="37">
        <v>1.6E-2</v>
      </c>
      <c r="AQ51" s="397">
        <f>AM51/$D51*100</f>
        <v>34.283610351357034</v>
      </c>
      <c r="AR51" s="37"/>
      <c r="AS51" s="35">
        <v>220.34</v>
      </c>
      <c r="AT51" s="35">
        <v>202.49</v>
      </c>
      <c r="AU51" s="35">
        <v>238.18</v>
      </c>
      <c r="AV51" s="37">
        <v>4.1300000000000003E-2</v>
      </c>
      <c r="AW51" s="397">
        <f>AS51/$D51*100</f>
        <v>7.0239529738793367</v>
      </c>
      <c r="AX51" s="37"/>
      <c r="AY51" s="35">
        <v>840.81</v>
      </c>
      <c r="AZ51" s="35">
        <v>803.15</v>
      </c>
      <c r="BA51" s="35">
        <v>878.47</v>
      </c>
      <c r="BB51" s="37">
        <v>2.2800000000000001E-2</v>
      </c>
      <c r="BC51" s="397">
        <f>AY51/$D51*100</f>
        <v>26.803167377541453</v>
      </c>
      <c r="BD51" s="37"/>
      <c r="BE51" s="35">
        <v>653.26</v>
      </c>
      <c r="BF51" s="35">
        <v>618.73</v>
      </c>
      <c r="BG51" s="35">
        <v>687.79</v>
      </c>
      <c r="BH51" s="37">
        <v>2.7E-2</v>
      </c>
      <c r="BI51" s="397">
        <f>BE51/$D51*100</f>
        <v>20.824487245694904</v>
      </c>
      <c r="BJ51" s="37"/>
      <c r="BK51" s="35">
        <v>910.09</v>
      </c>
      <c r="BL51" s="35">
        <v>869.21</v>
      </c>
      <c r="BM51" s="35">
        <v>950.98</v>
      </c>
      <c r="BN51" s="37">
        <v>2.29E-2</v>
      </c>
      <c r="BO51" s="397">
        <f>BK51/$D51*100</f>
        <v>29.011660896786079</v>
      </c>
      <c r="BP51" s="37"/>
      <c r="BQ51" s="35">
        <v>10.99</v>
      </c>
      <c r="BR51" s="35">
        <v>6.93</v>
      </c>
      <c r="BS51" s="35">
        <v>15.06</v>
      </c>
      <c r="BT51" s="37">
        <v>0.1888</v>
      </c>
      <c r="BU51" s="407">
        <f>BQ51/$D51*100</f>
        <v>0.3503369482750926</v>
      </c>
    </row>
    <row r="52" spans="1:73" s="111" customFormat="1" ht="12" customHeight="1" x14ac:dyDescent="0.25">
      <c r="A52" s="545"/>
      <c r="B52" s="633"/>
      <c r="C52" s="49" t="s">
        <v>26</v>
      </c>
      <c r="D52" s="35">
        <v>1512.34</v>
      </c>
      <c r="E52" s="35">
        <v>1488.23</v>
      </c>
      <c r="F52" s="35">
        <v>1536.45</v>
      </c>
      <c r="G52" s="37">
        <v>8.0999999999999996E-3</v>
      </c>
      <c r="H52" s="36"/>
      <c r="I52" s="35">
        <v>894.51</v>
      </c>
      <c r="J52" s="35">
        <v>867.77</v>
      </c>
      <c r="K52" s="35">
        <v>921.26</v>
      </c>
      <c r="L52" s="37">
        <v>1.5299999999999999E-2</v>
      </c>
      <c r="M52" s="397">
        <f t="shared" ref="M52:M59" si="42">I52/$D52*100</f>
        <v>59.147413941309502</v>
      </c>
      <c r="N52" s="37"/>
      <c r="O52" s="35">
        <v>709.2</v>
      </c>
      <c r="P52" s="35">
        <v>683.07</v>
      </c>
      <c r="Q52" s="35">
        <v>735.32</v>
      </c>
      <c r="R52" s="37">
        <v>1.8800000000000001E-2</v>
      </c>
      <c r="S52" s="397">
        <f t="shared" ref="S52:S59" si="43">O52/$D52*100</f>
        <v>46.894216908896155</v>
      </c>
      <c r="T52" s="37"/>
      <c r="U52" s="35">
        <v>1242.6300000000001</v>
      </c>
      <c r="V52" s="35">
        <v>1219.8699999999999</v>
      </c>
      <c r="W52" s="35">
        <v>1265.4000000000001</v>
      </c>
      <c r="X52" s="37">
        <v>9.2999999999999992E-3</v>
      </c>
      <c r="Y52" s="397">
        <f t="shared" ref="Y52:Y59" si="44">U52/$D52*100</f>
        <v>82.166047317402175</v>
      </c>
      <c r="Z52" s="37"/>
      <c r="AA52" s="35">
        <v>139.05000000000001</v>
      </c>
      <c r="AB52" s="35">
        <v>126.71</v>
      </c>
      <c r="AC52" s="35">
        <v>151.38999999999999</v>
      </c>
      <c r="AD52" s="37">
        <v>4.53E-2</v>
      </c>
      <c r="AE52" s="397">
        <f t="shared" si="41"/>
        <v>9.1943610563762128</v>
      </c>
      <c r="AF52" s="37"/>
      <c r="AG52" s="35">
        <v>150.41999999999999</v>
      </c>
      <c r="AH52" s="35">
        <v>137.28</v>
      </c>
      <c r="AI52" s="35">
        <v>163.56</v>
      </c>
      <c r="AJ52" s="37">
        <v>4.4600000000000001E-2</v>
      </c>
      <c r="AK52" s="397">
        <f t="shared" ref="AK52:AK59" si="45">AG52/$D52*100</f>
        <v>9.9461761244164677</v>
      </c>
      <c r="AL52" s="37"/>
      <c r="AM52" s="35">
        <v>512.83000000000004</v>
      </c>
      <c r="AN52" s="35">
        <v>493.08</v>
      </c>
      <c r="AO52" s="35">
        <v>532.59</v>
      </c>
      <c r="AP52" s="37">
        <v>1.9699999999999999E-2</v>
      </c>
      <c r="AQ52" s="397">
        <f t="shared" ref="AQ52:AQ59" si="46">AM52/$D52*100</f>
        <v>33.909702844598442</v>
      </c>
      <c r="AR52" s="37"/>
      <c r="AS52" s="35">
        <v>116.04</v>
      </c>
      <c r="AT52" s="35">
        <v>105.55</v>
      </c>
      <c r="AU52" s="35">
        <v>126.54</v>
      </c>
      <c r="AV52" s="37">
        <v>4.6199999999999998E-2</v>
      </c>
      <c r="AW52" s="397">
        <f t="shared" ref="AW52:AW59" si="47">AS52/$D52*100</f>
        <v>7.6728777920308939</v>
      </c>
      <c r="AX52" s="37"/>
      <c r="AY52" s="35">
        <v>450.84</v>
      </c>
      <c r="AZ52" s="35">
        <v>428.5</v>
      </c>
      <c r="BA52" s="35">
        <v>473.19</v>
      </c>
      <c r="BB52" s="37">
        <v>2.53E-2</v>
      </c>
      <c r="BC52" s="397">
        <f t="shared" ref="BC52:BC59" si="48">AY52/$D52*100</f>
        <v>29.810756840393033</v>
      </c>
      <c r="BD52" s="37"/>
      <c r="BE52" s="35">
        <v>334.79</v>
      </c>
      <c r="BF52" s="35">
        <v>314.95</v>
      </c>
      <c r="BG52" s="35">
        <v>354.62</v>
      </c>
      <c r="BH52" s="37">
        <v>3.0200000000000001E-2</v>
      </c>
      <c r="BI52" s="397">
        <f t="shared" ref="BI52:BI59" si="49">BE52/$D52*100</f>
        <v>22.137217821389374</v>
      </c>
      <c r="BJ52" s="37"/>
      <c r="BK52" s="35">
        <v>466.85</v>
      </c>
      <c r="BL52" s="35">
        <v>444.26</v>
      </c>
      <c r="BM52" s="35">
        <v>489.44</v>
      </c>
      <c r="BN52" s="37">
        <v>2.47E-2</v>
      </c>
      <c r="BO52" s="397">
        <f t="shared" ref="BO52:BO59" si="50">BK52/$D52*100</f>
        <v>30.869381223798886</v>
      </c>
      <c r="BP52" s="37"/>
      <c r="BQ52" s="35">
        <v>5.34</v>
      </c>
      <c r="BR52" s="35">
        <v>2.61</v>
      </c>
      <c r="BS52" s="35">
        <v>8.08</v>
      </c>
      <c r="BT52" s="37">
        <v>0.26129999999999998</v>
      </c>
      <c r="BU52" s="407">
        <f t="shared" ref="BU52:BU59" si="51">BQ52/$D52*100</f>
        <v>0.35309520345953954</v>
      </c>
    </row>
    <row r="53" spans="1:73" s="111" customFormat="1" ht="12" customHeight="1" x14ac:dyDescent="0.25">
      <c r="A53" s="545"/>
      <c r="B53" s="633"/>
      <c r="C53" s="49" t="s">
        <v>27</v>
      </c>
      <c r="D53" s="35">
        <v>1624.64</v>
      </c>
      <c r="E53" s="35">
        <v>1601.31</v>
      </c>
      <c r="F53" s="35">
        <v>1647.97</v>
      </c>
      <c r="G53" s="37">
        <v>7.3000000000000001E-3</v>
      </c>
      <c r="H53" s="36"/>
      <c r="I53" s="35">
        <v>938.76</v>
      </c>
      <c r="J53" s="35">
        <v>913.05</v>
      </c>
      <c r="K53" s="35">
        <v>964.48</v>
      </c>
      <c r="L53" s="37">
        <v>1.4E-2</v>
      </c>
      <c r="M53" s="397">
        <f t="shared" si="42"/>
        <v>57.782647232617677</v>
      </c>
      <c r="N53" s="37"/>
      <c r="O53" s="35">
        <v>754.42</v>
      </c>
      <c r="P53" s="35">
        <v>728.78</v>
      </c>
      <c r="Q53" s="35">
        <v>780.07</v>
      </c>
      <c r="R53" s="37">
        <v>1.7299999999999999E-2</v>
      </c>
      <c r="S53" s="397">
        <f t="shared" si="43"/>
        <v>46.436133543431154</v>
      </c>
      <c r="T53" s="37"/>
      <c r="U53" s="35">
        <v>1374.78</v>
      </c>
      <c r="V53" s="35">
        <v>1352.75</v>
      </c>
      <c r="W53" s="35">
        <v>1396.81</v>
      </c>
      <c r="X53" s="37">
        <v>8.2000000000000007E-3</v>
      </c>
      <c r="Y53" s="397">
        <f t="shared" si="44"/>
        <v>84.620592869804995</v>
      </c>
      <c r="Z53" s="37"/>
      <c r="AA53" s="35">
        <v>122.64</v>
      </c>
      <c r="AB53" s="35">
        <v>111.51</v>
      </c>
      <c r="AC53" s="35">
        <v>133.78</v>
      </c>
      <c r="AD53" s="37">
        <v>4.6300000000000001E-2</v>
      </c>
      <c r="AE53" s="397">
        <f t="shared" si="41"/>
        <v>7.5487492613748275</v>
      </c>
      <c r="AF53" s="37"/>
      <c r="AG53" s="35">
        <v>133.09</v>
      </c>
      <c r="AH53" s="35">
        <v>121.28</v>
      </c>
      <c r="AI53" s="35">
        <v>144.9</v>
      </c>
      <c r="AJ53" s="37">
        <v>4.53E-2</v>
      </c>
      <c r="AK53" s="397">
        <f t="shared" si="45"/>
        <v>8.1919686822926927</v>
      </c>
      <c r="AL53" s="37"/>
      <c r="AM53" s="35">
        <v>562.64</v>
      </c>
      <c r="AN53" s="35">
        <v>543.4</v>
      </c>
      <c r="AO53" s="35">
        <v>581.88</v>
      </c>
      <c r="AP53" s="37">
        <v>1.7500000000000002E-2</v>
      </c>
      <c r="AQ53" s="397">
        <f t="shared" si="46"/>
        <v>34.631672247390185</v>
      </c>
      <c r="AR53" s="37"/>
      <c r="AS53" s="35">
        <v>104.29</v>
      </c>
      <c r="AT53" s="35">
        <v>94.47</v>
      </c>
      <c r="AU53" s="35">
        <v>114.12</v>
      </c>
      <c r="AV53" s="37">
        <v>4.8099999999999997E-2</v>
      </c>
      <c r="AW53" s="397">
        <f t="shared" si="47"/>
        <v>6.4192682686625968</v>
      </c>
      <c r="AX53" s="37"/>
      <c r="AY53" s="35">
        <v>389.97</v>
      </c>
      <c r="AZ53" s="35">
        <v>370.26</v>
      </c>
      <c r="BA53" s="35">
        <v>409.67</v>
      </c>
      <c r="BB53" s="37">
        <v>2.58E-2</v>
      </c>
      <c r="BC53" s="397">
        <f t="shared" si="48"/>
        <v>24.003471538310027</v>
      </c>
      <c r="BD53" s="37"/>
      <c r="BE53" s="35">
        <v>318.47000000000003</v>
      </c>
      <c r="BF53" s="35">
        <v>300</v>
      </c>
      <c r="BG53" s="35">
        <v>336.94</v>
      </c>
      <c r="BH53" s="37">
        <v>2.9600000000000001E-2</v>
      </c>
      <c r="BI53" s="397">
        <f t="shared" si="49"/>
        <v>19.602496553082531</v>
      </c>
      <c r="BJ53" s="37"/>
      <c r="BK53" s="35">
        <v>443.25</v>
      </c>
      <c r="BL53" s="35">
        <v>420.65</v>
      </c>
      <c r="BM53" s="35">
        <v>465.84</v>
      </c>
      <c r="BN53" s="37">
        <v>2.5999999999999999E-2</v>
      </c>
      <c r="BO53" s="397">
        <f t="shared" si="50"/>
        <v>27.282967303525702</v>
      </c>
      <c r="BP53" s="37"/>
      <c r="BQ53" s="35">
        <v>5.65</v>
      </c>
      <c r="BR53" s="35">
        <v>3.67</v>
      </c>
      <c r="BS53" s="35">
        <v>7.63</v>
      </c>
      <c r="BT53" s="37">
        <v>0.17879999999999999</v>
      </c>
      <c r="BU53" s="407">
        <f t="shared" si="51"/>
        <v>0.34776935197951542</v>
      </c>
    </row>
    <row r="54" spans="1:73" s="111" customFormat="1" ht="12" customHeight="1" x14ac:dyDescent="0.25">
      <c r="A54" s="545"/>
      <c r="B54" s="635" t="s">
        <v>2</v>
      </c>
      <c r="C54" s="52" t="s">
        <v>0</v>
      </c>
      <c r="D54" s="39">
        <v>2593.67</v>
      </c>
      <c r="E54" s="39">
        <v>2556</v>
      </c>
      <c r="F54" s="39">
        <v>2632</v>
      </c>
      <c r="G54" s="41">
        <v>7.4999999999999997E-3</v>
      </c>
      <c r="H54" s="40"/>
      <c r="I54" s="39">
        <v>1565.42</v>
      </c>
      <c r="J54" s="39">
        <v>1520.88</v>
      </c>
      <c r="K54" s="39">
        <v>1609.95</v>
      </c>
      <c r="L54" s="41">
        <v>1.4500000000000001E-2</v>
      </c>
      <c r="M54" s="398">
        <f t="shared" si="42"/>
        <v>60.355403732934413</v>
      </c>
      <c r="N54" s="41"/>
      <c r="O54" s="39">
        <v>1298.8900000000001</v>
      </c>
      <c r="P54" s="39">
        <v>1253.4000000000001</v>
      </c>
      <c r="Q54" s="39">
        <v>1344.37</v>
      </c>
      <c r="R54" s="41">
        <v>1.7899999999999999E-2</v>
      </c>
      <c r="S54" s="398">
        <f t="shared" si="43"/>
        <v>50.079231359425066</v>
      </c>
      <c r="T54" s="41"/>
      <c r="U54" s="39">
        <v>2182.8000000000002</v>
      </c>
      <c r="V54" s="39">
        <v>2147.44</v>
      </c>
      <c r="W54" s="39">
        <v>2218.16</v>
      </c>
      <c r="X54" s="41">
        <v>8.3000000000000001E-3</v>
      </c>
      <c r="Y54" s="398">
        <f t="shared" si="44"/>
        <v>84.158740317773663</v>
      </c>
      <c r="Z54" s="41"/>
      <c r="AA54" s="39">
        <v>250.32</v>
      </c>
      <c r="AB54" s="39">
        <v>229.49</v>
      </c>
      <c r="AC54" s="39">
        <v>271.16000000000003</v>
      </c>
      <c r="AD54" s="41">
        <v>4.2500000000000003E-2</v>
      </c>
      <c r="AE54" s="398">
        <f t="shared" si="41"/>
        <v>9.6511892414994964</v>
      </c>
      <c r="AF54" s="41"/>
      <c r="AG54" s="39">
        <v>272.60000000000002</v>
      </c>
      <c r="AH54" s="39">
        <v>250.15</v>
      </c>
      <c r="AI54" s="39">
        <v>295.05</v>
      </c>
      <c r="AJ54" s="41">
        <v>4.2000000000000003E-2</v>
      </c>
      <c r="AK54" s="398">
        <f t="shared" si="45"/>
        <v>10.510203688210144</v>
      </c>
      <c r="AL54" s="41"/>
      <c r="AM54" s="39">
        <v>884.09</v>
      </c>
      <c r="AN54" s="39">
        <v>852.43</v>
      </c>
      <c r="AO54" s="39">
        <v>915.74</v>
      </c>
      <c r="AP54" s="41">
        <v>1.83E-2</v>
      </c>
      <c r="AQ54" s="398">
        <f t="shared" si="46"/>
        <v>34.086448931436919</v>
      </c>
      <c r="AR54" s="41"/>
      <c r="AS54" s="39">
        <v>207.8</v>
      </c>
      <c r="AT54" s="39">
        <v>190.56</v>
      </c>
      <c r="AU54" s="39">
        <v>225.05</v>
      </c>
      <c r="AV54" s="41">
        <v>4.2299999999999997E-2</v>
      </c>
      <c r="AW54" s="398">
        <f t="shared" si="47"/>
        <v>8.0118133764125741</v>
      </c>
      <c r="AX54" s="41"/>
      <c r="AY54" s="39">
        <v>713.1</v>
      </c>
      <c r="AZ54" s="39">
        <v>678.19</v>
      </c>
      <c r="BA54" s="39">
        <v>748.01</v>
      </c>
      <c r="BB54" s="41">
        <v>2.5000000000000001E-2</v>
      </c>
      <c r="BC54" s="398">
        <f t="shared" si="48"/>
        <v>27.493860051587131</v>
      </c>
      <c r="BD54" s="41"/>
      <c r="BE54" s="39">
        <v>568.05999999999995</v>
      </c>
      <c r="BF54" s="39">
        <v>535.53</v>
      </c>
      <c r="BG54" s="39">
        <v>600.58000000000004</v>
      </c>
      <c r="BH54" s="41">
        <v>2.92E-2</v>
      </c>
      <c r="BI54" s="398">
        <f t="shared" si="49"/>
        <v>21.901783958637758</v>
      </c>
      <c r="BJ54" s="41"/>
      <c r="BK54" s="39">
        <v>778.15</v>
      </c>
      <c r="BL54" s="39">
        <v>740.15</v>
      </c>
      <c r="BM54" s="39">
        <v>816.16</v>
      </c>
      <c r="BN54" s="41">
        <v>2.4899999999999999E-2</v>
      </c>
      <c r="BO54" s="398">
        <f t="shared" si="50"/>
        <v>30.001889214896266</v>
      </c>
      <c r="BP54" s="41"/>
      <c r="BQ54" s="39">
        <v>10.85</v>
      </c>
      <c r="BR54" s="39">
        <v>6.78</v>
      </c>
      <c r="BS54" s="39">
        <v>14.92</v>
      </c>
      <c r="BT54" s="41">
        <v>0.1915</v>
      </c>
      <c r="BU54" s="408">
        <f t="shared" si="51"/>
        <v>0.41832615560190767</v>
      </c>
    </row>
    <row r="55" spans="1:73" s="111" customFormat="1" ht="12" customHeight="1" x14ac:dyDescent="0.25">
      <c r="A55" s="545"/>
      <c r="B55" s="635"/>
      <c r="C55" s="52" t="s">
        <v>26</v>
      </c>
      <c r="D55" s="39">
        <v>1231.95</v>
      </c>
      <c r="E55" s="39">
        <v>1210.6500000000001</v>
      </c>
      <c r="F55" s="39">
        <v>1253.25</v>
      </c>
      <c r="G55" s="41">
        <v>8.8000000000000005E-3</v>
      </c>
      <c r="H55" s="40"/>
      <c r="I55" s="39">
        <v>755.34</v>
      </c>
      <c r="J55" s="39">
        <v>730.47</v>
      </c>
      <c r="K55" s="39">
        <v>780.22</v>
      </c>
      <c r="L55" s="41">
        <v>1.6799999999999999E-2</v>
      </c>
      <c r="M55" s="398">
        <f t="shared" si="42"/>
        <v>61.312553269207356</v>
      </c>
      <c r="N55" s="41"/>
      <c r="O55" s="39">
        <v>625.9</v>
      </c>
      <c r="P55" s="39">
        <v>601.16</v>
      </c>
      <c r="Q55" s="39">
        <v>650.64</v>
      </c>
      <c r="R55" s="41">
        <v>2.0199999999999999E-2</v>
      </c>
      <c r="S55" s="398">
        <f t="shared" si="43"/>
        <v>50.80563334550915</v>
      </c>
      <c r="T55" s="41"/>
      <c r="U55" s="39">
        <v>1021.86</v>
      </c>
      <c r="V55" s="39">
        <v>1001.49</v>
      </c>
      <c r="W55" s="39">
        <v>1042.23</v>
      </c>
      <c r="X55" s="41">
        <v>1.0200000000000001E-2</v>
      </c>
      <c r="Y55" s="398">
        <f t="shared" si="44"/>
        <v>82.946548155363445</v>
      </c>
      <c r="Z55" s="41"/>
      <c r="AA55" s="39">
        <v>132.88999999999999</v>
      </c>
      <c r="AB55" s="39">
        <v>120.78</v>
      </c>
      <c r="AC55" s="39">
        <v>144.99</v>
      </c>
      <c r="AD55" s="41">
        <v>4.65E-2</v>
      </c>
      <c r="AE55" s="398">
        <f t="shared" si="41"/>
        <v>10.786963756645966</v>
      </c>
      <c r="AF55" s="41"/>
      <c r="AG55" s="39">
        <v>143.9</v>
      </c>
      <c r="AH55" s="39">
        <v>130.96</v>
      </c>
      <c r="AI55" s="39">
        <v>156.84</v>
      </c>
      <c r="AJ55" s="41">
        <v>4.5900000000000003E-2</v>
      </c>
      <c r="AK55" s="398">
        <f t="shared" si="45"/>
        <v>11.680668858314055</v>
      </c>
      <c r="AL55" s="41"/>
      <c r="AM55" s="39">
        <v>415.64</v>
      </c>
      <c r="AN55" s="39">
        <v>397.16</v>
      </c>
      <c r="AO55" s="39">
        <v>434.12</v>
      </c>
      <c r="AP55" s="41">
        <v>2.2700000000000001E-2</v>
      </c>
      <c r="AQ55" s="398">
        <f t="shared" si="46"/>
        <v>33.738382239538936</v>
      </c>
      <c r="AR55" s="41"/>
      <c r="AS55" s="39">
        <v>108.93</v>
      </c>
      <c r="AT55" s="39">
        <v>98.75</v>
      </c>
      <c r="AU55" s="39">
        <v>119.1</v>
      </c>
      <c r="AV55" s="41">
        <v>4.7699999999999999E-2</v>
      </c>
      <c r="AW55" s="398">
        <f t="shared" si="47"/>
        <v>8.8420796298551085</v>
      </c>
      <c r="AX55" s="41"/>
      <c r="AY55" s="39">
        <v>379.38</v>
      </c>
      <c r="AZ55" s="39">
        <v>358.63</v>
      </c>
      <c r="BA55" s="39">
        <v>400.13</v>
      </c>
      <c r="BB55" s="41">
        <v>2.7900000000000001E-2</v>
      </c>
      <c r="BC55" s="398">
        <f t="shared" si="48"/>
        <v>30.795080969195176</v>
      </c>
      <c r="BD55" s="41"/>
      <c r="BE55" s="39">
        <v>287.33</v>
      </c>
      <c r="BF55" s="39">
        <v>268.58999999999997</v>
      </c>
      <c r="BG55" s="39">
        <v>306.06</v>
      </c>
      <c r="BH55" s="41">
        <v>3.3300000000000003E-2</v>
      </c>
      <c r="BI55" s="398">
        <f t="shared" si="49"/>
        <v>23.323186817646818</v>
      </c>
      <c r="BJ55" s="41"/>
      <c r="BK55" s="39">
        <v>394.86</v>
      </c>
      <c r="BL55" s="39">
        <v>373.84</v>
      </c>
      <c r="BM55" s="39">
        <v>415.88</v>
      </c>
      <c r="BN55" s="41">
        <v>2.7199999999999998E-2</v>
      </c>
      <c r="BO55" s="398">
        <f t="shared" si="50"/>
        <v>32.051625471812976</v>
      </c>
      <c r="BP55" s="41"/>
      <c r="BQ55" s="39">
        <v>5.32</v>
      </c>
      <c r="BR55" s="39">
        <v>2.58</v>
      </c>
      <c r="BS55" s="39">
        <v>8.06</v>
      </c>
      <c r="BT55" s="41">
        <v>0.26279999999999998</v>
      </c>
      <c r="BU55" s="408">
        <f t="shared" si="51"/>
        <v>0.43183570761800399</v>
      </c>
    </row>
    <row r="56" spans="1:73" s="111" customFormat="1" ht="12" customHeight="1" x14ac:dyDescent="0.25">
      <c r="A56" s="545"/>
      <c r="B56" s="635"/>
      <c r="C56" s="52" t="s">
        <v>27</v>
      </c>
      <c r="D56" s="39">
        <v>1361.72</v>
      </c>
      <c r="E56" s="39">
        <v>1340.63</v>
      </c>
      <c r="F56" s="39">
        <v>1382.81</v>
      </c>
      <c r="G56" s="41">
        <v>7.9000000000000008E-3</v>
      </c>
      <c r="H56" s="40"/>
      <c r="I56" s="39">
        <v>810.07</v>
      </c>
      <c r="J56" s="39">
        <v>785.88</v>
      </c>
      <c r="K56" s="39">
        <v>834.27</v>
      </c>
      <c r="L56" s="41">
        <v>1.52E-2</v>
      </c>
      <c r="M56" s="398">
        <f t="shared" si="42"/>
        <v>59.488734835355281</v>
      </c>
      <c r="N56" s="41"/>
      <c r="O56" s="39">
        <v>672.98</v>
      </c>
      <c r="P56" s="39">
        <v>648.64</v>
      </c>
      <c r="Q56" s="39">
        <v>697.32</v>
      </c>
      <c r="R56" s="41">
        <v>1.8499999999999999E-2</v>
      </c>
      <c r="S56" s="398">
        <f t="shared" si="43"/>
        <v>49.421320095173748</v>
      </c>
      <c r="T56" s="41"/>
      <c r="U56" s="39">
        <v>1160.94</v>
      </c>
      <c r="V56" s="39">
        <v>1141.0899999999999</v>
      </c>
      <c r="W56" s="39">
        <v>1180.79</v>
      </c>
      <c r="X56" s="41">
        <v>8.6999999999999994E-3</v>
      </c>
      <c r="Y56" s="398">
        <f t="shared" si="44"/>
        <v>85.255412272713926</v>
      </c>
      <c r="Z56" s="41"/>
      <c r="AA56" s="39">
        <v>117.44</v>
      </c>
      <c r="AB56" s="39">
        <v>106.47</v>
      </c>
      <c r="AC56" s="39">
        <v>128.41</v>
      </c>
      <c r="AD56" s="41">
        <v>4.7699999999999999E-2</v>
      </c>
      <c r="AE56" s="398">
        <f t="shared" si="41"/>
        <v>8.6243868049231853</v>
      </c>
      <c r="AF56" s="41"/>
      <c r="AG56" s="39">
        <v>128.69999999999999</v>
      </c>
      <c r="AH56" s="39">
        <v>117.1</v>
      </c>
      <c r="AI56" s="39">
        <v>140.30000000000001</v>
      </c>
      <c r="AJ56" s="41">
        <v>4.5999999999999999E-2</v>
      </c>
      <c r="AK56" s="398">
        <f t="shared" si="45"/>
        <v>9.4512822019210994</v>
      </c>
      <c r="AL56" s="41"/>
      <c r="AM56" s="39">
        <v>468.44</v>
      </c>
      <c r="AN56" s="39">
        <v>450.34</v>
      </c>
      <c r="AO56" s="39">
        <v>486.55</v>
      </c>
      <c r="AP56" s="41">
        <v>1.9699999999999999E-2</v>
      </c>
      <c r="AQ56" s="398">
        <f t="shared" si="46"/>
        <v>34.400610991980727</v>
      </c>
      <c r="AR56" s="41"/>
      <c r="AS56" s="39">
        <v>98.88</v>
      </c>
      <c r="AT56" s="39">
        <v>89.29</v>
      </c>
      <c r="AU56" s="39">
        <v>108.46</v>
      </c>
      <c r="AV56" s="41">
        <v>4.9500000000000002E-2</v>
      </c>
      <c r="AW56" s="398">
        <f t="shared" si="47"/>
        <v>7.2614046940633905</v>
      </c>
      <c r="AX56" s="41"/>
      <c r="AY56" s="39">
        <v>333.72</v>
      </c>
      <c r="AZ56" s="39">
        <v>315.22000000000003</v>
      </c>
      <c r="BA56" s="39">
        <v>352.22</v>
      </c>
      <c r="BB56" s="41">
        <v>2.8299999999999999E-2</v>
      </c>
      <c r="BC56" s="398">
        <f t="shared" si="48"/>
        <v>24.507240842463947</v>
      </c>
      <c r="BD56" s="41"/>
      <c r="BE56" s="39">
        <v>280.73</v>
      </c>
      <c r="BF56" s="39">
        <v>263.26</v>
      </c>
      <c r="BG56" s="39">
        <v>298.20999999999998</v>
      </c>
      <c r="BH56" s="41">
        <v>3.1800000000000002E-2</v>
      </c>
      <c r="BI56" s="398">
        <f t="shared" si="49"/>
        <v>20.615838792115852</v>
      </c>
      <c r="BJ56" s="41"/>
      <c r="BK56" s="39">
        <v>383.29</v>
      </c>
      <c r="BL56" s="39">
        <v>362.07</v>
      </c>
      <c r="BM56" s="39">
        <v>404.52</v>
      </c>
      <c r="BN56" s="41">
        <v>2.8299999999999999E-2</v>
      </c>
      <c r="BO56" s="398">
        <f t="shared" si="50"/>
        <v>28.147489939194546</v>
      </c>
      <c r="BP56" s="41"/>
      <c r="BQ56" s="39">
        <v>5.52</v>
      </c>
      <c r="BR56" s="39">
        <v>3.55</v>
      </c>
      <c r="BS56" s="39">
        <v>7.5</v>
      </c>
      <c r="BT56" s="41">
        <v>0.1825</v>
      </c>
      <c r="BU56" s="408">
        <f t="shared" si="51"/>
        <v>0.40536967952295627</v>
      </c>
    </row>
    <row r="57" spans="1:73" s="111" customFormat="1" ht="12" customHeight="1" x14ac:dyDescent="0.25">
      <c r="A57" s="545"/>
      <c r="B57" s="633" t="s">
        <v>132</v>
      </c>
      <c r="C57" s="49" t="s">
        <v>0</v>
      </c>
      <c r="D57" s="35">
        <v>543.30999999999995</v>
      </c>
      <c r="E57" s="35">
        <v>525</v>
      </c>
      <c r="F57" s="35">
        <v>561</v>
      </c>
      <c r="G57" s="37">
        <v>1.7000000000000001E-2</v>
      </c>
      <c r="H57" s="36"/>
      <c r="I57" s="35">
        <v>267.86</v>
      </c>
      <c r="J57" s="35">
        <v>254.01</v>
      </c>
      <c r="K57" s="35">
        <v>281.7</v>
      </c>
      <c r="L57" s="37">
        <v>2.64E-2</v>
      </c>
      <c r="M57" s="397">
        <f t="shared" si="42"/>
        <v>49.301503745559636</v>
      </c>
      <c r="N57" s="37"/>
      <c r="O57" s="35">
        <v>164.74</v>
      </c>
      <c r="P57" s="35">
        <v>152.76</v>
      </c>
      <c r="Q57" s="35">
        <v>176.71</v>
      </c>
      <c r="R57" s="37">
        <v>3.7100000000000001E-2</v>
      </c>
      <c r="S57" s="397">
        <f t="shared" si="43"/>
        <v>30.321547551121832</v>
      </c>
      <c r="T57" s="37"/>
      <c r="U57" s="35">
        <v>434.61</v>
      </c>
      <c r="V57" s="35">
        <v>418.61</v>
      </c>
      <c r="W57" s="35">
        <v>450.62</v>
      </c>
      <c r="X57" s="37">
        <v>1.8800000000000001E-2</v>
      </c>
      <c r="Y57" s="397">
        <f t="shared" si="44"/>
        <v>79.993005834606407</v>
      </c>
      <c r="Z57" s="37"/>
      <c r="AA57" s="35">
        <v>11.37</v>
      </c>
      <c r="AB57" s="35">
        <v>8.9</v>
      </c>
      <c r="AC57" s="35">
        <v>13.85</v>
      </c>
      <c r="AD57" s="37">
        <v>0.1111</v>
      </c>
      <c r="AE57" s="397">
        <f t="shared" si="41"/>
        <v>2.0927279085604904</v>
      </c>
      <c r="AF57" s="37"/>
      <c r="AG57" s="35">
        <v>10.9</v>
      </c>
      <c r="AH57" s="35">
        <v>8.48</v>
      </c>
      <c r="AI57" s="35">
        <v>13.33</v>
      </c>
      <c r="AJ57" s="37">
        <v>0.1133</v>
      </c>
      <c r="AK57" s="397">
        <f t="shared" si="45"/>
        <v>2.0062211260606286</v>
      </c>
      <c r="AL57" s="37"/>
      <c r="AM57" s="35">
        <v>191.39</v>
      </c>
      <c r="AN57" s="35">
        <v>180.91</v>
      </c>
      <c r="AO57" s="35">
        <v>201.87</v>
      </c>
      <c r="AP57" s="37">
        <v>2.7900000000000001E-2</v>
      </c>
      <c r="AQ57" s="397">
        <f t="shared" si="46"/>
        <v>35.226666175848045</v>
      </c>
      <c r="AR57" s="37"/>
      <c r="AS57" s="35">
        <v>12.53</v>
      </c>
      <c r="AT57" s="35">
        <v>10.17</v>
      </c>
      <c r="AU57" s="35">
        <v>14.89</v>
      </c>
      <c r="AV57" s="37">
        <v>9.6100000000000005E-2</v>
      </c>
      <c r="AW57" s="397">
        <f t="shared" si="47"/>
        <v>2.3062340100495113</v>
      </c>
      <c r="AX57" s="37"/>
      <c r="AY57" s="35">
        <v>127.71</v>
      </c>
      <c r="AZ57" s="35">
        <v>117.65</v>
      </c>
      <c r="BA57" s="35">
        <v>137.76</v>
      </c>
      <c r="BB57" s="37">
        <v>4.02E-2</v>
      </c>
      <c r="BC57" s="397">
        <f t="shared" si="48"/>
        <v>23.505917432036959</v>
      </c>
      <c r="BD57" s="37"/>
      <c r="BE57" s="35">
        <v>85.2</v>
      </c>
      <c r="BF57" s="35">
        <v>76.06</v>
      </c>
      <c r="BG57" s="35">
        <v>94.35</v>
      </c>
      <c r="BH57" s="37">
        <v>5.4699999999999999E-2</v>
      </c>
      <c r="BI57" s="397">
        <f t="shared" si="49"/>
        <v>15.681655040400511</v>
      </c>
      <c r="BJ57" s="37"/>
      <c r="BK57" s="35">
        <v>131.94</v>
      </c>
      <c r="BL57" s="35">
        <v>120.76</v>
      </c>
      <c r="BM57" s="35">
        <v>143.11000000000001</v>
      </c>
      <c r="BN57" s="37">
        <v>4.3200000000000002E-2</v>
      </c>
      <c r="BO57" s="397">
        <f t="shared" si="50"/>
        <v>24.284478474535717</v>
      </c>
      <c r="BP57" s="37"/>
      <c r="BQ57" s="35">
        <v>0.15</v>
      </c>
      <c r="BR57" s="35">
        <v>0</v>
      </c>
      <c r="BS57" s="35">
        <v>0.32</v>
      </c>
      <c r="BT57" s="37">
        <v>0.58699999999999997</v>
      </c>
      <c r="BU57" s="407">
        <f t="shared" si="51"/>
        <v>2.7608547606338924E-2</v>
      </c>
    </row>
    <row r="58" spans="1:73" s="111" customFormat="1" ht="12" customHeight="1" x14ac:dyDescent="0.25">
      <c r="A58" s="545"/>
      <c r="B58" s="633"/>
      <c r="C58" s="49" t="s">
        <v>26</v>
      </c>
      <c r="D58" s="35">
        <v>280.39</v>
      </c>
      <c r="E58" s="35">
        <v>269.91000000000003</v>
      </c>
      <c r="F58" s="35">
        <v>290.87</v>
      </c>
      <c r="G58" s="37">
        <v>1.9099999999999999E-2</v>
      </c>
      <c r="H58" s="36"/>
      <c r="I58" s="35">
        <v>139.16999999999999</v>
      </c>
      <c r="J58" s="35">
        <v>130.66999999999999</v>
      </c>
      <c r="K58" s="35">
        <v>147.66</v>
      </c>
      <c r="L58" s="37">
        <v>3.1199999999999999E-2</v>
      </c>
      <c r="M58" s="397">
        <f t="shared" si="42"/>
        <v>49.634437747423235</v>
      </c>
      <c r="N58" s="37"/>
      <c r="O58" s="35">
        <v>83.3</v>
      </c>
      <c r="P58" s="35">
        <v>76.27</v>
      </c>
      <c r="Q58" s="35">
        <v>90.32</v>
      </c>
      <c r="R58" s="37">
        <v>4.3099999999999999E-2</v>
      </c>
      <c r="S58" s="397">
        <f t="shared" si="43"/>
        <v>29.70862013623881</v>
      </c>
      <c r="T58" s="37"/>
      <c r="U58" s="35">
        <v>220.77</v>
      </c>
      <c r="V58" s="35">
        <v>211.44</v>
      </c>
      <c r="W58" s="35">
        <v>230.1</v>
      </c>
      <c r="X58" s="37">
        <v>2.1600000000000001E-2</v>
      </c>
      <c r="Y58" s="397">
        <f t="shared" si="44"/>
        <v>78.736759513534722</v>
      </c>
      <c r="Z58" s="37"/>
      <c r="AA58" s="35">
        <v>6.16</v>
      </c>
      <c r="AB58" s="35">
        <v>4.74</v>
      </c>
      <c r="AC58" s="35">
        <v>7.59</v>
      </c>
      <c r="AD58" s="37">
        <v>0.1177</v>
      </c>
      <c r="AE58" s="397">
        <f t="shared" si="41"/>
        <v>2.1969399764613575</v>
      </c>
      <c r="AF58" s="37"/>
      <c r="AG58" s="35">
        <v>6.52</v>
      </c>
      <c r="AH58" s="35">
        <v>5.07</v>
      </c>
      <c r="AI58" s="35">
        <v>7.97</v>
      </c>
      <c r="AJ58" s="37">
        <v>0.1137</v>
      </c>
      <c r="AK58" s="397">
        <f t="shared" si="45"/>
        <v>2.3253325724883198</v>
      </c>
      <c r="AL58" s="37"/>
      <c r="AM58" s="35">
        <v>97.19</v>
      </c>
      <c r="AN58" s="35">
        <v>90.7</v>
      </c>
      <c r="AO58" s="35">
        <v>103.68</v>
      </c>
      <c r="AP58" s="37">
        <v>3.4099999999999998E-2</v>
      </c>
      <c r="AQ58" s="397">
        <f t="shared" si="46"/>
        <v>34.662434466279116</v>
      </c>
      <c r="AR58" s="37"/>
      <c r="AS58" s="35">
        <v>7.12</v>
      </c>
      <c r="AT58" s="35">
        <v>5.52</v>
      </c>
      <c r="AU58" s="35">
        <v>8.7100000000000009</v>
      </c>
      <c r="AV58" s="37">
        <v>0.1143</v>
      </c>
      <c r="AW58" s="397">
        <f t="shared" si="47"/>
        <v>2.5393202325332576</v>
      </c>
      <c r="AX58" s="37"/>
      <c r="AY58" s="35">
        <v>71.459999999999994</v>
      </c>
      <c r="AZ58" s="35">
        <v>65.17</v>
      </c>
      <c r="BA58" s="35">
        <v>77.75</v>
      </c>
      <c r="BB58" s="37">
        <v>4.4900000000000002E-2</v>
      </c>
      <c r="BC58" s="397">
        <f t="shared" si="48"/>
        <v>25.485930311352046</v>
      </c>
      <c r="BD58" s="37"/>
      <c r="BE58" s="35">
        <v>47.46</v>
      </c>
      <c r="BF58" s="35">
        <v>41.82</v>
      </c>
      <c r="BG58" s="35">
        <v>53.1</v>
      </c>
      <c r="BH58" s="37">
        <v>6.0600000000000001E-2</v>
      </c>
      <c r="BI58" s="397">
        <f t="shared" si="49"/>
        <v>16.926423909554551</v>
      </c>
      <c r="BJ58" s="37"/>
      <c r="BK58" s="35">
        <v>71.989999999999995</v>
      </c>
      <c r="BL58" s="35">
        <v>65.14</v>
      </c>
      <c r="BM58" s="35">
        <v>78.83</v>
      </c>
      <c r="BN58" s="37">
        <v>4.8500000000000001E-2</v>
      </c>
      <c r="BO58" s="397">
        <f t="shared" si="50"/>
        <v>25.674952744391739</v>
      </c>
      <c r="BP58" s="37"/>
      <c r="BQ58" s="35">
        <v>0.02</v>
      </c>
      <c r="BR58" s="35">
        <v>0</v>
      </c>
      <c r="BS58" s="35">
        <v>0.05</v>
      </c>
      <c r="BT58" s="37">
        <v>0.71519999999999995</v>
      </c>
      <c r="BU58" s="407">
        <f t="shared" si="51"/>
        <v>7.1329220014979145E-3</v>
      </c>
    </row>
    <row r="59" spans="1:73" s="111" customFormat="1" ht="12" customHeight="1" x14ac:dyDescent="0.25">
      <c r="A59" s="546"/>
      <c r="B59" s="634"/>
      <c r="C59" s="54" t="s">
        <v>27</v>
      </c>
      <c r="D59" s="43">
        <v>262.92</v>
      </c>
      <c r="E59" s="43">
        <v>253.55</v>
      </c>
      <c r="F59" s="43">
        <v>272.29000000000002</v>
      </c>
      <c r="G59" s="45">
        <v>1.8200000000000001E-2</v>
      </c>
      <c r="H59" s="44"/>
      <c r="I59" s="43">
        <v>128.69</v>
      </c>
      <c r="J59" s="43">
        <v>121.46</v>
      </c>
      <c r="K59" s="43">
        <v>135.93</v>
      </c>
      <c r="L59" s="45">
        <v>2.87E-2</v>
      </c>
      <c r="M59" s="399">
        <f t="shared" si="42"/>
        <v>48.94644758862011</v>
      </c>
      <c r="N59" s="45"/>
      <c r="O59" s="43">
        <v>81.44</v>
      </c>
      <c r="P59" s="43">
        <v>74.88</v>
      </c>
      <c r="Q59" s="43">
        <v>88</v>
      </c>
      <c r="R59" s="45">
        <v>4.1099999999999998E-2</v>
      </c>
      <c r="S59" s="399">
        <f t="shared" si="43"/>
        <v>30.975201582230333</v>
      </c>
      <c r="T59" s="45"/>
      <c r="U59" s="43">
        <v>213.84</v>
      </c>
      <c r="V59" s="43">
        <v>205.19</v>
      </c>
      <c r="W59" s="43">
        <v>222.49</v>
      </c>
      <c r="X59" s="45">
        <v>2.06E-2</v>
      </c>
      <c r="Y59" s="399">
        <f t="shared" si="44"/>
        <v>81.332724783204014</v>
      </c>
      <c r="Z59" s="45"/>
      <c r="AA59" s="43">
        <v>5.21</v>
      </c>
      <c r="AB59" s="43">
        <v>3.77</v>
      </c>
      <c r="AC59" s="43">
        <v>6.64</v>
      </c>
      <c r="AD59" s="45">
        <v>0.1409</v>
      </c>
      <c r="AE59" s="399">
        <f t="shared" si="41"/>
        <v>1.9815913585881635</v>
      </c>
      <c r="AF59" s="45"/>
      <c r="AG59" s="43">
        <v>4.3899999999999997</v>
      </c>
      <c r="AH59" s="43">
        <v>3.12</v>
      </c>
      <c r="AI59" s="43">
        <v>5.65</v>
      </c>
      <c r="AJ59" s="45">
        <v>0.1467</v>
      </c>
      <c r="AK59" s="399">
        <f t="shared" si="45"/>
        <v>1.6697094173132512</v>
      </c>
      <c r="AL59" s="45"/>
      <c r="AM59" s="43">
        <v>94.19</v>
      </c>
      <c r="AN59" s="43">
        <v>88.2</v>
      </c>
      <c r="AO59" s="43">
        <v>100.19</v>
      </c>
      <c r="AP59" s="45">
        <v>3.2500000000000001E-2</v>
      </c>
      <c r="AQ59" s="399">
        <f t="shared" si="46"/>
        <v>35.824585425224399</v>
      </c>
      <c r="AR59" s="45"/>
      <c r="AS59" s="43">
        <v>5.41</v>
      </c>
      <c r="AT59" s="43">
        <v>4.1500000000000004</v>
      </c>
      <c r="AU59" s="43">
        <v>6.68</v>
      </c>
      <c r="AV59" s="45">
        <v>0.11899999999999999</v>
      </c>
      <c r="AW59" s="399">
        <f t="shared" si="47"/>
        <v>2.0576601247527764</v>
      </c>
      <c r="AX59" s="45"/>
      <c r="AY59" s="43">
        <v>56.25</v>
      </c>
      <c r="AZ59" s="43">
        <v>51</v>
      </c>
      <c r="BA59" s="43">
        <v>61.49</v>
      </c>
      <c r="BB59" s="45">
        <v>4.7600000000000003E-2</v>
      </c>
      <c r="BC59" s="399">
        <f t="shared" si="48"/>
        <v>21.394340483797354</v>
      </c>
      <c r="BD59" s="45"/>
      <c r="BE59" s="43">
        <v>37.74</v>
      </c>
      <c r="BF59" s="43">
        <v>32.979999999999997</v>
      </c>
      <c r="BG59" s="43">
        <v>42.5</v>
      </c>
      <c r="BH59" s="45">
        <v>6.4399999999999999E-2</v>
      </c>
      <c r="BI59" s="399">
        <f t="shared" si="49"/>
        <v>14.354176175262436</v>
      </c>
      <c r="BJ59" s="45"/>
      <c r="BK59" s="43">
        <v>59.95</v>
      </c>
      <c r="BL59" s="43">
        <v>54.27</v>
      </c>
      <c r="BM59" s="43">
        <v>65.63</v>
      </c>
      <c r="BN59" s="45">
        <v>4.8300000000000003E-2</v>
      </c>
      <c r="BO59" s="399">
        <f t="shared" si="50"/>
        <v>22.801612657842689</v>
      </c>
      <c r="BP59" s="45"/>
      <c r="BQ59" s="43">
        <v>0.13</v>
      </c>
      <c r="BR59" s="43">
        <v>0</v>
      </c>
      <c r="BS59" s="43">
        <v>0.28999999999999998</v>
      </c>
      <c r="BT59" s="45">
        <v>0.67320000000000002</v>
      </c>
      <c r="BU59" s="409">
        <f t="shared" si="51"/>
        <v>4.9444698006998321E-2</v>
      </c>
    </row>
    <row r="60" spans="1:73" s="111" customFormat="1" ht="12" customHeight="1" x14ac:dyDescent="0.25">
      <c r="A60" s="547" t="s">
        <v>232</v>
      </c>
      <c r="B60" s="633" t="s">
        <v>236</v>
      </c>
      <c r="C60" s="49" t="s">
        <v>0</v>
      </c>
      <c r="D60" s="35">
        <v>5014.99</v>
      </c>
      <c r="E60" s="35">
        <v>4943</v>
      </c>
      <c r="F60" s="35">
        <v>5087</v>
      </c>
      <c r="G60" s="37">
        <v>7.3000000000000001E-3</v>
      </c>
      <c r="H60" s="36"/>
      <c r="I60" s="35">
        <v>2980.03</v>
      </c>
      <c r="J60" s="35">
        <v>2907.77</v>
      </c>
      <c r="K60" s="35">
        <v>3052.3</v>
      </c>
      <c r="L60" s="37">
        <v>1.24E-2</v>
      </c>
      <c r="M60" s="397">
        <f>I60/$D60*100</f>
        <v>59.422451490431691</v>
      </c>
      <c r="N60" s="37"/>
      <c r="O60" s="35">
        <v>2550.3200000000002</v>
      </c>
      <c r="P60" s="35">
        <v>2481.64</v>
      </c>
      <c r="Q60" s="35">
        <v>2619</v>
      </c>
      <c r="R60" s="37">
        <v>1.37E-2</v>
      </c>
      <c r="S60" s="397">
        <f>O60/$D60*100</f>
        <v>50.853939888215137</v>
      </c>
      <c r="T60" s="37"/>
      <c r="U60" s="35">
        <v>4039</v>
      </c>
      <c r="V60" s="35">
        <v>3975.04</v>
      </c>
      <c r="W60" s="35">
        <v>4102.95</v>
      </c>
      <c r="X60" s="37">
        <v>8.0999999999999996E-3</v>
      </c>
      <c r="Y60" s="397">
        <f>U60/$D60*100</f>
        <v>80.538545440768587</v>
      </c>
      <c r="Z60" s="37"/>
      <c r="AA60" s="35">
        <v>428.39</v>
      </c>
      <c r="AB60" s="35">
        <v>392.28</v>
      </c>
      <c r="AC60" s="35">
        <v>464.5</v>
      </c>
      <c r="AD60" s="37">
        <v>4.2999999999999997E-2</v>
      </c>
      <c r="AE60" s="397">
        <f t="shared" si="41"/>
        <v>8.5421905128424989</v>
      </c>
      <c r="AF60" s="37"/>
      <c r="AG60" s="35">
        <v>465.44</v>
      </c>
      <c r="AH60" s="35">
        <v>429.3</v>
      </c>
      <c r="AI60" s="35">
        <v>501.58</v>
      </c>
      <c r="AJ60" s="37">
        <v>3.9600000000000003E-2</v>
      </c>
      <c r="AK60" s="397">
        <f>AG60/$D60*100</f>
        <v>9.2809756350461328</v>
      </c>
      <c r="AL60" s="37"/>
      <c r="AM60" s="35">
        <v>1651.89</v>
      </c>
      <c r="AN60" s="35">
        <v>1599.3</v>
      </c>
      <c r="AO60" s="35">
        <v>1704.49</v>
      </c>
      <c r="AP60" s="37">
        <v>1.6199999999999999E-2</v>
      </c>
      <c r="AQ60" s="397">
        <f>AM60/$D60*100</f>
        <v>32.939048731901757</v>
      </c>
      <c r="AR60" s="37"/>
      <c r="AS60" s="35">
        <v>366.07</v>
      </c>
      <c r="AT60" s="35">
        <v>337.05</v>
      </c>
      <c r="AU60" s="35">
        <v>395.1</v>
      </c>
      <c r="AV60" s="37">
        <v>4.0500000000000001E-2</v>
      </c>
      <c r="AW60" s="397">
        <f>AS60/$D60*100</f>
        <v>7.2995160508794639</v>
      </c>
      <c r="AX60" s="37"/>
      <c r="AY60" s="35">
        <v>1208.8800000000001</v>
      </c>
      <c r="AZ60" s="35">
        <v>1154.95</v>
      </c>
      <c r="BA60" s="35">
        <v>1262.8</v>
      </c>
      <c r="BB60" s="37">
        <v>2.2800000000000001E-2</v>
      </c>
      <c r="BC60" s="397">
        <f>AY60/$D60*100</f>
        <v>24.105332214022365</v>
      </c>
      <c r="BD60" s="37"/>
      <c r="BE60" s="35">
        <v>992.52</v>
      </c>
      <c r="BF60" s="35">
        <v>942.7</v>
      </c>
      <c r="BG60" s="35">
        <v>1042.3399999999999</v>
      </c>
      <c r="BH60" s="37">
        <v>2.5600000000000001E-2</v>
      </c>
      <c r="BI60" s="397">
        <f>BE60/$D60*100</f>
        <v>19.791066382983814</v>
      </c>
      <c r="BJ60" s="37"/>
      <c r="BK60" s="35">
        <v>1498.78</v>
      </c>
      <c r="BL60" s="35">
        <v>1435.97</v>
      </c>
      <c r="BM60" s="35">
        <v>1561.59</v>
      </c>
      <c r="BN60" s="37">
        <v>2.1399999999999999E-2</v>
      </c>
      <c r="BO60" s="397">
        <f>BK60/$D60*100</f>
        <v>29.886001766703423</v>
      </c>
      <c r="BP60" s="37"/>
      <c r="BQ60" s="35">
        <v>21.9</v>
      </c>
      <c r="BR60" s="35">
        <v>16.22</v>
      </c>
      <c r="BS60" s="35">
        <v>27.58</v>
      </c>
      <c r="BT60" s="37">
        <v>0.1323</v>
      </c>
      <c r="BU60" s="407">
        <f>BQ60/$D60*100</f>
        <v>0.43669080097866592</v>
      </c>
    </row>
    <row r="61" spans="1:73" s="111" customFormat="1" ht="12" customHeight="1" x14ac:dyDescent="0.25">
      <c r="A61" s="548"/>
      <c r="B61" s="633"/>
      <c r="C61" s="49" t="s">
        <v>26</v>
      </c>
      <c r="D61" s="35">
        <v>2464.67</v>
      </c>
      <c r="E61" s="35">
        <v>2427.9299999999998</v>
      </c>
      <c r="F61" s="35">
        <v>2501.4</v>
      </c>
      <c r="G61" s="37">
        <v>7.6E-3</v>
      </c>
      <c r="H61" s="36"/>
      <c r="I61" s="35">
        <v>1463.76</v>
      </c>
      <c r="J61" s="35">
        <v>1423.09</v>
      </c>
      <c r="K61" s="35">
        <v>1504.43</v>
      </c>
      <c r="L61" s="37">
        <v>1.4200000000000001E-2</v>
      </c>
      <c r="M61" s="397">
        <f t="shared" ref="M61:M68" si="52">I61/$D61*100</f>
        <v>59.389695172173148</v>
      </c>
      <c r="N61" s="37"/>
      <c r="O61" s="35">
        <v>1258.9000000000001</v>
      </c>
      <c r="P61" s="35">
        <v>1219.6400000000001</v>
      </c>
      <c r="Q61" s="35">
        <v>1298.17</v>
      </c>
      <c r="R61" s="37">
        <v>1.5900000000000001E-2</v>
      </c>
      <c r="S61" s="397">
        <f t="shared" ref="S61:S68" si="53">O61/$D61*100</f>
        <v>51.077831920703389</v>
      </c>
      <c r="T61" s="37"/>
      <c r="U61" s="35">
        <v>1954.89</v>
      </c>
      <c r="V61" s="35">
        <v>1919.17</v>
      </c>
      <c r="W61" s="35">
        <v>1990.62</v>
      </c>
      <c r="X61" s="37">
        <v>9.2999999999999992E-3</v>
      </c>
      <c r="Y61" s="397">
        <f t="shared" ref="Y61:Y68" si="54">U61/$D61*100</f>
        <v>79.3165007891523</v>
      </c>
      <c r="Z61" s="37"/>
      <c r="AA61" s="35">
        <v>228.12</v>
      </c>
      <c r="AB61" s="35">
        <v>207.54</v>
      </c>
      <c r="AC61" s="35">
        <v>248.69</v>
      </c>
      <c r="AD61" s="37">
        <v>4.5999999999999999E-2</v>
      </c>
      <c r="AE61" s="397">
        <f t="shared" si="41"/>
        <v>9.255600141195373</v>
      </c>
      <c r="AF61" s="37"/>
      <c r="AG61" s="35">
        <v>251.11</v>
      </c>
      <c r="AH61" s="35">
        <v>230.39</v>
      </c>
      <c r="AI61" s="35">
        <v>271.83</v>
      </c>
      <c r="AJ61" s="37">
        <v>4.2099999999999999E-2</v>
      </c>
      <c r="AK61" s="397">
        <f t="shared" ref="AK61:AK68" si="55">AG61/$D61*100</f>
        <v>10.188382217497677</v>
      </c>
      <c r="AL61" s="37"/>
      <c r="AM61" s="35">
        <v>780.82</v>
      </c>
      <c r="AN61" s="35">
        <v>750.34</v>
      </c>
      <c r="AO61" s="35">
        <v>811.29</v>
      </c>
      <c r="AP61" s="37">
        <v>1.9900000000000001E-2</v>
      </c>
      <c r="AQ61" s="397">
        <f t="shared" ref="AQ61:AQ68" si="56">AM61/$D61*100</f>
        <v>31.680508952516973</v>
      </c>
      <c r="AR61" s="37"/>
      <c r="AS61" s="35">
        <v>191.06</v>
      </c>
      <c r="AT61" s="35">
        <v>173.93</v>
      </c>
      <c r="AU61" s="35">
        <v>208.19</v>
      </c>
      <c r="AV61" s="37">
        <v>4.5699999999999998E-2</v>
      </c>
      <c r="AW61" s="397">
        <f t="shared" ref="AW61:AW68" si="57">AS61/$D61*100</f>
        <v>7.751950565390092</v>
      </c>
      <c r="AX61" s="37"/>
      <c r="AY61" s="35">
        <v>644.95000000000005</v>
      </c>
      <c r="AZ61" s="35">
        <v>613.91</v>
      </c>
      <c r="BA61" s="35">
        <v>676</v>
      </c>
      <c r="BB61" s="37">
        <v>2.46E-2</v>
      </c>
      <c r="BC61" s="397">
        <f t="shared" ref="BC61:BC68" si="58">AY61/$D61*100</f>
        <v>26.167803397615096</v>
      </c>
      <c r="BD61" s="37"/>
      <c r="BE61" s="35">
        <v>516.01</v>
      </c>
      <c r="BF61" s="35">
        <v>488.63</v>
      </c>
      <c r="BG61" s="35">
        <v>543.4</v>
      </c>
      <c r="BH61" s="37">
        <v>2.7099999999999999E-2</v>
      </c>
      <c r="BI61" s="397">
        <f t="shared" ref="BI61:BI68" si="59">BE61/$D61*100</f>
        <v>20.936271387244538</v>
      </c>
      <c r="BJ61" s="37"/>
      <c r="BK61" s="35">
        <v>779.07</v>
      </c>
      <c r="BL61" s="35">
        <v>745.87</v>
      </c>
      <c r="BM61" s="35">
        <v>812.27</v>
      </c>
      <c r="BN61" s="37">
        <v>2.1700000000000001E-2</v>
      </c>
      <c r="BO61" s="397">
        <f t="shared" ref="BO61:BO68" si="60">BK61/$D61*100</f>
        <v>31.609505532180783</v>
      </c>
      <c r="BP61" s="37"/>
      <c r="BQ61" s="35">
        <v>11.78</v>
      </c>
      <c r="BR61" s="35">
        <v>8.15</v>
      </c>
      <c r="BS61" s="35">
        <v>15.41</v>
      </c>
      <c r="BT61" s="37">
        <v>0.15720000000000001</v>
      </c>
      <c r="BU61" s="407">
        <f t="shared" ref="BU61:BU68" si="61">BQ61/$D61*100</f>
        <v>0.47795445232018891</v>
      </c>
    </row>
    <row r="62" spans="1:73" s="111" customFormat="1" ht="12" customHeight="1" x14ac:dyDescent="0.25">
      <c r="A62" s="548"/>
      <c r="B62" s="633"/>
      <c r="C62" s="49" t="s">
        <v>27</v>
      </c>
      <c r="D62" s="35">
        <v>2550.3200000000002</v>
      </c>
      <c r="E62" s="35">
        <v>2512.5300000000002</v>
      </c>
      <c r="F62" s="35">
        <v>2588.11</v>
      </c>
      <c r="G62" s="37">
        <v>7.6E-3</v>
      </c>
      <c r="H62" s="36"/>
      <c r="I62" s="35">
        <v>1516.27</v>
      </c>
      <c r="J62" s="35">
        <v>1476.43</v>
      </c>
      <c r="K62" s="35">
        <v>1556.12</v>
      </c>
      <c r="L62" s="37">
        <v>1.34E-2</v>
      </c>
      <c r="M62" s="397">
        <f t="shared" si="52"/>
        <v>59.454107719815553</v>
      </c>
      <c r="N62" s="37"/>
      <c r="O62" s="35">
        <v>1291.4100000000001</v>
      </c>
      <c r="P62" s="35">
        <v>1253.47</v>
      </c>
      <c r="Q62" s="35">
        <v>1329.35</v>
      </c>
      <c r="R62" s="37">
        <v>1.4999999999999999E-2</v>
      </c>
      <c r="S62" s="397">
        <f t="shared" si="53"/>
        <v>50.637174942752281</v>
      </c>
      <c r="T62" s="37"/>
      <c r="U62" s="35">
        <v>2084.1</v>
      </c>
      <c r="V62" s="35">
        <v>2047.66</v>
      </c>
      <c r="W62" s="35">
        <v>2120.54</v>
      </c>
      <c r="X62" s="37">
        <v>8.8999999999999999E-3</v>
      </c>
      <c r="Y62" s="397">
        <f t="shared" si="54"/>
        <v>81.719156811694205</v>
      </c>
      <c r="Z62" s="37"/>
      <c r="AA62" s="35">
        <v>200.27</v>
      </c>
      <c r="AB62" s="35">
        <v>180.55</v>
      </c>
      <c r="AC62" s="35">
        <v>219.99</v>
      </c>
      <c r="AD62" s="37">
        <v>5.0200000000000002E-2</v>
      </c>
      <c r="AE62" s="397">
        <f t="shared" si="41"/>
        <v>7.8527400483076635</v>
      </c>
      <c r="AF62" s="37"/>
      <c r="AG62" s="35">
        <v>214.33</v>
      </c>
      <c r="AH62" s="35">
        <v>194.84</v>
      </c>
      <c r="AI62" s="35">
        <v>233.82</v>
      </c>
      <c r="AJ62" s="37">
        <v>4.6399999999999997E-2</v>
      </c>
      <c r="AK62" s="397">
        <f t="shared" si="55"/>
        <v>8.4040434141597906</v>
      </c>
      <c r="AL62" s="37"/>
      <c r="AM62" s="35">
        <v>871.08</v>
      </c>
      <c r="AN62" s="35">
        <v>839.26</v>
      </c>
      <c r="AO62" s="35">
        <v>902.89</v>
      </c>
      <c r="AP62" s="37">
        <v>1.8599999999999998E-2</v>
      </c>
      <c r="AQ62" s="397">
        <f t="shared" si="56"/>
        <v>34.155713792778947</v>
      </c>
      <c r="AR62" s="37"/>
      <c r="AS62" s="35">
        <v>175.01</v>
      </c>
      <c r="AT62" s="35">
        <v>158.71</v>
      </c>
      <c r="AU62" s="35">
        <v>191.31</v>
      </c>
      <c r="AV62" s="37">
        <v>4.7500000000000001E-2</v>
      </c>
      <c r="AW62" s="397">
        <f t="shared" si="57"/>
        <v>6.8622761065278075</v>
      </c>
      <c r="AX62" s="37"/>
      <c r="AY62" s="35">
        <v>563.91999999999996</v>
      </c>
      <c r="AZ62" s="35">
        <v>534.21</v>
      </c>
      <c r="BA62" s="35">
        <v>593.63</v>
      </c>
      <c r="BB62" s="37">
        <v>2.69E-2</v>
      </c>
      <c r="BC62" s="397">
        <f t="shared" si="58"/>
        <v>22.111734997961037</v>
      </c>
      <c r="BD62" s="37"/>
      <c r="BE62" s="35">
        <v>476.51</v>
      </c>
      <c r="BF62" s="35">
        <v>448.02</v>
      </c>
      <c r="BG62" s="35">
        <v>504.99</v>
      </c>
      <c r="BH62" s="37">
        <v>3.0499999999999999E-2</v>
      </c>
      <c r="BI62" s="397">
        <f t="shared" si="59"/>
        <v>18.684321967439381</v>
      </c>
      <c r="BJ62" s="37"/>
      <c r="BK62" s="35">
        <v>719.71</v>
      </c>
      <c r="BL62" s="35">
        <v>683.61</v>
      </c>
      <c r="BM62" s="35">
        <v>755.8</v>
      </c>
      <c r="BN62" s="37">
        <v>2.5600000000000001E-2</v>
      </c>
      <c r="BO62" s="397">
        <f t="shared" si="60"/>
        <v>28.220380187584304</v>
      </c>
      <c r="BP62" s="37"/>
      <c r="BQ62" s="35">
        <v>10.119999999999999</v>
      </c>
      <c r="BR62" s="35">
        <v>6.41</v>
      </c>
      <c r="BS62" s="35">
        <v>13.83</v>
      </c>
      <c r="BT62" s="37">
        <v>0.18679999999999999</v>
      </c>
      <c r="BU62" s="407">
        <f t="shared" si="61"/>
        <v>0.3968129489632673</v>
      </c>
    </row>
    <row r="63" spans="1:73" s="111" customFormat="1" ht="12" customHeight="1" x14ac:dyDescent="0.25">
      <c r="A63" s="548"/>
      <c r="B63" s="635" t="s">
        <v>2</v>
      </c>
      <c r="C63" s="52" t="s">
        <v>0</v>
      </c>
      <c r="D63" s="39">
        <v>4129.63</v>
      </c>
      <c r="E63" s="39">
        <v>4068</v>
      </c>
      <c r="F63" s="39">
        <v>4191</v>
      </c>
      <c r="G63" s="41">
        <v>7.6E-3</v>
      </c>
      <c r="H63" s="40"/>
      <c r="I63" s="39">
        <v>2526.4699999999998</v>
      </c>
      <c r="J63" s="39">
        <v>2457.25</v>
      </c>
      <c r="K63" s="39">
        <v>2595.69</v>
      </c>
      <c r="L63" s="41">
        <v>1.4E-2</v>
      </c>
      <c r="M63" s="398">
        <f t="shared" si="52"/>
        <v>61.179088683489802</v>
      </c>
      <c r="N63" s="41"/>
      <c r="O63" s="39">
        <v>2251.8200000000002</v>
      </c>
      <c r="P63" s="39">
        <v>2185.87</v>
      </c>
      <c r="Q63" s="39">
        <v>2317.77</v>
      </c>
      <c r="R63" s="41">
        <v>1.49E-2</v>
      </c>
      <c r="S63" s="398">
        <f t="shared" si="53"/>
        <v>54.52837179117742</v>
      </c>
      <c r="T63" s="41"/>
      <c r="U63" s="39">
        <v>3400.44</v>
      </c>
      <c r="V63" s="39">
        <v>3341.77</v>
      </c>
      <c r="W63" s="39">
        <v>3459.12</v>
      </c>
      <c r="X63" s="41">
        <v>8.8000000000000005E-3</v>
      </c>
      <c r="Y63" s="398">
        <f t="shared" si="54"/>
        <v>82.342485888566287</v>
      </c>
      <c r="Z63" s="41"/>
      <c r="AA63" s="39">
        <v>406.17</v>
      </c>
      <c r="AB63" s="39">
        <v>371.28</v>
      </c>
      <c r="AC63" s="39">
        <v>441.06</v>
      </c>
      <c r="AD63" s="41">
        <v>4.3799999999999999E-2</v>
      </c>
      <c r="AE63" s="398">
        <f t="shared" si="41"/>
        <v>9.8355058443492513</v>
      </c>
      <c r="AF63" s="41"/>
      <c r="AG63" s="39">
        <v>442.38</v>
      </c>
      <c r="AH63" s="39">
        <v>407.41</v>
      </c>
      <c r="AI63" s="39">
        <v>477.35</v>
      </c>
      <c r="AJ63" s="41">
        <v>4.0300000000000002E-2</v>
      </c>
      <c r="AK63" s="398">
        <f t="shared" si="55"/>
        <v>10.712339846426918</v>
      </c>
      <c r="AL63" s="41"/>
      <c r="AM63" s="39">
        <v>1358.73</v>
      </c>
      <c r="AN63" s="39">
        <v>1309.43</v>
      </c>
      <c r="AO63" s="39">
        <v>1408.03</v>
      </c>
      <c r="AP63" s="41">
        <v>1.8499999999999999E-2</v>
      </c>
      <c r="AQ63" s="398">
        <f t="shared" si="56"/>
        <v>32.901979111930125</v>
      </c>
      <c r="AR63" s="41"/>
      <c r="AS63" s="39">
        <v>346.95</v>
      </c>
      <c r="AT63" s="39">
        <v>318.57</v>
      </c>
      <c r="AU63" s="39">
        <v>375.33</v>
      </c>
      <c r="AV63" s="41">
        <v>4.1700000000000001E-2</v>
      </c>
      <c r="AW63" s="398">
        <f t="shared" si="57"/>
        <v>8.4014790671319215</v>
      </c>
      <c r="AX63" s="41"/>
      <c r="AY63" s="39">
        <v>1096.46</v>
      </c>
      <c r="AZ63" s="39">
        <v>1044.73</v>
      </c>
      <c r="BA63" s="39">
        <v>1148.19</v>
      </c>
      <c r="BB63" s="41">
        <v>2.41E-2</v>
      </c>
      <c r="BC63" s="398">
        <f t="shared" si="58"/>
        <v>26.551046946094441</v>
      </c>
      <c r="BD63" s="41"/>
      <c r="BE63" s="39">
        <v>906.38</v>
      </c>
      <c r="BF63" s="39">
        <v>858.22</v>
      </c>
      <c r="BG63" s="39">
        <v>954.53</v>
      </c>
      <c r="BH63" s="41">
        <v>2.7099999999999999E-2</v>
      </c>
      <c r="BI63" s="398">
        <f t="shared" si="59"/>
        <v>21.948213278187147</v>
      </c>
      <c r="BJ63" s="41"/>
      <c r="BK63" s="39">
        <v>1348.69</v>
      </c>
      <c r="BL63" s="39">
        <v>1288.17</v>
      </c>
      <c r="BM63" s="39">
        <v>1409.2</v>
      </c>
      <c r="BN63" s="41">
        <v>2.29E-2</v>
      </c>
      <c r="BO63" s="398">
        <f t="shared" si="60"/>
        <v>32.658858057501519</v>
      </c>
      <c r="BP63" s="41"/>
      <c r="BQ63" s="39">
        <v>19.54</v>
      </c>
      <c r="BR63" s="39">
        <v>13.97</v>
      </c>
      <c r="BS63" s="39">
        <v>25.11</v>
      </c>
      <c r="BT63" s="41">
        <v>0.14549999999999999</v>
      </c>
      <c r="BU63" s="408">
        <f t="shared" si="61"/>
        <v>0.47316587684610967</v>
      </c>
    </row>
    <row r="64" spans="1:73" s="111" customFormat="1" ht="12" customHeight="1" x14ac:dyDescent="0.25">
      <c r="A64" s="548"/>
      <c r="B64" s="635"/>
      <c r="C64" s="52" t="s">
        <v>26</v>
      </c>
      <c r="D64" s="39">
        <v>1996.53</v>
      </c>
      <c r="E64" s="39">
        <v>1964.1</v>
      </c>
      <c r="F64" s="39">
        <v>2028.96</v>
      </c>
      <c r="G64" s="41">
        <v>8.3000000000000001E-3</v>
      </c>
      <c r="H64" s="40"/>
      <c r="I64" s="39">
        <v>1223.5899999999999</v>
      </c>
      <c r="J64" s="39">
        <v>1185.31</v>
      </c>
      <c r="K64" s="39">
        <v>1261.8699999999999</v>
      </c>
      <c r="L64" s="41">
        <v>1.6E-2</v>
      </c>
      <c r="M64" s="398">
        <f t="shared" si="52"/>
        <v>61.285830916640371</v>
      </c>
      <c r="N64" s="41"/>
      <c r="O64" s="39">
        <v>1100.8900000000001</v>
      </c>
      <c r="P64" s="39">
        <v>1063.43</v>
      </c>
      <c r="Q64" s="39">
        <v>1138.3499999999999</v>
      </c>
      <c r="R64" s="41">
        <v>1.7399999999999999E-2</v>
      </c>
      <c r="S64" s="398">
        <f t="shared" si="53"/>
        <v>55.140168191812798</v>
      </c>
      <c r="T64" s="41"/>
      <c r="U64" s="39">
        <v>1621.45</v>
      </c>
      <c r="V64" s="39">
        <v>1589.43</v>
      </c>
      <c r="W64" s="39">
        <v>1653.46</v>
      </c>
      <c r="X64" s="41">
        <v>1.01E-2</v>
      </c>
      <c r="Y64" s="398">
        <f t="shared" si="54"/>
        <v>81.213405258122847</v>
      </c>
      <c r="Z64" s="41"/>
      <c r="AA64" s="39">
        <v>213.62</v>
      </c>
      <c r="AB64" s="39">
        <v>193.89</v>
      </c>
      <c r="AC64" s="39">
        <v>233.35</v>
      </c>
      <c r="AD64" s="41">
        <v>4.7100000000000003E-2</v>
      </c>
      <c r="AE64" s="398">
        <f t="shared" si="41"/>
        <v>10.699563743094268</v>
      </c>
      <c r="AF64" s="41"/>
      <c r="AG64" s="39">
        <v>236.04</v>
      </c>
      <c r="AH64" s="39">
        <v>216.11</v>
      </c>
      <c r="AI64" s="39">
        <v>255.97</v>
      </c>
      <c r="AJ64" s="41">
        <v>4.3099999999999999E-2</v>
      </c>
      <c r="AK64" s="398">
        <f t="shared" si="55"/>
        <v>11.822512058421362</v>
      </c>
      <c r="AL64" s="41"/>
      <c r="AM64" s="39">
        <v>631.13</v>
      </c>
      <c r="AN64" s="39">
        <v>602.65</v>
      </c>
      <c r="AO64" s="39">
        <v>659.62</v>
      </c>
      <c r="AP64" s="41">
        <v>2.3E-2</v>
      </c>
      <c r="AQ64" s="398">
        <f t="shared" si="56"/>
        <v>31.611345684763066</v>
      </c>
      <c r="AR64" s="41"/>
      <c r="AS64" s="39">
        <v>180.64</v>
      </c>
      <c r="AT64" s="39">
        <v>163.9</v>
      </c>
      <c r="AU64" s="39">
        <v>197.38</v>
      </c>
      <c r="AV64" s="41">
        <v>4.7300000000000002E-2</v>
      </c>
      <c r="AW64" s="398">
        <f t="shared" si="57"/>
        <v>9.0476977556059754</v>
      </c>
      <c r="AX64" s="41"/>
      <c r="AY64" s="39">
        <v>579.97</v>
      </c>
      <c r="AZ64" s="39">
        <v>550.21</v>
      </c>
      <c r="BA64" s="39">
        <v>609.73</v>
      </c>
      <c r="BB64" s="41">
        <v>2.6200000000000001E-2</v>
      </c>
      <c r="BC64" s="398">
        <f t="shared" si="58"/>
        <v>29.048899841224525</v>
      </c>
      <c r="BD64" s="41"/>
      <c r="BE64" s="39">
        <v>470.63</v>
      </c>
      <c r="BF64" s="39">
        <v>444.22</v>
      </c>
      <c r="BG64" s="39">
        <v>497.05</v>
      </c>
      <c r="BH64" s="41">
        <v>2.86E-2</v>
      </c>
      <c r="BI64" s="398">
        <f t="shared" si="59"/>
        <v>23.572398110722105</v>
      </c>
      <c r="BJ64" s="41"/>
      <c r="BK64" s="39">
        <v>697.22</v>
      </c>
      <c r="BL64" s="39">
        <v>665.54</v>
      </c>
      <c r="BM64" s="39">
        <v>728.9</v>
      </c>
      <c r="BN64" s="41">
        <v>2.3199999999999998E-2</v>
      </c>
      <c r="BO64" s="398">
        <f t="shared" si="60"/>
        <v>34.921588956840125</v>
      </c>
      <c r="BP64" s="41"/>
      <c r="BQ64" s="39">
        <v>10.62</v>
      </c>
      <c r="BR64" s="39">
        <v>7.09</v>
      </c>
      <c r="BS64" s="39">
        <v>14.16</v>
      </c>
      <c r="BT64" s="41">
        <v>0.1699</v>
      </c>
      <c r="BU64" s="408">
        <f t="shared" si="61"/>
        <v>0.53192288620757011</v>
      </c>
    </row>
    <row r="65" spans="1:73" s="111" customFormat="1" ht="12" customHeight="1" x14ac:dyDescent="0.25">
      <c r="A65" s="548"/>
      <c r="B65" s="635"/>
      <c r="C65" s="52" t="s">
        <v>27</v>
      </c>
      <c r="D65" s="39">
        <v>2133.1</v>
      </c>
      <c r="E65" s="39">
        <v>2097.84</v>
      </c>
      <c r="F65" s="39">
        <v>2168.35</v>
      </c>
      <c r="G65" s="41">
        <v>8.3999999999999995E-3</v>
      </c>
      <c r="H65" s="40"/>
      <c r="I65" s="39">
        <v>1302.8800000000001</v>
      </c>
      <c r="J65" s="39">
        <v>1264.51</v>
      </c>
      <c r="K65" s="39">
        <v>1341.24</v>
      </c>
      <c r="L65" s="41">
        <v>1.4999999999999999E-2</v>
      </c>
      <c r="M65" s="398">
        <f t="shared" si="52"/>
        <v>61.079180535371066</v>
      </c>
      <c r="N65" s="41"/>
      <c r="O65" s="39">
        <v>1150.93</v>
      </c>
      <c r="P65" s="39">
        <v>1114.4100000000001</v>
      </c>
      <c r="Q65" s="39">
        <v>1187.46</v>
      </c>
      <c r="R65" s="41">
        <v>1.6199999999999999E-2</v>
      </c>
      <c r="S65" s="398">
        <f t="shared" si="53"/>
        <v>53.955745159626844</v>
      </c>
      <c r="T65" s="41"/>
      <c r="U65" s="39">
        <v>1779</v>
      </c>
      <c r="V65" s="39">
        <v>1745.07</v>
      </c>
      <c r="W65" s="39">
        <v>1812.93</v>
      </c>
      <c r="X65" s="41">
        <v>9.7000000000000003E-3</v>
      </c>
      <c r="Y65" s="398">
        <f t="shared" si="54"/>
        <v>83.399746847311434</v>
      </c>
      <c r="Z65" s="41"/>
      <c r="AA65" s="39">
        <v>192.55</v>
      </c>
      <c r="AB65" s="39">
        <v>173.24</v>
      </c>
      <c r="AC65" s="39">
        <v>211.86</v>
      </c>
      <c r="AD65" s="41">
        <v>5.1200000000000002E-2</v>
      </c>
      <c r="AE65" s="398">
        <f t="shared" si="41"/>
        <v>9.0267685528104646</v>
      </c>
      <c r="AF65" s="41"/>
      <c r="AG65" s="39">
        <v>206.34</v>
      </c>
      <c r="AH65" s="39">
        <v>187.29</v>
      </c>
      <c r="AI65" s="39">
        <v>225.39</v>
      </c>
      <c r="AJ65" s="41">
        <v>4.7100000000000003E-2</v>
      </c>
      <c r="AK65" s="398">
        <f t="shared" si="55"/>
        <v>9.6732455112277922</v>
      </c>
      <c r="AL65" s="41"/>
      <c r="AM65" s="39">
        <v>727.6</v>
      </c>
      <c r="AN65" s="39">
        <v>697.68</v>
      </c>
      <c r="AO65" s="39">
        <v>757.52</v>
      </c>
      <c r="AP65" s="41">
        <v>2.1000000000000001E-2</v>
      </c>
      <c r="AQ65" s="398">
        <f t="shared" si="56"/>
        <v>34.109980779147719</v>
      </c>
      <c r="AR65" s="41"/>
      <c r="AS65" s="39">
        <v>166.31</v>
      </c>
      <c r="AT65" s="39">
        <v>150.32</v>
      </c>
      <c r="AU65" s="39">
        <v>182.3</v>
      </c>
      <c r="AV65" s="41">
        <v>4.9099999999999998E-2</v>
      </c>
      <c r="AW65" s="398">
        <f t="shared" si="57"/>
        <v>7.7966340068444993</v>
      </c>
      <c r="AX65" s="41"/>
      <c r="AY65" s="39">
        <v>516.49</v>
      </c>
      <c r="AZ65" s="39">
        <v>487.93</v>
      </c>
      <c r="BA65" s="39">
        <v>545.04999999999995</v>
      </c>
      <c r="BB65" s="41">
        <v>2.8199999999999999E-2</v>
      </c>
      <c r="BC65" s="398">
        <f t="shared" si="58"/>
        <v>24.213117059678403</v>
      </c>
      <c r="BD65" s="41"/>
      <c r="BE65" s="39">
        <v>435.75</v>
      </c>
      <c r="BF65" s="39">
        <v>408.23</v>
      </c>
      <c r="BG65" s="39">
        <v>463.26</v>
      </c>
      <c r="BH65" s="41">
        <v>3.2199999999999999E-2</v>
      </c>
      <c r="BI65" s="398">
        <f t="shared" si="59"/>
        <v>20.428015564202333</v>
      </c>
      <c r="BJ65" s="41"/>
      <c r="BK65" s="39">
        <v>651.46</v>
      </c>
      <c r="BL65" s="39">
        <v>616.47</v>
      </c>
      <c r="BM65" s="39">
        <v>686.46</v>
      </c>
      <c r="BN65" s="41">
        <v>2.7400000000000001E-2</v>
      </c>
      <c r="BO65" s="398">
        <f t="shared" si="60"/>
        <v>30.540527870235813</v>
      </c>
      <c r="BP65" s="41"/>
      <c r="BQ65" s="39">
        <v>8.92</v>
      </c>
      <c r="BR65" s="39">
        <v>5.29</v>
      </c>
      <c r="BS65" s="39">
        <v>12.55</v>
      </c>
      <c r="BT65" s="41">
        <v>0.20760000000000001</v>
      </c>
      <c r="BU65" s="408">
        <f t="shared" si="61"/>
        <v>0.4181707374244058</v>
      </c>
    </row>
    <row r="66" spans="1:73" s="111" customFormat="1" ht="12" customHeight="1" x14ac:dyDescent="0.25">
      <c r="A66" s="548"/>
      <c r="B66" s="633" t="s">
        <v>132</v>
      </c>
      <c r="C66" s="49" t="s">
        <v>0</v>
      </c>
      <c r="D66" s="35">
        <v>885.36</v>
      </c>
      <c r="E66" s="35">
        <v>859</v>
      </c>
      <c r="F66" s="35">
        <v>912</v>
      </c>
      <c r="G66" s="37">
        <v>1.5100000000000001E-2</v>
      </c>
      <c r="H66" s="36"/>
      <c r="I66" s="35">
        <v>453.57</v>
      </c>
      <c r="J66" s="35">
        <v>436.03</v>
      </c>
      <c r="K66" s="35">
        <v>471.11</v>
      </c>
      <c r="L66" s="37">
        <v>1.9699999999999999E-2</v>
      </c>
      <c r="M66" s="397">
        <f t="shared" si="52"/>
        <v>51.230008132285164</v>
      </c>
      <c r="N66" s="37"/>
      <c r="O66" s="35">
        <v>298.49</v>
      </c>
      <c r="P66" s="35">
        <v>283.02999999999997</v>
      </c>
      <c r="Q66" s="35">
        <v>313.95</v>
      </c>
      <c r="R66" s="37">
        <v>2.64E-2</v>
      </c>
      <c r="S66" s="397">
        <f t="shared" si="53"/>
        <v>33.713969458751244</v>
      </c>
      <c r="T66" s="37"/>
      <c r="U66" s="35">
        <v>638.54999999999995</v>
      </c>
      <c r="V66" s="35">
        <v>615.48</v>
      </c>
      <c r="W66" s="35">
        <v>661.62</v>
      </c>
      <c r="X66" s="37">
        <v>1.84E-2</v>
      </c>
      <c r="Y66" s="397">
        <f t="shared" si="54"/>
        <v>72.123204120357812</v>
      </c>
      <c r="Z66" s="37"/>
      <c r="AA66" s="35">
        <v>22.22</v>
      </c>
      <c r="AB66" s="35">
        <v>17.579999999999998</v>
      </c>
      <c r="AC66" s="35">
        <v>26.85</v>
      </c>
      <c r="AD66" s="37">
        <v>0.10639999999999999</v>
      </c>
      <c r="AE66" s="397">
        <f t="shared" si="41"/>
        <v>2.5097135628444924</v>
      </c>
      <c r="AF66" s="37"/>
      <c r="AG66" s="35">
        <v>23.06</v>
      </c>
      <c r="AH66" s="35">
        <v>18.55</v>
      </c>
      <c r="AI66" s="35">
        <v>27.57</v>
      </c>
      <c r="AJ66" s="37">
        <v>9.9900000000000003E-2</v>
      </c>
      <c r="AK66" s="397">
        <f t="shared" si="55"/>
        <v>2.6045902231860483</v>
      </c>
      <c r="AL66" s="37"/>
      <c r="AM66" s="35">
        <v>293.16000000000003</v>
      </c>
      <c r="AN66" s="35">
        <v>277.14999999999998</v>
      </c>
      <c r="AO66" s="35">
        <v>309.17</v>
      </c>
      <c r="AP66" s="37">
        <v>2.7900000000000001E-2</v>
      </c>
      <c r="AQ66" s="397">
        <f t="shared" si="56"/>
        <v>33.111954459203034</v>
      </c>
      <c r="AR66" s="37"/>
      <c r="AS66" s="35">
        <v>19.12</v>
      </c>
      <c r="AT66" s="35">
        <v>15.76</v>
      </c>
      <c r="AU66" s="35">
        <v>22.49</v>
      </c>
      <c r="AV66" s="37">
        <v>8.9800000000000005E-2</v>
      </c>
      <c r="AW66" s="397">
        <f t="shared" si="57"/>
        <v>2.1595735068220838</v>
      </c>
      <c r="AX66" s="37"/>
      <c r="AY66" s="35">
        <v>112.41</v>
      </c>
      <c r="AZ66" s="35">
        <v>102.3</v>
      </c>
      <c r="BA66" s="35">
        <v>122.53</v>
      </c>
      <c r="BB66" s="37">
        <v>4.5900000000000003E-2</v>
      </c>
      <c r="BC66" s="397">
        <f t="shared" si="58"/>
        <v>12.696530224993221</v>
      </c>
      <c r="BD66" s="37"/>
      <c r="BE66" s="35">
        <v>86.14</v>
      </c>
      <c r="BF66" s="35">
        <v>76.47</v>
      </c>
      <c r="BG66" s="35">
        <v>95.81</v>
      </c>
      <c r="BH66" s="37">
        <v>5.7299999999999997E-2</v>
      </c>
      <c r="BI66" s="397">
        <f t="shared" si="59"/>
        <v>9.7293756212162279</v>
      </c>
      <c r="BJ66" s="37"/>
      <c r="BK66" s="35">
        <v>150.09</v>
      </c>
      <c r="BL66" s="35">
        <v>136.99</v>
      </c>
      <c r="BM66" s="35">
        <v>163.19999999999999</v>
      </c>
      <c r="BN66" s="37">
        <v>4.4600000000000001E-2</v>
      </c>
      <c r="BO66" s="397">
        <f t="shared" si="60"/>
        <v>16.952426131743021</v>
      </c>
      <c r="BP66" s="37"/>
      <c r="BQ66" s="35">
        <v>2.36</v>
      </c>
      <c r="BR66" s="35">
        <v>1.26</v>
      </c>
      <c r="BS66" s="35">
        <v>3.46</v>
      </c>
      <c r="BT66" s="37">
        <v>0.23749999999999999</v>
      </c>
      <c r="BU66" s="407">
        <f t="shared" si="61"/>
        <v>0.26655823619770486</v>
      </c>
    </row>
    <row r="67" spans="1:73" s="111" customFormat="1" ht="12" customHeight="1" x14ac:dyDescent="0.25">
      <c r="A67" s="548"/>
      <c r="B67" s="633"/>
      <c r="C67" s="49" t="s">
        <v>26</v>
      </c>
      <c r="D67" s="35">
        <v>468.14</v>
      </c>
      <c r="E67" s="35">
        <v>452.06</v>
      </c>
      <c r="F67" s="35">
        <v>484.21</v>
      </c>
      <c r="G67" s="37">
        <v>1.7500000000000002E-2</v>
      </c>
      <c r="H67" s="36"/>
      <c r="I67" s="35">
        <v>240.17</v>
      </c>
      <c r="J67" s="35">
        <v>228.01</v>
      </c>
      <c r="K67" s="35">
        <v>252.34</v>
      </c>
      <c r="L67" s="37">
        <v>2.58E-2</v>
      </c>
      <c r="M67" s="397">
        <f t="shared" si="52"/>
        <v>51.303029008416289</v>
      </c>
      <c r="N67" s="37"/>
      <c r="O67" s="35">
        <v>158.01</v>
      </c>
      <c r="P67" s="35">
        <v>147.88</v>
      </c>
      <c r="Q67" s="35">
        <v>168.14</v>
      </c>
      <c r="R67" s="37">
        <v>3.27E-2</v>
      </c>
      <c r="S67" s="397">
        <f t="shared" si="53"/>
        <v>33.752723544238897</v>
      </c>
      <c r="T67" s="37"/>
      <c r="U67" s="35">
        <v>333.44</v>
      </c>
      <c r="V67" s="35">
        <v>319.02999999999997</v>
      </c>
      <c r="W67" s="35">
        <v>347.86</v>
      </c>
      <c r="X67" s="37">
        <v>2.2100000000000002E-2</v>
      </c>
      <c r="Y67" s="397">
        <f t="shared" si="54"/>
        <v>71.226556158414155</v>
      </c>
      <c r="Z67" s="37"/>
      <c r="AA67" s="35">
        <v>14.49</v>
      </c>
      <c r="AB67" s="35">
        <v>10.93</v>
      </c>
      <c r="AC67" s="35">
        <v>18.059999999999999</v>
      </c>
      <c r="AD67" s="37">
        <v>0.12559999999999999</v>
      </c>
      <c r="AE67" s="397">
        <f t="shared" si="41"/>
        <v>3.0952279232708166</v>
      </c>
      <c r="AF67" s="37"/>
      <c r="AG67" s="35">
        <v>15.07</v>
      </c>
      <c r="AH67" s="35">
        <v>11.66</v>
      </c>
      <c r="AI67" s="35">
        <v>18.48</v>
      </c>
      <c r="AJ67" s="37">
        <v>0.11559999999999999</v>
      </c>
      <c r="AK67" s="397">
        <f t="shared" si="55"/>
        <v>3.2191224847267912</v>
      </c>
      <c r="AL67" s="37"/>
      <c r="AM67" s="35">
        <v>149.68</v>
      </c>
      <c r="AN67" s="35">
        <v>139.91</v>
      </c>
      <c r="AO67" s="35">
        <v>159.44999999999999</v>
      </c>
      <c r="AP67" s="37">
        <v>3.3300000000000003E-2</v>
      </c>
      <c r="AQ67" s="397">
        <f t="shared" si="56"/>
        <v>31.973341308155685</v>
      </c>
      <c r="AR67" s="37"/>
      <c r="AS67" s="35">
        <v>10.42</v>
      </c>
      <c r="AT67" s="35">
        <v>8.08</v>
      </c>
      <c r="AU67" s="35">
        <v>12.77</v>
      </c>
      <c r="AV67" s="37">
        <v>0.1149</v>
      </c>
      <c r="AW67" s="397">
        <f t="shared" si="57"/>
        <v>2.2258298799504423</v>
      </c>
      <c r="AX67" s="37"/>
      <c r="AY67" s="35">
        <v>64.98</v>
      </c>
      <c r="AZ67" s="35">
        <v>57.76</v>
      </c>
      <c r="BA67" s="35">
        <v>72.2</v>
      </c>
      <c r="BB67" s="37">
        <v>5.67E-2</v>
      </c>
      <c r="BC67" s="397">
        <f t="shared" si="58"/>
        <v>13.880463109326271</v>
      </c>
      <c r="BD67" s="37"/>
      <c r="BE67" s="35">
        <v>45.38</v>
      </c>
      <c r="BF67" s="35">
        <v>39.28</v>
      </c>
      <c r="BG67" s="35">
        <v>51.48</v>
      </c>
      <c r="BH67" s="37">
        <v>6.8599999999999994E-2</v>
      </c>
      <c r="BI67" s="397">
        <f t="shared" si="59"/>
        <v>9.6936813773657473</v>
      </c>
      <c r="BJ67" s="37"/>
      <c r="BK67" s="35">
        <v>81.849999999999994</v>
      </c>
      <c r="BL67" s="35">
        <v>73.7</v>
      </c>
      <c r="BM67" s="35">
        <v>90</v>
      </c>
      <c r="BN67" s="37">
        <v>5.0799999999999998E-2</v>
      </c>
      <c r="BO67" s="397">
        <f t="shared" si="60"/>
        <v>17.484085957192292</v>
      </c>
      <c r="BP67" s="37"/>
      <c r="BQ67" s="35">
        <v>1.1599999999999999</v>
      </c>
      <c r="BR67" s="35">
        <v>0.36</v>
      </c>
      <c r="BS67" s="35">
        <v>1.96</v>
      </c>
      <c r="BT67" s="37">
        <v>0.3528</v>
      </c>
      <c r="BU67" s="407">
        <f t="shared" si="61"/>
        <v>0.24778912291194941</v>
      </c>
    </row>
    <row r="68" spans="1:73" s="111" customFormat="1" ht="12" customHeight="1" x14ac:dyDescent="0.25">
      <c r="A68" s="549"/>
      <c r="B68" s="634"/>
      <c r="C68" s="54" t="s">
        <v>27</v>
      </c>
      <c r="D68" s="43">
        <v>417.22</v>
      </c>
      <c r="E68" s="43">
        <v>404.22</v>
      </c>
      <c r="F68" s="43">
        <v>430.22</v>
      </c>
      <c r="G68" s="45">
        <v>1.5900000000000001E-2</v>
      </c>
      <c r="H68" s="44"/>
      <c r="I68" s="43">
        <v>213.39</v>
      </c>
      <c r="J68" s="43">
        <v>203.64</v>
      </c>
      <c r="K68" s="43">
        <v>223.14</v>
      </c>
      <c r="L68" s="45">
        <v>2.3300000000000001E-2</v>
      </c>
      <c r="M68" s="399">
        <f t="shared" si="52"/>
        <v>51.145678538900327</v>
      </c>
      <c r="N68" s="45"/>
      <c r="O68" s="43">
        <v>140.47999999999999</v>
      </c>
      <c r="P68" s="43">
        <v>131.55000000000001</v>
      </c>
      <c r="Q68" s="43">
        <v>149.41</v>
      </c>
      <c r="R68" s="45">
        <v>3.2399999999999998E-2</v>
      </c>
      <c r="S68" s="399">
        <f t="shared" si="53"/>
        <v>33.670485595129662</v>
      </c>
      <c r="T68" s="45"/>
      <c r="U68" s="43">
        <v>305.11</v>
      </c>
      <c r="V68" s="43">
        <v>292.49</v>
      </c>
      <c r="W68" s="43">
        <v>317.72000000000003</v>
      </c>
      <c r="X68" s="45">
        <v>2.1100000000000001E-2</v>
      </c>
      <c r="Y68" s="399">
        <f t="shared" si="54"/>
        <v>73.129284310435736</v>
      </c>
      <c r="Z68" s="45"/>
      <c r="AA68" s="43">
        <v>7.72</v>
      </c>
      <c r="AB68" s="43">
        <v>5.57</v>
      </c>
      <c r="AC68" s="43">
        <v>9.8800000000000008</v>
      </c>
      <c r="AD68" s="45">
        <v>0.14230000000000001</v>
      </c>
      <c r="AE68" s="399">
        <f t="shared" si="41"/>
        <v>1.8503427448348591</v>
      </c>
      <c r="AF68" s="45"/>
      <c r="AG68" s="43">
        <v>7.99</v>
      </c>
      <c r="AH68" s="43">
        <v>5.91</v>
      </c>
      <c r="AI68" s="43">
        <v>10.07</v>
      </c>
      <c r="AJ68" s="45">
        <v>0.13270000000000001</v>
      </c>
      <c r="AK68" s="399">
        <f t="shared" si="55"/>
        <v>1.9150568045635394</v>
      </c>
      <c r="AL68" s="45"/>
      <c r="AM68" s="43">
        <v>143.47999999999999</v>
      </c>
      <c r="AN68" s="43">
        <v>133.37</v>
      </c>
      <c r="AO68" s="43">
        <v>153.58000000000001</v>
      </c>
      <c r="AP68" s="45">
        <v>3.5900000000000001E-2</v>
      </c>
      <c r="AQ68" s="399">
        <f t="shared" si="56"/>
        <v>34.389530703226114</v>
      </c>
      <c r="AR68" s="45"/>
      <c r="AS68" s="43">
        <v>8.6999999999999993</v>
      </c>
      <c r="AT68" s="43">
        <v>6.57</v>
      </c>
      <c r="AU68" s="43">
        <v>10.83</v>
      </c>
      <c r="AV68" s="45">
        <v>0.1249</v>
      </c>
      <c r="AW68" s="399">
        <f t="shared" si="57"/>
        <v>2.0852308134796984</v>
      </c>
      <c r="AX68" s="45"/>
      <c r="AY68" s="43">
        <v>47.43</v>
      </c>
      <c r="AZ68" s="43">
        <v>42.12</v>
      </c>
      <c r="BA68" s="43">
        <v>52.74</v>
      </c>
      <c r="BB68" s="45">
        <v>5.7099999999999998E-2</v>
      </c>
      <c r="BC68" s="399">
        <f t="shared" si="58"/>
        <v>11.368103159004841</v>
      </c>
      <c r="BD68" s="45"/>
      <c r="BE68" s="43">
        <v>40.76</v>
      </c>
      <c r="BF68" s="43">
        <v>35.229999999999997</v>
      </c>
      <c r="BG68" s="43">
        <v>46.29</v>
      </c>
      <c r="BH68" s="45">
        <v>6.9199999999999998E-2</v>
      </c>
      <c r="BI68" s="399">
        <f t="shared" si="59"/>
        <v>9.7694262020037375</v>
      </c>
      <c r="BJ68" s="45"/>
      <c r="BK68" s="43">
        <v>68.25</v>
      </c>
      <c r="BL68" s="43">
        <v>61.17</v>
      </c>
      <c r="BM68" s="43">
        <v>75.319999999999993</v>
      </c>
      <c r="BN68" s="45">
        <v>5.2900000000000003E-2</v>
      </c>
      <c r="BO68" s="399">
        <f t="shared" si="60"/>
        <v>16.358276209194187</v>
      </c>
      <c r="BP68" s="45"/>
      <c r="BQ68" s="43">
        <v>1.2</v>
      </c>
      <c r="BR68" s="43">
        <v>0.43</v>
      </c>
      <c r="BS68" s="43">
        <v>1.98</v>
      </c>
      <c r="BT68" s="45">
        <v>0.32790000000000002</v>
      </c>
      <c r="BU68" s="409">
        <f t="shared" si="61"/>
        <v>0.28761804323857915</v>
      </c>
    </row>
    <row r="69" spans="1:73" s="111" customFormat="1" ht="12" customHeight="1" x14ac:dyDescent="0.25">
      <c r="A69" s="544" t="s">
        <v>233</v>
      </c>
      <c r="B69" s="633" t="s">
        <v>236</v>
      </c>
      <c r="C69" s="49" t="s">
        <v>0</v>
      </c>
      <c r="D69" s="35">
        <v>554.19000000000005</v>
      </c>
      <c r="E69" s="35">
        <v>540</v>
      </c>
      <c r="F69" s="35">
        <v>568</v>
      </c>
      <c r="G69" s="37">
        <v>1.29E-2</v>
      </c>
      <c r="H69" s="36"/>
      <c r="I69" s="35">
        <v>309.94</v>
      </c>
      <c r="J69" s="35">
        <v>298.70999999999998</v>
      </c>
      <c r="K69" s="35">
        <v>321.17</v>
      </c>
      <c r="L69" s="37">
        <v>1.8499999999999999E-2</v>
      </c>
      <c r="M69" s="397">
        <f>I69/$D69*100</f>
        <v>55.926667749327841</v>
      </c>
      <c r="N69" s="37"/>
      <c r="O69" s="35">
        <v>211.14</v>
      </c>
      <c r="P69" s="35">
        <v>202.25</v>
      </c>
      <c r="Q69" s="35">
        <v>220.02</v>
      </c>
      <c r="R69" s="37">
        <v>2.1499999999999998E-2</v>
      </c>
      <c r="S69" s="397">
        <f>O69/$D69*100</f>
        <v>38.098846965842029</v>
      </c>
      <c r="T69" s="37"/>
      <c r="U69" s="35">
        <v>421.34</v>
      </c>
      <c r="V69" s="35">
        <v>411.45</v>
      </c>
      <c r="W69" s="35">
        <v>431.24</v>
      </c>
      <c r="X69" s="37">
        <v>1.2E-2</v>
      </c>
      <c r="Y69" s="397">
        <f>U69/$D69*100</f>
        <v>76.028077013298685</v>
      </c>
      <c r="Z69" s="37"/>
      <c r="AA69" s="35">
        <v>27.58</v>
      </c>
      <c r="AB69" s="35">
        <v>24.74</v>
      </c>
      <c r="AC69" s="35">
        <v>30.41</v>
      </c>
      <c r="AD69" s="37">
        <v>5.2499999999999998E-2</v>
      </c>
      <c r="AE69" s="397">
        <f t="shared" si="41"/>
        <v>4.976632562839459</v>
      </c>
      <c r="AF69" s="37"/>
      <c r="AG69" s="35">
        <v>29.44</v>
      </c>
      <c r="AH69" s="35">
        <v>26.22</v>
      </c>
      <c r="AI69" s="35">
        <v>32.65</v>
      </c>
      <c r="AJ69" s="37">
        <v>5.57E-2</v>
      </c>
      <c r="AK69" s="397">
        <f>AG69/$D69*100</f>
        <v>5.3122575290062972</v>
      </c>
      <c r="AL69" s="37"/>
      <c r="AM69" s="35">
        <v>186.5</v>
      </c>
      <c r="AN69" s="35">
        <v>177.9</v>
      </c>
      <c r="AO69" s="35">
        <v>195.09</v>
      </c>
      <c r="AP69" s="37">
        <v>2.35E-2</v>
      </c>
      <c r="AQ69" s="397">
        <f>AM69/$D69*100</f>
        <v>33.652718381782421</v>
      </c>
      <c r="AR69" s="37"/>
      <c r="AS69" s="35">
        <v>25.11</v>
      </c>
      <c r="AT69" s="35">
        <v>22.19</v>
      </c>
      <c r="AU69" s="35">
        <v>28.03</v>
      </c>
      <c r="AV69" s="37">
        <v>5.9400000000000001E-2</v>
      </c>
      <c r="AW69" s="397">
        <f>AS69/$D69*100</f>
        <v>4.5309370432523135</v>
      </c>
      <c r="AX69" s="37"/>
      <c r="AY69" s="35">
        <v>93.39</v>
      </c>
      <c r="AZ69" s="35">
        <v>86.45</v>
      </c>
      <c r="BA69" s="35">
        <v>100.32</v>
      </c>
      <c r="BB69" s="37">
        <v>3.7900000000000003E-2</v>
      </c>
      <c r="BC69" s="397">
        <f>AY69/$D69*100</f>
        <v>16.851621285118821</v>
      </c>
      <c r="BD69" s="37"/>
      <c r="BE69" s="35">
        <v>67.400000000000006</v>
      </c>
      <c r="BF69" s="35">
        <v>61.19</v>
      </c>
      <c r="BG69" s="35">
        <v>73.62</v>
      </c>
      <c r="BH69" s="37">
        <v>4.7100000000000003E-2</v>
      </c>
      <c r="BI69" s="397">
        <f>BE69/$D69*100</f>
        <v>12.16189393529295</v>
      </c>
      <c r="BJ69" s="37"/>
      <c r="BK69" s="35">
        <v>113.5</v>
      </c>
      <c r="BL69" s="35">
        <v>105.84</v>
      </c>
      <c r="BM69" s="35">
        <v>121.17</v>
      </c>
      <c r="BN69" s="37">
        <v>3.4500000000000003E-2</v>
      </c>
      <c r="BO69" s="397">
        <f>BK69/$D69*100</f>
        <v>20.480340677385012</v>
      </c>
      <c r="BP69" s="37"/>
      <c r="BQ69" s="35">
        <v>1.29</v>
      </c>
      <c r="BR69" s="35">
        <v>0.76</v>
      </c>
      <c r="BS69" s="35">
        <v>1.82</v>
      </c>
      <c r="BT69" s="37">
        <v>0.20960000000000001</v>
      </c>
      <c r="BU69" s="407">
        <f>BQ69/$D69*100</f>
        <v>0.23277215395441994</v>
      </c>
    </row>
    <row r="70" spans="1:73" s="111" customFormat="1" ht="12" customHeight="1" x14ac:dyDescent="0.25">
      <c r="A70" s="545"/>
      <c r="B70" s="633"/>
      <c r="C70" s="49" t="s">
        <v>26</v>
      </c>
      <c r="D70" s="35">
        <v>277.16000000000003</v>
      </c>
      <c r="E70" s="35">
        <v>270.60000000000002</v>
      </c>
      <c r="F70" s="35">
        <v>283.72000000000003</v>
      </c>
      <c r="G70" s="37">
        <v>1.21E-2</v>
      </c>
      <c r="H70" s="36"/>
      <c r="I70" s="35">
        <v>155.99</v>
      </c>
      <c r="J70" s="35">
        <v>149.63999999999999</v>
      </c>
      <c r="K70" s="35">
        <v>162.34</v>
      </c>
      <c r="L70" s="37">
        <v>2.0799999999999999E-2</v>
      </c>
      <c r="M70" s="397">
        <f t="shared" ref="M70:M77" si="62">I70/$D70*100</f>
        <v>56.28157021215182</v>
      </c>
      <c r="N70" s="37"/>
      <c r="O70" s="35">
        <v>105.15</v>
      </c>
      <c r="P70" s="35">
        <v>99.95</v>
      </c>
      <c r="Q70" s="35">
        <v>110.36</v>
      </c>
      <c r="R70" s="37">
        <v>2.53E-2</v>
      </c>
      <c r="S70" s="397">
        <f t="shared" ref="S70:S77" si="63">O70/$D70*100</f>
        <v>37.93837494587963</v>
      </c>
      <c r="T70" s="37"/>
      <c r="U70" s="35">
        <v>205.61</v>
      </c>
      <c r="V70" s="35">
        <v>199.74</v>
      </c>
      <c r="W70" s="35">
        <v>211.47</v>
      </c>
      <c r="X70" s="37">
        <v>1.46E-2</v>
      </c>
      <c r="Y70" s="397">
        <f t="shared" ref="Y70:Y77" si="64">U70/$D70*100</f>
        <v>74.184586520421419</v>
      </c>
      <c r="Z70" s="37"/>
      <c r="AA70" s="35">
        <v>13.69</v>
      </c>
      <c r="AB70" s="35">
        <v>11.92</v>
      </c>
      <c r="AC70" s="35">
        <v>15.45</v>
      </c>
      <c r="AD70" s="37">
        <v>6.5699999999999995E-2</v>
      </c>
      <c r="AE70" s="397">
        <f t="shared" si="41"/>
        <v>4.9393851926684942</v>
      </c>
      <c r="AF70" s="37"/>
      <c r="AG70" s="35">
        <v>15.53</v>
      </c>
      <c r="AH70" s="35">
        <v>13.53</v>
      </c>
      <c r="AI70" s="35">
        <v>17.53</v>
      </c>
      <c r="AJ70" s="37">
        <v>6.5799999999999997E-2</v>
      </c>
      <c r="AK70" s="397">
        <f t="shared" ref="AK70:AK77" si="65">AG70/$D70*100</f>
        <v>5.603261653918314</v>
      </c>
      <c r="AL70" s="37"/>
      <c r="AM70" s="35">
        <v>91.39</v>
      </c>
      <c r="AN70" s="35">
        <v>86.39</v>
      </c>
      <c r="AO70" s="35">
        <v>96.38</v>
      </c>
      <c r="AP70" s="37">
        <v>2.7900000000000001E-2</v>
      </c>
      <c r="AQ70" s="397">
        <f t="shared" ref="AQ70:AQ77" si="66">AM70/$D70*100</f>
        <v>32.973733583489675</v>
      </c>
      <c r="AR70" s="37"/>
      <c r="AS70" s="35">
        <v>13.21</v>
      </c>
      <c r="AT70" s="35">
        <v>11.41</v>
      </c>
      <c r="AU70" s="35">
        <v>15.02</v>
      </c>
      <c r="AV70" s="37">
        <v>6.9500000000000006E-2</v>
      </c>
      <c r="AW70" s="397">
        <f t="shared" ref="AW70:AW77" si="67">AS70/$D70*100</f>
        <v>4.7662000288641941</v>
      </c>
      <c r="AX70" s="37"/>
      <c r="AY70" s="35">
        <v>52.19</v>
      </c>
      <c r="AZ70" s="35">
        <v>48.01</v>
      </c>
      <c r="BA70" s="35">
        <v>56.37</v>
      </c>
      <c r="BB70" s="37">
        <v>4.0800000000000003E-2</v>
      </c>
      <c r="BC70" s="397">
        <f t="shared" ref="BC70:BC77" si="68">AY70/$D70*100</f>
        <v>18.830278539471781</v>
      </c>
      <c r="BD70" s="37"/>
      <c r="BE70" s="35">
        <v>35.729999999999997</v>
      </c>
      <c r="BF70" s="35">
        <v>32.090000000000003</v>
      </c>
      <c r="BG70" s="35">
        <v>39.36</v>
      </c>
      <c r="BH70" s="37">
        <v>5.1900000000000002E-2</v>
      </c>
      <c r="BI70" s="397">
        <f t="shared" ref="BI70:BI77" si="69">BE70/$D70*100</f>
        <v>12.891470630682637</v>
      </c>
      <c r="BJ70" s="37"/>
      <c r="BK70" s="35">
        <v>60.33</v>
      </c>
      <c r="BL70" s="35">
        <v>56.01</v>
      </c>
      <c r="BM70" s="35">
        <v>64.650000000000006</v>
      </c>
      <c r="BN70" s="37">
        <v>3.6499999999999998E-2</v>
      </c>
      <c r="BO70" s="397">
        <f t="shared" ref="BO70:BO77" si="70">BK70/$D70*100</f>
        <v>21.767210275653053</v>
      </c>
      <c r="BP70" s="37"/>
      <c r="BQ70" s="35">
        <v>0.74</v>
      </c>
      <c r="BR70" s="35">
        <v>0.34</v>
      </c>
      <c r="BS70" s="35">
        <v>1.1399999999999999</v>
      </c>
      <c r="BT70" s="37">
        <v>0.27860000000000001</v>
      </c>
      <c r="BU70" s="407">
        <f t="shared" ref="BU70:BU77" si="71">BQ70/$D70*100</f>
        <v>0.266993794198297</v>
      </c>
    </row>
    <row r="71" spans="1:73" s="111" customFormat="1" ht="12" customHeight="1" x14ac:dyDescent="0.25">
      <c r="A71" s="545"/>
      <c r="B71" s="633"/>
      <c r="C71" s="49" t="s">
        <v>27</v>
      </c>
      <c r="D71" s="35">
        <v>277.02999999999997</v>
      </c>
      <c r="E71" s="35">
        <v>270.88</v>
      </c>
      <c r="F71" s="35">
        <v>283.18</v>
      </c>
      <c r="G71" s="37">
        <v>1.1299999999999999E-2</v>
      </c>
      <c r="H71" s="36"/>
      <c r="I71" s="35">
        <v>153.94</v>
      </c>
      <c r="J71" s="35">
        <v>147.63</v>
      </c>
      <c r="K71" s="35">
        <v>160.25</v>
      </c>
      <c r="L71" s="37">
        <v>2.0899999999999998E-2</v>
      </c>
      <c r="M71" s="397">
        <f t="shared" si="62"/>
        <v>55.56798902645923</v>
      </c>
      <c r="N71" s="37"/>
      <c r="O71" s="35">
        <v>105.98</v>
      </c>
      <c r="P71" s="35">
        <v>101.04</v>
      </c>
      <c r="Q71" s="35">
        <v>110.93</v>
      </c>
      <c r="R71" s="37">
        <v>2.3800000000000002E-2</v>
      </c>
      <c r="S71" s="397">
        <f t="shared" si="63"/>
        <v>38.255784572068016</v>
      </c>
      <c r="T71" s="37"/>
      <c r="U71" s="35">
        <v>215.73</v>
      </c>
      <c r="V71" s="35">
        <v>210.17</v>
      </c>
      <c r="W71" s="35">
        <v>221.3</v>
      </c>
      <c r="X71" s="37">
        <v>1.32E-2</v>
      </c>
      <c r="Y71" s="397">
        <f t="shared" si="64"/>
        <v>77.872432588528312</v>
      </c>
      <c r="Z71" s="37"/>
      <c r="AA71" s="35">
        <v>13.89</v>
      </c>
      <c r="AB71" s="35">
        <v>12.19</v>
      </c>
      <c r="AC71" s="35">
        <v>15.59</v>
      </c>
      <c r="AD71" s="37">
        <v>6.25E-2</v>
      </c>
      <c r="AE71" s="397">
        <f t="shared" si="41"/>
        <v>5.0138974118326542</v>
      </c>
      <c r="AF71" s="37"/>
      <c r="AG71" s="35">
        <v>13.91</v>
      </c>
      <c r="AH71" s="35">
        <v>12.2</v>
      </c>
      <c r="AI71" s="35">
        <v>15.61</v>
      </c>
      <c r="AJ71" s="37">
        <v>6.25E-2</v>
      </c>
      <c r="AK71" s="397">
        <f t="shared" si="65"/>
        <v>5.0211168465509157</v>
      </c>
      <c r="AL71" s="37"/>
      <c r="AM71" s="35">
        <v>95.11</v>
      </c>
      <c r="AN71" s="35">
        <v>90.22</v>
      </c>
      <c r="AO71" s="35">
        <v>100</v>
      </c>
      <c r="AP71" s="37">
        <v>2.6200000000000001E-2</v>
      </c>
      <c r="AQ71" s="397">
        <f t="shared" si="66"/>
        <v>34.33202180269285</v>
      </c>
      <c r="AR71" s="37"/>
      <c r="AS71" s="35">
        <v>11.89</v>
      </c>
      <c r="AT71" s="35">
        <v>10.32</v>
      </c>
      <c r="AU71" s="35">
        <v>13.46</v>
      </c>
      <c r="AV71" s="37">
        <v>6.7299999999999999E-2</v>
      </c>
      <c r="AW71" s="397">
        <f t="shared" si="67"/>
        <v>4.2919539400064979</v>
      </c>
      <c r="AX71" s="37"/>
      <c r="AY71" s="35">
        <v>41.2</v>
      </c>
      <c r="AZ71" s="35">
        <v>37.54</v>
      </c>
      <c r="BA71" s="35">
        <v>44.86</v>
      </c>
      <c r="BB71" s="37">
        <v>4.53E-2</v>
      </c>
      <c r="BC71" s="397">
        <f t="shared" si="68"/>
        <v>14.872035519618818</v>
      </c>
      <c r="BD71" s="37"/>
      <c r="BE71" s="35">
        <v>31.68</v>
      </c>
      <c r="BF71" s="35">
        <v>28.35</v>
      </c>
      <c r="BG71" s="35">
        <v>35</v>
      </c>
      <c r="BH71" s="37">
        <v>5.3600000000000002E-2</v>
      </c>
      <c r="BI71" s="397">
        <f t="shared" si="69"/>
        <v>11.435584593726313</v>
      </c>
      <c r="BJ71" s="37"/>
      <c r="BK71" s="35">
        <v>53.17</v>
      </c>
      <c r="BL71" s="35">
        <v>48.83</v>
      </c>
      <c r="BM71" s="35">
        <v>57.51</v>
      </c>
      <c r="BN71" s="37">
        <v>4.1599999999999998E-2</v>
      </c>
      <c r="BO71" s="397">
        <f t="shared" si="70"/>
        <v>19.192867198498359</v>
      </c>
      <c r="BP71" s="37"/>
      <c r="BQ71" s="35">
        <v>0.55000000000000004</v>
      </c>
      <c r="BR71" s="35">
        <v>0.22</v>
      </c>
      <c r="BS71" s="35">
        <v>0.89</v>
      </c>
      <c r="BT71" s="37">
        <v>0.30790000000000001</v>
      </c>
      <c r="BU71" s="407">
        <f t="shared" si="71"/>
        <v>0.19853445475219292</v>
      </c>
    </row>
    <row r="72" spans="1:73" s="111" customFormat="1" ht="12" customHeight="1" x14ac:dyDescent="0.25">
      <c r="A72" s="545"/>
      <c r="B72" s="635" t="s">
        <v>2</v>
      </c>
      <c r="C72" s="52" t="s">
        <v>0</v>
      </c>
      <c r="D72" s="39">
        <v>426.6</v>
      </c>
      <c r="E72" s="39">
        <v>418</v>
      </c>
      <c r="F72" s="39">
        <v>435</v>
      </c>
      <c r="G72" s="41">
        <v>1.04E-2</v>
      </c>
      <c r="H72" s="40"/>
      <c r="I72" s="39">
        <v>244.71</v>
      </c>
      <c r="J72" s="39">
        <v>234.88</v>
      </c>
      <c r="K72" s="39">
        <v>254.54</v>
      </c>
      <c r="L72" s="41">
        <v>2.0500000000000001E-2</v>
      </c>
      <c r="M72" s="398">
        <f t="shared" si="62"/>
        <v>57.362869198312239</v>
      </c>
      <c r="N72" s="41"/>
      <c r="O72" s="39">
        <v>177.75</v>
      </c>
      <c r="P72" s="39">
        <v>169.75</v>
      </c>
      <c r="Q72" s="39">
        <v>185.76</v>
      </c>
      <c r="R72" s="41">
        <v>2.3E-2</v>
      </c>
      <c r="S72" s="398">
        <f t="shared" si="63"/>
        <v>41.666666666666664</v>
      </c>
      <c r="T72" s="41"/>
      <c r="U72" s="39">
        <v>334.62</v>
      </c>
      <c r="V72" s="39">
        <v>326.89999999999998</v>
      </c>
      <c r="W72" s="39">
        <v>342.34</v>
      </c>
      <c r="X72" s="41">
        <v>1.18E-2</v>
      </c>
      <c r="Y72" s="398">
        <f t="shared" si="64"/>
        <v>78.438818565400837</v>
      </c>
      <c r="Z72" s="41"/>
      <c r="AA72" s="39">
        <v>25.33</v>
      </c>
      <c r="AB72" s="39">
        <v>22.58</v>
      </c>
      <c r="AC72" s="39">
        <v>28.08</v>
      </c>
      <c r="AD72" s="41">
        <v>5.5399999999999998E-2</v>
      </c>
      <c r="AE72" s="398">
        <f t="shared" si="41"/>
        <v>5.9376465072667601</v>
      </c>
      <c r="AF72" s="41"/>
      <c r="AG72" s="39">
        <v>27.46</v>
      </c>
      <c r="AH72" s="39">
        <v>24.31</v>
      </c>
      <c r="AI72" s="39">
        <v>30.62</v>
      </c>
      <c r="AJ72" s="41">
        <v>5.8599999999999999E-2</v>
      </c>
      <c r="AK72" s="398">
        <f t="shared" si="65"/>
        <v>6.4369432723863103</v>
      </c>
      <c r="AL72" s="41"/>
      <c r="AM72" s="39">
        <v>146.16</v>
      </c>
      <c r="AN72" s="39">
        <v>138.74</v>
      </c>
      <c r="AO72" s="39">
        <v>153.59</v>
      </c>
      <c r="AP72" s="41">
        <v>2.5899999999999999E-2</v>
      </c>
      <c r="AQ72" s="398">
        <f t="shared" si="66"/>
        <v>34.261603375527422</v>
      </c>
      <c r="AR72" s="41"/>
      <c r="AS72" s="39">
        <v>23.24</v>
      </c>
      <c r="AT72" s="39">
        <v>20.38</v>
      </c>
      <c r="AU72" s="39">
        <v>26.09</v>
      </c>
      <c r="AV72" s="41">
        <v>6.2700000000000006E-2</v>
      </c>
      <c r="AW72" s="398">
        <f t="shared" si="67"/>
        <v>5.4477262072198771</v>
      </c>
      <c r="AX72" s="41"/>
      <c r="AY72" s="39">
        <v>84.58</v>
      </c>
      <c r="AZ72" s="39">
        <v>77.87</v>
      </c>
      <c r="BA72" s="39">
        <v>91.3</v>
      </c>
      <c r="BB72" s="41">
        <v>4.0500000000000001E-2</v>
      </c>
      <c r="BC72" s="398">
        <f t="shared" si="68"/>
        <v>19.826535396155649</v>
      </c>
      <c r="BD72" s="41"/>
      <c r="BE72" s="39">
        <v>59.55</v>
      </c>
      <c r="BF72" s="39">
        <v>53.69</v>
      </c>
      <c r="BG72" s="39">
        <v>65.41</v>
      </c>
      <c r="BH72" s="41">
        <v>5.0200000000000002E-2</v>
      </c>
      <c r="BI72" s="398">
        <f t="shared" si="69"/>
        <v>13.959212376933895</v>
      </c>
      <c r="BJ72" s="41"/>
      <c r="BK72" s="39">
        <v>100.87</v>
      </c>
      <c r="BL72" s="39">
        <v>93.8</v>
      </c>
      <c r="BM72" s="39">
        <v>107.94</v>
      </c>
      <c r="BN72" s="41">
        <v>3.5799999999999998E-2</v>
      </c>
      <c r="BO72" s="398">
        <f t="shared" si="70"/>
        <v>23.645100796999529</v>
      </c>
      <c r="BP72" s="41"/>
      <c r="BQ72" s="39">
        <v>1.04</v>
      </c>
      <c r="BR72" s="39">
        <v>0.57999999999999996</v>
      </c>
      <c r="BS72" s="39">
        <v>1.5</v>
      </c>
      <c r="BT72" s="41">
        <v>0.22439999999999999</v>
      </c>
      <c r="BU72" s="408">
        <f t="shared" si="71"/>
        <v>0.24378809188935771</v>
      </c>
    </row>
    <row r="73" spans="1:73" s="111" customFormat="1" ht="12" customHeight="1" x14ac:dyDescent="0.25">
      <c r="A73" s="545"/>
      <c r="B73" s="635"/>
      <c r="C73" s="52" t="s">
        <v>26</v>
      </c>
      <c r="D73" s="39">
        <v>209.07</v>
      </c>
      <c r="E73" s="39">
        <v>204.04</v>
      </c>
      <c r="F73" s="39">
        <v>214.1</v>
      </c>
      <c r="G73" s="41">
        <v>1.23E-2</v>
      </c>
      <c r="H73" s="40"/>
      <c r="I73" s="39">
        <v>121.69</v>
      </c>
      <c r="J73" s="39">
        <v>116.16</v>
      </c>
      <c r="K73" s="39">
        <v>127.22</v>
      </c>
      <c r="L73" s="41">
        <v>2.3199999999999998E-2</v>
      </c>
      <c r="M73" s="398">
        <f t="shared" si="62"/>
        <v>58.205385755966901</v>
      </c>
      <c r="N73" s="41"/>
      <c r="O73" s="39">
        <v>87.02</v>
      </c>
      <c r="P73" s="39">
        <v>82.42</v>
      </c>
      <c r="Q73" s="39">
        <v>91.63</v>
      </c>
      <c r="R73" s="41">
        <v>2.7E-2</v>
      </c>
      <c r="S73" s="398">
        <f t="shared" si="63"/>
        <v>41.622423111876408</v>
      </c>
      <c r="T73" s="41"/>
      <c r="U73" s="39">
        <v>159.76</v>
      </c>
      <c r="V73" s="39">
        <v>155.13</v>
      </c>
      <c r="W73" s="39">
        <v>164.38</v>
      </c>
      <c r="X73" s="41">
        <v>1.4800000000000001E-2</v>
      </c>
      <c r="Y73" s="398">
        <f t="shared" si="64"/>
        <v>76.414597981537284</v>
      </c>
      <c r="Z73" s="41"/>
      <c r="AA73" s="39">
        <v>12.42</v>
      </c>
      <c r="AB73" s="39">
        <v>10.73</v>
      </c>
      <c r="AC73" s="39">
        <v>14.1</v>
      </c>
      <c r="AD73" s="41">
        <v>6.9400000000000003E-2</v>
      </c>
      <c r="AE73" s="398">
        <f t="shared" si="41"/>
        <v>5.9405940594059414</v>
      </c>
      <c r="AF73" s="41"/>
      <c r="AG73" s="39">
        <v>14.31</v>
      </c>
      <c r="AH73" s="39">
        <v>12.38</v>
      </c>
      <c r="AI73" s="39">
        <v>16.239999999999998</v>
      </c>
      <c r="AJ73" s="41">
        <v>6.88E-2</v>
      </c>
      <c r="AK73" s="398">
        <f t="shared" si="65"/>
        <v>6.8445975032285844</v>
      </c>
      <c r="AL73" s="41"/>
      <c r="AM73" s="39">
        <v>70.099999999999994</v>
      </c>
      <c r="AN73" s="39">
        <v>65.83</v>
      </c>
      <c r="AO73" s="39">
        <v>74.37</v>
      </c>
      <c r="AP73" s="41">
        <v>3.1099999999999999E-2</v>
      </c>
      <c r="AQ73" s="398">
        <f t="shared" si="66"/>
        <v>33.52943990051179</v>
      </c>
      <c r="AR73" s="41"/>
      <c r="AS73" s="39">
        <v>12.13</v>
      </c>
      <c r="AT73" s="39">
        <v>10.38</v>
      </c>
      <c r="AU73" s="39">
        <v>13.88</v>
      </c>
      <c r="AV73" s="41">
        <v>7.3700000000000002E-2</v>
      </c>
      <c r="AW73" s="398">
        <f t="shared" si="67"/>
        <v>5.8018845362797151</v>
      </c>
      <c r="AX73" s="41"/>
      <c r="AY73" s="39">
        <v>46.98</v>
      </c>
      <c r="AZ73" s="39">
        <v>42.96</v>
      </c>
      <c r="BA73" s="39">
        <v>51</v>
      </c>
      <c r="BB73" s="41">
        <v>4.3700000000000003E-2</v>
      </c>
      <c r="BC73" s="398">
        <f t="shared" si="68"/>
        <v>22.470942746448557</v>
      </c>
      <c r="BD73" s="41"/>
      <c r="BE73" s="39">
        <v>31.09</v>
      </c>
      <c r="BF73" s="39">
        <v>27.73</v>
      </c>
      <c r="BG73" s="39">
        <v>34.450000000000003</v>
      </c>
      <c r="BH73" s="41">
        <v>5.5100000000000003E-2</v>
      </c>
      <c r="BI73" s="398">
        <f t="shared" si="69"/>
        <v>14.870617496532262</v>
      </c>
      <c r="BJ73" s="41"/>
      <c r="BK73" s="39">
        <v>52.83</v>
      </c>
      <c r="BL73" s="39">
        <v>48.94</v>
      </c>
      <c r="BM73" s="39">
        <v>56.72</v>
      </c>
      <c r="BN73" s="41">
        <v>3.7600000000000001E-2</v>
      </c>
      <c r="BO73" s="398">
        <f t="shared" si="70"/>
        <v>25.269048643994836</v>
      </c>
      <c r="BP73" s="41"/>
      <c r="BQ73" s="39">
        <v>0.64</v>
      </c>
      <c r="BR73" s="39">
        <v>0.28999999999999998</v>
      </c>
      <c r="BS73" s="39">
        <v>1</v>
      </c>
      <c r="BT73" s="41">
        <v>0.28310000000000002</v>
      </c>
      <c r="BU73" s="408">
        <f t="shared" si="71"/>
        <v>0.30611756827856701</v>
      </c>
    </row>
    <row r="74" spans="1:73" s="111" customFormat="1" ht="12" customHeight="1" x14ac:dyDescent="0.25">
      <c r="A74" s="545"/>
      <c r="B74" s="635"/>
      <c r="C74" s="52" t="s">
        <v>27</v>
      </c>
      <c r="D74" s="39">
        <v>217.54</v>
      </c>
      <c r="E74" s="39">
        <v>212.87</v>
      </c>
      <c r="F74" s="39">
        <v>222.21</v>
      </c>
      <c r="G74" s="41">
        <v>1.0999999999999999E-2</v>
      </c>
      <c r="H74" s="40"/>
      <c r="I74" s="39">
        <v>123.02</v>
      </c>
      <c r="J74" s="39">
        <v>117.52</v>
      </c>
      <c r="K74" s="39">
        <v>128.52000000000001</v>
      </c>
      <c r="L74" s="41">
        <v>2.2800000000000001E-2</v>
      </c>
      <c r="M74" s="398">
        <f t="shared" si="62"/>
        <v>56.550519444699823</v>
      </c>
      <c r="N74" s="41"/>
      <c r="O74" s="39">
        <v>90.73</v>
      </c>
      <c r="P74" s="39">
        <v>86.26</v>
      </c>
      <c r="Q74" s="39">
        <v>95.2</v>
      </c>
      <c r="R74" s="41">
        <v>2.52E-2</v>
      </c>
      <c r="S74" s="398">
        <f t="shared" si="63"/>
        <v>41.70727222579756</v>
      </c>
      <c r="T74" s="41"/>
      <c r="U74" s="39">
        <v>174.86</v>
      </c>
      <c r="V74" s="39">
        <v>170.45</v>
      </c>
      <c r="W74" s="39">
        <v>179.28</v>
      </c>
      <c r="X74" s="41">
        <v>1.29E-2</v>
      </c>
      <c r="Y74" s="398">
        <f t="shared" si="64"/>
        <v>80.38061965615519</v>
      </c>
      <c r="Z74" s="41"/>
      <c r="AA74" s="39">
        <v>12.91</v>
      </c>
      <c r="AB74" s="39">
        <v>11.24</v>
      </c>
      <c r="AC74" s="39">
        <v>14.58</v>
      </c>
      <c r="AD74" s="41">
        <v>6.6000000000000003E-2</v>
      </c>
      <c r="AE74" s="398">
        <f t="shared" si="41"/>
        <v>5.9345407741105092</v>
      </c>
      <c r="AF74" s="41"/>
      <c r="AG74" s="39">
        <v>13.15</v>
      </c>
      <c r="AH74" s="39">
        <v>11.47</v>
      </c>
      <c r="AI74" s="39">
        <v>14.84</v>
      </c>
      <c r="AJ74" s="41">
        <v>6.5500000000000003E-2</v>
      </c>
      <c r="AK74" s="398">
        <f t="shared" si="65"/>
        <v>6.0448653121265057</v>
      </c>
      <c r="AL74" s="41"/>
      <c r="AM74" s="39">
        <v>76.06</v>
      </c>
      <c r="AN74" s="39">
        <v>71.819999999999993</v>
      </c>
      <c r="AO74" s="39">
        <v>80.31</v>
      </c>
      <c r="AP74" s="41">
        <v>2.8500000000000001E-2</v>
      </c>
      <c r="AQ74" s="398">
        <f t="shared" si="66"/>
        <v>34.963684839569737</v>
      </c>
      <c r="AR74" s="41"/>
      <c r="AS74" s="39">
        <v>11.11</v>
      </c>
      <c r="AT74" s="39">
        <v>9.57</v>
      </c>
      <c r="AU74" s="39">
        <v>12.64</v>
      </c>
      <c r="AV74" s="41">
        <v>7.0499999999999993E-2</v>
      </c>
      <c r="AW74" s="398">
        <f t="shared" si="67"/>
        <v>5.1071067389905309</v>
      </c>
      <c r="AX74" s="41"/>
      <c r="AY74" s="39">
        <v>37.6</v>
      </c>
      <c r="AZ74" s="39">
        <v>34.049999999999997</v>
      </c>
      <c r="BA74" s="39">
        <v>41.16</v>
      </c>
      <c r="BB74" s="41">
        <v>4.82E-2</v>
      </c>
      <c r="BC74" s="398">
        <f t="shared" si="68"/>
        <v>17.28417762250621</v>
      </c>
      <c r="BD74" s="41"/>
      <c r="BE74" s="39">
        <v>28.46</v>
      </c>
      <c r="BF74" s="39">
        <v>25.29</v>
      </c>
      <c r="BG74" s="39">
        <v>31.63</v>
      </c>
      <c r="BH74" s="41">
        <v>5.6899999999999999E-2</v>
      </c>
      <c r="BI74" s="398">
        <f t="shared" si="69"/>
        <v>13.082651466396985</v>
      </c>
      <c r="BJ74" s="41"/>
      <c r="BK74" s="39">
        <v>48.04</v>
      </c>
      <c r="BL74" s="39">
        <v>43.96</v>
      </c>
      <c r="BM74" s="39">
        <v>52.11</v>
      </c>
      <c r="BN74" s="41">
        <v>4.3299999999999998E-2</v>
      </c>
      <c r="BO74" s="398">
        <f t="shared" si="70"/>
        <v>22.08329502620208</v>
      </c>
      <c r="BP74" s="41"/>
      <c r="BQ74" s="39">
        <v>0.4</v>
      </c>
      <c r="BR74" s="39">
        <v>0.12</v>
      </c>
      <c r="BS74" s="39">
        <v>0.67</v>
      </c>
      <c r="BT74" s="41">
        <v>0.35070000000000001</v>
      </c>
      <c r="BU74" s="408">
        <f t="shared" si="71"/>
        <v>0.18387423002666178</v>
      </c>
    </row>
    <row r="75" spans="1:73" s="111" customFormat="1" ht="12" customHeight="1" x14ac:dyDescent="0.25">
      <c r="A75" s="545"/>
      <c r="B75" s="633" t="s">
        <v>132</v>
      </c>
      <c r="C75" s="49" t="s">
        <v>0</v>
      </c>
      <c r="D75" s="35">
        <v>127.58</v>
      </c>
      <c r="E75" s="35">
        <v>119</v>
      </c>
      <c r="F75" s="35">
        <v>136</v>
      </c>
      <c r="G75" s="37">
        <v>3.2599999999999997E-2</v>
      </c>
      <c r="H75" s="36"/>
      <c r="I75" s="35">
        <v>65.23</v>
      </c>
      <c r="J75" s="35">
        <v>60.45</v>
      </c>
      <c r="K75" s="35">
        <v>70.010000000000005</v>
      </c>
      <c r="L75" s="37">
        <v>3.7400000000000003E-2</v>
      </c>
      <c r="M75" s="397">
        <f t="shared" si="62"/>
        <v>51.1287035585515</v>
      </c>
      <c r="N75" s="37"/>
      <c r="O75" s="35">
        <v>33.380000000000003</v>
      </c>
      <c r="P75" s="35">
        <v>29.95</v>
      </c>
      <c r="Q75" s="35">
        <v>36.82</v>
      </c>
      <c r="R75" s="37">
        <v>5.2499999999999998E-2</v>
      </c>
      <c r="S75" s="397">
        <f t="shared" si="63"/>
        <v>26.163975544756234</v>
      </c>
      <c r="T75" s="37"/>
      <c r="U75" s="35">
        <v>86.72</v>
      </c>
      <c r="V75" s="35">
        <v>80.86</v>
      </c>
      <c r="W75" s="35">
        <v>92.58</v>
      </c>
      <c r="X75" s="37">
        <v>3.4500000000000003E-2</v>
      </c>
      <c r="Y75" s="397">
        <f t="shared" si="64"/>
        <v>67.973036526101268</v>
      </c>
      <c r="Z75" s="37"/>
      <c r="AA75" s="35">
        <v>2.25</v>
      </c>
      <c r="AB75" s="35">
        <v>1.58</v>
      </c>
      <c r="AC75" s="35">
        <v>2.92</v>
      </c>
      <c r="AD75" s="37">
        <v>0.15260000000000001</v>
      </c>
      <c r="AE75" s="397">
        <f t="shared" si="41"/>
        <v>1.7635993102367142</v>
      </c>
      <c r="AF75" s="37"/>
      <c r="AG75" s="35">
        <v>1.97</v>
      </c>
      <c r="AH75" s="35">
        <v>1.35</v>
      </c>
      <c r="AI75" s="35">
        <v>2.59</v>
      </c>
      <c r="AJ75" s="37">
        <v>0.161</v>
      </c>
      <c r="AK75" s="397">
        <f t="shared" si="65"/>
        <v>1.5441291738517009</v>
      </c>
      <c r="AL75" s="37"/>
      <c r="AM75" s="35">
        <v>40.33</v>
      </c>
      <c r="AN75" s="35">
        <v>36.409999999999997</v>
      </c>
      <c r="AO75" s="35">
        <v>44.26</v>
      </c>
      <c r="AP75" s="37">
        <v>4.9599999999999998E-2</v>
      </c>
      <c r="AQ75" s="397">
        <f t="shared" si="66"/>
        <v>31.611537858598528</v>
      </c>
      <c r="AR75" s="37"/>
      <c r="AS75" s="35">
        <v>1.87</v>
      </c>
      <c r="AT75" s="35">
        <v>1.25</v>
      </c>
      <c r="AU75" s="35">
        <v>2.4900000000000002</v>
      </c>
      <c r="AV75" s="37">
        <v>0.1691</v>
      </c>
      <c r="AW75" s="397">
        <f t="shared" si="67"/>
        <v>1.4657469822856248</v>
      </c>
      <c r="AX75" s="37"/>
      <c r="AY75" s="35">
        <v>8.8000000000000007</v>
      </c>
      <c r="AZ75" s="35">
        <v>7.36</v>
      </c>
      <c r="BA75" s="35">
        <v>10.25</v>
      </c>
      <c r="BB75" s="37">
        <v>8.3699999999999997E-2</v>
      </c>
      <c r="BC75" s="397">
        <f t="shared" si="68"/>
        <v>6.8976328578147044</v>
      </c>
      <c r="BD75" s="37"/>
      <c r="BE75" s="35">
        <v>7.85</v>
      </c>
      <c r="BF75" s="35">
        <v>6.11</v>
      </c>
      <c r="BG75" s="35">
        <v>9.59</v>
      </c>
      <c r="BH75" s="37">
        <v>0.113</v>
      </c>
      <c r="BI75" s="397">
        <f t="shared" si="69"/>
        <v>6.1530020379369805</v>
      </c>
      <c r="BJ75" s="37"/>
      <c r="BK75" s="35">
        <v>12.63</v>
      </c>
      <c r="BL75" s="35">
        <v>10.47</v>
      </c>
      <c r="BM75" s="35">
        <v>14.8</v>
      </c>
      <c r="BN75" s="37">
        <v>8.7300000000000003E-2</v>
      </c>
      <c r="BO75" s="397">
        <f t="shared" si="70"/>
        <v>9.8996707947954228</v>
      </c>
      <c r="BP75" s="37"/>
      <c r="BQ75" s="35">
        <v>0.25</v>
      </c>
      <c r="BR75" s="35">
        <v>0</v>
      </c>
      <c r="BS75" s="35">
        <v>0.52</v>
      </c>
      <c r="BT75" s="37">
        <v>0.54679999999999995</v>
      </c>
      <c r="BU75" s="407">
        <f t="shared" si="71"/>
        <v>0.1959554789151905</v>
      </c>
    </row>
    <row r="76" spans="1:73" s="111" customFormat="1" ht="12" customHeight="1" x14ac:dyDescent="0.25">
      <c r="A76" s="545"/>
      <c r="B76" s="633"/>
      <c r="C76" s="49" t="s">
        <v>26</v>
      </c>
      <c r="D76" s="35">
        <v>68.09</v>
      </c>
      <c r="E76" s="35">
        <v>64.03</v>
      </c>
      <c r="F76" s="35">
        <v>72.150000000000006</v>
      </c>
      <c r="G76" s="37">
        <v>3.0499999999999999E-2</v>
      </c>
      <c r="H76" s="36"/>
      <c r="I76" s="35">
        <v>34.299999999999997</v>
      </c>
      <c r="J76" s="35">
        <v>31.41</v>
      </c>
      <c r="K76" s="35">
        <v>37.200000000000003</v>
      </c>
      <c r="L76" s="37">
        <v>4.2999999999999997E-2</v>
      </c>
      <c r="M76" s="397">
        <f t="shared" si="62"/>
        <v>50.37450433250109</v>
      </c>
      <c r="N76" s="37"/>
      <c r="O76" s="35">
        <v>18.13</v>
      </c>
      <c r="P76" s="35">
        <v>15.79</v>
      </c>
      <c r="Q76" s="35">
        <v>20.47</v>
      </c>
      <c r="R76" s="37">
        <v>6.5799999999999997E-2</v>
      </c>
      <c r="S76" s="397">
        <f t="shared" si="63"/>
        <v>26.626523718607721</v>
      </c>
      <c r="T76" s="37"/>
      <c r="U76" s="35">
        <v>45.85</v>
      </c>
      <c r="V76" s="35">
        <v>42.31</v>
      </c>
      <c r="W76" s="35">
        <v>49.39</v>
      </c>
      <c r="X76" s="37">
        <v>3.9399999999999998E-2</v>
      </c>
      <c r="Y76" s="397">
        <f t="shared" si="64"/>
        <v>67.337347628139227</v>
      </c>
      <c r="Z76" s="37"/>
      <c r="AA76" s="35">
        <v>1.27</v>
      </c>
      <c r="AB76" s="35">
        <v>0.79</v>
      </c>
      <c r="AC76" s="35">
        <v>1.75</v>
      </c>
      <c r="AD76" s="37">
        <v>0.1938</v>
      </c>
      <c r="AE76" s="397">
        <f t="shared" si="41"/>
        <v>1.8651784402996034</v>
      </c>
      <c r="AF76" s="37"/>
      <c r="AG76" s="35">
        <v>1.22</v>
      </c>
      <c r="AH76" s="35">
        <v>0.74</v>
      </c>
      <c r="AI76" s="35">
        <v>1.7</v>
      </c>
      <c r="AJ76" s="37">
        <v>0.20050000000000001</v>
      </c>
      <c r="AK76" s="397">
        <f t="shared" si="65"/>
        <v>1.7917462182405637</v>
      </c>
      <c r="AL76" s="37"/>
      <c r="AM76" s="35">
        <v>21.29</v>
      </c>
      <c r="AN76" s="35">
        <v>18.84</v>
      </c>
      <c r="AO76" s="35">
        <v>23.74</v>
      </c>
      <c r="AP76" s="37">
        <v>5.8700000000000002E-2</v>
      </c>
      <c r="AQ76" s="397">
        <f t="shared" si="66"/>
        <v>31.267440152739017</v>
      </c>
      <c r="AR76" s="37"/>
      <c r="AS76" s="35">
        <v>1.08</v>
      </c>
      <c r="AT76" s="35">
        <v>0.67</v>
      </c>
      <c r="AU76" s="35">
        <v>1.49</v>
      </c>
      <c r="AV76" s="37">
        <v>0.19259999999999999</v>
      </c>
      <c r="AW76" s="397">
        <f t="shared" si="67"/>
        <v>1.5861359964752533</v>
      </c>
      <c r="AX76" s="37"/>
      <c r="AY76" s="35">
        <v>5.21</v>
      </c>
      <c r="AZ76" s="35">
        <v>4.24</v>
      </c>
      <c r="BA76" s="35">
        <v>6.18</v>
      </c>
      <c r="BB76" s="37">
        <v>9.5000000000000001E-2</v>
      </c>
      <c r="BC76" s="397">
        <f t="shared" si="68"/>
        <v>7.651637538551916</v>
      </c>
      <c r="BD76" s="37"/>
      <c r="BE76" s="35">
        <v>4.6399999999999997</v>
      </c>
      <c r="BF76" s="35">
        <v>3.38</v>
      </c>
      <c r="BG76" s="35">
        <v>5.89</v>
      </c>
      <c r="BH76" s="37">
        <v>0.13789999999999999</v>
      </c>
      <c r="BI76" s="397">
        <f t="shared" si="69"/>
        <v>6.8145102070788655</v>
      </c>
      <c r="BJ76" s="37"/>
      <c r="BK76" s="35">
        <v>7.5</v>
      </c>
      <c r="BL76" s="35">
        <v>5.91</v>
      </c>
      <c r="BM76" s="35">
        <v>9.09</v>
      </c>
      <c r="BN76" s="37">
        <v>0.108</v>
      </c>
      <c r="BO76" s="397">
        <f t="shared" si="70"/>
        <v>11.014833308855925</v>
      </c>
      <c r="BP76" s="37"/>
      <c r="BQ76" s="35">
        <v>0.09</v>
      </c>
      <c r="BR76" s="35">
        <v>0</v>
      </c>
      <c r="BS76" s="35">
        <v>0.28000000000000003</v>
      </c>
      <c r="BT76" s="37">
        <v>0.99860000000000004</v>
      </c>
      <c r="BU76" s="407">
        <f t="shared" si="71"/>
        <v>0.13217799970627109</v>
      </c>
    </row>
    <row r="77" spans="1:73" s="111" customFormat="1" ht="12" customHeight="1" x14ac:dyDescent="0.25">
      <c r="A77" s="546"/>
      <c r="B77" s="634"/>
      <c r="C77" s="54" t="s">
        <v>27</v>
      </c>
      <c r="D77" s="43">
        <v>59.49</v>
      </c>
      <c r="E77" s="43">
        <v>55.83</v>
      </c>
      <c r="F77" s="43">
        <v>63.16</v>
      </c>
      <c r="G77" s="45">
        <v>3.1399999999999997E-2</v>
      </c>
      <c r="H77" s="44"/>
      <c r="I77" s="43">
        <v>30.92</v>
      </c>
      <c r="J77" s="43">
        <v>28.13</v>
      </c>
      <c r="K77" s="43">
        <v>33.72</v>
      </c>
      <c r="L77" s="45">
        <v>4.6100000000000002E-2</v>
      </c>
      <c r="M77" s="399">
        <f t="shared" si="62"/>
        <v>51.975121869221717</v>
      </c>
      <c r="N77" s="45"/>
      <c r="O77" s="43">
        <v>15.25</v>
      </c>
      <c r="P77" s="43">
        <v>13.4</v>
      </c>
      <c r="Q77" s="43">
        <v>17.11</v>
      </c>
      <c r="R77" s="45">
        <v>6.2100000000000002E-2</v>
      </c>
      <c r="S77" s="399">
        <f t="shared" si="63"/>
        <v>25.63456043032442</v>
      </c>
      <c r="T77" s="45"/>
      <c r="U77" s="43">
        <v>40.869999999999997</v>
      </c>
      <c r="V77" s="43">
        <v>37.72</v>
      </c>
      <c r="W77" s="43">
        <v>44.02</v>
      </c>
      <c r="X77" s="45">
        <v>3.9300000000000002E-2</v>
      </c>
      <c r="Y77" s="399">
        <f t="shared" si="64"/>
        <v>68.700621953269447</v>
      </c>
      <c r="Z77" s="45"/>
      <c r="AA77" s="43">
        <v>0.98</v>
      </c>
      <c r="AB77" s="43">
        <v>0.64</v>
      </c>
      <c r="AC77" s="43">
        <v>1.32</v>
      </c>
      <c r="AD77" s="45">
        <v>0.17799999999999999</v>
      </c>
      <c r="AE77" s="399">
        <f t="shared" si="41"/>
        <v>1.6473356866700286</v>
      </c>
      <c r="AF77" s="45"/>
      <c r="AG77" s="43">
        <v>0.75</v>
      </c>
      <c r="AH77" s="43">
        <v>0.46</v>
      </c>
      <c r="AI77" s="43">
        <v>1.05</v>
      </c>
      <c r="AJ77" s="45">
        <v>0.1988</v>
      </c>
      <c r="AK77" s="399">
        <f t="shared" si="65"/>
        <v>1.2607160867372669</v>
      </c>
      <c r="AL77" s="45"/>
      <c r="AM77" s="43">
        <v>19.04</v>
      </c>
      <c r="AN77" s="43">
        <v>16.82</v>
      </c>
      <c r="AO77" s="43">
        <v>21.27</v>
      </c>
      <c r="AP77" s="45">
        <v>5.9700000000000003E-2</v>
      </c>
      <c r="AQ77" s="399">
        <f t="shared" si="66"/>
        <v>32.005379055303415</v>
      </c>
      <c r="AR77" s="45"/>
      <c r="AS77" s="43">
        <v>0.79</v>
      </c>
      <c r="AT77" s="43">
        <v>0.44</v>
      </c>
      <c r="AU77" s="43">
        <v>1.1299999999999999</v>
      </c>
      <c r="AV77" s="45">
        <v>0.22289999999999999</v>
      </c>
      <c r="AW77" s="399">
        <f t="shared" si="67"/>
        <v>1.3279542780299212</v>
      </c>
      <c r="AX77" s="45"/>
      <c r="AY77" s="43">
        <v>3.6</v>
      </c>
      <c r="AZ77" s="43">
        <v>2.81</v>
      </c>
      <c r="BA77" s="43">
        <v>4.3899999999999997</v>
      </c>
      <c r="BB77" s="45">
        <v>0.11210000000000001</v>
      </c>
      <c r="BC77" s="399">
        <f t="shared" si="68"/>
        <v>6.051437216338881</v>
      </c>
      <c r="BD77" s="45"/>
      <c r="BE77" s="43">
        <v>3.22</v>
      </c>
      <c r="BF77" s="43">
        <v>2.35</v>
      </c>
      <c r="BG77" s="43">
        <v>4.08</v>
      </c>
      <c r="BH77" s="45">
        <v>0.13789999999999999</v>
      </c>
      <c r="BI77" s="399">
        <f t="shared" si="69"/>
        <v>5.4126743990586652</v>
      </c>
      <c r="BJ77" s="45"/>
      <c r="BK77" s="43">
        <v>5.14</v>
      </c>
      <c r="BL77" s="43">
        <v>4.16</v>
      </c>
      <c r="BM77" s="43">
        <v>6.11</v>
      </c>
      <c r="BN77" s="45">
        <v>9.6799999999999997E-2</v>
      </c>
      <c r="BO77" s="399">
        <f t="shared" si="70"/>
        <v>8.6401075811060668</v>
      </c>
      <c r="BP77" s="45"/>
      <c r="BQ77" s="43">
        <v>0.16</v>
      </c>
      <c r="BR77" s="43">
        <v>0</v>
      </c>
      <c r="BS77" s="43">
        <v>0.35</v>
      </c>
      <c r="BT77" s="45">
        <v>0.63390000000000002</v>
      </c>
      <c r="BU77" s="409">
        <f t="shared" si="71"/>
        <v>0.26895276517061695</v>
      </c>
    </row>
    <row r="78" spans="1:73" s="111" customFormat="1" ht="12" customHeight="1" x14ac:dyDescent="0.25">
      <c r="A78" s="547" t="s">
        <v>234</v>
      </c>
      <c r="B78" s="633" t="s">
        <v>236</v>
      </c>
      <c r="C78" s="49" t="s">
        <v>0</v>
      </c>
      <c r="D78" s="35">
        <v>1658.31</v>
      </c>
      <c r="E78" s="35">
        <v>1619</v>
      </c>
      <c r="F78" s="35">
        <v>1698</v>
      </c>
      <c r="G78" s="37">
        <v>1.21E-2</v>
      </c>
      <c r="H78" s="36"/>
      <c r="I78" s="35">
        <v>959.92</v>
      </c>
      <c r="J78" s="35">
        <v>927.71</v>
      </c>
      <c r="K78" s="35">
        <v>992.12</v>
      </c>
      <c r="L78" s="37">
        <v>1.7100000000000001E-2</v>
      </c>
      <c r="M78" s="397">
        <f>I78/$D78*100</f>
        <v>57.885437584046407</v>
      </c>
      <c r="N78" s="37"/>
      <c r="O78" s="35">
        <v>660.29</v>
      </c>
      <c r="P78" s="35">
        <v>634.75</v>
      </c>
      <c r="Q78" s="35">
        <v>685.83</v>
      </c>
      <c r="R78" s="37">
        <v>1.9699999999999999E-2</v>
      </c>
      <c r="S78" s="397">
        <f>O78/$D78*100</f>
        <v>39.817042651856404</v>
      </c>
      <c r="T78" s="37"/>
      <c r="U78" s="35">
        <v>1270.26</v>
      </c>
      <c r="V78" s="35">
        <v>1238.05</v>
      </c>
      <c r="W78" s="35">
        <v>1302.47</v>
      </c>
      <c r="X78" s="37">
        <v>1.29E-2</v>
      </c>
      <c r="Y78" s="397">
        <f>U78/$D78*100</f>
        <v>76.599670749136166</v>
      </c>
      <c r="Z78" s="37"/>
      <c r="AA78" s="35">
        <v>84.36</v>
      </c>
      <c r="AB78" s="35">
        <v>72.569999999999993</v>
      </c>
      <c r="AC78" s="35">
        <v>96.15</v>
      </c>
      <c r="AD78" s="37">
        <v>7.1300000000000002E-2</v>
      </c>
      <c r="AE78" s="397">
        <f t="shared" si="41"/>
        <v>5.0871067532608496</v>
      </c>
      <c r="AF78" s="37"/>
      <c r="AG78" s="35">
        <v>82.42</v>
      </c>
      <c r="AH78" s="35">
        <v>70.11</v>
      </c>
      <c r="AI78" s="35">
        <v>94.74</v>
      </c>
      <c r="AJ78" s="37">
        <v>7.6200000000000004E-2</v>
      </c>
      <c r="AK78" s="397">
        <f>AG78/$D78*100</f>
        <v>4.9701201825955348</v>
      </c>
      <c r="AL78" s="37"/>
      <c r="AM78" s="35">
        <v>695.32</v>
      </c>
      <c r="AN78" s="35">
        <v>669.24</v>
      </c>
      <c r="AO78" s="35">
        <v>721.41</v>
      </c>
      <c r="AP78" s="37">
        <v>1.9099999999999999E-2</v>
      </c>
      <c r="AQ78" s="397">
        <f>AM78/$D78*100</f>
        <v>41.929434182993539</v>
      </c>
      <c r="AR78" s="37"/>
      <c r="AS78" s="35">
        <v>95.43</v>
      </c>
      <c r="AT78" s="35">
        <v>83.55</v>
      </c>
      <c r="AU78" s="35">
        <v>107.32</v>
      </c>
      <c r="AV78" s="37">
        <v>6.3600000000000004E-2</v>
      </c>
      <c r="AW78" s="397">
        <f>AS78/$D78*100</f>
        <v>5.7546538343253077</v>
      </c>
      <c r="AX78" s="37"/>
      <c r="AY78" s="35">
        <v>455.33</v>
      </c>
      <c r="AZ78" s="35">
        <v>430.73</v>
      </c>
      <c r="BA78" s="35">
        <v>479.93</v>
      </c>
      <c r="BB78" s="37">
        <v>2.76E-2</v>
      </c>
      <c r="BC78" s="397">
        <f>AY78/$D78*100</f>
        <v>27.457471763421797</v>
      </c>
      <c r="BD78" s="37"/>
      <c r="BE78" s="35">
        <v>244.42</v>
      </c>
      <c r="BF78" s="35">
        <v>226.4</v>
      </c>
      <c r="BG78" s="35">
        <v>262.44</v>
      </c>
      <c r="BH78" s="37">
        <v>3.7600000000000001E-2</v>
      </c>
      <c r="BI78" s="397">
        <f>BE78/$D78*100</f>
        <v>14.73910185670954</v>
      </c>
      <c r="BJ78" s="37"/>
      <c r="BK78" s="35">
        <v>512.72</v>
      </c>
      <c r="BL78" s="35">
        <v>486.89</v>
      </c>
      <c r="BM78" s="35">
        <v>538.54</v>
      </c>
      <c r="BN78" s="37">
        <v>2.5700000000000001E-2</v>
      </c>
      <c r="BO78" s="397">
        <f>BK78/$D78*100</f>
        <v>30.918223975010704</v>
      </c>
      <c r="BP78" s="37"/>
      <c r="BQ78" s="35">
        <v>1.58</v>
      </c>
      <c r="BR78" s="35">
        <v>0.74</v>
      </c>
      <c r="BS78" s="35">
        <v>2.42</v>
      </c>
      <c r="BT78" s="37">
        <v>0.27229999999999999</v>
      </c>
      <c r="BU78" s="407">
        <f>BQ78/$D78*100</f>
        <v>9.5277722500618098E-2</v>
      </c>
    </row>
    <row r="79" spans="1:73" s="111" customFormat="1" ht="12" customHeight="1" x14ac:dyDescent="0.25">
      <c r="A79" s="548"/>
      <c r="B79" s="633"/>
      <c r="C79" s="49" t="s">
        <v>26</v>
      </c>
      <c r="D79" s="35">
        <v>828.91</v>
      </c>
      <c r="E79" s="35">
        <v>809.01</v>
      </c>
      <c r="F79" s="35">
        <v>848.82</v>
      </c>
      <c r="G79" s="37">
        <v>1.23E-2</v>
      </c>
      <c r="H79" s="36"/>
      <c r="I79" s="35">
        <v>477.07</v>
      </c>
      <c r="J79" s="35">
        <v>457.78</v>
      </c>
      <c r="K79" s="35">
        <v>496.37</v>
      </c>
      <c r="L79" s="37">
        <v>2.06E-2</v>
      </c>
      <c r="M79" s="397">
        <f t="shared" ref="M79:M86" si="72">I79/$D79*100</f>
        <v>57.553896080394736</v>
      </c>
      <c r="N79" s="37"/>
      <c r="O79" s="35">
        <v>326.98</v>
      </c>
      <c r="P79" s="35">
        <v>311.89</v>
      </c>
      <c r="Q79" s="35">
        <v>342.06</v>
      </c>
      <c r="R79" s="37">
        <v>2.35E-2</v>
      </c>
      <c r="S79" s="397">
        <f t="shared" ref="S79:S86" si="73">O79/$D79*100</f>
        <v>39.446984594226159</v>
      </c>
      <c r="T79" s="37"/>
      <c r="U79" s="35">
        <v>626.41</v>
      </c>
      <c r="V79" s="35">
        <v>607.65</v>
      </c>
      <c r="W79" s="35">
        <v>645.16999999999996</v>
      </c>
      <c r="X79" s="37">
        <v>1.5299999999999999E-2</v>
      </c>
      <c r="Y79" s="397">
        <f t="shared" ref="Y79:Y86" si="74">U79/$D79*100</f>
        <v>75.570327297294043</v>
      </c>
      <c r="Z79" s="37"/>
      <c r="AA79" s="35">
        <v>44.69</v>
      </c>
      <c r="AB79" s="35">
        <v>37.9</v>
      </c>
      <c r="AC79" s="35">
        <v>51.49</v>
      </c>
      <c r="AD79" s="37">
        <v>7.7600000000000002E-2</v>
      </c>
      <c r="AE79" s="397">
        <f t="shared" si="41"/>
        <v>5.3914176448589108</v>
      </c>
      <c r="AF79" s="37"/>
      <c r="AG79" s="35">
        <v>44.33</v>
      </c>
      <c r="AH79" s="35">
        <v>37.22</v>
      </c>
      <c r="AI79" s="35">
        <v>51.45</v>
      </c>
      <c r="AJ79" s="37">
        <v>8.1900000000000001E-2</v>
      </c>
      <c r="AK79" s="397">
        <f t="shared" ref="AK79:AK86" si="75">AG79/$D79*100</f>
        <v>5.3479871156096559</v>
      </c>
      <c r="AL79" s="37"/>
      <c r="AM79" s="35">
        <v>336.39</v>
      </c>
      <c r="AN79" s="35">
        <v>321.10000000000002</v>
      </c>
      <c r="AO79" s="35">
        <v>351.67</v>
      </c>
      <c r="AP79" s="37">
        <v>2.3199999999999998E-2</v>
      </c>
      <c r="AQ79" s="397">
        <f t="shared" ref="AQ79:AQ86" si="76">AM79/$D79*100</f>
        <v>40.582210372658068</v>
      </c>
      <c r="AR79" s="37"/>
      <c r="AS79" s="35">
        <v>50.24</v>
      </c>
      <c r="AT79" s="35">
        <v>43.41</v>
      </c>
      <c r="AU79" s="35">
        <v>57.07</v>
      </c>
      <c r="AV79" s="37">
        <v>6.93E-2</v>
      </c>
      <c r="AW79" s="397">
        <f t="shared" ref="AW79:AW86" si="77">AS79/$D79*100</f>
        <v>6.0609716374515932</v>
      </c>
      <c r="AX79" s="37"/>
      <c r="AY79" s="35">
        <v>250.9</v>
      </c>
      <c r="AZ79" s="35">
        <v>236.03</v>
      </c>
      <c r="BA79" s="35">
        <v>265.77999999999997</v>
      </c>
      <c r="BB79" s="37">
        <v>3.0300000000000001E-2</v>
      </c>
      <c r="BC79" s="397">
        <f t="shared" ref="BC79:BC86" si="78">AY79/$D79*100</f>
        <v>30.268666079550254</v>
      </c>
      <c r="BD79" s="37"/>
      <c r="BE79" s="35">
        <v>127.66</v>
      </c>
      <c r="BF79" s="35">
        <v>116.91</v>
      </c>
      <c r="BG79" s="35">
        <v>138.41</v>
      </c>
      <c r="BH79" s="37">
        <v>4.2999999999999997E-2</v>
      </c>
      <c r="BI79" s="397">
        <f t="shared" ref="BI79:BI86" si="79">BE79/$D79*100</f>
        <v>15.400948233221943</v>
      </c>
      <c r="BJ79" s="37"/>
      <c r="BK79" s="35">
        <v>269.43</v>
      </c>
      <c r="BL79" s="35">
        <v>254.07</v>
      </c>
      <c r="BM79" s="35">
        <v>284.77999999999997</v>
      </c>
      <c r="BN79" s="37">
        <v>2.9100000000000001E-2</v>
      </c>
      <c r="BO79" s="397">
        <f t="shared" ref="BO79:BO86" si="80">BK79/$D79*100</f>
        <v>32.50413193229663</v>
      </c>
      <c r="BP79" s="37"/>
      <c r="BQ79" s="35">
        <v>0.66</v>
      </c>
      <c r="BR79" s="35">
        <v>0.05</v>
      </c>
      <c r="BS79" s="35">
        <v>1.26</v>
      </c>
      <c r="BT79" s="37">
        <v>0.47139999999999999</v>
      </c>
      <c r="BU79" s="407">
        <f t="shared" ref="BU79:BU86" si="81">BQ79/$D79*100</f>
        <v>7.9622636956967585E-2</v>
      </c>
    </row>
    <row r="80" spans="1:73" s="111" customFormat="1" ht="12" customHeight="1" x14ac:dyDescent="0.25">
      <c r="A80" s="548"/>
      <c r="B80" s="633"/>
      <c r="C80" s="49" t="s">
        <v>27</v>
      </c>
      <c r="D80" s="35">
        <v>829.4</v>
      </c>
      <c r="E80" s="35">
        <v>809.52</v>
      </c>
      <c r="F80" s="35">
        <v>849.29</v>
      </c>
      <c r="G80" s="37">
        <v>1.2200000000000001E-2</v>
      </c>
      <c r="H80" s="36"/>
      <c r="I80" s="35">
        <v>482.84</v>
      </c>
      <c r="J80" s="35">
        <v>464.61</v>
      </c>
      <c r="K80" s="35">
        <v>501.08</v>
      </c>
      <c r="L80" s="37">
        <v>1.9300000000000001E-2</v>
      </c>
      <c r="M80" s="397">
        <f t="shared" si="72"/>
        <v>58.215577525922356</v>
      </c>
      <c r="N80" s="37"/>
      <c r="O80" s="35">
        <v>333.31</v>
      </c>
      <c r="P80" s="35">
        <v>318.85000000000002</v>
      </c>
      <c r="Q80" s="35">
        <v>347.77</v>
      </c>
      <c r="R80" s="37">
        <v>2.2100000000000002E-2</v>
      </c>
      <c r="S80" s="397">
        <f t="shared" si="73"/>
        <v>40.186882083433808</v>
      </c>
      <c r="T80" s="37"/>
      <c r="U80" s="35">
        <v>643.85</v>
      </c>
      <c r="V80" s="35">
        <v>625.61</v>
      </c>
      <c r="W80" s="35">
        <v>662.09</v>
      </c>
      <c r="X80" s="37">
        <v>1.4500000000000001E-2</v>
      </c>
      <c r="Y80" s="397">
        <f t="shared" si="74"/>
        <v>77.628406076681941</v>
      </c>
      <c r="Z80" s="37"/>
      <c r="AA80" s="35">
        <v>39.659999999999997</v>
      </c>
      <c r="AB80" s="35">
        <v>33.1</v>
      </c>
      <c r="AC80" s="35">
        <v>46.22</v>
      </c>
      <c r="AD80" s="37">
        <v>8.4400000000000003E-2</v>
      </c>
      <c r="AE80" s="397">
        <f t="shared" si="41"/>
        <v>4.7817699541837468</v>
      </c>
      <c r="AF80" s="37"/>
      <c r="AG80" s="35">
        <v>38.090000000000003</v>
      </c>
      <c r="AH80" s="35">
        <v>31.57</v>
      </c>
      <c r="AI80" s="35">
        <v>44.61</v>
      </c>
      <c r="AJ80" s="37">
        <v>8.7400000000000005E-2</v>
      </c>
      <c r="AK80" s="397">
        <f t="shared" si="75"/>
        <v>4.5924764890282139</v>
      </c>
      <c r="AL80" s="37"/>
      <c r="AM80" s="35">
        <v>358.94</v>
      </c>
      <c r="AN80" s="35">
        <v>343.08</v>
      </c>
      <c r="AO80" s="35">
        <v>374.79</v>
      </c>
      <c r="AP80" s="37">
        <v>2.2499999999999999E-2</v>
      </c>
      <c r="AQ80" s="397">
        <f t="shared" si="76"/>
        <v>43.27706775982638</v>
      </c>
      <c r="AR80" s="37"/>
      <c r="AS80" s="35">
        <v>45.2</v>
      </c>
      <c r="AT80" s="35">
        <v>38.270000000000003</v>
      </c>
      <c r="AU80" s="35">
        <v>52.12</v>
      </c>
      <c r="AV80" s="37">
        <v>7.8200000000000006E-2</v>
      </c>
      <c r="AW80" s="397">
        <f t="shared" si="77"/>
        <v>5.4497226911020018</v>
      </c>
      <c r="AX80" s="37"/>
      <c r="AY80" s="35">
        <v>204.42</v>
      </c>
      <c r="AZ80" s="35">
        <v>190.76</v>
      </c>
      <c r="BA80" s="35">
        <v>218.08</v>
      </c>
      <c r="BB80" s="37">
        <v>3.4099999999999998E-2</v>
      </c>
      <c r="BC80" s="397">
        <f t="shared" si="78"/>
        <v>24.646732577767061</v>
      </c>
      <c r="BD80" s="37"/>
      <c r="BE80" s="35">
        <v>116.76</v>
      </c>
      <c r="BF80" s="35">
        <v>106.36</v>
      </c>
      <c r="BG80" s="35">
        <v>127.16</v>
      </c>
      <c r="BH80" s="37">
        <v>4.5400000000000003E-2</v>
      </c>
      <c r="BI80" s="397">
        <f t="shared" si="79"/>
        <v>14.077646491439596</v>
      </c>
      <c r="BJ80" s="37"/>
      <c r="BK80" s="35">
        <v>243.29</v>
      </c>
      <c r="BL80" s="35">
        <v>229.02</v>
      </c>
      <c r="BM80" s="35">
        <v>257.56</v>
      </c>
      <c r="BN80" s="37">
        <v>2.9899999999999999E-2</v>
      </c>
      <c r="BO80" s="397">
        <f t="shared" si="80"/>
        <v>29.333252953942608</v>
      </c>
      <c r="BP80" s="37"/>
      <c r="BQ80" s="35">
        <v>0.92</v>
      </c>
      <c r="BR80" s="35">
        <v>0.32</v>
      </c>
      <c r="BS80" s="35">
        <v>1.53</v>
      </c>
      <c r="BT80" s="37">
        <v>0.33550000000000002</v>
      </c>
      <c r="BU80" s="407">
        <f t="shared" si="81"/>
        <v>0.11092355919942129</v>
      </c>
    </row>
    <row r="81" spans="1:73" s="111" customFormat="1" ht="12" customHeight="1" x14ac:dyDescent="0.25">
      <c r="A81" s="548"/>
      <c r="B81" s="635" t="s">
        <v>2</v>
      </c>
      <c r="C81" s="52" t="s">
        <v>0</v>
      </c>
      <c r="D81" s="39">
        <v>1060.23</v>
      </c>
      <c r="E81" s="39">
        <v>1037</v>
      </c>
      <c r="F81" s="39">
        <v>1083</v>
      </c>
      <c r="G81" s="41">
        <v>1.11E-2</v>
      </c>
      <c r="H81" s="40"/>
      <c r="I81" s="39">
        <v>652.32000000000005</v>
      </c>
      <c r="J81" s="39">
        <v>627.57000000000005</v>
      </c>
      <c r="K81" s="39">
        <v>677.06</v>
      </c>
      <c r="L81" s="41">
        <v>1.9400000000000001E-2</v>
      </c>
      <c r="M81" s="398">
        <f t="shared" si="72"/>
        <v>61.526272601228037</v>
      </c>
      <c r="N81" s="41"/>
      <c r="O81" s="39">
        <v>512.53</v>
      </c>
      <c r="P81" s="39">
        <v>491.18</v>
      </c>
      <c r="Q81" s="39">
        <v>533.87</v>
      </c>
      <c r="R81" s="41">
        <v>2.12E-2</v>
      </c>
      <c r="S81" s="398">
        <f t="shared" si="73"/>
        <v>48.341397621270858</v>
      </c>
      <c r="T81" s="41"/>
      <c r="U81" s="39">
        <v>848.7</v>
      </c>
      <c r="V81" s="39">
        <v>826.48</v>
      </c>
      <c r="W81" s="39">
        <v>870.92</v>
      </c>
      <c r="X81" s="41">
        <v>1.34E-2</v>
      </c>
      <c r="Y81" s="398">
        <f t="shared" si="74"/>
        <v>80.048668685096629</v>
      </c>
      <c r="Z81" s="41"/>
      <c r="AA81" s="39">
        <v>76.14</v>
      </c>
      <c r="AB81" s="39">
        <v>64.77</v>
      </c>
      <c r="AC81" s="39">
        <v>87.52</v>
      </c>
      <c r="AD81" s="41">
        <v>7.6200000000000004E-2</v>
      </c>
      <c r="AE81" s="398">
        <f t="shared" si="41"/>
        <v>7.1814606264678424</v>
      </c>
      <c r="AF81" s="41"/>
      <c r="AG81" s="39">
        <v>77.58</v>
      </c>
      <c r="AH81" s="39">
        <v>65.44</v>
      </c>
      <c r="AI81" s="39">
        <v>89.71</v>
      </c>
      <c r="AJ81" s="41">
        <v>7.9799999999999996E-2</v>
      </c>
      <c r="AK81" s="398">
        <f t="shared" si="75"/>
        <v>7.3172802127840182</v>
      </c>
      <c r="AL81" s="41"/>
      <c r="AM81" s="39">
        <v>446.19</v>
      </c>
      <c r="AN81" s="39">
        <v>425.67</v>
      </c>
      <c r="AO81" s="39">
        <v>466.72</v>
      </c>
      <c r="AP81" s="41">
        <v>2.35E-2</v>
      </c>
      <c r="AQ81" s="398">
        <f t="shared" si="76"/>
        <v>42.084264735010329</v>
      </c>
      <c r="AR81" s="41"/>
      <c r="AS81" s="39">
        <v>81.73</v>
      </c>
      <c r="AT81" s="39">
        <v>70.489999999999995</v>
      </c>
      <c r="AU81" s="39">
        <v>92.98</v>
      </c>
      <c r="AV81" s="41">
        <v>7.0199999999999999E-2</v>
      </c>
      <c r="AW81" s="398">
        <f t="shared" si="77"/>
        <v>7.7087047150146661</v>
      </c>
      <c r="AX81" s="41"/>
      <c r="AY81" s="39">
        <v>336.88</v>
      </c>
      <c r="AZ81" s="39">
        <v>317.64999999999998</v>
      </c>
      <c r="BA81" s="39">
        <v>356.11</v>
      </c>
      <c r="BB81" s="41">
        <v>2.9100000000000001E-2</v>
      </c>
      <c r="BC81" s="398">
        <f t="shared" si="78"/>
        <v>31.774237665412219</v>
      </c>
      <c r="BD81" s="41"/>
      <c r="BE81" s="39">
        <v>196.31</v>
      </c>
      <c r="BF81" s="39">
        <v>179.71</v>
      </c>
      <c r="BG81" s="39">
        <v>212.91</v>
      </c>
      <c r="BH81" s="41">
        <v>4.3099999999999999E-2</v>
      </c>
      <c r="BI81" s="398">
        <f t="shared" si="79"/>
        <v>18.515793742867114</v>
      </c>
      <c r="BJ81" s="41"/>
      <c r="BK81" s="39">
        <v>397.94</v>
      </c>
      <c r="BL81" s="39">
        <v>375.77</v>
      </c>
      <c r="BM81" s="39">
        <v>420.11</v>
      </c>
      <c r="BN81" s="41">
        <v>2.8400000000000002E-2</v>
      </c>
      <c r="BO81" s="398">
        <f t="shared" si="80"/>
        <v>37.533365401846766</v>
      </c>
      <c r="BP81" s="41"/>
      <c r="BQ81" s="39">
        <v>0.91</v>
      </c>
      <c r="BR81" s="39">
        <v>0.27</v>
      </c>
      <c r="BS81" s="39">
        <v>1.55</v>
      </c>
      <c r="BT81" s="41">
        <v>0.35649999999999998</v>
      </c>
      <c r="BU81" s="408">
        <f t="shared" si="81"/>
        <v>8.5830433019250543E-2</v>
      </c>
    </row>
    <row r="82" spans="1:73" s="111" customFormat="1" ht="12" customHeight="1" x14ac:dyDescent="0.25">
      <c r="A82" s="548"/>
      <c r="B82" s="635"/>
      <c r="C82" s="52" t="s">
        <v>26</v>
      </c>
      <c r="D82" s="39">
        <v>514.84</v>
      </c>
      <c r="E82" s="39">
        <v>502.09</v>
      </c>
      <c r="F82" s="39">
        <v>527.59</v>
      </c>
      <c r="G82" s="41">
        <v>1.26E-2</v>
      </c>
      <c r="H82" s="40"/>
      <c r="I82" s="39">
        <v>320.52999999999997</v>
      </c>
      <c r="J82" s="39">
        <v>306.31</v>
      </c>
      <c r="K82" s="39">
        <v>334.75</v>
      </c>
      <c r="L82" s="41">
        <v>2.2599999999999999E-2</v>
      </c>
      <c r="M82" s="398">
        <f t="shared" si="72"/>
        <v>62.258177297801254</v>
      </c>
      <c r="N82" s="41"/>
      <c r="O82" s="39">
        <v>251.39</v>
      </c>
      <c r="P82" s="39">
        <v>239.19</v>
      </c>
      <c r="Q82" s="39">
        <v>263.58</v>
      </c>
      <c r="R82" s="41">
        <v>2.47E-2</v>
      </c>
      <c r="S82" s="398">
        <f t="shared" si="73"/>
        <v>48.828762333928985</v>
      </c>
      <c r="T82" s="41"/>
      <c r="U82" s="39">
        <v>403.13</v>
      </c>
      <c r="V82" s="39">
        <v>390.74</v>
      </c>
      <c r="W82" s="39">
        <v>415.51</v>
      </c>
      <c r="X82" s="41">
        <v>1.5699999999999999E-2</v>
      </c>
      <c r="Y82" s="398">
        <f t="shared" si="74"/>
        <v>78.301996736850271</v>
      </c>
      <c r="Z82" s="41"/>
      <c r="AA82" s="39">
        <v>39.68</v>
      </c>
      <c r="AB82" s="39">
        <v>33.229999999999997</v>
      </c>
      <c r="AC82" s="39">
        <v>46.12</v>
      </c>
      <c r="AD82" s="41">
        <v>8.2900000000000001E-2</v>
      </c>
      <c r="AE82" s="398">
        <f t="shared" ref="AE82:AE101" si="82">AA82/$D82*100</f>
        <v>7.7072488540128967</v>
      </c>
      <c r="AF82" s="41"/>
      <c r="AG82" s="39">
        <v>41.23</v>
      </c>
      <c r="AH82" s="39">
        <v>34.33</v>
      </c>
      <c r="AI82" s="39">
        <v>48.13</v>
      </c>
      <c r="AJ82" s="41">
        <v>8.5400000000000004E-2</v>
      </c>
      <c r="AK82" s="398">
        <f t="shared" si="75"/>
        <v>8.0083132623727753</v>
      </c>
      <c r="AL82" s="41"/>
      <c r="AM82" s="39">
        <v>216.54</v>
      </c>
      <c r="AN82" s="39">
        <v>204.67</v>
      </c>
      <c r="AO82" s="39">
        <v>228.42</v>
      </c>
      <c r="AP82" s="41">
        <v>2.8000000000000001E-2</v>
      </c>
      <c r="AQ82" s="398">
        <f t="shared" si="76"/>
        <v>42.059669023385901</v>
      </c>
      <c r="AR82" s="41"/>
      <c r="AS82" s="39">
        <v>42.43</v>
      </c>
      <c r="AT82" s="39">
        <v>36.11</v>
      </c>
      <c r="AU82" s="39">
        <v>48.76</v>
      </c>
      <c r="AV82" s="41">
        <v>7.5999999999999998E-2</v>
      </c>
      <c r="AW82" s="398">
        <f t="shared" si="77"/>
        <v>8.2413953849739716</v>
      </c>
      <c r="AX82" s="41"/>
      <c r="AY82" s="39">
        <v>179.02</v>
      </c>
      <c r="AZ82" s="39">
        <v>167.47</v>
      </c>
      <c r="BA82" s="39">
        <v>190.57</v>
      </c>
      <c r="BB82" s="41">
        <v>3.2899999999999999E-2</v>
      </c>
      <c r="BC82" s="398">
        <f t="shared" si="78"/>
        <v>34.771967990055167</v>
      </c>
      <c r="BD82" s="41"/>
      <c r="BE82" s="39">
        <v>99.55</v>
      </c>
      <c r="BF82" s="39">
        <v>89.98</v>
      </c>
      <c r="BG82" s="39">
        <v>109.11</v>
      </c>
      <c r="BH82" s="41">
        <v>4.9000000000000002E-2</v>
      </c>
      <c r="BI82" s="398">
        <f t="shared" si="79"/>
        <v>19.336104420790925</v>
      </c>
      <c r="BJ82" s="41"/>
      <c r="BK82" s="39">
        <v>202.71</v>
      </c>
      <c r="BL82" s="39">
        <v>189.89</v>
      </c>
      <c r="BM82" s="39">
        <v>215.52</v>
      </c>
      <c r="BN82" s="41">
        <v>3.2199999999999999E-2</v>
      </c>
      <c r="BO82" s="398">
        <f t="shared" si="80"/>
        <v>39.373397560407113</v>
      </c>
      <c r="BP82" s="41"/>
      <c r="BQ82" s="39">
        <v>0.4</v>
      </c>
      <c r="BR82" s="39">
        <v>0</v>
      </c>
      <c r="BS82" s="39">
        <v>0.88</v>
      </c>
      <c r="BT82" s="41">
        <v>0.62250000000000005</v>
      </c>
      <c r="BU82" s="408">
        <f t="shared" si="81"/>
        <v>7.7694040867065495E-2</v>
      </c>
    </row>
    <row r="83" spans="1:73" s="111" customFormat="1" ht="12" customHeight="1" x14ac:dyDescent="0.25">
      <c r="A83" s="548"/>
      <c r="B83" s="635"/>
      <c r="C83" s="52" t="s">
        <v>27</v>
      </c>
      <c r="D83" s="39">
        <v>545.39</v>
      </c>
      <c r="E83" s="39">
        <v>531.70000000000005</v>
      </c>
      <c r="F83" s="39">
        <v>559.07000000000005</v>
      </c>
      <c r="G83" s="41">
        <v>1.2800000000000001E-2</v>
      </c>
      <c r="H83" s="40"/>
      <c r="I83" s="39">
        <v>331.79</v>
      </c>
      <c r="J83" s="39">
        <v>317.58</v>
      </c>
      <c r="K83" s="39">
        <v>345.99</v>
      </c>
      <c r="L83" s="41">
        <v>2.18E-2</v>
      </c>
      <c r="M83" s="398">
        <f t="shared" si="72"/>
        <v>60.835365518253006</v>
      </c>
      <c r="N83" s="41"/>
      <c r="O83" s="39">
        <v>261.14</v>
      </c>
      <c r="P83" s="39">
        <v>248.91</v>
      </c>
      <c r="Q83" s="39">
        <v>273.38</v>
      </c>
      <c r="R83" s="41">
        <v>2.3900000000000001E-2</v>
      </c>
      <c r="S83" s="398">
        <f t="shared" si="73"/>
        <v>47.881332624360546</v>
      </c>
      <c r="T83" s="41"/>
      <c r="U83" s="39">
        <v>445.57</v>
      </c>
      <c r="V83" s="39">
        <v>432.14</v>
      </c>
      <c r="W83" s="39">
        <v>459</v>
      </c>
      <c r="X83" s="41">
        <v>1.54E-2</v>
      </c>
      <c r="Y83" s="398">
        <f t="shared" si="74"/>
        <v>81.697500870936395</v>
      </c>
      <c r="Z83" s="41"/>
      <c r="AA83" s="39">
        <v>36.47</v>
      </c>
      <c r="AB83" s="39">
        <v>30.09</v>
      </c>
      <c r="AC83" s="39">
        <v>42.84</v>
      </c>
      <c r="AD83" s="41">
        <v>8.9200000000000002E-2</v>
      </c>
      <c r="AE83" s="398">
        <f t="shared" si="82"/>
        <v>6.6869579566915416</v>
      </c>
      <c r="AF83" s="41"/>
      <c r="AG83" s="39">
        <v>36.35</v>
      </c>
      <c r="AH83" s="39">
        <v>29.9</v>
      </c>
      <c r="AI83" s="39">
        <v>42.79</v>
      </c>
      <c r="AJ83" s="41">
        <v>9.0399999999999994E-2</v>
      </c>
      <c r="AK83" s="398">
        <f t="shared" si="75"/>
        <v>6.6649553530501118</v>
      </c>
      <c r="AL83" s="41"/>
      <c r="AM83" s="39">
        <v>229.65</v>
      </c>
      <c r="AN83" s="39">
        <v>217.27</v>
      </c>
      <c r="AO83" s="39">
        <v>242.03</v>
      </c>
      <c r="AP83" s="41">
        <v>2.75E-2</v>
      </c>
      <c r="AQ83" s="398">
        <f t="shared" si="76"/>
        <v>42.10748271878839</v>
      </c>
      <c r="AR83" s="41"/>
      <c r="AS83" s="39">
        <v>39.299999999999997</v>
      </c>
      <c r="AT83" s="39">
        <v>32.85</v>
      </c>
      <c r="AU83" s="39">
        <v>45.75</v>
      </c>
      <c r="AV83" s="41">
        <v>8.3699999999999997E-2</v>
      </c>
      <c r="AW83" s="398">
        <f t="shared" si="77"/>
        <v>7.2058526925686204</v>
      </c>
      <c r="AX83" s="41"/>
      <c r="AY83" s="39">
        <v>157.86000000000001</v>
      </c>
      <c r="AZ83" s="39">
        <v>146.91</v>
      </c>
      <c r="BA83" s="39">
        <v>168.8</v>
      </c>
      <c r="BB83" s="41">
        <v>3.5400000000000001E-2</v>
      </c>
      <c r="BC83" s="398">
        <f t="shared" si="78"/>
        <v>28.944425090302357</v>
      </c>
      <c r="BD83" s="41"/>
      <c r="BE83" s="39">
        <v>96.76</v>
      </c>
      <c r="BF83" s="39">
        <v>87.06</v>
      </c>
      <c r="BG83" s="39">
        <v>106.46</v>
      </c>
      <c r="BH83" s="41">
        <v>5.11E-2</v>
      </c>
      <c r="BI83" s="398">
        <f t="shared" si="79"/>
        <v>17.74143273620712</v>
      </c>
      <c r="BJ83" s="41"/>
      <c r="BK83" s="39">
        <v>195.23</v>
      </c>
      <c r="BL83" s="39">
        <v>182.74</v>
      </c>
      <c r="BM83" s="39">
        <v>207.72</v>
      </c>
      <c r="BN83" s="41">
        <v>3.2599999999999997E-2</v>
      </c>
      <c r="BO83" s="398">
        <f t="shared" si="80"/>
        <v>35.796402574304622</v>
      </c>
      <c r="BP83" s="41"/>
      <c r="BQ83" s="39">
        <v>0.51</v>
      </c>
      <c r="BR83" s="39">
        <v>0.05</v>
      </c>
      <c r="BS83" s="39">
        <v>0.98</v>
      </c>
      <c r="BT83" s="41">
        <v>0.46350000000000002</v>
      </c>
      <c r="BU83" s="408">
        <f t="shared" si="81"/>
        <v>9.3511065476081345E-2</v>
      </c>
    </row>
    <row r="84" spans="1:73" s="111" customFormat="1" ht="12" customHeight="1" x14ac:dyDescent="0.25">
      <c r="A84" s="548"/>
      <c r="B84" s="633" t="s">
        <v>132</v>
      </c>
      <c r="C84" s="49" t="s">
        <v>0</v>
      </c>
      <c r="D84" s="35">
        <v>598.09</v>
      </c>
      <c r="E84" s="35">
        <v>572</v>
      </c>
      <c r="F84" s="35">
        <v>624</v>
      </c>
      <c r="G84" s="37">
        <v>2.1999999999999999E-2</v>
      </c>
      <c r="H84" s="36"/>
      <c r="I84" s="35">
        <v>307.60000000000002</v>
      </c>
      <c r="J84" s="35">
        <v>289.10000000000002</v>
      </c>
      <c r="K84" s="35">
        <v>326.11</v>
      </c>
      <c r="L84" s="37">
        <v>3.0700000000000002E-2</v>
      </c>
      <c r="M84" s="397">
        <f t="shared" si="72"/>
        <v>51.430386731093982</v>
      </c>
      <c r="N84" s="37"/>
      <c r="O84" s="35">
        <v>147.76</v>
      </c>
      <c r="P84" s="35">
        <v>134.93</v>
      </c>
      <c r="Q84" s="35">
        <v>160.59</v>
      </c>
      <c r="R84" s="37">
        <v>4.4299999999999999E-2</v>
      </c>
      <c r="S84" s="397">
        <f t="shared" si="73"/>
        <v>24.705311909578821</v>
      </c>
      <c r="T84" s="37"/>
      <c r="U84" s="35">
        <v>421.56</v>
      </c>
      <c r="V84" s="35">
        <v>400.29</v>
      </c>
      <c r="W84" s="35">
        <v>442.83</v>
      </c>
      <c r="X84" s="37">
        <v>2.5700000000000001E-2</v>
      </c>
      <c r="Y84" s="397">
        <f t="shared" si="74"/>
        <v>70.484375261248303</v>
      </c>
      <c r="Z84" s="37"/>
      <c r="AA84" s="35">
        <v>8.2100000000000009</v>
      </c>
      <c r="AB84" s="35">
        <v>5.35</v>
      </c>
      <c r="AC84" s="35">
        <v>11.08</v>
      </c>
      <c r="AD84" s="37">
        <v>0.17810000000000001</v>
      </c>
      <c r="AE84" s="397">
        <f t="shared" si="82"/>
        <v>1.3727031048838803</v>
      </c>
      <c r="AF84" s="37"/>
      <c r="AG84" s="35">
        <v>4.84</v>
      </c>
      <c r="AH84" s="35">
        <v>2.81</v>
      </c>
      <c r="AI84" s="35">
        <v>6.88</v>
      </c>
      <c r="AJ84" s="37">
        <v>0.21460000000000001</v>
      </c>
      <c r="AK84" s="397">
        <f t="shared" si="75"/>
        <v>0.80924275610694041</v>
      </c>
      <c r="AL84" s="37"/>
      <c r="AM84" s="35">
        <v>249.13</v>
      </c>
      <c r="AN84" s="35">
        <v>233.98</v>
      </c>
      <c r="AO84" s="35">
        <v>264.29000000000002</v>
      </c>
      <c r="AP84" s="37">
        <v>3.1E-2</v>
      </c>
      <c r="AQ84" s="397">
        <f t="shared" si="76"/>
        <v>41.654266080355796</v>
      </c>
      <c r="AR84" s="37"/>
      <c r="AS84" s="35">
        <v>13.7</v>
      </c>
      <c r="AT84" s="35">
        <v>9.75</v>
      </c>
      <c r="AU84" s="35">
        <v>17.649999999999999</v>
      </c>
      <c r="AV84" s="37">
        <v>0.14729999999999999</v>
      </c>
      <c r="AW84" s="397">
        <f t="shared" si="77"/>
        <v>2.2906251567489839</v>
      </c>
      <c r="AX84" s="37"/>
      <c r="AY84" s="35">
        <v>118.45</v>
      </c>
      <c r="AZ84" s="35">
        <v>107.31</v>
      </c>
      <c r="BA84" s="35">
        <v>129.59</v>
      </c>
      <c r="BB84" s="37">
        <v>4.8000000000000001E-2</v>
      </c>
      <c r="BC84" s="397">
        <f t="shared" si="78"/>
        <v>19.804711665468407</v>
      </c>
      <c r="BD84" s="37"/>
      <c r="BE84" s="35">
        <v>48.11</v>
      </c>
      <c r="BF84" s="35">
        <v>41.71</v>
      </c>
      <c r="BG84" s="35">
        <v>54.51</v>
      </c>
      <c r="BH84" s="37">
        <v>6.7900000000000002E-2</v>
      </c>
      <c r="BI84" s="397">
        <f t="shared" si="79"/>
        <v>8.0439398752696079</v>
      </c>
      <c r="BJ84" s="37"/>
      <c r="BK84" s="35">
        <v>114.78</v>
      </c>
      <c r="BL84" s="35">
        <v>102.55</v>
      </c>
      <c r="BM84" s="35">
        <v>127</v>
      </c>
      <c r="BN84" s="37">
        <v>5.4399999999999997E-2</v>
      </c>
      <c r="BO84" s="397">
        <f t="shared" si="80"/>
        <v>19.19109164172616</v>
      </c>
      <c r="BP84" s="37"/>
      <c r="BQ84" s="35">
        <v>0.67</v>
      </c>
      <c r="BR84" s="35">
        <v>0.13</v>
      </c>
      <c r="BS84" s="35">
        <v>1.2</v>
      </c>
      <c r="BT84" s="37">
        <v>0.41060000000000002</v>
      </c>
      <c r="BU84" s="407">
        <f t="shared" si="81"/>
        <v>0.1120232740891839</v>
      </c>
    </row>
    <row r="85" spans="1:73" s="111" customFormat="1" ht="12" customHeight="1" x14ac:dyDescent="0.25">
      <c r="A85" s="548"/>
      <c r="B85" s="633"/>
      <c r="C85" s="49" t="s">
        <v>26</v>
      </c>
      <c r="D85" s="35">
        <v>314.07</v>
      </c>
      <c r="E85" s="35">
        <v>299.74</v>
      </c>
      <c r="F85" s="35">
        <v>328.41</v>
      </c>
      <c r="G85" s="37">
        <v>2.3300000000000001E-2</v>
      </c>
      <c r="H85" s="36"/>
      <c r="I85" s="35">
        <v>156.55000000000001</v>
      </c>
      <c r="J85" s="35">
        <v>144.22999999999999</v>
      </c>
      <c r="K85" s="35">
        <v>168.86</v>
      </c>
      <c r="L85" s="37">
        <v>4.0099999999999997E-2</v>
      </c>
      <c r="M85" s="397">
        <f t="shared" si="72"/>
        <v>49.845575827044932</v>
      </c>
      <c r="N85" s="37"/>
      <c r="O85" s="35">
        <v>75.59</v>
      </c>
      <c r="P85" s="35">
        <v>67.09</v>
      </c>
      <c r="Q85" s="35">
        <v>84.1</v>
      </c>
      <c r="R85" s="37">
        <v>5.74E-2</v>
      </c>
      <c r="S85" s="397">
        <f t="shared" si="73"/>
        <v>24.067882956028914</v>
      </c>
      <c r="T85" s="37"/>
      <c r="U85" s="35">
        <v>223.28</v>
      </c>
      <c r="V85" s="35">
        <v>210.14</v>
      </c>
      <c r="W85" s="35">
        <v>236.43</v>
      </c>
      <c r="X85" s="37">
        <v>0.03</v>
      </c>
      <c r="Y85" s="397">
        <f t="shared" si="74"/>
        <v>71.092431623523424</v>
      </c>
      <c r="Z85" s="37"/>
      <c r="AA85" s="35">
        <v>5.0199999999999996</v>
      </c>
      <c r="AB85" s="35">
        <v>3.01</v>
      </c>
      <c r="AC85" s="35">
        <v>7.02</v>
      </c>
      <c r="AD85" s="37">
        <v>0.2041</v>
      </c>
      <c r="AE85" s="397">
        <f t="shared" si="82"/>
        <v>1.5983697901741649</v>
      </c>
      <c r="AF85" s="37"/>
      <c r="AG85" s="35">
        <v>3.1</v>
      </c>
      <c r="AH85" s="35">
        <v>1.39</v>
      </c>
      <c r="AI85" s="35">
        <v>4.8099999999999996</v>
      </c>
      <c r="AJ85" s="37">
        <v>0.28170000000000001</v>
      </c>
      <c r="AK85" s="397">
        <f t="shared" si="75"/>
        <v>0.98704110548603829</v>
      </c>
      <c r="AL85" s="37"/>
      <c r="AM85" s="35">
        <v>119.84</v>
      </c>
      <c r="AN85" s="35">
        <v>110.61</v>
      </c>
      <c r="AO85" s="35">
        <v>129.08000000000001</v>
      </c>
      <c r="AP85" s="37">
        <v>3.9300000000000002E-2</v>
      </c>
      <c r="AQ85" s="397">
        <f t="shared" si="76"/>
        <v>38.157098735950584</v>
      </c>
      <c r="AR85" s="37"/>
      <c r="AS85" s="35">
        <v>7.8</v>
      </c>
      <c r="AT85" s="35">
        <v>5.14</v>
      </c>
      <c r="AU85" s="35">
        <v>10.47</v>
      </c>
      <c r="AV85" s="37">
        <v>0.17419999999999999</v>
      </c>
      <c r="AW85" s="397">
        <f t="shared" si="77"/>
        <v>2.4835227815455152</v>
      </c>
      <c r="AX85" s="37"/>
      <c r="AY85" s="35">
        <v>71.88</v>
      </c>
      <c r="AZ85" s="35">
        <v>64.14</v>
      </c>
      <c r="BA85" s="35">
        <v>79.63</v>
      </c>
      <c r="BB85" s="37">
        <v>5.5E-2</v>
      </c>
      <c r="BC85" s="397">
        <f t="shared" si="78"/>
        <v>22.886617633011749</v>
      </c>
      <c r="BD85" s="37"/>
      <c r="BE85" s="35">
        <v>28.11</v>
      </c>
      <c r="BF85" s="35">
        <v>23.36</v>
      </c>
      <c r="BG85" s="35">
        <v>32.86</v>
      </c>
      <c r="BH85" s="37">
        <v>8.6199999999999999E-2</v>
      </c>
      <c r="BI85" s="397">
        <f t="shared" si="79"/>
        <v>8.950234024262107</v>
      </c>
      <c r="BJ85" s="37"/>
      <c r="BK85" s="35">
        <v>66.72</v>
      </c>
      <c r="BL85" s="35">
        <v>58.51</v>
      </c>
      <c r="BM85" s="35">
        <v>74.930000000000007</v>
      </c>
      <c r="BN85" s="37">
        <v>6.2799999999999995E-2</v>
      </c>
      <c r="BO85" s="397">
        <f t="shared" si="80"/>
        <v>21.243671792912409</v>
      </c>
      <c r="BP85" s="37"/>
      <c r="BQ85" s="35">
        <v>0.26</v>
      </c>
      <c r="BR85" s="35">
        <v>0</v>
      </c>
      <c r="BS85" s="35">
        <v>0.63</v>
      </c>
      <c r="BT85" s="37">
        <v>0.72560000000000002</v>
      </c>
      <c r="BU85" s="407">
        <f t="shared" si="81"/>
        <v>8.2784092718183849E-2</v>
      </c>
    </row>
    <row r="86" spans="1:73" s="111" customFormat="1" ht="12" customHeight="1" x14ac:dyDescent="0.25">
      <c r="A86" s="549"/>
      <c r="B86" s="634"/>
      <c r="C86" s="54" t="s">
        <v>27</v>
      </c>
      <c r="D86" s="43">
        <v>284.02</v>
      </c>
      <c r="E86" s="43">
        <v>270.43</v>
      </c>
      <c r="F86" s="43">
        <v>297.60000000000002</v>
      </c>
      <c r="G86" s="45">
        <v>2.4400000000000002E-2</v>
      </c>
      <c r="H86" s="44"/>
      <c r="I86" s="43">
        <v>151.06</v>
      </c>
      <c r="J86" s="43">
        <v>140.47</v>
      </c>
      <c r="K86" s="43">
        <v>161.63999999999999</v>
      </c>
      <c r="L86" s="45">
        <v>3.5700000000000003E-2</v>
      </c>
      <c r="M86" s="399">
        <f t="shared" si="72"/>
        <v>53.186395324272937</v>
      </c>
      <c r="N86" s="45"/>
      <c r="O86" s="43">
        <v>72.17</v>
      </c>
      <c r="P86" s="43">
        <v>65.12</v>
      </c>
      <c r="Q86" s="43">
        <v>79.22</v>
      </c>
      <c r="R86" s="45">
        <v>4.9799999999999997E-2</v>
      </c>
      <c r="S86" s="399">
        <f t="shared" si="73"/>
        <v>25.410182381522429</v>
      </c>
      <c r="T86" s="45"/>
      <c r="U86" s="43">
        <v>198.28</v>
      </c>
      <c r="V86" s="43">
        <v>186.77</v>
      </c>
      <c r="W86" s="43">
        <v>209.79</v>
      </c>
      <c r="X86" s="45">
        <v>2.9600000000000001E-2</v>
      </c>
      <c r="Y86" s="399">
        <f t="shared" si="74"/>
        <v>69.811985071473842</v>
      </c>
      <c r="Z86" s="45"/>
      <c r="AA86" s="43">
        <v>3.19</v>
      </c>
      <c r="AB86" s="43">
        <v>1.61</v>
      </c>
      <c r="AC86" s="43">
        <v>4.78</v>
      </c>
      <c r="AD86" s="45">
        <v>0.25259999999999999</v>
      </c>
      <c r="AE86" s="399">
        <f t="shared" si="82"/>
        <v>1.1231603408210691</v>
      </c>
      <c r="AF86" s="45"/>
      <c r="AG86" s="43">
        <v>1.74</v>
      </c>
      <c r="AH86" s="43">
        <v>0.82</v>
      </c>
      <c r="AI86" s="43">
        <v>2.66</v>
      </c>
      <c r="AJ86" s="45">
        <v>0.27</v>
      </c>
      <c r="AK86" s="399">
        <f t="shared" si="75"/>
        <v>0.61263291317512858</v>
      </c>
      <c r="AL86" s="45"/>
      <c r="AM86" s="43">
        <v>129.29</v>
      </c>
      <c r="AN86" s="43">
        <v>119.67</v>
      </c>
      <c r="AO86" s="43">
        <v>138.91</v>
      </c>
      <c r="AP86" s="45">
        <v>3.7999999999999999E-2</v>
      </c>
      <c r="AQ86" s="399">
        <f t="shared" si="76"/>
        <v>45.521442151961125</v>
      </c>
      <c r="AR86" s="45"/>
      <c r="AS86" s="43">
        <v>5.9</v>
      </c>
      <c r="AT86" s="43">
        <v>3.39</v>
      </c>
      <c r="AU86" s="43">
        <v>8.4</v>
      </c>
      <c r="AV86" s="45">
        <v>0.21679999999999999</v>
      </c>
      <c r="AW86" s="399">
        <f t="shared" si="77"/>
        <v>2.077318498697275</v>
      </c>
      <c r="AX86" s="45"/>
      <c r="AY86" s="43">
        <v>46.57</v>
      </c>
      <c r="AZ86" s="43">
        <v>40.29</v>
      </c>
      <c r="BA86" s="43">
        <v>52.85</v>
      </c>
      <c r="BB86" s="45">
        <v>6.88E-2</v>
      </c>
      <c r="BC86" s="399">
        <f t="shared" si="78"/>
        <v>16.396732624463066</v>
      </c>
      <c r="BD86" s="45"/>
      <c r="BE86" s="43">
        <v>20</v>
      </c>
      <c r="BF86" s="43">
        <v>16.5</v>
      </c>
      <c r="BG86" s="43">
        <v>23.49</v>
      </c>
      <c r="BH86" s="45">
        <v>8.9200000000000002E-2</v>
      </c>
      <c r="BI86" s="399">
        <f t="shared" si="79"/>
        <v>7.0417576227026268</v>
      </c>
      <c r="BJ86" s="45"/>
      <c r="BK86" s="43">
        <v>48.05</v>
      </c>
      <c r="BL86" s="43">
        <v>41.82</v>
      </c>
      <c r="BM86" s="43">
        <v>54.29</v>
      </c>
      <c r="BN86" s="45">
        <v>6.6199999999999995E-2</v>
      </c>
      <c r="BO86" s="399">
        <f t="shared" si="80"/>
        <v>16.917822688543062</v>
      </c>
      <c r="BP86" s="45"/>
      <c r="BQ86" s="43">
        <v>0.41</v>
      </c>
      <c r="BR86" s="43">
        <v>0.02</v>
      </c>
      <c r="BS86" s="43">
        <v>0.79</v>
      </c>
      <c r="BT86" s="45">
        <v>0.48580000000000001</v>
      </c>
      <c r="BU86" s="409">
        <f t="shared" si="81"/>
        <v>0.14435603126540386</v>
      </c>
    </row>
    <row r="87" spans="1:73" s="111" customFormat="1" ht="12" customHeight="1" x14ac:dyDescent="0.25">
      <c r="A87" s="545" t="s">
        <v>260</v>
      </c>
      <c r="B87" s="633" t="s">
        <v>236</v>
      </c>
      <c r="C87" s="49" t="s">
        <v>0</v>
      </c>
      <c r="D87" s="35">
        <v>35.11</v>
      </c>
      <c r="E87" s="35">
        <v>34</v>
      </c>
      <c r="F87" s="35">
        <v>37</v>
      </c>
      <c r="G87" s="37">
        <v>2.1000000000000001E-2</v>
      </c>
      <c r="H87" s="36"/>
      <c r="I87" s="35">
        <v>15.9</v>
      </c>
      <c r="J87" s="35">
        <v>14.52</v>
      </c>
      <c r="K87" s="35">
        <v>17.29</v>
      </c>
      <c r="L87" s="37">
        <v>4.4400000000000002E-2</v>
      </c>
      <c r="M87" s="397">
        <f>I87/$D87*100</f>
        <v>45.286243235545435</v>
      </c>
      <c r="N87" s="37"/>
      <c r="O87" s="35">
        <v>15.75</v>
      </c>
      <c r="P87" s="35">
        <v>14.22</v>
      </c>
      <c r="Q87" s="35">
        <v>17.28</v>
      </c>
      <c r="R87" s="37">
        <v>4.9599999999999998E-2</v>
      </c>
      <c r="S87" s="397">
        <f>O87/$D87*100</f>
        <v>44.859014525776132</v>
      </c>
      <c r="T87" s="37"/>
      <c r="U87" s="35">
        <v>30.06</v>
      </c>
      <c r="V87" s="35">
        <v>28.48</v>
      </c>
      <c r="W87" s="35">
        <v>31.63</v>
      </c>
      <c r="X87" s="37">
        <v>2.6700000000000002E-2</v>
      </c>
      <c r="Y87" s="397">
        <f>U87/$D87*100</f>
        <v>85.616633437767021</v>
      </c>
      <c r="Z87" s="37"/>
      <c r="AA87" s="35">
        <v>5.1100000000000003</v>
      </c>
      <c r="AB87" s="35">
        <v>4.05</v>
      </c>
      <c r="AC87" s="35">
        <v>6.17</v>
      </c>
      <c r="AD87" s="37">
        <v>0.106</v>
      </c>
      <c r="AE87" s="397">
        <f t="shared" si="82"/>
        <v>14.554258046140703</v>
      </c>
      <c r="AF87" s="37"/>
      <c r="AG87" s="35">
        <v>6.98</v>
      </c>
      <c r="AH87" s="35">
        <v>5.97</v>
      </c>
      <c r="AI87" s="35">
        <v>8</v>
      </c>
      <c r="AJ87" s="37">
        <v>7.4200000000000002E-2</v>
      </c>
      <c r="AK87" s="397">
        <f>AG87/$D87*100</f>
        <v>19.880375961264598</v>
      </c>
      <c r="AL87" s="37"/>
      <c r="AM87" s="35">
        <v>10.199999999999999</v>
      </c>
      <c r="AN87" s="35">
        <v>9.14</v>
      </c>
      <c r="AO87" s="35">
        <v>11.26</v>
      </c>
      <c r="AP87" s="37">
        <v>5.3100000000000001E-2</v>
      </c>
      <c r="AQ87" s="397">
        <f>AM87/$D87*100</f>
        <v>29.051552264312157</v>
      </c>
      <c r="AR87" s="37"/>
      <c r="AS87" s="35">
        <v>2.68</v>
      </c>
      <c r="AT87" s="35">
        <v>2.09</v>
      </c>
      <c r="AU87" s="35">
        <v>3.28</v>
      </c>
      <c r="AV87" s="37">
        <v>0.1139</v>
      </c>
      <c r="AW87" s="397">
        <f>AS87/$D87*100</f>
        <v>7.6331529478780986</v>
      </c>
      <c r="AX87" s="37"/>
      <c r="AY87" s="35">
        <v>12.74</v>
      </c>
      <c r="AZ87" s="35">
        <v>10.64</v>
      </c>
      <c r="BA87" s="35">
        <v>14.85</v>
      </c>
      <c r="BB87" s="37">
        <v>8.4400000000000003E-2</v>
      </c>
      <c r="BC87" s="397">
        <f>AY87/$D87*100</f>
        <v>36.285958416405585</v>
      </c>
      <c r="BD87" s="37"/>
      <c r="BE87" s="35">
        <v>1.67</v>
      </c>
      <c r="BF87" s="35">
        <v>1.24</v>
      </c>
      <c r="BG87" s="35">
        <v>2.1</v>
      </c>
      <c r="BH87" s="37">
        <v>0.13100000000000001</v>
      </c>
      <c r="BI87" s="397">
        <f>BE87/$D87*100</f>
        <v>4.7564796354315009</v>
      </c>
      <c r="BJ87" s="37"/>
      <c r="BK87" s="35">
        <v>1.25</v>
      </c>
      <c r="BL87" s="35">
        <v>0.82</v>
      </c>
      <c r="BM87" s="35">
        <v>1.69</v>
      </c>
      <c r="BN87" s="37">
        <v>0.17760000000000001</v>
      </c>
      <c r="BO87" s="397">
        <f>BK87/$D87*100</f>
        <v>3.5602392480774707</v>
      </c>
      <c r="BP87" s="37"/>
      <c r="BQ87" s="35">
        <v>0</v>
      </c>
      <c r="BR87" s="35">
        <v>0</v>
      </c>
      <c r="BS87" s="35">
        <v>0</v>
      </c>
      <c r="BT87" s="37" t="s">
        <v>259</v>
      </c>
      <c r="BU87" s="407">
        <f>BQ87/$D87*100</f>
        <v>0</v>
      </c>
    </row>
    <row r="88" spans="1:73" s="111" customFormat="1" ht="12" customHeight="1" x14ac:dyDescent="0.25">
      <c r="A88" s="545"/>
      <c r="B88" s="633"/>
      <c r="C88" s="49" t="s">
        <v>26</v>
      </c>
      <c r="D88" s="35">
        <v>16.920000000000002</v>
      </c>
      <c r="E88" s="35">
        <v>16.13</v>
      </c>
      <c r="F88" s="35">
        <v>17.72</v>
      </c>
      <c r="G88" s="37">
        <v>2.3900000000000001E-2</v>
      </c>
      <c r="H88" s="36"/>
      <c r="I88" s="35">
        <v>7.6</v>
      </c>
      <c r="J88" s="35">
        <v>6.86</v>
      </c>
      <c r="K88" s="35">
        <v>8.34</v>
      </c>
      <c r="L88" s="37">
        <v>4.9700000000000001E-2</v>
      </c>
      <c r="M88" s="397">
        <f t="shared" ref="M88:M92" si="83">I88/$D88*100</f>
        <v>44.917257683215119</v>
      </c>
      <c r="N88" s="37"/>
      <c r="O88" s="35">
        <v>7.27</v>
      </c>
      <c r="P88" s="35">
        <v>6.38</v>
      </c>
      <c r="Q88" s="35">
        <v>8.16</v>
      </c>
      <c r="R88" s="37">
        <v>6.2600000000000003E-2</v>
      </c>
      <c r="S88" s="397">
        <f t="shared" ref="S88:S92" si="84">O88/$D88*100</f>
        <v>42.966903073286048</v>
      </c>
      <c r="T88" s="37"/>
      <c r="U88" s="35">
        <v>14.45</v>
      </c>
      <c r="V88" s="35">
        <v>13.51</v>
      </c>
      <c r="W88" s="35">
        <v>15.39</v>
      </c>
      <c r="X88" s="37">
        <v>3.32E-2</v>
      </c>
      <c r="Y88" s="397">
        <f t="shared" ref="Y88:Y92" si="85">U88/$D88*100</f>
        <v>85.401891252955068</v>
      </c>
      <c r="Z88" s="37"/>
      <c r="AA88" s="35">
        <v>2.37</v>
      </c>
      <c r="AB88" s="35">
        <v>1.75</v>
      </c>
      <c r="AC88" s="35">
        <v>2.99</v>
      </c>
      <c r="AD88" s="37">
        <v>0.13350000000000001</v>
      </c>
      <c r="AE88" s="397">
        <f t="shared" si="82"/>
        <v>14.007092198581558</v>
      </c>
      <c r="AF88" s="37"/>
      <c r="AG88" s="35">
        <v>3.51</v>
      </c>
      <c r="AH88" s="35">
        <v>2.87</v>
      </c>
      <c r="AI88" s="35">
        <v>4.16</v>
      </c>
      <c r="AJ88" s="37">
        <v>9.3399999999999997E-2</v>
      </c>
      <c r="AK88" s="397">
        <f t="shared" ref="AK88:AK92" si="86">AG88/$D88*100</f>
        <v>20.744680851063826</v>
      </c>
      <c r="AL88" s="37"/>
      <c r="AM88" s="35">
        <v>4.72</v>
      </c>
      <c r="AN88" s="35">
        <v>4.05</v>
      </c>
      <c r="AO88" s="35">
        <v>5.39</v>
      </c>
      <c r="AP88" s="37">
        <v>7.2599999999999998E-2</v>
      </c>
      <c r="AQ88" s="397">
        <f t="shared" ref="AQ88:AQ92" si="87">AM88/$D88*100</f>
        <v>27.895981087470446</v>
      </c>
      <c r="AR88" s="37"/>
      <c r="AS88" s="35">
        <v>1.19</v>
      </c>
      <c r="AT88" s="35">
        <v>0.89</v>
      </c>
      <c r="AU88" s="35">
        <v>1.5</v>
      </c>
      <c r="AV88" s="37">
        <v>0.12859999999999999</v>
      </c>
      <c r="AW88" s="397">
        <f t="shared" ref="AW88:AW92" si="88">AS88/$D88*100</f>
        <v>7.0330969267139469</v>
      </c>
      <c r="AX88" s="37"/>
      <c r="AY88" s="35">
        <v>6.78</v>
      </c>
      <c r="AZ88" s="35">
        <v>5.65</v>
      </c>
      <c r="BA88" s="35">
        <v>7.92</v>
      </c>
      <c r="BB88" s="37">
        <v>8.5199999999999998E-2</v>
      </c>
      <c r="BC88" s="397">
        <f t="shared" ref="BC88:BC92" si="89">AY88/$D88*100</f>
        <v>40.070921985815602</v>
      </c>
      <c r="BD88" s="37"/>
      <c r="BE88" s="35">
        <v>1.1100000000000001</v>
      </c>
      <c r="BF88" s="35">
        <v>0.82</v>
      </c>
      <c r="BG88" s="35">
        <v>1.4</v>
      </c>
      <c r="BH88" s="37">
        <v>0.13350000000000001</v>
      </c>
      <c r="BI88" s="397">
        <f t="shared" ref="BI88:BI92" si="90">BE88/$D88*100</f>
        <v>6.5602836879432624</v>
      </c>
      <c r="BJ88" s="37"/>
      <c r="BK88" s="35">
        <v>0.75</v>
      </c>
      <c r="BL88" s="35">
        <v>0.5</v>
      </c>
      <c r="BM88" s="35">
        <v>1</v>
      </c>
      <c r="BN88" s="37">
        <v>0.1686</v>
      </c>
      <c r="BO88" s="397">
        <f t="shared" ref="BO88:BO92" si="91">BK88/$D88*100</f>
        <v>4.4326241134751765</v>
      </c>
      <c r="BP88" s="37"/>
      <c r="BQ88" s="35">
        <v>0</v>
      </c>
      <c r="BR88" s="35">
        <v>0</v>
      </c>
      <c r="BS88" s="35">
        <v>0</v>
      </c>
      <c r="BT88" s="37" t="s">
        <v>259</v>
      </c>
      <c r="BU88" s="407">
        <f t="shared" ref="BU88:BU92" si="92">BQ88/$D88*100</f>
        <v>0</v>
      </c>
    </row>
    <row r="89" spans="1:73" s="111" customFormat="1" ht="12" customHeight="1" x14ac:dyDescent="0.25">
      <c r="A89" s="545"/>
      <c r="B89" s="633"/>
      <c r="C89" s="49" t="s">
        <v>27</v>
      </c>
      <c r="D89" s="35">
        <v>18.190000000000001</v>
      </c>
      <c r="E89" s="35">
        <v>17.329999999999998</v>
      </c>
      <c r="F89" s="35">
        <v>19.05</v>
      </c>
      <c r="G89" s="37">
        <v>2.41E-2</v>
      </c>
      <c r="H89" s="36"/>
      <c r="I89" s="35">
        <v>8.3000000000000007</v>
      </c>
      <c r="J89" s="35">
        <v>7.45</v>
      </c>
      <c r="K89" s="35">
        <v>9.16</v>
      </c>
      <c r="L89" s="37">
        <v>5.2600000000000001E-2</v>
      </c>
      <c r="M89" s="397">
        <f t="shared" si="83"/>
        <v>45.629466739967015</v>
      </c>
      <c r="N89" s="37"/>
      <c r="O89" s="35">
        <v>8.48</v>
      </c>
      <c r="P89" s="35">
        <v>7.64</v>
      </c>
      <c r="Q89" s="35">
        <v>9.33</v>
      </c>
      <c r="R89" s="37">
        <v>5.0900000000000001E-2</v>
      </c>
      <c r="S89" s="397">
        <f t="shared" si="84"/>
        <v>46.619021440351844</v>
      </c>
      <c r="T89" s="37"/>
      <c r="U89" s="35">
        <v>15.61</v>
      </c>
      <c r="V89" s="35">
        <v>14.79</v>
      </c>
      <c r="W89" s="35">
        <v>16.420000000000002</v>
      </c>
      <c r="X89" s="37">
        <v>2.6599999999999999E-2</v>
      </c>
      <c r="Y89" s="397">
        <f t="shared" si="85"/>
        <v>85.816382627817475</v>
      </c>
      <c r="Z89" s="37"/>
      <c r="AA89" s="35">
        <v>2.74</v>
      </c>
      <c r="AB89" s="35">
        <v>2.17</v>
      </c>
      <c r="AC89" s="35">
        <v>3.3</v>
      </c>
      <c r="AD89" s="37">
        <v>0.105</v>
      </c>
      <c r="AE89" s="397">
        <f t="shared" si="82"/>
        <v>15.063221550302364</v>
      </c>
      <c r="AF89" s="37"/>
      <c r="AG89" s="35">
        <v>3.47</v>
      </c>
      <c r="AH89" s="35">
        <v>2.9</v>
      </c>
      <c r="AI89" s="35">
        <v>4.04</v>
      </c>
      <c r="AJ89" s="37">
        <v>8.4000000000000005E-2</v>
      </c>
      <c r="AK89" s="397">
        <f t="shared" si="86"/>
        <v>19.076415612974163</v>
      </c>
      <c r="AL89" s="37"/>
      <c r="AM89" s="35">
        <v>5.48</v>
      </c>
      <c r="AN89" s="35">
        <v>4.88</v>
      </c>
      <c r="AO89" s="35">
        <v>6.08</v>
      </c>
      <c r="AP89" s="37">
        <v>5.5599999999999997E-2</v>
      </c>
      <c r="AQ89" s="397">
        <f t="shared" si="87"/>
        <v>30.126443100604728</v>
      </c>
      <c r="AR89" s="37"/>
      <c r="AS89" s="35">
        <v>1.49</v>
      </c>
      <c r="AT89" s="35">
        <v>1.1000000000000001</v>
      </c>
      <c r="AU89" s="35">
        <v>1.88</v>
      </c>
      <c r="AV89" s="37">
        <v>0.1341</v>
      </c>
      <c r="AW89" s="397">
        <f t="shared" si="88"/>
        <v>8.1913139087410656</v>
      </c>
      <c r="AX89" s="37"/>
      <c r="AY89" s="35">
        <v>5.96</v>
      </c>
      <c r="AZ89" s="35">
        <v>4.8499999999999996</v>
      </c>
      <c r="BA89" s="35">
        <v>7.07</v>
      </c>
      <c r="BB89" s="37">
        <v>9.5200000000000007E-2</v>
      </c>
      <c r="BC89" s="397">
        <f t="shared" si="89"/>
        <v>32.765255634964262</v>
      </c>
      <c r="BD89" s="37"/>
      <c r="BE89" s="35">
        <v>0.56000000000000005</v>
      </c>
      <c r="BF89" s="35">
        <v>0.31</v>
      </c>
      <c r="BG89" s="35">
        <v>0.81</v>
      </c>
      <c r="BH89" s="37">
        <v>0.22620000000000001</v>
      </c>
      <c r="BI89" s="397">
        <f t="shared" si="90"/>
        <v>3.0786146234194613</v>
      </c>
      <c r="BJ89" s="37"/>
      <c r="BK89" s="35">
        <v>0.5</v>
      </c>
      <c r="BL89" s="35">
        <v>0.23</v>
      </c>
      <c r="BM89" s="35">
        <v>0.78</v>
      </c>
      <c r="BN89" s="37">
        <v>0.27950000000000003</v>
      </c>
      <c r="BO89" s="397">
        <f t="shared" si="91"/>
        <v>2.7487630566245187</v>
      </c>
      <c r="BP89" s="37"/>
      <c r="BQ89" s="35">
        <v>0</v>
      </c>
      <c r="BR89" s="35">
        <v>0</v>
      </c>
      <c r="BS89" s="35">
        <v>0</v>
      </c>
      <c r="BT89" s="37" t="s">
        <v>259</v>
      </c>
      <c r="BU89" s="407">
        <f t="shared" si="92"/>
        <v>0</v>
      </c>
    </row>
    <row r="90" spans="1:73" s="111" customFormat="1" ht="12" customHeight="1" x14ac:dyDescent="0.25">
      <c r="A90" s="545"/>
      <c r="B90" s="635" t="s">
        <v>2</v>
      </c>
      <c r="C90" s="52" t="s">
        <v>0</v>
      </c>
      <c r="D90" s="39">
        <v>35.11</v>
      </c>
      <c r="E90" s="39">
        <v>34</v>
      </c>
      <c r="F90" s="39">
        <v>37</v>
      </c>
      <c r="G90" s="41">
        <v>2.1000000000000001E-2</v>
      </c>
      <c r="H90" s="40"/>
      <c r="I90" s="39">
        <v>15.9</v>
      </c>
      <c r="J90" s="39">
        <v>14.52</v>
      </c>
      <c r="K90" s="39">
        <v>17.29</v>
      </c>
      <c r="L90" s="41">
        <v>4.4400000000000002E-2</v>
      </c>
      <c r="M90" s="398">
        <f t="shared" si="83"/>
        <v>45.286243235545435</v>
      </c>
      <c r="N90" s="41"/>
      <c r="O90" s="39">
        <v>15.75</v>
      </c>
      <c r="P90" s="39">
        <v>14.22</v>
      </c>
      <c r="Q90" s="39">
        <v>17.28</v>
      </c>
      <c r="R90" s="41">
        <v>4.9599999999999998E-2</v>
      </c>
      <c r="S90" s="398">
        <f t="shared" si="84"/>
        <v>44.859014525776132</v>
      </c>
      <c r="T90" s="41"/>
      <c r="U90" s="39">
        <v>30.06</v>
      </c>
      <c r="V90" s="39">
        <v>28.48</v>
      </c>
      <c r="W90" s="39">
        <v>31.63</v>
      </c>
      <c r="X90" s="41">
        <v>2.6700000000000002E-2</v>
      </c>
      <c r="Y90" s="398">
        <f t="shared" si="85"/>
        <v>85.616633437767021</v>
      </c>
      <c r="Z90" s="41"/>
      <c r="AA90" s="39">
        <v>5.1100000000000003</v>
      </c>
      <c r="AB90" s="39">
        <v>4.05</v>
      </c>
      <c r="AC90" s="39">
        <v>6.17</v>
      </c>
      <c r="AD90" s="41">
        <v>0.106</v>
      </c>
      <c r="AE90" s="398">
        <f t="shared" si="82"/>
        <v>14.554258046140703</v>
      </c>
      <c r="AF90" s="41"/>
      <c r="AG90" s="39">
        <v>6.98</v>
      </c>
      <c r="AH90" s="39">
        <v>5.97</v>
      </c>
      <c r="AI90" s="39">
        <v>8</v>
      </c>
      <c r="AJ90" s="41">
        <v>7.4200000000000002E-2</v>
      </c>
      <c r="AK90" s="398">
        <f t="shared" si="86"/>
        <v>19.880375961264598</v>
      </c>
      <c r="AL90" s="41"/>
      <c r="AM90" s="39">
        <v>10.199999999999999</v>
      </c>
      <c r="AN90" s="39">
        <v>9.14</v>
      </c>
      <c r="AO90" s="39">
        <v>11.26</v>
      </c>
      <c r="AP90" s="41">
        <v>5.3100000000000001E-2</v>
      </c>
      <c r="AQ90" s="398">
        <f t="shared" si="87"/>
        <v>29.051552264312157</v>
      </c>
      <c r="AR90" s="41"/>
      <c r="AS90" s="39">
        <v>2.68</v>
      </c>
      <c r="AT90" s="39">
        <v>2.09</v>
      </c>
      <c r="AU90" s="39">
        <v>3.28</v>
      </c>
      <c r="AV90" s="41">
        <v>0.1139</v>
      </c>
      <c r="AW90" s="398">
        <f t="shared" si="88"/>
        <v>7.6331529478780986</v>
      </c>
      <c r="AX90" s="41"/>
      <c r="AY90" s="39">
        <v>12.74</v>
      </c>
      <c r="AZ90" s="39">
        <v>10.64</v>
      </c>
      <c r="BA90" s="39">
        <v>14.85</v>
      </c>
      <c r="BB90" s="41">
        <v>8.4400000000000003E-2</v>
      </c>
      <c r="BC90" s="398">
        <f t="shared" si="89"/>
        <v>36.285958416405585</v>
      </c>
      <c r="BD90" s="41"/>
      <c r="BE90" s="39">
        <v>1.67</v>
      </c>
      <c r="BF90" s="39">
        <v>1.24</v>
      </c>
      <c r="BG90" s="39">
        <v>2.1</v>
      </c>
      <c r="BH90" s="41">
        <v>0.13100000000000001</v>
      </c>
      <c r="BI90" s="398">
        <f t="shared" si="90"/>
        <v>4.7564796354315009</v>
      </c>
      <c r="BJ90" s="41"/>
      <c r="BK90" s="39">
        <v>1.25</v>
      </c>
      <c r="BL90" s="39">
        <v>0.82</v>
      </c>
      <c r="BM90" s="39">
        <v>1.69</v>
      </c>
      <c r="BN90" s="41">
        <v>0.17760000000000001</v>
      </c>
      <c r="BO90" s="398">
        <f t="shared" si="91"/>
        <v>3.5602392480774707</v>
      </c>
      <c r="BP90" s="41"/>
      <c r="BQ90" s="39">
        <v>0</v>
      </c>
      <c r="BR90" s="39">
        <v>0</v>
      </c>
      <c r="BS90" s="39">
        <v>0</v>
      </c>
      <c r="BT90" s="41" t="s">
        <v>259</v>
      </c>
      <c r="BU90" s="408">
        <f t="shared" si="92"/>
        <v>0</v>
      </c>
    </row>
    <row r="91" spans="1:73" s="111" customFormat="1" ht="12" customHeight="1" x14ac:dyDescent="0.25">
      <c r="A91" s="545"/>
      <c r="B91" s="635"/>
      <c r="C91" s="52" t="s">
        <v>26</v>
      </c>
      <c r="D91" s="39">
        <v>16.920000000000002</v>
      </c>
      <c r="E91" s="39">
        <v>16.13</v>
      </c>
      <c r="F91" s="39">
        <v>17.72</v>
      </c>
      <c r="G91" s="41">
        <v>2.3900000000000001E-2</v>
      </c>
      <c r="H91" s="40"/>
      <c r="I91" s="39">
        <v>7.6</v>
      </c>
      <c r="J91" s="39">
        <v>6.86</v>
      </c>
      <c r="K91" s="39">
        <v>8.34</v>
      </c>
      <c r="L91" s="41">
        <v>4.9700000000000001E-2</v>
      </c>
      <c r="M91" s="398">
        <f t="shared" si="83"/>
        <v>44.917257683215119</v>
      </c>
      <c r="N91" s="41"/>
      <c r="O91" s="39">
        <v>7.27</v>
      </c>
      <c r="P91" s="39">
        <v>6.38</v>
      </c>
      <c r="Q91" s="39">
        <v>8.16</v>
      </c>
      <c r="R91" s="41">
        <v>6.2600000000000003E-2</v>
      </c>
      <c r="S91" s="398">
        <f t="shared" si="84"/>
        <v>42.966903073286048</v>
      </c>
      <c r="T91" s="41"/>
      <c r="U91" s="39">
        <v>14.45</v>
      </c>
      <c r="V91" s="39">
        <v>13.51</v>
      </c>
      <c r="W91" s="39">
        <v>15.39</v>
      </c>
      <c r="X91" s="41">
        <v>3.32E-2</v>
      </c>
      <c r="Y91" s="398">
        <f t="shared" si="85"/>
        <v>85.401891252955068</v>
      </c>
      <c r="Z91" s="41"/>
      <c r="AA91" s="39">
        <v>2.37</v>
      </c>
      <c r="AB91" s="39">
        <v>1.75</v>
      </c>
      <c r="AC91" s="39">
        <v>2.99</v>
      </c>
      <c r="AD91" s="41">
        <v>0.13350000000000001</v>
      </c>
      <c r="AE91" s="398">
        <f t="shared" si="82"/>
        <v>14.007092198581558</v>
      </c>
      <c r="AF91" s="41"/>
      <c r="AG91" s="39">
        <v>3.51</v>
      </c>
      <c r="AH91" s="39">
        <v>2.87</v>
      </c>
      <c r="AI91" s="39">
        <v>4.16</v>
      </c>
      <c r="AJ91" s="41">
        <v>9.3399999999999997E-2</v>
      </c>
      <c r="AK91" s="398">
        <f t="shared" si="86"/>
        <v>20.744680851063826</v>
      </c>
      <c r="AL91" s="41"/>
      <c r="AM91" s="39">
        <v>4.72</v>
      </c>
      <c r="AN91" s="39">
        <v>4.05</v>
      </c>
      <c r="AO91" s="39">
        <v>5.39</v>
      </c>
      <c r="AP91" s="41">
        <v>7.2599999999999998E-2</v>
      </c>
      <c r="AQ91" s="398">
        <f t="shared" si="87"/>
        <v>27.895981087470446</v>
      </c>
      <c r="AR91" s="41"/>
      <c r="AS91" s="39">
        <v>1.19</v>
      </c>
      <c r="AT91" s="39">
        <v>0.89</v>
      </c>
      <c r="AU91" s="39">
        <v>1.5</v>
      </c>
      <c r="AV91" s="41">
        <v>0.12859999999999999</v>
      </c>
      <c r="AW91" s="398">
        <f t="shared" si="88"/>
        <v>7.0330969267139469</v>
      </c>
      <c r="AX91" s="41"/>
      <c r="AY91" s="39">
        <v>6.78</v>
      </c>
      <c r="AZ91" s="39">
        <v>5.65</v>
      </c>
      <c r="BA91" s="39">
        <v>7.92</v>
      </c>
      <c r="BB91" s="41">
        <v>8.5199999999999998E-2</v>
      </c>
      <c r="BC91" s="398">
        <f t="shared" si="89"/>
        <v>40.070921985815602</v>
      </c>
      <c r="BD91" s="41"/>
      <c r="BE91" s="39">
        <v>1.1100000000000001</v>
      </c>
      <c r="BF91" s="39">
        <v>0.82</v>
      </c>
      <c r="BG91" s="39">
        <v>1.4</v>
      </c>
      <c r="BH91" s="41">
        <v>0.13350000000000001</v>
      </c>
      <c r="BI91" s="398">
        <f t="shared" si="90"/>
        <v>6.5602836879432624</v>
      </c>
      <c r="BJ91" s="41"/>
      <c r="BK91" s="39">
        <v>0.75</v>
      </c>
      <c r="BL91" s="39">
        <v>0.5</v>
      </c>
      <c r="BM91" s="39">
        <v>1</v>
      </c>
      <c r="BN91" s="41">
        <v>0.1686</v>
      </c>
      <c r="BO91" s="398">
        <f t="shared" si="91"/>
        <v>4.4326241134751765</v>
      </c>
      <c r="BP91" s="41"/>
      <c r="BQ91" s="39">
        <v>0</v>
      </c>
      <c r="BR91" s="39">
        <v>0</v>
      </c>
      <c r="BS91" s="39">
        <v>0</v>
      </c>
      <c r="BT91" s="41" t="s">
        <v>259</v>
      </c>
      <c r="BU91" s="408">
        <f t="shared" si="92"/>
        <v>0</v>
      </c>
    </row>
    <row r="92" spans="1:73" s="111" customFormat="1" ht="12" customHeight="1" x14ac:dyDescent="0.25">
      <c r="A92" s="546"/>
      <c r="B92" s="636"/>
      <c r="C92" s="158" t="s">
        <v>27</v>
      </c>
      <c r="D92" s="160">
        <v>18.190000000000001</v>
      </c>
      <c r="E92" s="160">
        <v>17.329999999999998</v>
      </c>
      <c r="F92" s="160">
        <v>19.05</v>
      </c>
      <c r="G92" s="161">
        <v>2.41E-2</v>
      </c>
      <c r="H92" s="162"/>
      <c r="I92" s="160">
        <v>8.3000000000000007</v>
      </c>
      <c r="J92" s="160">
        <v>7.45</v>
      </c>
      <c r="K92" s="160">
        <v>9.16</v>
      </c>
      <c r="L92" s="161">
        <v>5.2600000000000001E-2</v>
      </c>
      <c r="M92" s="400">
        <f t="shared" si="83"/>
        <v>45.629466739967015</v>
      </c>
      <c r="N92" s="161"/>
      <c r="O92" s="160">
        <v>8.48</v>
      </c>
      <c r="P92" s="160">
        <v>7.64</v>
      </c>
      <c r="Q92" s="160">
        <v>9.33</v>
      </c>
      <c r="R92" s="161">
        <v>5.0900000000000001E-2</v>
      </c>
      <c r="S92" s="400">
        <f t="shared" si="84"/>
        <v>46.619021440351844</v>
      </c>
      <c r="T92" s="161"/>
      <c r="U92" s="160">
        <v>15.61</v>
      </c>
      <c r="V92" s="160">
        <v>14.79</v>
      </c>
      <c r="W92" s="160">
        <v>16.420000000000002</v>
      </c>
      <c r="X92" s="161">
        <v>2.6599999999999999E-2</v>
      </c>
      <c r="Y92" s="400">
        <f t="shared" si="85"/>
        <v>85.816382627817475</v>
      </c>
      <c r="Z92" s="161"/>
      <c r="AA92" s="160">
        <v>2.74</v>
      </c>
      <c r="AB92" s="160">
        <v>2.17</v>
      </c>
      <c r="AC92" s="160">
        <v>3.3</v>
      </c>
      <c r="AD92" s="161">
        <v>0.105</v>
      </c>
      <c r="AE92" s="400">
        <f t="shared" si="82"/>
        <v>15.063221550302364</v>
      </c>
      <c r="AF92" s="161"/>
      <c r="AG92" s="160">
        <v>3.47</v>
      </c>
      <c r="AH92" s="160">
        <v>2.9</v>
      </c>
      <c r="AI92" s="160">
        <v>4.04</v>
      </c>
      <c r="AJ92" s="161">
        <v>8.4000000000000005E-2</v>
      </c>
      <c r="AK92" s="400">
        <f t="shared" si="86"/>
        <v>19.076415612974163</v>
      </c>
      <c r="AL92" s="161"/>
      <c r="AM92" s="160">
        <v>5.48</v>
      </c>
      <c r="AN92" s="160">
        <v>4.88</v>
      </c>
      <c r="AO92" s="160">
        <v>6.08</v>
      </c>
      <c r="AP92" s="161">
        <v>5.5599999999999997E-2</v>
      </c>
      <c r="AQ92" s="400">
        <f t="shared" si="87"/>
        <v>30.126443100604728</v>
      </c>
      <c r="AR92" s="161"/>
      <c r="AS92" s="160">
        <v>1.49</v>
      </c>
      <c r="AT92" s="160">
        <v>1.1000000000000001</v>
      </c>
      <c r="AU92" s="160">
        <v>1.88</v>
      </c>
      <c r="AV92" s="161">
        <v>0.1341</v>
      </c>
      <c r="AW92" s="400">
        <f t="shared" si="88"/>
        <v>8.1913139087410656</v>
      </c>
      <c r="AX92" s="161"/>
      <c r="AY92" s="160">
        <v>5.96</v>
      </c>
      <c r="AZ92" s="160">
        <v>4.8499999999999996</v>
      </c>
      <c r="BA92" s="160">
        <v>7.07</v>
      </c>
      <c r="BB92" s="161">
        <v>9.5200000000000007E-2</v>
      </c>
      <c r="BC92" s="400">
        <f t="shared" si="89"/>
        <v>32.765255634964262</v>
      </c>
      <c r="BD92" s="161"/>
      <c r="BE92" s="160">
        <v>0.56000000000000005</v>
      </c>
      <c r="BF92" s="160">
        <v>0.31</v>
      </c>
      <c r="BG92" s="160">
        <v>0.81</v>
      </c>
      <c r="BH92" s="161">
        <v>0.22620000000000001</v>
      </c>
      <c r="BI92" s="400">
        <f t="shared" si="90"/>
        <v>3.0786146234194613</v>
      </c>
      <c r="BJ92" s="161"/>
      <c r="BK92" s="160">
        <v>0.5</v>
      </c>
      <c r="BL92" s="160">
        <v>0.23</v>
      </c>
      <c r="BM92" s="160">
        <v>0.78</v>
      </c>
      <c r="BN92" s="161">
        <v>0.27950000000000003</v>
      </c>
      <c r="BO92" s="400">
        <f t="shared" si="91"/>
        <v>2.7487630566245187</v>
      </c>
      <c r="BP92" s="161"/>
      <c r="BQ92" s="160">
        <v>0</v>
      </c>
      <c r="BR92" s="160">
        <v>0</v>
      </c>
      <c r="BS92" s="160">
        <v>0</v>
      </c>
      <c r="BT92" s="161" t="s">
        <v>259</v>
      </c>
      <c r="BU92" s="410">
        <f t="shared" si="92"/>
        <v>0</v>
      </c>
    </row>
    <row r="93" spans="1:73" s="111" customFormat="1" ht="12" customHeight="1" x14ac:dyDescent="0.25">
      <c r="A93" s="548" t="s">
        <v>235</v>
      </c>
      <c r="B93" s="633" t="s">
        <v>236</v>
      </c>
      <c r="C93" s="49" t="s">
        <v>0</v>
      </c>
      <c r="D93" s="35">
        <v>3297.38</v>
      </c>
      <c r="E93" s="35">
        <v>3197</v>
      </c>
      <c r="F93" s="35">
        <v>3398</v>
      </c>
      <c r="G93" s="37">
        <v>1.5599999999999999E-2</v>
      </c>
      <c r="H93" s="36"/>
      <c r="I93" s="35">
        <v>2021.54</v>
      </c>
      <c r="J93" s="35">
        <v>1907.51</v>
      </c>
      <c r="K93" s="35">
        <v>2135.56</v>
      </c>
      <c r="L93" s="37">
        <v>2.8799999999999999E-2</v>
      </c>
      <c r="M93" s="397">
        <f>I93/$D93*100</f>
        <v>61.307462288240963</v>
      </c>
      <c r="N93" s="37"/>
      <c r="O93" s="35">
        <v>1820.72</v>
      </c>
      <c r="P93" s="35">
        <v>1710.4</v>
      </c>
      <c r="Q93" s="35">
        <v>1931.05</v>
      </c>
      <c r="R93" s="37">
        <v>3.09E-2</v>
      </c>
      <c r="S93" s="397">
        <f>O93/$D93*100</f>
        <v>55.217172421740898</v>
      </c>
      <c r="T93" s="37"/>
      <c r="U93" s="35">
        <v>2775.09</v>
      </c>
      <c r="V93" s="35">
        <v>2698.93</v>
      </c>
      <c r="W93" s="35">
        <v>2851.26</v>
      </c>
      <c r="X93" s="37">
        <v>1.4E-2</v>
      </c>
      <c r="Y93" s="397">
        <f>U93/$D93*100</f>
        <v>84.160454664005968</v>
      </c>
      <c r="Z93" s="37"/>
      <c r="AA93" s="35">
        <v>485.39</v>
      </c>
      <c r="AB93" s="35">
        <v>410.73</v>
      </c>
      <c r="AC93" s="35">
        <v>560.05999999999995</v>
      </c>
      <c r="AD93" s="37">
        <v>7.85E-2</v>
      </c>
      <c r="AE93" s="397">
        <f t="shared" si="82"/>
        <v>14.72047504382267</v>
      </c>
      <c r="AF93" s="37"/>
      <c r="AG93" s="35">
        <v>425.77</v>
      </c>
      <c r="AH93" s="35">
        <v>351.9</v>
      </c>
      <c r="AI93" s="35">
        <v>499.63</v>
      </c>
      <c r="AJ93" s="37">
        <v>8.8499999999999995E-2</v>
      </c>
      <c r="AK93" s="397">
        <f>AG93/$D93*100</f>
        <v>12.912372853598916</v>
      </c>
      <c r="AL93" s="37"/>
      <c r="AM93" s="35">
        <v>1115.94</v>
      </c>
      <c r="AN93" s="35">
        <v>1020.22</v>
      </c>
      <c r="AO93" s="35">
        <v>1211.67</v>
      </c>
      <c r="AP93" s="37">
        <v>4.3799999999999999E-2</v>
      </c>
      <c r="AQ93" s="397">
        <f>AM93/$D93*100</f>
        <v>33.843233112349807</v>
      </c>
      <c r="AR93" s="37"/>
      <c r="AS93" s="35">
        <v>310.3</v>
      </c>
      <c r="AT93" s="35">
        <v>254.23</v>
      </c>
      <c r="AU93" s="35">
        <v>366.38</v>
      </c>
      <c r="AV93" s="37">
        <v>9.2200000000000004E-2</v>
      </c>
      <c r="AW93" s="397">
        <f>AS93/$D93*100</f>
        <v>9.4105016710236615</v>
      </c>
      <c r="AX93" s="37"/>
      <c r="AY93" s="35">
        <v>891.3</v>
      </c>
      <c r="AZ93" s="35">
        <v>802.15</v>
      </c>
      <c r="BA93" s="35">
        <v>980.44</v>
      </c>
      <c r="BB93" s="37">
        <v>5.0999999999999997E-2</v>
      </c>
      <c r="BC93" s="397">
        <f>AY93/$D93*100</f>
        <v>27.03055152878952</v>
      </c>
      <c r="BD93" s="37"/>
      <c r="BE93" s="35">
        <v>710.9</v>
      </c>
      <c r="BF93" s="35">
        <v>623.33000000000004</v>
      </c>
      <c r="BG93" s="35">
        <v>798.47</v>
      </c>
      <c r="BH93" s="37">
        <v>6.2799999999999995E-2</v>
      </c>
      <c r="BI93" s="397">
        <f>BE93/$D93*100</f>
        <v>21.559541211507316</v>
      </c>
      <c r="BJ93" s="37"/>
      <c r="BK93" s="35">
        <v>1163.04</v>
      </c>
      <c r="BL93" s="35">
        <v>1062.53</v>
      </c>
      <c r="BM93" s="35">
        <v>1263.54</v>
      </c>
      <c r="BN93" s="37">
        <v>4.41E-2</v>
      </c>
      <c r="BO93" s="397">
        <f>BK93/$D93*100</f>
        <v>35.271639908048208</v>
      </c>
      <c r="BP93" s="37"/>
      <c r="BQ93" s="35">
        <v>25.18</v>
      </c>
      <c r="BR93" s="35">
        <v>14.9</v>
      </c>
      <c r="BS93" s="35">
        <v>35.46</v>
      </c>
      <c r="BT93" s="37">
        <v>0.20830000000000001</v>
      </c>
      <c r="BU93" s="407">
        <f>BQ93/$D93*100</f>
        <v>0.76363658419715041</v>
      </c>
    </row>
    <row r="94" spans="1:73" s="111" customFormat="1" ht="12" customHeight="1" x14ac:dyDescent="0.25">
      <c r="A94" s="548"/>
      <c r="B94" s="633"/>
      <c r="C94" s="49" t="s">
        <v>26</v>
      </c>
      <c r="D94" s="35">
        <v>1563.06</v>
      </c>
      <c r="E94" s="35">
        <v>1516.29</v>
      </c>
      <c r="F94" s="35">
        <v>1609.83</v>
      </c>
      <c r="G94" s="37">
        <v>1.5299999999999999E-2</v>
      </c>
      <c r="H94" s="36"/>
      <c r="I94" s="35">
        <v>983.28</v>
      </c>
      <c r="J94" s="35">
        <v>922.72</v>
      </c>
      <c r="K94" s="35">
        <v>1043.8399999999999</v>
      </c>
      <c r="L94" s="37">
        <v>3.1399999999999997E-2</v>
      </c>
      <c r="M94" s="397">
        <f t="shared" ref="M94:M101" si="93">I94/$D94*100</f>
        <v>62.907373997159425</v>
      </c>
      <c r="N94" s="37"/>
      <c r="O94" s="35">
        <v>893.14</v>
      </c>
      <c r="P94" s="35">
        <v>833.98</v>
      </c>
      <c r="Q94" s="35">
        <v>952.31</v>
      </c>
      <c r="R94" s="37">
        <v>3.3799999999999997E-2</v>
      </c>
      <c r="S94" s="397">
        <f t="shared" ref="S94:S101" si="94">O94/$D94*100</f>
        <v>57.140480851662765</v>
      </c>
      <c r="T94" s="37"/>
      <c r="U94" s="35">
        <v>1284.6600000000001</v>
      </c>
      <c r="V94" s="35">
        <v>1241.32</v>
      </c>
      <c r="W94" s="35">
        <v>1328</v>
      </c>
      <c r="X94" s="37">
        <v>1.72E-2</v>
      </c>
      <c r="Y94" s="397">
        <f t="shared" ref="Y94:Y101" si="95">U94/$D94*100</f>
        <v>82.188783539979283</v>
      </c>
      <c r="Z94" s="37"/>
      <c r="AA94" s="35">
        <v>266.77</v>
      </c>
      <c r="AB94" s="35">
        <v>224.99</v>
      </c>
      <c r="AC94" s="35">
        <v>308.54000000000002</v>
      </c>
      <c r="AD94" s="37">
        <v>7.9899999999999999E-2</v>
      </c>
      <c r="AE94" s="397">
        <f t="shared" si="82"/>
        <v>17.067163128734659</v>
      </c>
      <c r="AF94" s="37"/>
      <c r="AG94" s="35">
        <v>237.62</v>
      </c>
      <c r="AH94" s="35">
        <v>194.78</v>
      </c>
      <c r="AI94" s="35">
        <v>280.45999999999998</v>
      </c>
      <c r="AJ94" s="37">
        <v>9.1999999999999998E-2</v>
      </c>
      <c r="AK94" s="397">
        <f t="shared" ref="AK94:AK101" si="96">AG94/$D94*100</f>
        <v>15.202231520223153</v>
      </c>
      <c r="AL94" s="37"/>
      <c r="AM94" s="35">
        <v>534.75</v>
      </c>
      <c r="AN94" s="35">
        <v>482.59</v>
      </c>
      <c r="AO94" s="35">
        <v>586.91999999999996</v>
      </c>
      <c r="AP94" s="37">
        <v>4.9799999999999997E-2</v>
      </c>
      <c r="AQ94" s="397">
        <f t="shared" ref="AQ94:AQ101" si="97">AM94/$D94*100</f>
        <v>34.211738512916973</v>
      </c>
      <c r="AR94" s="37"/>
      <c r="AS94" s="35">
        <v>159.34</v>
      </c>
      <c r="AT94" s="35">
        <v>128.37</v>
      </c>
      <c r="AU94" s="35">
        <v>190.32</v>
      </c>
      <c r="AV94" s="37">
        <v>9.9199999999999997E-2</v>
      </c>
      <c r="AW94" s="397">
        <f t="shared" ref="AW94:AW101" si="98">AS94/$D94*100</f>
        <v>10.194106432254681</v>
      </c>
      <c r="AX94" s="37"/>
      <c r="AY94" s="35">
        <v>471.57</v>
      </c>
      <c r="AZ94" s="35">
        <v>419.61</v>
      </c>
      <c r="BA94" s="35">
        <v>523.52</v>
      </c>
      <c r="BB94" s="37">
        <v>5.62E-2</v>
      </c>
      <c r="BC94" s="397">
        <f t="shared" ref="BC94:BC101" si="99">AY94/$D94*100</f>
        <v>30.169667191278648</v>
      </c>
      <c r="BD94" s="37"/>
      <c r="BE94" s="35">
        <v>361.19</v>
      </c>
      <c r="BF94" s="35">
        <v>314.93</v>
      </c>
      <c r="BG94" s="35">
        <v>407.45</v>
      </c>
      <c r="BH94" s="37">
        <v>6.5299999999999997E-2</v>
      </c>
      <c r="BI94" s="397">
        <f t="shared" ref="BI94:BI101" si="100">BE94/$D94*100</f>
        <v>23.107878136475886</v>
      </c>
      <c r="BJ94" s="37"/>
      <c r="BK94" s="35">
        <v>587.54999999999995</v>
      </c>
      <c r="BL94" s="35">
        <v>534.29</v>
      </c>
      <c r="BM94" s="35">
        <v>640.80999999999995</v>
      </c>
      <c r="BN94" s="37">
        <v>4.6199999999999998E-2</v>
      </c>
      <c r="BO94" s="397">
        <f t="shared" ref="BO94:BO101" si="101">BK94/$D94*100</f>
        <v>37.589727841541595</v>
      </c>
      <c r="BP94" s="37"/>
      <c r="BQ94" s="35">
        <v>13.62</v>
      </c>
      <c r="BR94" s="35">
        <v>6.22</v>
      </c>
      <c r="BS94" s="35">
        <v>21.02</v>
      </c>
      <c r="BT94" s="37">
        <v>0.27700000000000002</v>
      </c>
      <c r="BU94" s="407">
        <f t="shared" ref="BU94:BU101" si="102">BQ94/$D94*100</f>
        <v>0.87136770181566925</v>
      </c>
    </row>
    <row r="95" spans="1:73" s="111" customFormat="1" ht="12" customHeight="1" x14ac:dyDescent="0.25">
      <c r="A95" s="548"/>
      <c r="B95" s="633"/>
      <c r="C95" s="49" t="s">
        <v>27</v>
      </c>
      <c r="D95" s="35">
        <v>1734.33</v>
      </c>
      <c r="E95" s="35">
        <v>1687.41</v>
      </c>
      <c r="F95" s="35">
        <v>1781.24</v>
      </c>
      <c r="G95" s="37">
        <v>1.38E-2</v>
      </c>
      <c r="H95" s="36"/>
      <c r="I95" s="35">
        <v>1038.25</v>
      </c>
      <c r="J95" s="35">
        <v>974.06</v>
      </c>
      <c r="K95" s="35">
        <v>1102.45</v>
      </c>
      <c r="L95" s="37">
        <v>3.15E-2</v>
      </c>
      <c r="M95" s="397">
        <f t="shared" si="93"/>
        <v>59.864616307161846</v>
      </c>
      <c r="N95" s="37"/>
      <c r="O95" s="35">
        <v>927.58</v>
      </c>
      <c r="P95" s="35">
        <v>866.67</v>
      </c>
      <c r="Q95" s="35">
        <v>988.49</v>
      </c>
      <c r="R95" s="37">
        <v>3.3500000000000002E-2</v>
      </c>
      <c r="S95" s="397">
        <f t="shared" si="94"/>
        <v>53.4834777695133</v>
      </c>
      <c r="T95" s="37"/>
      <c r="U95" s="35">
        <v>1490.43</v>
      </c>
      <c r="V95" s="35">
        <v>1445.09</v>
      </c>
      <c r="W95" s="35">
        <v>1535.76</v>
      </c>
      <c r="X95" s="37">
        <v>1.55E-2</v>
      </c>
      <c r="Y95" s="397">
        <f t="shared" si="95"/>
        <v>85.936932417705975</v>
      </c>
      <c r="Z95" s="37"/>
      <c r="AA95" s="35">
        <v>218.62</v>
      </c>
      <c r="AB95" s="35">
        <v>180.58</v>
      </c>
      <c r="AC95" s="35">
        <v>256.67</v>
      </c>
      <c r="AD95" s="37">
        <v>8.8800000000000004E-2</v>
      </c>
      <c r="AE95" s="397">
        <f t="shared" si="82"/>
        <v>12.605444177290368</v>
      </c>
      <c r="AF95" s="37"/>
      <c r="AG95" s="35">
        <v>188.15</v>
      </c>
      <c r="AH95" s="35">
        <v>151.69999999999999</v>
      </c>
      <c r="AI95" s="35">
        <v>224.59</v>
      </c>
      <c r="AJ95" s="37">
        <v>9.8799999999999999E-2</v>
      </c>
      <c r="AK95" s="397">
        <f t="shared" si="96"/>
        <v>10.848569764692995</v>
      </c>
      <c r="AL95" s="37"/>
      <c r="AM95" s="35">
        <v>581.19000000000005</v>
      </c>
      <c r="AN95" s="35">
        <v>526.67999999999995</v>
      </c>
      <c r="AO95" s="35">
        <v>635.70000000000005</v>
      </c>
      <c r="AP95" s="37">
        <v>4.7899999999999998E-2</v>
      </c>
      <c r="AQ95" s="397">
        <f t="shared" si="97"/>
        <v>33.510923526664484</v>
      </c>
      <c r="AR95" s="37"/>
      <c r="AS95" s="35">
        <v>150.96</v>
      </c>
      <c r="AT95" s="35">
        <v>120.44</v>
      </c>
      <c r="AU95" s="35">
        <v>181.48</v>
      </c>
      <c r="AV95" s="37">
        <v>0.1031</v>
      </c>
      <c r="AW95" s="397">
        <f t="shared" si="98"/>
        <v>8.7042258393731302</v>
      </c>
      <c r="AX95" s="37"/>
      <c r="AY95" s="35">
        <v>419.73</v>
      </c>
      <c r="AZ95" s="35">
        <v>369.4</v>
      </c>
      <c r="BA95" s="35">
        <v>470.06</v>
      </c>
      <c r="BB95" s="37">
        <v>6.1199999999999997E-2</v>
      </c>
      <c r="BC95" s="397">
        <f t="shared" si="99"/>
        <v>24.201276573662454</v>
      </c>
      <c r="BD95" s="37"/>
      <c r="BE95" s="35">
        <v>349.71</v>
      </c>
      <c r="BF95" s="35">
        <v>299.31</v>
      </c>
      <c r="BG95" s="35">
        <v>400.11</v>
      </c>
      <c r="BH95" s="37">
        <v>7.3499999999999996E-2</v>
      </c>
      <c r="BI95" s="397">
        <f t="shared" si="100"/>
        <v>20.163982633062911</v>
      </c>
      <c r="BJ95" s="37"/>
      <c r="BK95" s="35">
        <v>575.49</v>
      </c>
      <c r="BL95" s="35">
        <v>515.16</v>
      </c>
      <c r="BM95" s="35">
        <v>635.80999999999995</v>
      </c>
      <c r="BN95" s="37">
        <v>5.3499999999999999E-2</v>
      </c>
      <c r="BO95" s="397">
        <f t="shared" si="101"/>
        <v>33.182266350694505</v>
      </c>
      <c r="BP95" s="37"/>
      <c r="BQ95" s="35">
        <v>11.56</v>
      </c>
      <c r="BR95" s="35">
        <v>4.5199999999999996</v>
      </c>
      <c r="BS95" s="35">
        <v>18.600000000000001</v>
      </c>
      <c r="BT95" s="37">
        <v>0.31069999999999998</v>
      </c>
      <c r="BU95" s="407">
        <f t="shared" si="102"/>
        <v>0.66653981652857308</v>
      </c>
    </row>
    <row r="96" spans="1:73" s="111" customFormat="1" ht="12" customHeight="1" x14ac:dyDescent="0.25">
      <c r="A96" s="548"/>
      <c r="B96" s="635" t="s">
        <v>2</v>
      </c>
      <c r="C96" s="52" t="s">
        <v>0</v>
      </c>
      <c r="D96" s="39">
        <v>2987.76</v>
      </c>
      <c r="E96" s="39">
        <v>2909</v>
      </c>
      <c r="F96" s="39">
        <v>3067</v>
      </c>
      <c r="G96" s="41">
        <v>1.35E-2</v>
      </c>
      <c r="H96" s="40"/>
      <c r="I96" s="39">
        <v>1892.71</v>
      </c>
      <c r="J96" s="39">
        <v>1780.7</v>
      </c>
      <c r="K96" s="39">
        <v>2004.73</v>
      </c>
      <c r="L96" s="41">
        <v>3.0200000000000001E-2</v>
      </c>
      <c r="M96" s="398">
        <f t="shared" si="93"/>
        <v>63.348796422738097</v>
      </c>
      <c r="N96" s="41"/>
      <c r="O96" s="39">
        <v>1711.6</v>
      </c>
      <c r="P96" s="39">
        <v>1602.88</v>
      </c>
      <c r="Q96" s="39">
        <v>1820.32</v>
      </c>
      <c r="R96" s="41">
        <v>3.2399999999999998E-2</v>
      </c>
      <c r="S96" s="398">
        <f t="shared" si="94"/>
        <v>57.287064556724765</v>
      </c>
      <c r="T96" s="41"/>
      <c r="U96" s="39">
        <v>2520.6999999999998</v>
      </c>
      <c r="V96" s="39">
        <v>2446.21</v>
      </c>
      <c r="W96" s="39">
        <v>2595.1799999999998</v>
      </c>
      <c r="X96" s="41">
        <v>1.5100000000000001E-2</v>
      </c>
      <c r="Y96" s="398">
        <f t="shared" si="95"/>
        <v>84.36755294936674</v>
      </c>
      <c r="Z96" s="41"/>
      <c r="AA96" s="39">
        <v>471.75</v>
      </c>
      <c r="AB96" s="39">
        <v>397.48</v>
      </c>
      <c r="AC96" s="39">
        <v>546.02</v>
      </c>
      <c r="AD96" s="41">
        <v>8.0299999999999996E-2</v>
      </c>
      <c r="AE96" s="398">
        <f t="shared" si="82"/>
        <v>15.789420837015019</v>
      </c>
      <c r="AF96" s="41"/>
      <c r="AG96" s="39">
        <v>414.27</v>
      </c>
      <c r="AH96" s="39">
        <v>340.73</v>
      </c>
      <c r="AI96" s="39">
        <v>487.82</v>
      </c>
      <c r="AJ96" s="41">
        <v>9.06E-2</v>
      </c>
      <c r="AK96" s="398">
        <f t="shared" si="96"/>
        <v>13.865571531849946</v>
      </c>
      <c r="AL96" s="41"/>
      <c r="AM96" s="39">
        <v>1020.04</v>
      </c>
      <c r="AN96" s="39">
        <v>925.91</v>
      </c>
      <c r="AO96" s="39">
        <v>1114.17</v>
      </c>
      <c r="AP96" s="41">
        <v>4.7100000000000003E-2</v>
      </c>
      <c r="AQ96" s="398">
        <f t="shared" si="97"/>
        <v>34.140627091868154</v>
      </c>
      <c r="AR96" s="41"/>
      <c r="AS96" s="39">
        <v>301.8</v>
      </c>
      <c r="AT96" s="39">
        <v>245.93</v>
      </c>
      <c r="AU96" s="39">
        <v>357.67</v>
      </c>
      <c r="AV96" s="41">
        <v>9.4399999999999998E-2</v>
      </c>
      <c r="AW96" s="398">
        <f t="shared" si="98"/>
        <v>10.101212948831231</v>
      </c>
      <c r="AX96" s="41"/>
      <c r="AY96" s="39">
        <v>816.55</v>
      </c>
      <c r="AZ96" s="39">
        <v>729.71</v>
      </c>
      <c r="BA96" s="39">
        <v>903.39</v>
      </c>
      <c r="BB96" s="41">
        <v>5.4300000000000001E-2</v>
      </c>
      <c r="BC96" s="398">
        <f t="shared" si="99"/>
        <v>27.32983907676654</v>
      </c>
      <c r="BD96" s="41"/>
      <c r="BE96" s="39">
        <v>668.18</v>
      </c>
      <c r="BF96" s="39">
        <v>581.99</v>
      </c>
      <c r="BG96" s="39">
        <v>754.38</v>
      </c>
      <c r="BH96" s="41">
        <v>6.5799999999999997E-2</v>
      </c>
      <c r="BI96" s="398">
        <f t="shared" si="100"/>
        <v>22.363911425281813</v>
      </c>
      <c r="BJ96" s="41"/>
      <c r="BK96" s="39">
        <v>1069.06</v>
      </c>
      <c r="BL96" s="39">
        <v>970.93</v>
      </c>
      <c r="BM96" s="39">
        <v>1167.2</v>
      </c>
      <c r="BN96" s="41">
        <v>4.6800000000000001E-2</v>
      </c>
      <c r="BO96" s="398">
        <f t="shared" si="101"/>
        <v>35.78132112351728</v>
      </c>
      <c r="BP96" s="41"/>
      <c r="BQ96" s="39">
        <v>23.67</v>
      </c>
      <c r="BR96" s="39">
        <v>13.37</v>
      </c>
      <c r="BS96" s="39">
        <v>33.979999999999997</v>
      </c>
      <c r="BT96" s="41">
        <v>0.222</v>
      </c>
      <c r="BU96" s="408">
        <f t="shared" si="102"/>
        <v>0.79223230781588871</v>
      </c>
    </row>
    <row r="97" spans="1:73" s="111" customFormat="1" ht="12" customHeight="1" x14ac:dyDescent="0.25">
      <c r="A97" s="548"/>
      <c r="B97" s="635"/>
      <c r="C97" s="52" t="s">
        <v>26</v>
      </c>
      <c r="D97" s="39">
        <v>1404.76</v>
      </c>
      <c r="E97" s="39">
        <v>1359.24</v>
      </c>
      <c r="F97" s="39">
        <v>1450.29</v>
      </c>
      <c r="G97" s="41">
        <v>1.6500000000000001E-2</v>
      </c>
      <c r="H97" s="40"/>
      <c r="I97" s="39">
        <v>919.14</v>
      </c>
      <c r="J97" s="39">
        <v>859.47</v>
      </c>
      <c r="K97" s="39">
        <v>978.82</v>
      </c>
      <c r="L97" s="41">
        <v>3.3099999999999997E-2</v>
      </c>
      <c r="M97" s="398">
        <f t="shared" si="93"/>
        <v>65.430393803923806</v>
      </c>
      <c r="N97" s="41"/>
      <c r="O97" s="39">
        <v>837.67</v>
      </c>
      <c r="P97" s="39">
        <v>779.68</v>
      </c>
      <c r="Q97" s="39">
        <v>895.66</v>
      </c>
      <c r="R97" s="41">
        <v>3.5299999999999998E-2</v>
      </c>
      <c r="S97" s="398">
        <f t="shared" si="94"/>
        <v>59.630826618069989</v>
      </c>
      <c r="T97" s="41"/>
      <c r="U97" s="39">
        <v>1158.73</v>
      </c>
      <c r="V97" s="39">
        <v>1116.43</v>
      </c>
      <c r="W97" s="39">
        <v>1201.03</v>
      </c>
      <c r="X97" s="41">
        <v>1.8599999999999998E-2</v>
      </c>
      <c r="Y97" s="398">
        <f t="shared" si="95"/>
        <v>82.485976252171184</v>
      </c>
      <c r="Z97" s="41"/>
      <c r="AA97" s="39">
        <v>259.18</v>
      </c>
      <c r="AB97" s="39">
        <v>217.97</v>
      </c>
      <c r="AC97" s="39">
        <v>300.39</v>
      </c>
      <c r="AD97" s="41">
        <v>8.1100000000000005E-2</v>
      </c>
      <c r="AE97" s="398">
        <f t="shared" si="82"/>
        <v>18.450126712036223</v>
      </c>
      <c r="AF97" s="41"/>
      <c r="AG97" s="39">
        <v>230.72</v>
      </c>
      <c r="AH97" s="39">
        <v>188.14</v>
      </c>
      <c r="AI97" s="39">
        <v>273.29000000000002</v>
      </c>
      <c r="AJ97" s="41">
        <v>9.4100000000000003E-2</v>
      </c>
      <c r="AK97" s="398">
        <f t="shared" si="96"/>
        <v>16.424157863264899</v>
      </c>
      <c r="AL97" s="41"/>
      <c r="AM97" s="39">
        <v>487.24</v>
      </c>
      <c r="AN97" s="39">
        <v>435.59</v>
      </c>
      <c r="AO97" s="39">
        <v>538.9</v>
      </c>
      <c r="AP97" s="41">
        <v>5.4100000000000002E-2</v>
      </c>
      <c r="AQ97" s="398">
        <f t="shared" si="97"/>
        <v>34.684928386343579</v>
      </c>
      <c r="AR97" s="41"/>
      <c r="AS97" s="39">
        <v>154.56</v>
      </c>
      <c r="AT97" s="39">
        <v>123.72</v>
      </c>
      <c r="AU97" s="39">
        <v>185.41</v>
      </c>
      <c r="AV97" s="41">
        <v>0.1018</v>
      </c>
      <c r="AW97" s="398">
        <f t="shared" si="98"/>
        <v>11.002591189954156</v>
      </c>
      <c r="AX97" s="41"/>
      <c r="AY97" s="39">
        <v>430.21</v>
      </c>
      <c r="AZ97" s="39">
        <v>379.73</v>
      </c>
      <c r="BA97" s="39">
        <v>480.69</v>
      </c>
      <c r="BB97" s="41">
        <v>5.9900000000000002E-2</v>
      </c>
      <c r="BC97" s="398">
        <f t="shared" si="99"/>
        <v>30.625160169708703</v>
      </c>
      <c r="BD97" s="41"/>
      <c r="BE97" s="39">
        <v>337</v>
      </c>
      <c r="BF97" s="39">
        <v>291.51</v>
      </c>
      <c r="BG97" s="39">
        <v>382.49</v>
      </c>
      <c r="BH97" s="41">
        <v>6.8900000000000003E-2</v>
      </c>
      <c r="BI97" s="398">
        <f t="shared" si="100"/>
        <v>23.989863037102424</v>
      </c>
      <c r="BJ97" s="41"/>
      <c r="BK97" s="39">
        <v>537.45000000000005</v>
      </c>
      <c r="BL97" s="39">
        <v>485.46</v>
      </c>
      <c r="BM97" s="39">
        <v>589.45000000000005</v>
      </c>
      <c r="BN97" s="41">
        <v>4.9399999999999999E-2</v>
      </c>
      <c r="BO97" s="398">
        <f t="shared" si="101"/>
        <v>38.259204419260236</v>
      </c>
      <c r="BP97" s="41"/>
      <c r="BQ97" s="39">
        <v>13.16</v>
      </c>
      <c r="BR97" s="39">
        <v>5.77</v>
      </c>
      <c r="BS97" s="39">
        <v>20.55</v>
      </c>
      <c r="BT97" s="41">
        <v>0.28660000000000002</v>
      </c>
      <c r="BU97" s="408">
        <f t="shared" si="102"/>
        <v>0.93681482957943008</v>
      </c>
    </row>
    <row r="98" spans="1:73" s="111" customFormat="1" ht="12" customHeight="1" x14ac:dyDescent="0.25">
      <c r="A98" s="548"/>
      <c r="B98" s="635"/>
      <c r="C98" s="52" t="s">
        <v>27</v>
      </c>
      <c r="D98" s="39">
        <v>1582.99</v>
      </c>
      <c r="E98" s="39">
        <v>1536.45</v>
      </c>
      <c r="F98" s="39">
        <v>1629.54</v>
      </c>
      <c r="G98" s="41">
        <v>1.4999999999999999E-2</v>
      </c>
      <c r="H98" s="40"/>
      <c r="I98" s="39">
        <v>973.57</v>
      </c>
      <c r="J98" s="39">
        <v>910.52</v>
      </c>
      <c r="K98" s="39">
        <v>1036.6300000000001</v>
      </c>
      <c r="L98" s="41">
        <v>3.3000000000000002E-2</v>
      </c>
      <c r="M98" s="398">
        <f t="shared" si="93"/>
        <v>61.501967795121892</v>
      </c>
      <c r="N98" s="41"/>
      <c r="O98" s="39">
        <v>873.93</v>
      </c>
      <c r="P98" s="39">
        <v>813.57</v>
      </c>
      <c r="Q98" s="39">
        <v>934.29</v>
      </c>
      <c r="R98" s="41">
        <v>3.5200000000000002E-2</v>
      </c>
      <c r="S98" s="398">
        <f t="shared" si="94"/>
        <v>55.207550268795124</v>
      </c>
      <c r="T98" s="41"/>
      <c r="U98" s="39">
        <v>1361.97</v>
      </c>
      <c r="V98" s="39">
        <v>1317.59</v>
      </c>
      <c r="W98" s="39">
        <v>1406.35</v>
      </c>
      <c r="X98" s="41">
        <v>1.66E-2</v>
      </c>
      <c r="Y98" s="398">
        <f t="shared" si="95"/>
        <v>86.037814515568641</v>
      </c>
      <c r="Z98" s="41"/>
      <c r="AA98" s="39">
        <v>212.57</v>
      </c>
      <c r="AB98" s="39">
        <v>174.52</v>
      </c>
      <c r="AC98" s="39">
        <v>250.63</v>
      </c>
      <c r="AD98" s="41">
        <v>9.1300000000000006E-2</v>
      </c>
      <c r="AE98" s="398">
        <f t="shared" si="82"/>
        <v>13.428385523597747</v>
      </c>
      <c r="AF98" s="41"/>
      <c r="AG98" s="39">
        <v>183.56</v>
      </c>
      <c r="AH98" s="39">
        <v>147.11000000000001</v>
      </c>
      <c r="AI98" s="39">
        <v>220</v>
      </c>
      <c r="AJ98" s="41">
        <v>0.1013</v>
      </c>
      <c r="AK98" s="398">
        <f t="shared" si="96"/>
        <v>11.595777610724008</v>
      </c>
      <c r="AL98" s="41"/>
      <c r="AM98" s="39">
        <v>532.79</v>
      </c>
      <c r="AN98" s="39">
        <v>479.18</v>
      </c>
      <c r="AO98" s="39">
        <v>586.41</v>
      </c>
      <c r="AP98" s="41">
        <v>5.1299999999999998E-2</v>
      </c>
      <c r="AQ98" s="398">
        <f t="shared" si="97"/>
        <v>33.65719303343672</v>
      </c>
      <c r="AR98" s="41"/>
      <c r="AS98" s="39">
        <v>147.24</v>
      </c>
      <c r="AT98" s="39">
        <v>116.82</v>
      </c>
      <c r="AU98" s="39">
        <v>177.65</v>
      </c>
      <c r="AV98" s="41">
        <v>0.10539999999999999</v>
      </c>
      <c r="AW98" s="398">
        <f t="shared" si="98"/>
        <v>9.3013853530344477</v>
      </c>
      <c r="AX98" s="41"/>
      <c r="AY98" s="39">
        <v>386.34</v>
      </c>
      <c r="AZ98" s="39">
        <v>336.64</v>
      </c>
      <c r="BA98" s="39">
        <v>436.04</v>
      </c>
      <c r="BB98" s="41">
        <v>6.5600000000000006E-2</v>
      </c>
      <c r="BC98" s="398">
        <f t="shared" si="99"/>
        <v>24.405713238870742</v>
      </c>
      <c r="BD98" s="41"/>
      <c r="BE98" s="39">
        <v>331.18</v>
      </c>
      <c r="BF98" s="39">
        <v>281.17</v>
      </c>
      <c r="BG98" s="39">
        <v>381.19</v>
      </c>
      <c r="BH98" s="41">
        <v>7.6999999999999999E-2</v>
      </c>
      <c r="BI98" s="398">
        <f t="shared" si="100"/>
        <v>20.921168169097719</v>
      </c>
      <c r="BJ98" s="41"/>
      <c r="BK98" s="39">
        <v>531.61</v>
      </c>
      <c r="BL98" s="39">
        <v>472.17</v>
      </c>
      <c r="BM98" s="39">
        <v>591.04</v>
      </c>
      <c r="BN98" s="41">
        <v>5.7000000000000002E-2</v>
      </c>
      <c r="BO98" s="398">
        <f t="shared" si="101"/>
        <v>33.582650553699011</v>
      </c>
      <c r="BP98" s="41"/>
      <c r="BQ98" s="39">
        <v>10.52</v>
      </c>
      <c r="BR98" s="39">
        <v>3.47</v>
      </c>
      <c r="BS98" s="39">
        <v>17.559999999999999</v>
      </c>
      <c r="BT98" s="41">
        <v>0.34189999999999998</v>
      </c>
      <c r="BU98" s="408">
        <f t="shared" si="102"/>
        <v>0.66456515833959784</v>
      </c>
    </row>
    <row r="99" spans="1:73" s="111" customFormat="1" ht="12" customHeight="1" x14ac:dyDescent="0.25">
      <c r="A99" s="548"/>
      <c r="B99" s="633" t="s">
        <v>132</v>
      </c>
      <c r="C99" s="49" t="s">
        <v>0</v>
      </c>
      <c r="D99" s="35">
        <v>309.63</v>
      </c>
      <c r="E99" s="35">
        <v>298</v>
      </c>
      <c r="F99" s="35">
        <v>322</v>
      </c>
      <c r="G99" s="37">
        <v>1.9599999999999999E-2</v>
      </c>
      <c r="H99" s="36"/>
      <c r="I99" s="35">
        <v>128.82</v>
      </c>
      <c r="J99" s="35">
        <v>115.04</v>
      </c>
      <c r="K99" s="35">
        <v>142.6</v>
      </c>
      <c r="L99" s="37">
        <v>5.4600000000000003E-2</v>
      </c>
      <c r="M99" s="397">
        <f t="shared" si="93"/>
        <v>41.604495688402288</v>
      </c>
      <c r="N99" s="37"/>
      <c r="O99" s="35">
        <v>109.13</v>
      </c>
      <c r="P99" s="35">
        <v>99.55</v>
      </c>
      <c r="Q99" s="35">
        <v>118.71</v>
      </c>
      <c r="R99" s="37">
        <v>4.48E-2</v>
      </c>
      <c r="S99" s="397">
        <f t="shared" si="94"/>
        <v>35.245292768788552</v>
      </c>
      <c r="T99" s="37"/>
      <c r="U99" s="35">
        <v>254.4</v>
      </c>
      <c r="V99" s="35">
        <v>242.25</v>
      </c>
      <c r="W99" s="35">
        <v>266.54000000000002</v>
      </c>
      <c r="X99" s="37">
        <v>2.4400000000000002E-2</v>
      </c>
      <c r="Y99" s="397">
        <f t="shared" si="95"/>
        <v>82.162581145237866</v>
      </c>
      <c r="Z99" s="37"/>
      <c r="AA99" s="35">
        <v>13.64</v>
      </c>
      <c r="AB99" s="35">
        <v>10.18</v>
      </c>
      <c r="AC99" s="35">
        <v>17.100000000000001</v>
      </c>
      <c r="AD99" s="37">
        <v>0.12939999999999999</v>
      </c>
      <c r="AE99" s="397">
        <f t="shared" si="82"/>
        <v>4.405257888447502</v>
      </c>
      <c r="AF99" s="37"/>
      <c r="AG99" s="35">
        <v>11.49</v>
      </c>
      <c r="AH99" s="35">
        <v>8.2200000000000006</v>
      </c>
      <c r="AI99" s="35">
        <v>14.77</v>
      </c>
      <c r="AJ99" s="37">
        <v>0.14530000000000001</v>
      </c>
      <c r="AK99" s="397">
        <f t="shared" si="96"/>
        <v>3.7108807286115688</v>
      </c>
      <c r="AL99" s="37"/>
      <c r="AM99" s="35">
        <v>95.91</v>
      </c>
      <c r="AN99" s="35">
        <v>86.29</v>
      </c>
      <c r="AO99" s="35">
        <v>105.52</v>
      </c>
      <c r="AP99" s="37">
        <v>5.1200000000000002E-2</v>
      </c>
      <c r="AQ99" s="397">
        <f t="shared" si="97"/>
        <v>30.975680651099697</v>
      </c>
      <c r="AR99" s="37"/>
      <c r="AS99" s="35">
        <v>8.5</v>
      </c>
      <c r="AT99" s="35">
        <v>6.23</v>
      </c>
      <c r="AU99" s="35">
        <v>10.78</v>
      </c>
      <c r="AV99" s="37">
        <v>0.1366</v>
      </c>
      <c r="AW99" s="397">
        <f t="shared" si="98"/>
        <v>2.7452120272583409</v>
      </c>
      <c r="AX99" s="37"/>
      <c r="AY99" s="35">
        <v>74.75</v>
      </c>
      <c r="AZ99" s="35">
        <v>66.14</v>
      </c>
      <c r="BA99" s="35">
        <v>83.35</v>
      </c>
      <c r="BB99" s="37">
        <v>5.8700000000000002E-2</v>
      </c>
      <c r="BC99" s="397">
        <f t="shared" si="99"/>
        <v>24.1417175338307</v>
      </c>
      <c r="BD99" s="37"/>
      <c r="BE99" s="35">
        <v>42.72</v>
      </c>
      <c r="BF99" s="35">
        <v>35.11</v>
      </c>
      <c r="BG99" s="35">
        <v>50.33</v>
      </c>
      <c r="BH99" s="37">
        <v>9.0899999999999995E-2</v>
      </c>
      <c r="BI99" s="397">
        <f t="shared" si="100"/>
        <v>13.797112682879566</v>
      </c>
      <c r="BJ99" s="37"/>
      <c r="BK99" s="35">
        <v>93.97</v>
      </c>
      <c r="BL99" s="35">
        <v>83.57</v>
      </c>
      <c r="BM99" s="35">
        <v>104.37</v>
      </c>
      <c r="BN99" s="37">
        <v>5.6500000000000002E-2</v>
      </c>
      <c r="BO99" s="397">
        <f t="shared" si="101"/>
        <v>30.349126376643092</v>
      </c>
      <c r="BP99" s="37"/>
      <c r="BQ99" s="35">
        <v>1.51</v>
      </c>
      <c r="BR99" s="35">
        <v>0.61</v>
      </c>
      <c r="BS99" s="35">
        <v>2.4</v>
      </c>
      <c r="BT99" s="37">
        <v>0.30349999999999999</v>
      </c>
      <c r="BU99" s="407">
        <f t="shared" si="102"/>
        <v>0.48767884248942284</v>
      </c>
    </row>
    <row r="100" spans="1:73" s="58" customFormat="1" ht="12" customHeight="1" x14ac:dyDescent="0.25">
      <c r="A100" s="548"/>
      <c r="B100" s="633"/>
      <c r="C100" s="49" t="s">
        <v>26</v>
      </c>
      <c r="D100" s="35">
        <v>158.29</v>
      </c>
      <c r="E100" s="35">
        <v>150.96</v>
      </c>
      <c r="F100" s="35">
        <v>165.63</v>
      </c>
      <c r="G100" s="37">
        <v>2.3599999999999999E-2</v>
      </c>
      <c r="H100" s="36"/>
      <c r="I100" s="35">
        <v>64.14</v>
      </c>
      <c r="J100" s="35">
        <v>56.41</v>
      </c>
      <c r="K100" s="35">
        <v>71.87</v>
      </c>
      <c r="L100" s="37">
        <v>6.1499999999999999E-2</v>
      </c>
      <c r="M100" s="397">
        <f t="shared" si="93"/>
        <v>40.52056352264831</v>
      </c>
      <c r="N100" s="37"/>
      <c r="O100" s="35">
        <v>55.47</v>
      </c>
      <c r="P100" s="35">
        <v>49.46</v>
      </c>
      <c r="Q100" s="35">
        <v>61.48</v>
      </c>
      <c r="R100" s="37">
        <v>5.5300000000000002E-2</v>
      </c>
      <c r="S100" s="397">
        <f t="shared" si="94"/>
        <v>35.043275001579381</v>
      </c>
      <c r="T100" s="37"/>
      <c r="U100" s="35">
        <v>125.94</v>
      </c>
      <c r="V100" s="35">
        <v>118.57</v>
      </c>
      <c r="W100" s="35">
        <v>133.30000000000001</v>
      </c>
      <c r="X100" s="37">
        <v>2.98E-2</v>
      </c>
      <c r="Y100" s="397">
        <f t="shared" si="95"/>
        <v>79.562827721271091</v>
      </c>
      <c r="Z100" s="37"/>
      <c r="AA100" s="35">
        <v>7.59</v>
      </c>
      <c r="AB100" s="35">
        <v>5.25</v>
      </c>
      <c r="AC100" s="35">
        <v>9.93</v>
      </c>
      <c r="AD100" s="37">
        <v>0.1575</v>
      </c>
      <c r="AE100" s="397">
        <f t="shared" si="82"/>
        <v>4.7949965253648372</v>
      </c>
      <c r="AF100" s="37"/>
      <c r="AG100" s="35">
        <v>6.91</v>
      </c>
      <c r="AH100" s="35">
        <v>4.5599999999999996</v>
      </c>
      <c r="AI100" s="35">
        <v>9.25</v>
      </c>
      <c r="AJ100" s="37">
        <v>0.1734</v>
      </c>
      <c r="AK100" s="397">
        <f t="shared" si="96"/>
        <v>4.3654052688104112</v>
      </c>
      <c r="AL100" s="37"/>
      <c r="AM100" s="35">
        <v>47.51</v>
      </c>
      <c r="AN100" s="35">
        <v>42.1</v>
      </c>
      <c r="AO100" s="35">
        <v>52.92</v>
      </c>
      <c r="AP100" s="37">
        <v>5.8099999999999999E-2</v>
      </c>
      <c r="AQ100" s="397">
        <f t="shared" si="97"/>
        <v>30.014530292501107</v>
      </c>
      <c r="AR100" s="37"/>
      <c r="AS100" s="35">
        <v>4.78</v>
      </c>
      <c r="AT100" s="35">
        <v>3.18</v>
      </c>
      <c r="AU100" s="35">
        <v>6.38</v>
      </c>
      <c r="AV100" s="37">
        <v>0.17119999999999999</v>
      </c>
      <c r="AW100" s="397">
        <f t="shared" si="98"/>
        <v>3.0197738328384611</v>
      </c>
      <c r="AX100" s="37"/>
      <c r="AY100" s="35">
        <v>41.35</v>
      </c>
      <c r="AZ100" s="35">
        <v>36</v>
      </c>
      <c r="BA100" s="35">
        <v>46.7</v>
      </c>
      <c r="BB100" s="37">
        <v>6.6000000000000003E-2</v>
      </c>
      <c r="BC100" s="397">
        <f t="shared" si="99"/>
        <v>26.122938909596311</v>
      </c>
      <c r="BD100" s="37"/>
      <c r="BE100" s="35">
        <v>24.19</v>
      </c>
      <c r="BF100" s="35">
        <v>19.37</v>
      </c>
      <c r="BG100" s="35">
        <v>29</v>
      </c>
      <c r="BH100" s="37">
        <v>0.10150000000000001</v>
      </c>
      <c r="BI100" s="397">
        <f t="shared" si="100"/>
        <v>15.282077200075811</v>
      </c>
      <c r="BJ100" s="37"/>
      <c r="BK100" s="35">
        <v>50.1</v>
      </c>
      <c r="BL100" s="35">
        <v>43.61</v>
      </c>
      <c r="BM100" s="35">
        <v>56.59</v>
      </c>
      <c r="BN100" s="37">
        <v>6.6100000000000006E-2</v>
      </c>
      <c r="BO100" s="397">
        <f t="shared" si="101"/>
        <v>31.65076757849517</v>
      </c>
      <c r="BP100" s="37"/>
      <c r="BQ100" s="35">
        <v>0.46</v>
      </c>
      <c r="BR100" s="35">
        <v>0.02</v>
      </c>
      <c r="BS100" s="35">
        <v>0.91</v>
      </c>
      <c r="BT100" s="37">
        <v>0.49370000000000003</v>
      </c>
      <c r="BU100" s="407">
        <f t="shared" si="102"/>
        <v>0.29060585002211131</v>
      </c>
    </row>
    <row r="101" spans="1:73" s="58" customFormat="1" ht="12" customHeight="1" x14ac:dyDescent="0.25">
      <c r="A101" s="549"/>
      <c r="B101" s="634"/>
      <c r="C101" s="54" t="s">
        <v>27</v>
      </c>
      <c r="D101" s="43">
        <v>151.33000000000001</v>
      </c>
      <c r="E101" s="43">
        <v>145.46</v>
      </c>
      <c r="F101" s="43">
        <v>157.21</v>
      </c>
      <c r="G101" s="45">
        <v>1.9800000000000002E-2</v>
      </c>
      <c r="H101" s="44"/>
      <c r="I101" s="43">
        <v>64.680000000000007</v>
      </c>
      <c r="J101" s="43">
        <v>57.56</v>
      </c>
      <c r="K101" s="43">
        <v>71.8</v>
      </c>
      <c r="L101" s="45">
        <v>5.62E-2</v>
      </c>
      <c r="M101" s="399">
        <f t="shared" si="93"/>
        <v>42.741029538095553</v>
      </c>
      <c r="N101" s="45"/>
      <c r="O101" s="43">
        <v>53.66</v>
      </c>
      <c r="P101" s="43">
        <v>48.38</v>
      </c>
      <c r="Q101" s="43">
        <v>58.93</v>
      </c>
      <c r="R101" s="45">
        <v>5.0200000000000002E-2</v>
      </c>
      <c r="S101" s="399">
        <f t="shared" si="94"/>
        <v>35.458930813454039</v>
      </c>
      <c r="T101" s="45"/>
      <c r="U101" s="43">
        <v>128.46</v>
      </c>
      <c r="V101" s="43">
        <v>122.1</v>
      </c>
      <c r="W101" s="43">
        <v>134.82</v>
      </c>
      <c r="X101" s="45">
        <v>2.52E-2</v>
      </c>
      <c r="Y101" s="399">
        <f t="shared" si="95"/>
        <v>84.887332320095155</v>
      </c>
      <c r="Z101" s="45"/>
      <c r="AA101" s="43">
        <v>6.05</v>
      </c>
      <c r="AB101" s="43">
        <v>4.09</v>
      </c>
      <c r="AC101" s="43">
        <v>8.01</v>
      </c>
      <c r="AD101" s="45">
        <v>0.16500000000000001</v>
      </c>
      <c r="AE101" s="399">
        <f t="shared" si="82"/>
        <v>3.9978854159783248</v>
      </c>
      <c r="AF101" s="45"/>
      <c r="AG101" s="43">
        <v>4.59</v>
      </c>
      <c r="AH101" s="43">
        <v>3.16</v>
      </c>
      <c r="AI101" s="43">
        <v>6.01</v>
      </c>
      <c r="AJ101" s="45">
        <v>0.1585</v>
      </c>
      <c r="AK101" s="399">
        <f t="shared" si="96"/>
        <v>3.033106456089341</v>
      </c>
      <c r="AL101" s="45"/>
      <c r="AM101" s="43">
        <v>48.4</v>
      </c>
      <c r="AN101" s="43">
        <v>42.6</v>
      </c>
      <c r="AO101" s="43">
        <v>54.19</v>
      </c>
      <c r="AP101" s="45">
        <v>6.1100000000000002E-2</v>
      </c>
      <c r="AQ101" s="399">
        <f t="shared" si="97"/>
        <v>31.983083327826598</v>
      </c>
      <c r="AR101" s="45"/>
      <c r="AS101" s="43">
        <v>3.72</v>
      </c>
      <c r="AT101" s="43">
        <v>2.31</v>
      </c>
      <c r="AU101" s="43">
        <v>5.14</v>
      </c>
      <c r="AV101" s="45">
        <v>0.1938</v>
      </c>
      <c r="AW101" s="399">
        <f t="shared" si="98"/>
        <v>2.4582039251965901</v>
      </c>
      <c r="AX101" s="45"/>
      <c r="AY101" s="43">
        <v>33.39</v>
      </c>
      <c r="AZ101" s="43">
        <v>28.93</v>
      </c>
      <c r="BA101" s="43">
        <v>37.86</v>
      </c>
      <c r="BB101" s="45">
        <v>6.8199999999999997E-2</v>
      </c>
      <c r="BC101" s="399">
        <f t="shared" si="99"/>
        <v>22.064362651159716</v>
      </c>
      <c r="BD101" s="45"/>
      <c r="BE101" s="43">
        <v>18.53</v>
      </c>
      <c r="BF101" s="43">
        <v>14.63</v>
      </c>
      <c r="BG101" s="43">
        <v>22.44</v>
      </c>
      <c r="BH101" s="45">
        <v>0.1075</v>
      </c>
      <c r="BI101" s="399">
        <f t="shared" si="100"/>
        <v>12.244763100508822</v>
      </c>
      <c r="BJ101" s="45"/>
      <c r="BK101" s="43">
        <v>43.88</v>
      </c>
      <c r="BL101" s="43">
        <v>38.590000000000003</v>
      </c>
      <c r="BM101" s="43">
        <v>49.16</v>
      </c>
      <c r="BN101" s="45">
        <v>6.1400000000000003E-2</v>
      </c>
      <c r="BO101" s="399">
        <f t="shared" si="101"/>
        <v>28.996233397211391</v>
      </c>
      <c r="BP101" s="45"/>
      <c r="BQ101" s="43">
        <v>1.04</v>
      </c>
      <c r="BR101" s="43">
        <v>0.26</v>
      </c>
      <c r="BS101" s="43">
        <v>1.82</v>
      </c>
      <c r="BT101" s="45">
        <v>0.38109999999999999</v>
      </c>
      <c r="BU101" s="409">
        <f t="shared" si="102"/>
        <v>0.68723980704420806</v>
      </c>
    </row>
    <row r="102" spans="1:73" s="58" customFormat="1" ht="12" customHeight="1" x14ac:dyDescent="0.25">
      <c r="A102" s="246"/>
      <c r="B102" s="52"/>
      <c r="C102" s="52"/>
      <c r="D102" s="39"/>
      <c r="E102" s="39"/>
      <c r="F102" s="39"/>
      <c r="G102" s="40"/>
      <c r="H102" s="40"/>
      <c r="I102" s="39"/>
      <c r="J102" s="39"/>
      <c r="K102" s="39"/>
      <c r="L102" s="41"/>
      <c r="M102" s="398"/>
      <c r="N102" s="41"/>
      <c r="O102" s="39"/>
      <c r="P102" s="39"/>
      <c r="Q102" s="39"/>
      <c r="R102" s="41"/>
      <c r="S102" s="398"/>
      <c r="T102" s="41"/>
      <c r="U102" s="39"/>
      <c r="V102" s="39"/>
      <c r="W102" s="39"/>
      <c r="X102" s="41"/>
      <c r="Y102" s="398"/>
      <c r="Z102" s="41"/>
      <c r="AA102" s="39"/>
      <c r="AB102" s="39"/>
      <c r="AC102" s="39"/>
      <c r="AD102" s="41"/>
      <c r="AE102" s="398"/>
      <c r="AF102" s="41"/>
      <c r="AG102" s="39"/>
      <c r="AH102" s="39"/>
      <c r="AI102" s="39"/>
      <c r="AJ102" s="41"/>
      <c r="AK102" s="398"/>
      <c r="AL102" s="41"/>
      <c r="AM102" s="39"/>
      <c r="AN102" s="39"/>
      <c r="AO102" s="39"/>
      <c r="AP102" s="41"/>
      <c r="AQ102" s="398"/>
      <c r="AR102" s="41"/>
      <c r="AS102" s="39"/>
      <c r="AT102" s="39"/>
      <c r="AU102" s="39"/>
      <c r="AV102" s="41"/>
      <c r="AW102" s="398"/>
      <c r="AX102" s="41"/>
      <c r="AY102" s="39"/>
      <c r="AZ102" s="39"/>
      <c r="BA102" s="39"/>
      <c r="BB102" s="41"/>
      <c r="BC102" s="398"/>
      <c r="BD102" s="41"/>
      <c r="BE102" s="39"/>
      <c r="BF102" s="39"/>
      <c r="BG102" s="39"/>
      <c r="BH102" s="41"/>
      <c r="BI102" s="398"/>
      <c r="BJ102" s="41"/>
      <c r="BK102" s="39"/>
      <c r="BL102" s="39"/>
      <c r="BM102" s="39"/>
      <c r="BN102" s="41"/>
      <c r="BO102" s="398"/>
      <c r="BP102" s="41"/>
      <c r="BQ102" s="39"/>
      <c r="BR102" s="39"/>
      <c r="BS102" s="39"/>
      <c r="BT102" s="41"/>
      <c r="BU102" s="398"/>
    </row>
    <row r="103" spans="1:73" s="58" customFormat="1" ht="12" customHeight="1" x14ac:dyDescent="0.25">
      <c r="A103" s="180"/>
      <c r="B103" s="226"/>
      <c r="C103" s="226"/>
      <c r="D103" s="227"/>
      <c r="E103" s="227"/>
      <c r="F103" s="227"/>
      <c r="G103" s="228"/>
      <c r="H103" s="40"/>
      <c r="I103" s="39"/>
      <c r="J103" s="39"/>
      <c r="K103" s="39"/>
      <c r="L103" s="41"/>
      <c r="M103" s="398"/>
      <c r="N103" s="41"/>
      <c r="O103" s="39"/>
      <c r="P103" s="39"/>
      <c r="Q103" s="39"/>
      <c r="R103" s="41"/>
      <c r="S103" s="398"/>
      <c r="T103" s="41"/>
      <c r="U103" s="39"/>
      <c r="V103" s="39"/>
      <c r="W103" s="39"/>
      <c r="X103" s="41"/>
      <c r="Y103" s="398"/>
      <c r="Z103" s="41"/>
      <c r="AA103" s="39"/>
      <c r="AB103" s="39"/>
      <c r="AC103" s="39"/>
      <c r="AD103" s="41"/>
      <c r="AE103" s="398"/>
      <c r="AF103" s="41"/>
      <c r="AG103" s="39"/>
      <c r="AH103" s="39"/>
      <c r="AI103" s="39"/>
      <c r="AJ103" s="41"/>
      <c r="AK103" s="398"/>
      <c r="AL103" s="41"/>
      <c r="AM103" s="39"/>
      <c r="AN103" s="39"/>
      <c r="AO103" s="39"/>
      <c r="AP103" s="41"/>
      <c r="AQ103" s="398"/>
      <c r="AR103" s="41"/>
      <c r="AS103" s="39"/>
      <c r="AT103" s="39"/>
      <c r="AU103" s="39"/>
      <c r="AV103" s="41"/>
      <c r="AW103" s="398"/>
      <c r="AX103" s="41"/>
      <c r="AY103" s="39"/>
      <c r="AZ103" s="39"/>
      <c r="BA103" s="39"/>
      <c r="BB103" s="41"/>
      <c r="BC103" s="398"/>
      <c r="BD103" s="41"/>
      <c r="BE103" s="39"/>
      <c r="BF103" s="39"/>
      <c r="BG103" s="39"/>
      <c r="BH103" s="41"/>
      <c r="BI103" s="398"/>
      <c r="BJ103" s="41"/>
      <c r="BK103" s="39"/>
      <c r="BL103" s="39"/>
      <c r="BM103" s="39"/>
      <c r="BN103" s="41"/>
      <c r="BO103" s="398"/>
      <c r="BP103" s="41"/>
      <c r="BQ103" s="39"/>
      <c r="BR103" s="39"/>
      <c r="BS103" s="39"/>
      <c r="BT103" s="41"/>
      <c r="BU103" s="398"/>
    </row>
    <row r="104" spans="1:73" s="58" customFormat="1" ht="12" customHeight="1" x14ac:dyDescent="0.25">
      <c r="A104" s="660" t="s">
        <v>258</v>
      </c>
      <c r="B104" s="661"/>
      <c r="C104" s="661"/>
      <c r="D104" s="661"/>
      <c r="E104" s="661"/>
      <c r="F104" s="661"/>
      <c r="G104" s="662"/>
      <c r="H104" s="40"/>
      <c r="I104" s="39"/>
      <c r="J104" s="39"/>
      <c r="K104" s="39"/>
      <c r="L104" s="41"/>
      <c r="M104" s="398"/>
      <c r="N104" s="41"/>
      <c r="O104" s="39"/>
      <c r="P104" s="39"/>
      <c r="Q104" s="39"/>
      <c r="R104" s="41"/>
      <c r="S104" s="398"/>
      <c r="T104" s="41"/>
      <c r="U104" s="39"/>
      <c r="V104" s="39"/>
      <c r="W104" s="39"/>
      <c r="X104" s="41"/>
      <c r="Y104" s="398"/>
      <c r="Z104" s="41"/>
      <c r="AA104" s="39"/>
      <c r="AB104" s="39"/>
      <c r="AC104" s="39"/>
      <c r="AD104" s="41"/>
      <c r="AE104" s="398"/>
      <c r="AF104" s="41"/>
      <c r="AG104" s="39"/>
      <c r="AH104" s="39"/>
      <c r="AI104" s="39"/>
      <c r="AJ104" s="41"/>
      <c r="AK104" s="398"/>
      <c r="AL104" s="41"/>
      <c r="AM104" s="39"/>
      <c r="AN104" s="39"/>
      <c r="AO104" s="39"/>
      <c r="AP104" s="41"/>
      <c r="AQ104" s="398"/>
      <c r="AR104" s="41"/>
      <c r="AS104" s="39"/>
      <c r="AT104" s="39"/>
      <c r="AU104" s="39"/>
      <c r="AV104" s="41"/>
      <c r="AW104" s="398"/>
      <c r="AX104" s="41"/>
      <c r="AY104" s="39"/>
      <c r="AZ104" s="39"/>
      <c r="BA104" s="39"/>
      <c r="BB104" s="41"/>
      <c r="BC104" s="398"/>
      <c r="BD104" s="41"/>
      <c r="BE104" s="39"/>
      <c r="BF104" s="39"/>
      <c r="BG104" s="39"/>
      <c r="BH104" s="41"/>
      <c r="BI104" s="398"/>
      <c r="BJ104" s="41"/>
      <c r="BK104" s="39"/>
      <c r="BL104" s="39"/>
      <c r="BM104" s="39"/>
      <c r="BN104" s="41"/>
      <c r="BO104" s="398"/>
      <c r="BP104" s="41"/>
      <c r="BQ104" s="39"/>
      <c r="BR104" s="39"/>
      <c r="BS104" s="39"/>
      <c r="BT104" s="41"/>
      <c r="BU104" s="398"/>
    </row>
    <row r="105" spans="1:73" s="58" customFormat="1" ht="12" customHeight="1" x14ac:dyDescent="0.25">
      <c r="A105" s="660" t="s">
        <v>156</v>
      </c>
      <c r="B105" s="661"/>
      <c r="C105" s="661"/>
      <c r="D105" s="661"/>
      <c r="E105" s="661"/>
      <c r="F105" s="661"/>
      <c r="G105" s="662"/>
      <c r="H105" s="185"/>
      <c r="I105" s="185"/>
      <c r="J105" s="185"/>
      <c r="K105" s="185"/>
      <c r="L105" s="41"/>
      <c r="M105" s="435"/>
      <c r="N105" s="185"/>
      <c r="O105" s="185"/>
      <c r="P105" s="185"/>
      <c r="Q105" s="185"/>
      <c r="R105" s="41"/>
      <c r="S105" s="435"/>
      <c r="T105" s="185"/>
      <c r="U105" s="185"/>
      <c r="V105" s="185"/>
      <c r="W105" s="185"/>
      <c r="X105" s="41"/>
      <c r="Y105" s="435"/>
      <c r="Z105" s="185"/>
      <c r="AA105" s="185"/>
      <c r="AB105" s="185"/>
      <c r="AC105" s="185"/>
      <c r="AD105" s="41"/>
      <c r="AE105" s="435"/>
      <c r="AF105" s="185"/>
      <c r="AG105" s="185"/>
      <c r="AH105" s="185"/>
      <c r="AI105" s="185"/>
      <c r="AJ105" s="41"/>
      <c r="AK105" s="435"/>
      <c r="AL105" s="185"/>
      <c r="AM105" s="185"/>
      <c r="AN105" s="185"/>
      <c r="AO105" s="185"/>
      <c r="AP105" s="41"/>
      <c r="AQ105" s="435"/>
      <c r="AR105" s="185"/>
      <c r="AS105" s="185"/>
      <c r="AT105" s="185"/>
      <c r="AU105" s="185"/>
      <c r="AV105" s="41"/>
      <c r="AW105" s="435"/>
      <c r="AX105" s="185"/>
      <c r="AY105" s="185"/>
      <c r="AZ105" s="185"/>
      <c r="BA105" s="185"/>
      <c r="BB105" s="41"/>
      <c r="BC105" s="435"/>
      <c r="BD105" s="185"/>
      <c r="BE105" s="185"/>
      <c r="BF105" s="185"/>
      <c r="BG105" s="185"/>
      <c r="BH105" s="41"/>
      <c r="BI105" s="435"/>
      <c r="BJ105" s="185"/>
      <c r="BK105" s="185"/>
      <c r="BL105" s="185"/>
      <c r="BM105" s="185"/>
      <c r="BN105" s="41"/>
      <c r="BO105" s="435"/>
      <c r="BP105" s="185"/>
      <c r="BQ105" s="111"/>
      <c r="BR105" s="111"/>
      <c r="BS105" s="111"/>
      <c r="BT105" s="203"/>
      <c r="BU105" s="435"/>
    </row>
    <row r="106" spans="1:73" s="58" customFormat="1" ht="12" customHeight="1" x14ac:dyDescent="0.25">
      <c r="A106" s="660" t="s">
        <v>29</v>
      </c>
      <c r="B106" s="661"/>
      <c r="C106" s="661"/>
      <c r="D106" s="661"/>
      <c r="E106" s="661"/>
      <c r="F106" s="661"/>
      <c r="G106" s="662"/>
      <c r="H106" s="59"/>
      <c r="I106" s="59"/>
      <c r="J106" s="116"/>
      <c r="K106" s="116"/>
      <c r="L106" s="343"/>
      <c r="M106" s="440"/>
      <c r="N106" s="116"/>
      <c r="O106" s="116"/>
      <c r="P106" s="116"/>
      <c r="Q106" s="116"/>
      <c r="R106" s="343"/>
      <c r="S106" s="440"/>
      <c r="T106" s="116"/>
      <c r="U106" s="116"/>
      <c r="V106" s="116"/>
      <c r="W106" s="116"/>
      <c r="X106" s="343"/>
      <c r="Y106" s="440"/>
      <c r="Z106" s="116"/>
      <c r="AA106" s="116"/>
      <c r="AB106" s="116"/>
      <c r="AC106" s="116"/>
      <c r="AD106" s="343"/>
      <c r="AE106" s="440"/>
      <c r="AF106" s="116"/>
      <c r="AG106" s="116"/>
      <c r="AH106" s="116"/>
      <c r="AI106" s="116"/>
      <c r="AJ106" s="343"/>
      <c r="AK106" s="440"/>
      <c r="AL106" s="116"/>
      <c r="AM106" s="116"/>
      <c r="AN106" s="116"/>
      <c r="AO106" s="116"/>
      <c r="AP106" s="343"/>
      <c r="AQ106" s="440"/>
      <c r="AR106" s="116"/>
      <c r="AS106" s="116"/>
      <c r="AT106" s="116"/>
      <c r="AU106" s="116"/>
      <c r="AV106" s="343"/>
      <c r="AW106" s="440"/>
      <c r="AX106" s="116"/>
      <c r="AY106" s="116"/>
      <c r="AZ106" s="116"/>
      <c r="BA106" s="116"/>
      <c r="BB106" s="343"/>
      <c r="BC106" s="440"/>
      <c r="BD106" s="116"/>
      <c r="BE106" s="116"/>
      <c r="BF106" s="116"/>
      <c r="BG106" s="116"/>
      <c r="BH106" s="343"/>
      <c r="BI106" s="440"/>
      <c r="BJ106" s="116"/>
      <c r="BK106" s="116"/>
      <c r="BL106" s="116"/>
      <c r="BM106" s="116"/>
      <c r="BN106" s="343"/>
      <c r="BO106" s="440"/>
      <c r="BP106" s="116"/>
      <c r="BT106" s="344"/>
      <c r="BU106" s="440"/>
    </row>
    <row r="107" spans="1:73" s="58" customFormat="1" ht="12" customHeight="1" x14ac:dyDescent="0.25">
      <c r="A107" s="660" t="s">
        <v>30</v>
      </c>
      <c r="B107" s="661"/>
      <c r="C107" s="661"/>
      <c r="D107" s="661"/>
      <c r="E107" s="661"/>
      <c r="F107" s="661"/>
      <c r="G107" s="662"/>
      <c r="H107" s="59"/>
      <c r="I107" s="116"/>
      <c r="J107" s="116"/>
      <c r="K107" s="116"/>
      <c r="L107" s="343"/>
      <c r="M107" s="440"/>
      <c r="N107" s="116"/>
      <c r="O107" s="116"/>
      <c r="P107" s="116"/>
      <c r="Q107" s="116"/>
      <c r="R107" s="343"/>
      <c r="S107" s="440"/>
      <c r="T107" s="116"/>
      <c r="U107" s="116"/>
      <c r="V107" s="116"/>
      <c r="W107" s="116"/>
      <c r="X107" s="343"/>
      <c r="Y107" s="440"/>
      <c r="Z107" s="116"/>
      <c r="AA107" s="116"/>
      <c r="AB107" s="116"/>
      <c r="AC107" s="116"/>
      <c r="AD107" s="343"/>
      <c r="AE107" s="440"/>
      <c r="AF107" s="116"/>
      <c r="AG107" s="116"/>
      <c r="AH107" s="116"/>
      <c r="AI107" s="116"/>
      <c r="AJ107" s="343"/>
      <c r="AK107" s="440"/>
      <c r="AL107" s="116"/>
      <c r="AM107" s="116"/>
      <c r="AN107" s="116"/>
      <c r="AO107" s="116"/>
      <c r="AP107" s="343"/>
      <c r="AQ107" s="440"/>
      <c r="AR107" s="116"/>
      <c r="AS107" s="116"/>
      <c r="AT107" s="116"/>
      <c r="AU107" s="116"/>
      <c r="AV107" s="343"/>
      <c r="AW107" s="440"/>
      <c r="AX107" s="116"/>
      <c r="AY107" s="116"/>
      <c r="AZ107" s="116"/>
      <c r="BA107" s="116"/>
      <c r="BB107" s="343"/>
      <c r="BC107" s="440"/>
      <c r="BD107" s="116"/>
      <c r="BE107" s="116"/>
      <c r="BF107" s="116"/>
      <c r="BG107" s="116"/>
      <c r="BH107" s="343"/>
      <c r="BI107" s="440"/>
      <c r="BJ107" s="116"/>
      <c r="BK107" s="116"/>
      <c r="BL107" s="116"/>
      <c r="BM107" s="116"/>
      <c r="BN107" s="343"/>
      <c r="BO107" s="440"/>
      <c r="BT107" s="344"/>
      <c r="BU107" s="440"/>
    </row>
    <row r="108" spans="1:73" s="58" customFormat="1" ht="27.75" customHeight="1" x14ac:dyDescent="0.25">
      <c r="A108" s="660" t="s">
        <v>154</v>
      </c>
      <c r="B108" s="661"/>
      <c r="C108" s="661"/>
      <c r="D108" s="661"/>
      <c r="E108" s="661"/>
      <c r="F108" s="661"/>
      <c r="G108" s="662"/>
      <c r="H108" s="117"/>
      <c r="I108" s="117"/>
      <c r="J108" s="117"/>
      <c r="K108" s="117"/>
      <c r="L108" s="370"/>
      <c r="M108" s="441"/>
      <c r="N108" s="117"/>
      <c r="O108" s="117"/>
      <c r="P108" s="116"/>
      <c r="Q108" s="116"/>
      <c r="R108" s="343"/>
      <c r="S108" s="440"/>
      <c r="T108" s="116"/>
      <c r="U108" s="116"/>
      <c r="V108" s="116"/>
      <c r="W108" s="116"/>
      <c r="X108" s="343"/>
      <c r="Y108" s="440"/>
      <c r="Z108" s="116"/>
      <c r="AA108" s="116"/>
      <c r="AB108" s="116"/>
      <c r="AC108" s="116"/>
      <c r="AD108" s="343"/>
      <c r="AE108" s="440"/>
      <c r="AF108" s="116"/>
      <c r="AG108" s="116"/>
      <c r="AH108" s="116"/>
      <c r="AI108" s="116"/>
      <c r="AJ108" s="343"/>
      <c r="AK108" s="440"/>
      <c r="AL108" s="116"/>
      <c r="AM108" s="116"/>
      <c r="AN108" s="116"/>
      <c r="AO108" s="116"/>
      <c r="AP108" s="343"/>
      <c r="AQ108" s="440"/>
      <c r="AR108" s="116"/>
      <c r="AS108" s="116"/>
      <c r="AT108" s="116"/>
      <c r="AU108" s="116"/>
      <c r="AV108" s="343"/>
      <c r="AW108" s="440"/>
      <c r="AX108" s="116"/>
      <c r="AY108" s="116"/>
      <c r="AZ108" s="116"/>
      <c r="BA108" s="116"/>
      <c r="BB108" s="343"/>
      <c r="BC108" s="440"/>
      <c r="BD108" s="116"/>
      <c r="BE108" s="116"/>
      <c r="BF108" s="116"/>
      <c r="BG108" s="116"/>
      <c r="BH108" s="343"/>
      <c r="BI108" s="440"/>
      <c r="BJ108" s="116"/>
      <c r="BK108" s="116"/>
      <c r="BL108" s="116"/>
      <c r="BM108" s="116"/>
      <c r="BN108" s="343"/>
      <c r="BO108" s="440"/>
      <c r="BT108" s="344"/>
      <c r="BU108" s="440"/>
    </row>
    <row r="109" spans="1:73" s="58" customFormat="1" ht="12" customHeight="1" x14ac:dyDescent="0.25">
      <c r="A109" s="660" t="s">
        <v>128</v>
      </c>
      <c r="B109" s="661"/>
      <c r="C109" s="661"/>
      <c r="D109" s="661"/>
      <c r="E109" s="661"/>
      <c r="F109" s="661"/>
      <c r="G109" s="662"/>
      <c r="H109" s="116"/>
      <c r="I109" s="116"/>
      <c r="J109" s="116"/>
      <c r="K109" s="116"/>
      <c r="L109" s="343"/>
      <c r="M109" s="440"/>
      <c r="N109" s="116"/>
      <c r="O109" s="116"/>
      <c r="P109" s="116"/>
      <c r="Q109" s="116"/>
      <c r="R109" s="343"/>
      <c r="S109" s="440"/>
      <c r="T109" s="116"/>
      <c r="U109" s="116"/>
      <c r="V109" s="116"/>
      <c r="W109" s="116"/>
      <c r="X109" s="343"/>
      <c r="Y109" s="440"/>
      <c r="Z109" s="116"/>
      <c r="AA109" s="116"/>
      <c r="AB109" s="116"/>
      <c r="AC109" s="116"/>
      <c r="AD109" s="343"/>
      <c r="AE109" s="440"/>
      <c r="AF109" s="116"/>
      <c r="AG109" s="116"/>
      <c r="AH109" s="116"/>
      <c r="AI109" s="116"/>
      <c r="AJ109" s="343"/>
      <c r="AK109" s="440"/>
      <c r="AL109" s="116"/>
      <c r="AM109" s="116"/>
      <c r="AN109" s="116"/>
      <c r="AO109" s="116"/>
      <c r="AP109" s="343"/>
      <c r="AQ109" s="440"/>
      <c r="AR109" s="116"/>
      <c r="AS109" s="116"/>
      <c r="AT109" s="116"/>
      <c r="AU109" s="116"/>
      <c r="AV109" s="343"/>
      <c r="AW109" s="440"/>
      <c r="AX109" s="116"/>
      <c r="AY109" s="116"/>
      <c r="AZ109" s="116"/>
      <c r="BA109" s="116"/>
      <c r="BB109" s="343"/>
      <c r="BC109" s="440"/>
      <c r="BD109" s="116"/>
      <c r="BE109" s="116"/>
      <c r="BF109" s="116"/>
      <c r="BG109" s="116"/>
      <c r="BH109" s="343"/>
      <c r="BI109" s="440"/>
      <c r="BJ109" s="116"/>
      <c r="BK109" s="116"/>
      <c r="BL109" s="116"/>
      <c r="BM109" s="116"/>
      <c r="BN109" s="343"/>
      <c r="BO109" s="440"/>
      <c r="BT109" s="344"/>
      <c r="BU109" s="440"/>
    </row>
    <row r="110" spans="1:73" s="58" customFormat="1" ht="12" customHeight="1" x14ac:dyDescent="0.25">
      <c r="A110" s="660" t="s">
        <v>147</v>
      </c>
      <c r="B110" s="661"/>
      <c r="C110" s="661"/>
      <c r="D110" s="661"/>
      <c r="E110" s="661"/>
      <c r="F110" s="661"/>
      <c r="G110" s="662"/>
      <c r="H110" s="60"/>
      <c r="I110" s="60"/>
      <c r="J110" s="60"/>
      <c r="K110" s="60"/>
      <c r="L110" s="345"/>
      <c r="M110" s="441"/>
      <c r="N110" s="60"/>
      <c r="O110" s="60"/>
      <c r="P110" s="60"/>
      <c r="Q110" s="60"/>
      <c r="R110" s="344"/>
      <c r="S110" s="440"/>
      <c r="X110" s="344"/>
      <c r="Y110" s="440"/>
      <c r="AD110" s="344"/>
      <c r="AE110" s="440"/>
      <c r="AJ110" s="344"/>
      <c r="AK110" s="440"/>
      <c r="AP110" s="344"/>
      <c r="AQ110" s="440"/>
      <c r="AV110" s="344"/>
      <c r="AW110" s="440"/>
      <c r="BB110" s="344"/>
      <c r="BC110" s="440"/>
      <c r="BH110" s="344"/>
      <c r="BI110" s="440"/>
      <c r="BN110" s="344"/>
      <c r="BO110" s="440"/>
      <c r="BT110" s="344"/>
      <c r="BU110" s="440"/>
    </row>
    <row r="111" spans="1:73" ht="12" customHeight="1" x14ac:dyDescent="0.25">
      <c r="A111" s="663" t="s">
        <v>272</v>
      </c>
      <c r="B111" s="664"/>
      <c r="C111" s="664"/>
      <c r="D111" s="664"/>
      <c r="E111" s="664"/>
      <c r="F111" s="664"/>
      <c r="G111" s="665"/>
      <c r="H111" s="58"/>
      <c r="I111" s="58"/>
      <c r="J111" s="58"/>
      <c r="K111" s="58"/>
      <c r="L111" s="344"/>
      <c r="M111" s="440"/>
      <c r="N111" s="58"/>
      <c r="O111" s="58"/>
      <c r="P111" s="58"/>
      <c r="Q111" s="58"/>
      <c r="R111" s="344"/>
      <c r="S111" s="440"/>
      <c r="T111" s="58"/>
      <c r="U111" s="58"/>
      <c r="V111" s="58"/>
      <c r="W111" s="58"/>
      <c r="X111" s="344"/>
      <c r="Y111" s="440"/>
      <c r="Z111" s="58"/>
      <c r="AA111" s="58"/>
      <c r="AB111" s="58"/>
      <c r="AC111" s="58"/>
      <c r="AD111" s="344"/>
      <c r="AE111" s="440"/>
      <c r="AF111" s="58"/>
      <c r="AG111" s="58"/>
      <c r="AH111" s="58"/>
      <c r="AI111" s="58"/>
      <c r="AJ111" s="344"/>
      <c r="AK111" s="440"/>
      <c r="AL111" s="58"/>
      <c r="AM111" s="58"/>
      <c r="AN111" s="58"/>
      <c r="AO111" s="58"/>
      <c r="AP111" s="344"/>
      <c r="AQ111" s="440"/>
      <c r="AR111" s="58"/>
      <c r="AS111" s="58"/>
      <c r="AT111" s="58"/>
      <c r="AU111" s="58"/>
      <c r="AV111" s="344"/>
      <c r="AW111" s="440"/>
      <c r="AX111" s="58"/>
      <c r="AY111" s="58"/>
      <c r="AZ111" s="58"/>
      <c r="BA111" s="58"/>
      <c r="BB111" s="344"/>
      <c r="BC111" s="440"/>
      <c r="BD111" s="58"/>
      <c r="BE111" s="58"/>
      <c r="BF111" s="58"/>
      <c r="BG111" s="58"/>
      <c r="BH111" s="344"/>
      <c r="BI111" s="440"/>
      <c r="BJ111" s="58"/>
      <c r="BK111" s="58"/>
      <c r="BL111" s="58"/>
      <c r="BM111" s="58"/>
      <c r="BN111" s="344"/>
      <c r="BO111" s="440"/>
      <c r="BP111" s="58"/>
      <c r="BQ111" s="58"/>
      <c r="BR111" s="58"/>
      <c r="BS111" s="58"/>
      <c r="BT111" s="344"/>
      <c r="BU111" s="440"/>
    </row>
    <row r="112" spans="1:73" ht="12" customHeight="1" x14ac:dyDescent="0.25">
      <c r="A112" s="4"/>
      <c r="B112" s="224"/>
      <c r="C112" s="224"/>
      <c r="D112" s="224"/>
      <c r="E112" s="224"/>
      <c r="F112" s="224"/>
      <c r="G112" s="229"/>
      <c r="H112" s="58"/>
      <c r="I112" s="58"/>
      <c r="J112" s="58"/>
      <c r="K112" s="58"/>
      <c r="L112" s="344"/>
      <c r="M112" s="440"/>
      <c r="N112" s="58"/>
      <c r="O112" s="58"/>
      <c r="P112" s="58"/>
      <c r="Q112" s="58"/>
      <c r="R112" s="344"/>
      <c r="S112" s="440"/>
      <c r="T112" s="58"/>
      <c r="U112" s="58"/>
      <c r="V112" s="58"/>
      <c r="W112" s="58"/>
      <c r="X112" s="344"/>
      <c r="Y112" s="440"/>
      <c r="Z112" s="58"/>
      <c r="AA112" s="58"/>
      <c r="AB112" s="58"/>
      <c r="AC112" s="58"/>
      <c r="AD112" s="344"/>
      <c r="AE112" s="440"/>
      <c r="AF112" s="58"/>
      <c r="AG112" s="58"/>
      <c r="AH112" s="58"/>
      <c r="AI112" s="58"/>
      <c r="AJ112" s="344"/>
      <c r="AK112" s="440"/>
      <c r="AL112" s="58"/>
      <c r="AM112" s="58"/>
      <c r="AN112" s="58"/>
      <c r="AO112" s="58"/>
      <c r="AP112" s="344"/>
      <c r="AQ112" s="440"/>
      <c r="AR112" s="58"/>
      <c r="AS112" s="58"/>
      <c r="AT112" s="58"/>
      <c r="AU112" s="58"/>
      <c r="AV112" s="344"/>
      <c r="AW112" s="440"/>
      <c r="AX112" s="58"/>
      <c r="AY112" s="58"/>
      <c r="AZ112" s="58"/>
      <c r="BA112" s="58"/>
      <c r="BB112" s="344"/>
      <c r="BC112" s="440"/>
      <c r="BD112" s="58"/>
      <c r="BE112" s="58"/>
      <c r="BF112" s="58"/>
      <c r="BG112" s="58"/>
      <c r="BH112" s="344"/>
      <c r="BI112" s="440"/>
      <c r="BJ112" s="58"/>
      <c r="BK112" s="58"/>
      <c r="BL112" s="58"/>
      <c r="BM112" s="58"/>
      <c r="BN112" s="344"/>
      <c r="BO112" s="440"/>
      <c r="BP112" s="58"/>
      <c r="BQ112" s="58"/>
      <c r="BR112" s="58"/>
      <c r="BS112" s="58"/>
      <c r="BT112" s="344"/>
      <c r="BU112" s="440"/>
    </row>
    <row r="113" spans="2:73" ht="12" customHeight="1" x14ac:dyDescent="0.25">
      <c r="B113" s="184"/>
      <c r="C113" s="184"/>
      <c r="D113" s="184"/>
      <c r="E113" s="184"/>
      <c r="F113" s="184"/>
      <c r="G113" s="58"/>
      <c r="H113" s="58"/>
      <c r="I113" s="58"/>
      <c r="J113" s="58"/>
      <c r="K113" s="58"/>
      <c r="L113" s="344"/>
      <c r="M113" s="440"/>
      <c r="N113" s="58"/>
      <c r="O113" s="58"/>
      <c r="P113" s="58"/>
      <c r="Q113" s="58"/>
      <c r="R113" s="344"/>
      <c r="S113" s="440"/>
      <c r="T113" s="58"/>
      <c r="U113" s="58"/>
      <c r="V113" s="58"/>
      <c r="W113" s="58"/>
      <c r="X113" s="344"/>
      <c r="Y113" s="440"/>
      <c r="Z113" s="58"/>
      <c r="AA113" s="58"/>
      <c r="AB113" s="58"/>
      <c r="AC113" s="58"/>
      <c r="AD113" s="344"/>
      <c r="AE113" s="440"/>
      <c r="AF113" s="58"/>
      <c r="AG113" s="58"/>
      <c r="AH113" s="58"/>
      <c r="AI113" s="58"/>
      <c r="AJ113" s="344"/>
      <c r="AK113" s="440"/>
      <c r="AL113" s="58"/>
      <c r="AM113" s="58"/>
      <c r="AN113" s="58"/>
      <c r="AO113" s="58"/>
      <c r="AP113" s="344"/>
      <c r="AQ113" s="440"/>
      <c r="AR113" s="58"/>
      <c r="AS113" s="58"/>
      <c r="AT113" s="58"/>
      <c r="AU113" s="58"/>
      <c r="AV113" s="344"/>
      <c r="AW113" s="440"/>
      <c r="AX113" s="58"/>
      <c r="AY113" s="58"/>
      <c r="AZ113" s="58"/>
      <c r="BA113" s="58"/>
      <c r="BB113" s="344"/>
      <c r="BC113" s="440"/>
      <c r="BD113" s="58"/>
      <c r="BE113" s="58"/>
      <c r="BF113" s="58"/>
      <c r="BG113" s="58"/>
      <c r="BH113" s="344"/>
      <c r="BI113" s="440"/>
      <c r="BJ113" s="58"/>
      <c r="BK113" s="58"/>
      <c r="BL113" s="58"/>
      <c r="BM113" s="58"/>
      <c r="BN113" s="344"/>
      <c r="BO113" s="440"/>
      <c r="BP113" s="58"/>
      <c r="BQ113" s="58"/>
      <c r="BR113" s="58"/>
      <c r="BS113" s="58"/>
      <c r="BT113" s="344"/>
      <c r="BU113" s="440"/>
    </row>
    <row r="114" spans="2:73" ht="12" customHeight="1" x14ac:dyDescent="0.25">
      <c r="B114" s="118"/>
    </row>
    <row r="115" spans="2:73" ht="12" customHeight="1" x14ac:dyDescent="0.25">
      <c r="B115" s="118"/>
    </row>
    <row r="116" spans="2:73" ht="12" customHeight="1" x14ac:dyDescent="0.25">
      <c r="B116" s="118"/>
      <c r="AS116" s="10" t="s">
        <v>171</v>
      </c>
    </row>
    <row r="117" spans="2:73" ht="12" customHeight="1" x14ac:dyDescent="0.25">
      <c r="B117" s="184"/>
    </row>
    <row r="118" spans="2:73" ht="12" customHeight="1" x14ac:dyDescent="0.25">
      <c r="B118" s="184"/>
    </row>
    <row r="119" spans="2:73" ht="12" customHeight="1" x14ac:dyDescent="0.25">
      <c r="B119" s="666"/>
    </row>
    <row r="120" spans="2:73" ht="12" customHeight="1" x14ac:dyDescent="0.25">
      <c r="B120" s="666"/>
    </row>
    <row r="121" spans="2:73" ht="12" customHeight="1" x14ac:dyDescent="0.25">
      <c r="B121" s="666"/>
    </row>
    <row r="122" spans="2:73" ht="12" customHeight="1" x14ac:dyDescent="0.25">
      <c r="B122" s="666"/>
    </row>
    <row r="123" spans="2:73" ht="12" customHeight="1" x14ac:dyDescent="0.25">
      <c r="B123" s="666"/>
    </row>
    <row r="124" spans="2:73" ht="12" customHeight="1" x14ac:dyDescent="0.25">
      <c r="B124" s="666"/>
    </row>
    <row r="125" spans="2:73" ht="12" customHeight="1" x14ac:dyDescent="0.25">
      <c r="B125" s="666"/>
    </row>
    <row r="126" spans="2:73" ht="12" customHeight="1" x14ac:dyDescent="0.25">
      <c r="B126" s="666"/>
    </row>
    <row r="127" spans="2:73" ht="12" customHeight="1" x14ac:dyDescent="0.25">
      <c r="B127" s="666"/>
    </row>
    <row r="128" spans="2:73" ht="12" customHeight="1" x14ac:dyDescent="0.25">
      <c r="B128" s="666"/>
    </row>
  </sheetData>
  <mergeCells count="81">
    <mergeCell ref="B18:B20"/>
    <mergeCell ref="B24:B26"/>
    <mergeCell ref="B21:B23"/>
    <mergeCell ref="A12:G12"/>
    <mergeCell ref="A13:G13"/>
    <mergeCell ref="D15:G16"/>
    <mergeCell ref="C15:C17"/>
    <mergeCell ref="B15:B17"/>
    <mergeCell ref="A1:G1"/>
    <mergeCell ref="A2:G2"/>
    <mergeCell ref="A3:G3"/>
    <mergeCell ref="A4:G4"/>
    <mergeCell ref="A5:G5"/>
    <mergeCell ref="BQ16:BU16"/>
    <mergeCell ref="I15:BU15"/>
    <mergeCell ref="BE1:BN6"/>
    <mergeCell ref="I16:M16"/>
    <mergeCell ref="BE16:BI16"/>
    <mergeCell ref="AY16:BC16"/>
    <mergeCell ref="AS16:AW16"/>
    <mergeCell ref="AM16:AQ16"/>
    <mergeCell ref="AG16:AK16"/>
    <mergeCell ref="AA16:AE16"/>
    <mergeCell ref="U16:Y16"/>
    <mergeCell ref="BK16:BO16"/>
    <mergeCell ref="O16:S16"/>
    <mergeCell ref="B127:B128"/>
    <mergeCell ref="B123:B124"/>
    <mergeCell ref="B125:B126"/>
    <mergeCell ref="B119:B120"/>
    <mergeCell ref="B121:B122"/>
    <mergeCell ref="B51:B53"/>
    <mergeCell ref="B54:B56"/>
    <mergeCell ref="B57:B59"/>
    <mergeCell ref="B27:B29"/>
    <mergeCell ref="B30:B32"/>
    <mergeCell ref="B48:B50"/>
    <mergeCell ref="B42:B44"/>
    <mergeCell ref="B45:B47"/>
    <mergeCell ref="B33:B35"/>
    <mergeCell ref="B36:B38"/>
    <mergeCell ref="B39:B41"/>
    <mergeCell ref="B87:B89"/>
    <mergeCell ref="B60:B62"/>
    <mergeCell ref="B63:B65"/>
    <mergeCell ref="B66:B68"/>
    <mergeCell ref="B69:B71"/>
    <mergeCell ref="B72:B74"/>
    <mergeCell ref="B78:B80"/>
    <mergeCell ref="B81:B83"/>
    <mergeCell ref="B84:B86"/>
    <mergeCell ref="A93:A101"/>
    <mergeCell ref="B90:B92"/>
    <mergeCell ref="A15:A17"/>
    <mergeCell ref="A18:A26"/>
    <mergeCell ref="A27:A35"/>
    <mergeCell ref="A36:A44"/>
    <mergeCell ref="A45:A50"/>
    <mergeCell ref="A51:A59"/>
    <mergeCell ref="A60:A68"/>
    <mergeCell ref="A69:A77"/>
    <mergeCell ref="A78:A86"/>
    <mergeCell ref="A87:A92"/>
    <mergeCell ref="B93:B95"/>
    <mergeCell ref="B96:B98"/>
    <mergeCell ref="B99:B101"/>
    <mergeCell ref="B75:B77"/>
    <mergeCell ref="A6:G6"/>
    <mergeCell ref="A8:G8"/>
    <mergeCell ref="A9:G9"/>
    <mergeCell ref="A10:G10"/>
    <mergeCell ref="A11:G11"/>
    <mergeCell ref="A7:G7"/>
    <mergeCell ref="A109:G109"/>
    <mergeCell ref="A110:G110"/>
    <mergeCell ref="A111:G111"/>
    <mergeCell ref="A104:G104"/>
    <mergeCell ref="A105:G105"/>
    <mergeCell ref="A106:G106"/>
    <mergeCell ref="A107:G107"/>
    <mergeCell ref="A108:G108"/>
  </mergeCells>
  <hyperlinks>
    <hyperlink ref="BU14" location="Contenido!A1" display="Volver al contenido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J56"/>
  <sheetViews>
    <sheetView zoomScaleNormal="100" workbookViewId="0">
      <pane xSplit="6" ySplit="17" topLeftCell="G18" activePane="bottomRight" state="frozen"/>
      <selection pane="topRight" activeCell="G1" sqref="G1"/>
      <selection pane="bottomLeft" activeCell="A18" sqref="A18"/>
      <selection pane="bottomRight" activeCell="A6" sqref="A6:F6"/>
    </sheetView>
  </sheetViews>
  <sheetFormatPr baseColWidth="10" defaultColWidth="10.7109375" defaultRowHeight="12" customHeight="1" x14ac:dyDescent="0.25"/>
  <cols>
    <col min="1" max="2" width="40.7109375" style="10" customWidth="1"/>
    <col min="3" max="5" width="15.7109375" style="10" customWidth="1"/>
    <col min="6" max="6" width="15.7109375" style="340" customWidth="1"/>
    <col min="7" max="7" width="2.7109375" style="10" customWidth="1"/>
    <col min="8" max="10" width="10.7109375" style="10"/>
    <col min="11" max="11" width="10.7109375" style="340"/>
    <col min="12" max="12" width="10.7109375" style="392" customWidth="1"/>
    <col min="13" max="13" width="2.7109375" style="10" customWidth="1"/>
    <col min="14" max="16" width="10.7109375" style="10"/>
    <col min="17" max="17" width="10.7109375" style="340"/>
    <col min="18" max="18" width="10.7109375" style="392" customWidth="1"/>
    <col min="19" max="19" width="2.7109375" style="10" customWidth="1"/>
    <col min="20" max="22" width="10.7109375" style="10"/>
    <col min="23" max="23" width="10.7109375" style="340"/>
    <col min="24" max="24" width="10.7109375" style="392" customWidth="1"/>
    <col min="25" max="25" width="2.7109375" style="10" customWidth="1"/>
    <col min="26" max="28" width="10.7109375" style="10"/>
    <col min="29" max="29" width="10.7109375" style="340"/>
    <col min="30" max="30" width="10.7109375" style="392" customWidth="1"/>
    <col min="31" max="31" width="2.7109375" style="10" customWidth="1"/>
    <col min="32" max="34" width="10.7109375" style="10"/>
    <col min="35" max="35" width="10.7109375" style="340"/>
    <col min="36" max="36" width="10.7109375" style="392"/>
    <col min="37" max="16384" width="10.7109375" style="10"/>
  </cols>
  <sheetData>
    <row r="1" spans="1:36" ht="15" customHeight="1" x14ac:dyDescent="0.25">
      <c r="A1" s="562"/>
      <c r="B1" s="563"/>
      <c r="C1" s="563"/>
      <c r="D1" s="563"/>
      <c r="E1" s="563"/>
      <c r="F1" s="564"/>
      <c r="V1" s="15"/>
      <c r="W1" s="346"/>
      <c r="X1" s="403"/>
      <c r="Y1" s="581"/>
      <c r="Z1" s="581"/>
      <c r="AA1" s="581"/>
      <c r="AB1" s="581"/>
      <c r="AC1" s="581"/>
      <c r="AD1" s="581"/>
      <c r="AE1" s="581"/>
      <c r="AF1" s="581"/>
      <c r="AG1" s="581"/>
      <c r="AH1" s="581"/>
      <c r="AI1" s="581"/>
    </row>
    <row r="2" spans="1:36" ht="15" customHeight="1" x14ac:dyDescent="0.25">
      <c r="A2" s="565"/>
      <c r="B2" s="566"/>
      <c r="C2" s="566"/>
      <c r="D2" s="566"/>
      <c r="E2" s="566"/>
      <c r="F2" s="567"/>
      <c r="U2" s="15"/>
      <c r="V2" s="15"/>
      <c r="W2" s="346"/>
      <c r="X2" s="403"/>
      <c r="Y2" s="581"/>
      <c r="Z2" s="581"/>
      <c r="AA2" s="581"/>
      <c r="AB2" s="581"/>
      <c r="AC2" s="581"/>
      <c r="AD2" s="581"/>
      <c r="AE2" s="581"/>
      <c r="AF2" s="581"/>
      <c r="AG2" s="581"/>
      <c r="AH2" s="581"/>
      <c r="AI2" s="581"/>
    </row>
    <row r="3" spans="1:36" ht="15" customHeight="1" x14ac:dyDescent="0.25">
      <c r="A3" s="565"/>
      <c r="B3" s="566"/>
      <c r="C3" s="566"/>
      <c r="D3" s="566"/>
      <c r="E3" s="566"/>
      <c r="F3" s="567"/>
      <c r="U3" s="15"/>
      <c r="V3" s="15"/>
      <c r="W3" s="346"/>
      <c r="X3" s="403"/>
      <c r="Y3" s="581"/>
      <c r="Z3" s="581"/>
      <c r="AA3" s="581"/>
      <c r="AB3" s="581"/>
      <c r="AC3" s="581"/>
      <c r="AD3" s="581"/>
      <c r="AE3" s="581"/>
      <c r="AF3" s="581"/>
      <c r="AG3" s="581"/>
      <c r="AH3" s="581"/>
      <c r="AI3" s="581"/>
    </row>
    <row r="4" spans="1:36" ht="15" customHeight="1" x14ac:dyDescent="0.25">
      <c r="A4" s="565"/>
      <c r="B4" s="566"/>
      <c r="C4" s="566"/>
      <c r="D4" s="566"/>
      <c r="E4" s="566"/>
      <c r="F4" s="567"/>
      <c r="U4" s="15"/>
      <c r="V4" s="15"/>
      <c r="W4" s="346"/>
      <c r="X4" s="403"/>
      <c r="Y4" s="581"/>
      <c r="Z4" s="581"/>
      <c r="AA4" s="581"/>
      <c r="AB4" s="581"/>
      <c r="AC4" s="581"/>
      <c r="AD4" s="581"/>
      <c r="AE4" s="581"/>
      <c r="AF4" s="581"/>
      <c r="AG4" s="581"/>
      <c r="AH4" s="581"/>
      <c r="AI4" s="581"/>
    </row>
    <row r="5" spans="1:36" ht="15" customHeight="1" x14ac:dyDescent="0.25">
      <c r="A5" s="565"/>
      <c r="B5" s="566"/>
      <c r="C5" s="566"/>
      <c r="D5" s="566"/>
      <c r="E5" s="566"/>
      <c r="F5" s="567"/>
      <c r="U5" s="15"/>
      <c r="V5" s="15"/>
      <c r="W5" s="346"/>
      <c r="X5" s="403"/>
      <c r="Y5" s="581"/>
      <c r="Z5" s="581"/>
      <c r="AA5" s="581"/>
      <c r="AB5" s="581"/>
      <c r="AC5" s="581"/>
      <c r="AD5" s="581"/>
      <c r="AE5" s="581"/>
      <c r="AF5" s="581"/>
      <c r="AG5" s="581"/>
      <c r="AH5" s="581"/>
      <c r="AI5" s="581"/>
    </row>
    <row r="6" spans="1:36" ht="60.95" customHeight="1" x14ac:dyDescent="0.25">
      <c r="A6" s="556" t="s">
        <v>202</v>
      </c>
      <c r="B6" s="557"/>
      <c r="C6" s="557"/>
      <c r="D6" s="557"/>
      <c r="E6" s="557"/>
      <c r="F6" s="558"/>
      <c r="G6" s="62"/>
      <c r="H6" s="62"/>
      <c r="I6" s="62"/>
      <c r="J6" s="62"/>
      <c r="K6" s="341"/>
      <c r="L6" s="393"/>
      <c r="M6" s="62"/>
      <c r="N6" s="62"/>
      <c r="U6" s="15"/>
      <c r="V6" s="15"/>
      <c r="W6" s="346"/>
      <c r="X6" s="403"/>
      <c r="Y6" s="581"/>
      <c r="Z6" s="581"/>
      <c r="AA6" s="581"/>
      <c r="AB6" s="581"/>
      <c r="AC6" s="581"/>
      <c r="AD6" s="581"/>
      <c r="AE6" s="581"/>
      <c r="AF6" s="581"/>
      <c r="AG6" s="581"/>
      <c r="AH6" s="581"/>
      <c r="AI6" s="581"/>
    </row>
    <row r="7" spans="1:36" s="109" customFormat="1" ht="12" customHeight="1" x14ac:dyDescent="0.25">
      <c r="A7" s="553"/>
      <c r="B7" s="554"/>
      <c r="C7" s="554"/>
      <c r="D7" s="554"/>
      <c r="E7" s="554"/>
      <c r="F7" s="555"/>
      <c r="K7" s="342"/>
      <c r="L7" s="394"/>
      <c r="Q7" s="342"/>
      <c r="R7" s="394"/>
      <c r="W7" s="342"/>
      <c r="X7" s="394"/>
      <c r="AC7" s="342"/>
      <c r="AD7" s="394"/>
      <c r="AI7" s="342"/>
      <c r="AJ7" s="394"/>
    </row>
    <row r="8" spans="1:36" s="109" customFormat="1" ht="12" customHeight="1" x14ac:dyDescent="0.25">
      <c r="A8" s="553" t="s">
        <v>221</v>
      </c>
      <c r="B8" s="554"/>
      <c r="C8" s="554"/>
      <c r="D8" s="554"/>
      <c r="E8" s="554"/>
      <c r="F8" s="555"/>
      <c r="K8" s="342"/>
      <c r="L8" s="394"/>
      <c r="Q8" s="342"/>
      <c r="R8" s="394"/>
      <c r="W8" s="342"/>
      <c r="X8" s="394"/>
      <c r="AC8" s="342"/>
      <c r="AD8" s="394"/>
      <c r="AI8" s="342"/>
      <c r="AJ8" s="394"/>
    </row>
    <row r="9" spans="1:36" s="109" customFormat="1" ht="12" customHeight="1" x14ac:dyDescent="0.25">
      <c r="A9" s="553" t="s">
        <v>36</v>
      </c>
      <c r="B9" s="554"/>
      <c r="C9" s="554"/>
      <c r="D9" s="554"/>
      <c r="E9" s="554"/>
      <c r="F9" s="555"/>
      <c r="K9" s="342"/>
      <c r="L9" s="394"/>
      <c r="Q9" s="342"/>
      <c r="R9" s="394"/>
      <c r="W9" s="342"/>
      <c r="X9" s="394"/>
      <c r="AC9" s="342"/>
      <c r="AD9" s="394"/>
      <c r="AI9" s="342"/>
      <c r="AJ9" s="394"/>
    </row>
    <row r="10" spans="1:36" s="109" customFormat="1" x14ac:dyDescent="0.25">
      <c r="A10" s="620" t="s">
        <v>244</v>
      </c>
      <c r="B10" s="621"/>
      <c r="C10" s="621"/>
      <c r="D10" s="621"/>
      <c r="E10" s="621"/>
      <c r="F10" s="622"/>
      <c r="K10" s="342"/>
      <c r="L10" s="394"/>
      <c r="Q10" s="342"/>
      <c r="R10" s="394"/>
      <c r="W10" s="342"/>
      <c r="X10" s="394"/>
      <c r="AC10" s="342"/>
      <c r="AD10" s="394"/>
      <c r="AI10" s="342"/>
      <c r="AJ10" s="394"/>
    </row>
    <row r="11" spans="1:36" s="109" customFormat="1" ht="12" customHeight="1" x14ac:dyDescent="0.25">
      <c r="A11" s="553" t="s">
        <v>34</v>
      </c>
      <c r="B11" s="554"/>
      <c r="C11" s="554"/>
      <c r="D11" s="554"/>
      <c r="E11" s="554"/>
      <c r="F11" s="555"/>
      <c r="K11" s="342"/>
      <c r="L11" s="394"/>
      <c r="Q11" s="342"/>
      <c r="R11" s="394"/>
      <c r="W11" s="342"/>
      <c r="X11" s="394"/>
      <c r="AC11" s="342"/>
      <c r="AD11" s="394"/>
      <c r="AI11" s="342"/>
      <c r="AJ11" s="394"/>
    </row>
    <row r="12" spans="1:36" s="109" customFormat="1" ht="12" customHeight="1" x14ac:dyDescent="0.25">
      <c r="A12" s="553" t="s">
        <v>146</v>
      </c>
      <c r="B12" s="554"/>
      <c r="C12" s="554"/>
      <c r="D12" s="554"/>
      <c r="E12" s="554"/>
      <c r="F12" s="555"/>
      <c r="K12" s="342"/>
      <c r="L12" s="394"/>
      <c r="Q12" s="342"/>
      <c r="R12" s="394"/>
      <c r="W12" s="342"/>
      <c r="X12" s="394"/>
      <c r="AC12" s="342"/>
      <c r="AD12" s="394"/>
      <c r="AI12" s="342"/>
      <c r="AJ12" s="394"/>
    </row>
    <row r="13" spans="1:36" s="111" customFormat="1" x14ac:dyDescent="0.25">
      <c r="A13" s="559"/>
      <c r="B13" s="560"/>
      <c r="C13" s="560"/>
      <c r="D13" s="560"/>
      <c r="E13" s="560"/>
      <c r="F13" s="561"/>
      <c r="K13" s="203"/>
      <c r="L13" s="395"/>
      <c r="Q13" s="203"/>
      <c r="R13" s="395"/>
      <c r="W13" s="203"/>
      <c r="X13" s="395"/>
      <c r="AC13" s="203"/>
      <c r="AD13" s="395"/>
      <c r="AI13" s="203"/>
      <c r="AJ13" s="395"/>
    </row>
    <row r="14" spans="1:36" s="111" customFormat="1" ht="12" customHeight="1" x14ac:dyDescent="0.25">
      <c r="A14" s="218"/>
      <c r="B14" s="128"/>
      <c r="F14" s="203"/>
      <c r="K14" s="203"/>
      <c r="L14" s="395"/>
      <c r="Q14" s="203"/>
      <c r="R14" s="395"/>
      <c r="W14" s="203"/>
      <c r="X14" s="395"/>
      <c r="AC14" s="203"/>
      <c r="AD14" s="395"/>
      <c r="AI14" s="203"/>
      <c r="AJ14" s="405" t="s">
        <v>153</v>
      </c>
    </row>
    <row r="15" spans="1:36" s="111" customFormat="1" ht="12" customHeight="1" x14ac:dyDescent="0.25">
      <c r="A15" s="611" t="s">
        <v>237</v>
      </c>
      <c r="B15" s="611" t="s">
        <v>159</v>
      </c>
      <c r="C15" s="550" t="s">
        <v>166</v>
      </c>
      <c r="D15" s="550"/>
      <c r="E15" s="550"/>
      <c r="F15" s="550"/>
      <c r="G15" s="200"/>
      <c r="H15" s="571" t="s">
        <v>143</v>
      </c>
      <c r="I15" s="571"/>
      <c r="J15" s="571"/>
      <c r="K15" s="571"/>
      <c r="L15" s="571"/>
      <c r="M15" s="571"/>
      <c r="N15" s="571"/>
      <c r="O15" s="571"/>
      <c r="P15" s="571"/>
      <c r="Q15" s="571"/>
      <c r="R15" s="571"/>
      <c r="S15" s="571"/>
      <c r="T15" s="571"/>
      <c r="U15" s="571"/>
      <c r="V15" s="571"/>
      <c r="W15" s="571"/>
      <c r="X15" s="571"/>
      <c r="Y15" s="571"/>
      <c r="Z15" s="571"/>
      <c r="AA15" s="571"/>
      <c r="AB15" s="571"/>
      <c r="AC15" s="571"/>
      <c r="AD15" s="571"/>
      <c r="AE15" s="571"/>
      <c r="AF15" s="571"/>
      <c r="AG15" s="571"/>
      <c r="AH15" s="571"/>
      <c r="AI15" s="571"/>
      <c r="AJ15" s="451"/>
    </row>
    <row r="16" spans="1:36" s="185" customFormat="1" ht="12" customHeight="1" x14ac:dyDescent="0.25">
      <c r="A16" s="612"/>
      <c r="B16" s="612"/>
      <c r="C16" s="551"/>
      <c r="D16" s="551"/>
      <c r="E16" s="551"/>
      <c r="F16" s="551"/>
      <c r="G16" s="175"/>
      <c r="H16" s="552" t="s">
        <v>129</v>
      </c>
      <c r="I16" s="552"/>
      <c r="J16" s="552"/>
      <c r="K16" s="552"/>
      <c r="L16" s="552"/>
      <c r="M16" s="171"/>
      <c r="N16" s="552" t="s">
        <v>130</v>
      </c>
      <c r="O16" s="552"/>
      <c r="P16" s="552"/>
      <c r="Q16" s="552"/>
      <c r="R16" s="552"/>
      <c r="S16" s="171"/>
      <c r="T16" s="552" t="s">
        <v>131</v>
      </c>
      <c r="U16" s="552"/>
      <c r="V16" s="552"/>
      <c r="W16" s="552"/>
      <c r="X16" s="552"/>
      <c r="Y16" s="171"/>
      <c r="Z16" s="552" t="s">
        <v>67</v>
      </c>
      <c r="AA16" s="552"/>
      <c r="AB16" s="552"/>
      <c r="AC16" s="552"/>
      <c r="AD16" s="552"/>
      <c r="AE16" s="171"/>
      <c r="AF16" s="552" t="s">
        <v>1</v>
      </c>
      <c r="AG16" s="552"/>
      <c r="AH16" s="552"/>
      <c r="AI16" s="552"/>
      <c r="AJ16" s="586"/>
    </row>
    <row r="17" spans="1:36" s="185" customFormat="1" ht="12" customHeight="1" x14ac:dyDescent="0.25">
      <c r="A17" s="613"/>
      <c r="B17" s="613"/>
      <c r="C17" s="178" t="s">
        <v>0</v>
      </c>
      <c r="D17" s="178" t="s">
        <v>223</v>
      </c>
      <c r="E17" s="178" t="s">
        <v>224</v>
      </c>
      <c r="F17" s="326" t="s">
        <v>225</v>
      </c>
      <c r="G17" s="177"/>
      <c r="H17" s="178" t="s">
        <v>0</v>
      </c>
      <c r="I17" s="178" t="s">
        <v>23</v>
      </c>
      <c r="J17" s="178" t="s">
        <v>24</v>
      </c>
      <c r="K17" s="326" t="s">
        <v>25</v>
      </c>
      <c r="L17" s="396" t="s">
        <v>139</v>
      </c>
      <c r="M17" s="177"/>
      <c r="N17" s="178" t="s">
        <v>0</v>
      </c>
      <c r="O17" s="178" t="s">
        <v>23</v>
      </c>
      <c r="P17" s="178" t="s">
        <v>24</v>
      </c>
      <c r="Q17" s="326" t="s">
        <v>25</v>
      </c>
      <c r="R17" s="396" t="s">
        <v>139</v>
      </c>
      <c r="S17" s="177"/>
      <c r="T17" s="178" t="s">
        <v>0</v>
      </c>
      <c r="U17" s="178" t="s">
        <v>23</v>
      </c>
      <c r="V17" s="178" t="s">
        <v>24</v>
      </c>
      <c r="W17" s="326" t="s">
        <v>25</v>
      </c>
      <c r="X17" s="396" t="s">
        <v>139</v>
      </c>
      <c r="Y17" s="177"/>
      <c r="Z17" s="178" t="s">
        <v>0</v>
      </c>
      <c r="AA17" s="178" t="s">
        <v>23</v>
      </c>
      <c r="AB17" s="178" t="s">
        <v>24</v>
      </c>
      <c r="AC17" s="326" t="s">
        <v>25</v>
      </c>
      <c r="AD17" s="396" t="s">
        <v>139</v>
      </c>
      <c r="AE17" s="177"/>
      <c r="AF17" s="178" t="s">
        <v>0</v>
      </c>
      <c r="AG17" s="178" t="s">
        <v>23</v>
      </c>
      <c r="AH17" s="178" t="s">
        <v>24</v>
      </c>
      <c r="AI17" s="326" t="s">
        <v>25</v>
      </c>
      <c r="AJ17" s="406" t="s">
        <v>139</v>
      </c>
    </row>
    <row r="18" spans="1:36" s="185" customFormat="1" ht="12" customHeight="1" x14ac:dyDescent="0.25">
      <c r="A18" s="614" t="s">
        <v>3</v>
      </c>
      <c r="B18" s="170" t="s">
        <v>236</v>
      </c>
      <c r="C18" s="35">
        <v>23169.3</v>
      </c>
      <c r="D18" s="35">
        <v>22844.639999999999</v>
      </c>
      <c r="E18" s="35">
        <v>23493.95</v>
      </c>
      <c r="F18" s="37">
        <v>7.1000000000000004E-3</v>
      </c>
      <c r="G18" s="36"/>
      <c r="H18" s="35">
        <v>20788.22</v>
      </c>
      <c r="I18" s="35">
        <v>20462.39</v>
      </c>
      <c r="J18" s="35">
        <v>21114.05</v>
      </c>
      <c r="K18" s="37">
        <v>8.0000000000000002E-3</v>
      </c>
      <c r="L18" s="397">
        <f t="shared" ref="L18:L45" si="0">H18/$C18*100</f>
        <v>89.723124997302477</v>
      </c>
      <c r="M18" s="37"/>
      <c r="N18" s="35">
        <v>13733.74</v>
      </c>
      <c r="O18" s="35">
        <v>13490.85</v>
      </c>
      <c r="P18" s="35">
        <v>13976.62</v>
      </c>
      <c r="Q18" s="37">
        <v>8.9999999999999993E-3</v>
      </c>
      <c r="R18" s="397">
        <f t="shared" ref="R18:R45" si="1">N18/$C18*100</f>
        <v>59.275593134017853</v>
      </c>
      <c r="S18" s="37"/>
      <c r="T18" s="35">
        <v>3696.51</v>
      </c>
      <c r="U18" s="35">
        <v>3525.63</v>
      </c>
      <c r="V18" s="35">
        <v>3867.39</v>
      </c>
      <c r="W18" s="37">
        <v>2.3599999999999999E-2</v>
      </c>
      <c r="X18" s="397">
        <f t="shared" ref="X18:X45" si="2">T18/$C18*100</f>
        <v>15.954344757933992</v>
      </c>
      <c r="Y18" s="37"/>
      <c r="Z18" s="35">
        <v>923.71</v>
      </c>
      <c r="AA18" s="35">
        <v>818.17</v>
      </c>
      <c r="AB18" s="35">
        <v>1029.25</v>
      </c>
      <c r="AC18" s="37">
        <v>5.8299999999999998E-2</v>
      </c>
      <c r="AD18" s="397">
        <f t="shared" ref="AD18:AD45" si="3">Z18/$C18*100</f>
        <v>3.9867842360364794</v>
      </c>
      <c r="AE18" s="37"/>
      <c r="AF18" s="35">
        <v>86.98</v>
      </c>
      <c r="AG18" s="35">
        <v>68.13</v>
      </c>
      <c r="AH18" s="35">
        <v>105.82</v>
      </c>
      <c r="AI18" s="37">
        <v>0.1105</v>
      </c>
      <c r="AJ18" s="407">
        <f>AF18/$C18*100</f>
        <v>0.37541056484226976</v>
      </c>
    </row>
    <row r="19" spans="1:36" s="185" customFormat="1" ht="12" customHeight="1" x14ac:dyDescent="0.25">
      <c r="A19" s="615"/>
      <c r="B19" s="181" t="s">
        <v>2</v>
      </c>
      <c r="C19" s="39">
        <v>17341.68</v>
      </c>
      <c r="D19" s="39">
        <v>17028.240000000002</v>
      </c>
      <c r="E19" s="39">
        <v>17655.12</v>
      </c>
      <c r="F19" s="41">
        <v>9.1999999999999998E-3</v>
      </c>
      <c r="G19" s="40"/>
      <c r="H19" s="39">
        <v>15484.83</v>
      </c>
      <c r="I19" s="39">
        <v>15170.43</v>
      </c>
      <c r="J19" s="39">
        <v>15799.24</v>
      </c>
      <c r="K19" s="41">
        <v>1.04E-2</v>
      </c>
      <c r="L19" s="398">
        <f t="shared" si="0"/>
        <v>89.292559890391246</v>
      </c>
      <c r="M19" s="41"/>
      <c r="N19" s="39">
        <v>10107.75</v>
      </c>
      <c r="O19" s="39">
        <v>9872.58</v>
      </c>
      <c r="P19" s="39">
        <v>10342.91</v>
      </c>
      <c r="Q19" s="41">
        <v>1.1900000000000001E-2</v>
      </c>
      <c r="R19" s="398">
        <f t="shared" si="1"/>
        <v>58.285875416914621</v>
      </c>
      <c r="S19" s="41"/>
      <c r="T19" s="39">
        <v>2407</v>
      </c>
      <c r="U19" s="39">
        <v>2241.73</v>
      </c>
      <c r="V19" s="39">
        <v>2572.27</v>
      </c>
      <c r="W19" s="41">
        <v>3.5000000000000003E-2</v>
      </c>
      <c r="X19" s="398">
        <f t="shared" si="2"/>
        <v>13.879854777622469</v>
      </c>
      <c r="Y19" s="41"/>
      <c r="Z19" s="39">
        <v>739.71</v>
      </c>
      <c r="AA19" s="39">
        <v>635.19000000000005</v>
      </c>
      <c r="AB19" s="39">
        <v>844.22</v>
      </c>
      <c r="AC19" s="41">
        <v>7.2099999999999997E-2</v>
      </c>
      <c r="AD19" s="398">
        <f t="shared" si="3"/>
        <v>4.2655036882239781</v>
      </c>
      <c r="AE19" s="41"/>
      <c r="AF19" s="39">
        <v>65.81</v>
      </c>
      <c r="AG19" s="39">
        <v>47.67</v>
      </c>
      <c r="AH19" s="39">
        <v>83.96</v>
      </c>
      <c r="AI19" s="41">
        <v>0.14069999999999999</v>
      </c>
      <c r="AJ19" s="408">
        <f t="shared" ref="AJ19:AJ20" si="4">AF19/$C19*100</f>
        <v>0.37949033772967783</v>
      </c>
    </row>
    <row r="20" spans="1:36" s="185" customFormat="1" ht="12" customHeight="1" x14ac:dyDescent="0.25">
      <c r="A20" s="616"/>
      <c r="B20" s="183" t="s">
        <v>132</v>
      </c>
      <c r="C20" s="43">
        <v>5827.62</v>
      </c>
      <c r="D20" s="43">
        <v>5756.42</v>
      </c>
      <c r="E20" s="43">
        <v>5898.82</v>
      </c>
      <c r="F20" s="45">
        <v>6.1999999999999998E-3</v>
      </c>
      <c r="G20" s="44"/>
      <c r="H20" s="43">
        <v>5303.39</v>
      </c>
      <c r="I20" s="43">
        <v>5232.07</v>
      </c>
      <c r="J20" s="43">
        <v>5374.71</v>
      </c>
      <c r="K20" s="45">
        <v>6.8999999999999999E-3</v>
      </c>
      <c r="L20" s="399">
        <f t="shared" si="0"/>
        <v>91.004389442002065</v>
      </c>
      <c r="M20" s="45"/>
      <c r="N20" s="43">
        <v>3625.99</v>
      </c>
      <c r="O20" s="43">
        <v>3569.84</v>
      </c>
      <c r="P20" s="43">
        <v>3682.14</v>
      </c>
      <c r="Q20" s="45">
        <v>7.9000000000000008E-3</v>
      </c>
      <c r="R20" s="399">
        <f t="shared" si="1"/>
        <v>62.22076937068649</v>
      </c>
      <c r="S20" s="45"/>
      <c r="T20" s="43">
        <v>1289.51</v>
      </c>
      <c r="U20" s="43">
        <v>1249.83</v>
      </c>
      <c r="V20" s="43">
        <v>1329.18</v>
      </c>
      <c r="W20" s="45">
        <v>1.5699999999999999E-2</v>
      </c>
      <c r="X20" s="399">
        <f t="shared" si="2"/>
        <v>22.12755807688216</v>
      </c>
      <c r="Y20" s="45"/>
      <c r="Z20" s="43">
        <v>184</v>
      </c>
      <c r="AA20" s="43">
        <v>170.53</v>
      </c>
      <c r="AB20" s="43">
        <v>197.46</v>
      </c>
      <c r="AC20" s="45">
        <v>3.73E-2</v>
      </c>
      <c r="AD20" s="399">
        <f t="shared" si="3"/>
        <v>3.1573781406474684</v>
      </c>
      <c r="AE20" s="45"/>
      <c r="AF20" s="43">
        <v>21.16</v>
      </c>
      <c r="AG20" s="43">
        <v>16.2</v>
      </c>
      <c r="AH20" s="43">
        <v>26.12</v>
      </c>
      <c r="AI20" s="45">
        <v>0.1195</v>
      </c>
      <c r="AJ20" s="409">
        <f t="shared" si="4"/>
        <v>0.36309848617445889</v>
      </c>
    </row>
    <row r="21" spans="1:36" s="185" customFormat="1" ht="12" customHeight="1" x14ac:dyDescent="0.25">
      <c r="A21" s="547" t="s">
        <v>228</v>
      </c>
      <c r="B21" s="170" t="s">
        <v>236</v>
      </c>
      <c r="C21" s="35">
        <v>2933.9</v>
      </c>
      <c r="D21" s="35">
        <v>2810.38</v>
      </c>
      <c r="E21" s="35">
        <v>3057.41</v>
      </c>
      <c r="F21" s="37">
        <v>2.1499999999999998E-2</v>
      </c>
      <c r="G21" s="36"/>
      <c r="H21" s="35">
        <v>2738.29</v>
      </c>
      <c r="I21" s="35">
        <v>2617.7600000000002</v>
      </c>
      <c r="J21" s="35">
        <v>2858.82</v>
      </c>
      <c r="K21" s="37">
        <v>2.2499999999999999E-2</v>
      </c>
      <c r="L21" s="397">
        <f t="shared" si="0"/>
        <v>93.332765261256341</v>
      </c>
      <c r="M21" s="37"/>
      <c r="N21" s="35">
        <v>1372.94</v>
      </c>
      <c r="O21" s="35">
        <v>1291.53</v>
      </c>
      <c r="P21" s="35">
        <v>1454.35</v>
      </c>
      <c r="Q21" s="37">
        <v>3.0300000000000001E-2</v>
      </c>
      <c r="R21" s="397">
        <f t="shared" si="1"/>
        <v>46.795732642557688</v>
      </c>
      <c r="S21" s="37"/>
      <c r="T21" s="35">
        <v>363.71</v>
      </c>
      <c r="U21" s="35">
        <v>326.86</v>
      </c>
      <c r="V21" s="35">
        <v>400.56</v>
      </c>
      <c r="W21" s="37">
        <v>5.1700000000000003E-2</v>
      </c>
      <c r="X21" s="397">
        <f t="shared" si="2"/>
        <v>12.396809707215651</v>
      </c>
      <c r="Y21" s="37"/>
      <c r="Z21" s="35">
        <v>40.86</v>
      </c>
      <c r="AA21" s="35">
        <v>25.89</v>
      </c>
      <c r="AB21" s="35">
        <v>55.82</v>
      </c>
      <c r="AC21" s="37">
        <v>0.18690000000000001</v>
      </c>
      <c r="AD21" s="397">
        <f t="shared" si="3"/>
        <v>1.3926855039367394</v>
      </c>
      <c r="AE21" s="37"/>
      <c r="AF21" s="35">
        <v>14.15</v>
      </c>
      <c r="AG21" s="35">
        <v>8.0399999999999991</v>
      </c>
      <c r="AH21" s="35">
        <v>20.25</v>
      </c>
      <c r="AI21" s="37">
        <v>0.22020000000000001</v>
      </c>
      <c r="AJ21" s="407">
        <f>AF21/$C21*100</f>
        <v>0.48229319336037357</v>
      </c>
    </row>
    <row r="22" spans="1:36" s="185" customFormat="1" ht="12" customHeight="1" x14ac:dyDescent="0.25">
      <c r="A22" s="548"/>
      <c r="B22" s="181" t="s">
        <v>2</v>
      </c>
      <c r="C22" s="39">
        <v>2235.9299999999998</v>
      </c>
      <c r="D22" s="39">
        <v>2124.88</v>
      </c>
      <c r="E22" s="39">
        <v>2346.98</v>
      </c>
      <c r="F22" s="41">
        <v>2.53E-2</v>
      </c>
      <c r="G22" s="40"/>
      <c r="H22" s="39">
        <v>2082.66</v>
      </c>
      <c r="I22" s="39">
        <v>1976.09</v>
      </c>
      <c r="J22" s="39">
        <v>2189.23</v>
      </c>
      <c r="K22" s="41">
        <v>2.6100000000000002E-2</v>
      </c>
      <c r="L22" s="398">
        <f t="shared" si="0"/>
        <v>93.145134239443991</v>
      </c>
      <c r="M22" s="41"/>
      <c r="N22" s="39">
        <v>1042.23</v>
      </c>
      <c r="O22" s="39">
        <v>966.38</v>
      </c>
      <c r="P22" s="39">
        <v>1118.08</v>
      </c>
      <c r="Q22" s="41">
        <v>3.7100000000000001E-2</v>
      </c>
      <c r="R22" s="398">
        <f t="shared" si="1"/>
        <v>46.612818827065247</v>
      </c>
      <c r="S22" s="41"/>
      <c r="T22" s="39">
        <v>205.05</v>
      </c>
      <c r="U22" s="39">
        <v>176.17</v>
      </c>
      <c r="V22" s="39">
        <v>233.93</v>
      </c>
      <c r="W22" s="41">
        <v>7.1900000000000006E-2</v>
      </c>
      <c r="X22" s="398">
        <f t="shared" si="2"/>
        <v>9.1706806563711751</v>
      </c>
      <c r="Y22" s="41"/>
      <c r="Z22" s="39">
        <v>31.64</v>
      </c>
      <c r="AA22" s="39">
        <v>17.71</v>
      </c>
      <c r="AB22" s="39">
        <v>45.56</v>
      </c>
      <c r="AC22" s="41">
        <v>0.22450000000000001</v>
      </c>
      <c r="AD22" s="398">
        <f t="shared" si="3"/>
        <v>1.4150711337116995</v>
      </c>
      <c r="AE22" s="41"/>
      <c r="AF22" s="39">
        <v>7.92</v>
      </c>
      <c r="AG22" s="39">
        <v>3.15</v>
      </c>
      <c r="AH22" s="39">
        <v>12.68</v>
      </c>
      <c r="AI22" s="41">
        <v>0.30719999999999997</v>
      </c>
      <c r="AJ22" s="408">
        <f t="shared" ref="AJ22:AJ23" si="5">AF22/$C22*100</f>
        <v>0.35421502462062765</v>
      </c>
    </row>
    <row r="23" spans="1:36" s="185" customFormat="1" ht="12" customHeight="1" x14ac:dyDescent="0.25">
      <c r="A23" s="549"/>
      <c r="B23" s="183" t="s">
        <v>132</v>
      </c>
      <c r="C23" s="43">
        <v>697.97</v>
      </c>
      <c r="D23" s="43">
        <v>661.76</v>
      </c>
      <c r="E23" s="43">
        <v>734.18</v>
      </c>
      <c r="F23" s="45">
        <v>2.6499999999999999E-2</v>
      </c>
      <c r="G23" s="44"/>
      <c r="H23" s="43">
        <v>655.63</v>
      </c>
      <c r="I23" s="43">
        <v>618.22</v>
      </c>
      <c r="J23" s="43">
        <v>693.05</v>
      </c>
      <c r="K23" s="45">
        <v>2.9100000000000001E-2</v>
      </c>
      <c r="L23" s="399">
        <f t="shared" si="0"/>
        <v>93.933836697852342</v>
      </c>
      <c r="M23" s="45"/>
      <c r="N23" s="43">
        <v>330.71</v>
      </c>
      <c r="O23" s="43">
        <v>302.97000000000003</v>
      </c>
      <c r="P23" s="43">
        <v>358.45</v>
      </c>
      <c r="Q23" s="45">
        <v>4.2799999999999998E-2</v>
      </c>
      <c r="R23" s="399">
        <f t="shared" si="1"/>
        <v>47.381692622892096</v>
      </c>
      <c r="S23" s="45"/>
      <c r="T23" s="43">
        <v>158.66</v>
      </c>
      <c r="U23" s="43">
        <v>137.65</v>
      </c>
      <c r="V23" s="43">
        <v>179.66</v>
      </c>
      <c r="W23" s="45">
        <v>6.7500000000000004E-2</v>
      </c>
      <c r="X23" s="399">
        <f t="shared" si="2"/>
        <v>22.731636030201869</v>
      </c>
      <c r="Y23" s="45"/>
      <c r="Z23" s="43">
        <v>9.2200000000000006</v>
      </c>
      <c r="AA23" s="43">
        <v>4.9000000000000004</v>
      </c>
      <c r="AB23" s="43">
        <v>13.54</v>
      </c>
      <c r="AC23" s="45">
        <v>0.23910000000000001</v>
      </c>
      <c r="AD23" s="399">
        <f t="shared" si="3"/>
        <v>1.3209736808172272</v>
      </c>
      <c r="AE23" s="45"/>
      <c r="AF23" s="43">
        <v>6.23</v>
      </c>
      <c r="AG23" s="43">
        <v>2.41</v>
      </c>
      <c r="AH23" s="43">
        <v>10.050000000000001</v>
      </c>
      <c r="AI23" s="45">
        <v>0.31280000000000002</v>
      </c>
      <c r="AJ23" s="409">
        <f t="shared" si="5"/>
        <v>0.89258850666934109</v>
      </c>
    </row>
    <row r="24" spans="1:36" s="185" customFormat="1" ht="12" customHeight="1" x14ac:dyDescent="0.25">
      <c r="A24" s="544" t="s">
        <v>229</v>
      </c>
      <c r="B24" s="170" t="s">
        <v>236</v>
      </c>
      <c r="C24" s="35">
        <v>3967.21</v>
      </c>
      <c r="D24" s="35">
        <v>3877.87</v>
      </c>
      <c r="E24" s="35">
        <v>4056.54</v>
      </c>
      <c r="F24" s="37">
        <v>1.15E-2</v>
      </c>
      <c r="G24" s="36"/>
      <c r="H24" s="35">
        <v>3448.18</v>
      </c>
      <c r="I24" s="35">
        <v>3360.9</v>
      </c>
      <c r="J24" s="35">
        <v>3535.46</v>
      </c>
      <c r="K24" s="37">
        <v>1.29E-2</v>
      </c>
      <c r="L24" s="397">
        <f t="shared" si="0"/>
        <v>86.917002124919023</v>
      </c>
      <c r="M24" s="37"/>
      <c r="N24" s="35">
        <v>2554.1</v>
      </c>
      <c r="O24" s="35">
        <v>2491.83</v>
      </c>
      <c r="P24" s="35">
        <v>2616.36</v>
      </c>
      <c r="Q24" s="37">
        <v>1.24E-2</v>
      </c>
      <c r="R24" s="397">
        <f t="shared" si="1"/>
        <v>64.380257158053126</v>
      </c>
      <c r="S24" s="37"/>
      <c r="T24" s="35">
        <v>399.15</v>
      </c>
      <c r="U24" s="35">
        <v>372.5</v>
      </c>
      <c r="V24" s="35">
        <v>425.81</v>
      </c>
      <c r="W24" s="37">
        <v>3.4099999999999998E-2</v>
      </c>
      <c r="X24" s="397">
        <f t="shared" si="2"/>
        <v>10.061226907574843</v>
      </c>
      <c r="Y24" s="37"/>
      <c r="Z24" s="35">
        <v>57.69</v>
      </c>
      <c r="AA24" s="35">
        <v>49.38</v>
      </c>
      <c r="AB24" s="35">
        <v>66</v>
      </c>
      <c r="AC24" s="37">
        <v>7.3499999999999996E-2</v>
      </c>
      <c r="AD24" s="397">
        <f t="shared" si="3"/>
        <v>1.4541705631917643</v>
      </c>
      <c r="AE24" s="37"/>
      <c r="AF24" s="35">
        <v>11.64</v>
      </c>
      <c r="AG24" s="35">
        <v>7.72</v>
      </c>
      <c r="AH24" s="35">
        <v>15.57</v>
      </c>
      <c r="AI24" s="37">
        <v>0.17199999999999999</v>
      </c>
      <c r="AJ24" s="407">
        <f>AF24/$C24*100</f>
        <v>0.29340518903713186</v>
      </c>
    </row>
    <row r="25" spans="1:36" s="185" customFormat="1" ht="12" customHeight="1" x14ac:dyDescent="0.25">
      <c r="A25" s="545"/>
      <c r="B25" s="181" t="s">
        <v>2</v>
      </c>
      <c r="C25" s="39">
        <v>2936.89</v>
      </c>
      <c r="D25" s="39">
        <v>2855.78</v>
      </c>
      <c r="E25" s="39">
        <v>3018</v>
      </c>
      <c r="F25" s="41">
        <v>1.41E-2</v>
      </c>
      <c r="G25" s="40"/>
      <c r="H25" s="39">
        <v>2544.4499999999998</v>
      </c>
      <c r="I25" s="39">
        <v>2465.33</v>
      </c>
      <c r="J25" s="39">
        <v>2623.57</v>
      </c>
      <c r="K25" s="41">
        <v>1.5900000000000001E-2</v>
      </c>
      <c r="L25" s="398">
        <f t="shared" si="0"/>
        <v>86.637565588088066</v>
      </c>
      <c r="M25" s="41"/>
      <c r="N25" s="39">
        <v>1815.8</v>
      </c>
      <c r="O25" s="39">
        <v>1761.06</v>
      </c>
      <c r="P25" s="39">
        <v>1870.53</v>
      </c>
      <c r="Q25" s="41">
        <v>1.54E-2</v>
      </c>
      <c r="R25" s="398">
        <f t="shared" si="1"/>
        <v>61.827307117392891</v>
      </c>
      <c r="S25" s="41"/>
      <c r="T25" s="39">
        <v>250.97</v>
      </c>
      <c r="U25" s="39">
        <v>229.07</v>
      </c>
      <c r="V25" s="39">
        <v>272.87</v>
      </c>
      <c r="W25" s="41">
        <v>4.4499999999999998E-2</v>
      </c>
      <c r="X25" s="398">
        <f t="shared" si="2"/>
        <v>8.5454341156801927</v>
      </c>
      <c r="Y25" s="41"/>
      <c r="Z25" s="39">
        <v>41.37</v>
      </c>
      <c r="AA25" s="39">
        <v>33.93</v>
      </c>
      <c r="AB25" s="39">
        <v>48.81</v>
      </c>
      <c r="AC25" s="41">
        <v>9.1800000000000007E-2</v>
      </c>
      <c r="AD25" s="398">
        <f t="shared" si="3"/>
        <v>1.4086329416491594</v>
      </c>
      <c r="AE25" s="41"/>
      <c r="AF25" s="39">
        <v>9.67</v>
      </c>
      <c r="AG25" s="39">
        <v>6.11</v>
      </c>
      <c r="AH25" s="39">
        <v>13.22</v>
      </c>
      <c r="AI25" s="41">
        <v>0.1875</v>
      </c>
      <c r="AJ25" s="408">
        <f t="shared" ref="AJ25:AJ26" si="6">AF25/$C25*100</f>
        <v>0.32925986332480955</v>
      </c>
    </row>
    <row r="26" spans="1:36" s="185" customFormat="1" ht="12" customHeight="1" x14ac:dyDescent="0.25">
      <c r="A26" s="546"/>
      <c r="B26" s="183" t="s">
        <v>132</v>
      </c>
      <c r="C26" s="43">
        <v>1030.32</v>
      </c>
      <c r="D26" s="43">
        <v>996.8</v>
      </c>
      <c r="E26" s="43">
        <v>1063.83</v>
      </c>
      <c r="F26" s="45">
        <v>1.66E-2</v>
      </c>
      <c r="G26" s="44"/>
      <c r="H26" s="43">
        <v>903.73</v>
      </c>
      <c r="I26" s="43">
        <v>871.1</v>
      </c>
      <c r="J26" s="43">
        <v>936.35</v>
      </c>
      <c r="K26" s="45">
        <v>1.84E-2</v>
      </c>
      <c r="L26" s="399">
        <f t="shared" si="0"/>
        <v>87.713525894867615</v>
      </c>
      <c r="M26" s="45"/>
      <c r="N26" s="43">
        <v>738.3</v>
      </c>
      <c r="O26" s="43">
        <v>711.13</v>
      </c>
      <c r="P26" s="43">
        <v>765.47</v>
      </c>
      <c r="Q26" s="45">
        <v>1.8800000000000001E-2</v>
      </c>
      <c r="R26" s="399">
        <f t="shared" si="1"/>
        <v>71.657349173072447</v>
      </c>
      <c r="S26" s="45"/>
      <c r="T26" s="43">
        <v>148.18</v>
      </c>
      <c r="U26" s="43">
        <v>134.63</v>
      </c>
      <c r="V26" s="43">
        <v>161.72999999999999</v>
      </c>
      <c r="W26" s="45">
        <v>4.6699999999999998E-2</v>
      </c>
      <c r="X26" s="399">
        <f t="shared" si="2"/>
        <v>14.381939591583198</v>
      </c>
      <c r="Y26" s="45"/>
      <c r="Z26" s="43">
        <v>16.329999999999998</v>
      </c>
      <c r="AA26" s="43">
        <v>12.94</v>
      </c>
      <c r="AB26" s="43">
        <v>19.71</v>
      </c>
      <c r="AC26" s="45">
        <v>0.1057</v>
      </c>
      <c r="AD26" s="399">
        <f t="shared" si="3"/>
        <v>1.5849444832673345</v>
      </c>
      <c r="AE26" s="45"/>
      <c r="AF26" s="43">
        <v>1.98</v>
      </c>
      <c r="AG26" s="43">
        <v>1.1100000000000001</v>
      </c>
      <c r="AH26" s="43">
        <v>2.85</v>
      </c>
      <c r="AI26" s="45">
        <v>0.22509999999999999</v>
      </c>
      <c r="AJ26" s="409">
        <f t="shared" si="6"/>
        <v>0.19217330538085256</v>
      </c>
    </row>
    <row r="27" spans="1:36" s="185" customFormat="1" ht="12" customHeight="1" x14ac:dyDescent="0.25">
      <c r="A27" s="547" t="s">
        <v>230</v>
      </c>
      <c r="B27" s="170" t="s">
        <v>236</v>
      </c>
      <c r="C27" s="35">
        <v>4356.92</v>
      </c>
      <c r="D27" s="35">
        <v>4102.33</v>
      </c>
      <c r="E27" s="35">
        <v>4611.5</v>
      </c>
      <c r="F27" s="37">
        <v>2.98E-2</v>
      </c>
      <c r="G27" s="36"/>
      <c r="H27" s="35">
        <v>3949.74</v>
      </c>
      <c r="I27" s="35">
        <v>3691.25</v>
      </c>
      <c r="J27" s="35">
        <v>4208.24</v>
      </c>
      <c r="K27" s="37">
        <v>3.3399999999999999E-2</v>
      </c>
      <c r="L27" s="397">
        <f t="shared" si="0"/>
        <v>90.654407241813018</v>
      </c>
      <c r="M27" s="37"/>
      <c r="N27" s="35">
        <v>2806.09</v>
      </c>
      <c r="O27" s="35">
        <v>2616.61</v>
      </c>
      <c r="P27" s="35">
        <v>2995.58</v>
      </c>
      <c r="Q27" s="37">
        <v>3.4500000000000003E-2</v>
      </c>
      <c r="R27" s="397">
        <f t="shared" si="1"/>
        <v>64.405359749547856</v>
      </c>
      <c r="S27" s="37"/>
      <c r="T27" s="35">
        <v>845.56</v>
      </c>
      <c r="U27" s="35">
        <v>696.64</v>
      </c>
      <c r="V27" s="35">
        <v>994.49</v>
      </c>
      <c r="W27" s="37">
        <v>8.9899999999999994E-2</v>
      </c>
      <c r="X27" s="397">
        <f t="shared" si="2"/>
        <v>19.407287717011098</v>
      </c>
      <c r="Y27" s="37"/>
      <c r="Z27" s="35">
        <v>290.20999999999998</v>
      </c>
      <c r="AA27" s="35">
        <v>202.11</v>
      </c>
      <c r="AB27" s="35">
        <v>378.31</v>
      </c>
      <c r="AC27" s="37">
        <v>0.15490000000000001</v>
      </c>
      <c r="AD27" s="397">
        <f t="shared" si="3"/>
        <v>6.6608980656059771</v>
      </c>
      <c r="AE27" s="37"/>
      <c r="AF27" s="35">
        <v>14.07</v>
      </c>
      <c r="AG27" s="35">
        <v>0</v>
      </c>
      <c r="AH27" s="35">
        <v>28.91</v>
      </c>
      <c r="AI27" s="37">
        <v>0.53859999999999997</v>
      </c>
      <c r="AJ27" s="407">
        <f>AF27/$C27*100</f>
        <v>0.32293455009502126</v>
      </c>
    </row>
    <row r="28" spans="1:36" s="185" customFormat="1" ht="12" customHeight="1" x14ac:dyDescent="0.25">
      <c r="A28" s="549"/>
      <c r="B28" s="182" t="s">
        <v>2</v>
      </c>
      <c r="C28" s="160">
        <v>4356.92</v>
      </c>
      <c r="D28" s="160">
        <v>4102.33</v>
      </c>
      <c r="E28" s="160">
        <v>4611.5</v>
      </c>
      <c r="F28" s="161">
        <v>2.98E-2</v>
      </c>
      <c r="G28" s="162"/>
      <c r="H28" s="160">
        <v>3949.74</v>
      </c>
      <c r="I28" s="160">
        <v>3691.25</v>
      </c>
      <c r="J28" s="160">
        <v>4208.24</v>
      </c>
      <c r="K28" s="161">
        <v>3.3399999999999999E-2</v>
      </c>
      <c r="L28" s="400">
        <f t="shared" si="0"/>
        <v>90.654407241813018</v>
      </c>
      <c r="M28" s="161"/>
      <c r="N28" s="160">
        <v>2806.09</v>
      </c>
      <c r="O28" s="160">
        <v>2616.61</v>
      </c>
      <c r="P28" s="160">
        <v>2995.58</v>
      </c>
      <c r="Q28" s="161">
        <v>3.4500000000000003E-2</v>
      </c>
      <c r="R28" s="400">
        <f t="shared" si="1"/>
        <v>64.405359749547856</v>
      </c>
      <c r="S28" s="161"/>
      <c r="T28" s="160">
        <v>845.56</v>
      </c>
      <c r="U28" s="160">
        <v>696.64</v>
      </c>
      <c r="V28" s="160">
        <v>994.49</v>
      </c>
      <c r="W28" s="161">
        <v>8.9899999999999994E-2</v>
      </c>
      <c r="X28" s="400">
        <f t="shared" si="2"/>
        <v>19.407287717011098</v>
      </c>
      <c r="Y28" s="161"/>
      <c r="Z28" s="160">
        <v>290.20999999999998</v>
      </c>
      <c r="AA28" s="160">
        <v>202.11</v>
      </c>
      <c r="AB28" s="160">
        <v>378.31</v>
      </c>
      <c r="AC28" s="161">
        <v>0.15490000000000001</v>
      </c>
      <c r="AD28" s="400">
        <f t="shared" si="3"/>
        <v>6.6608980656059771</v>
      </c>
      <c r="AE28" s="161"/>
      <c r="AF28" s="160">
        <v>14.07</v>
      </c>
      <c r="AG28" s="160">
        <v>0</v>
      </c>
      <c r="AH28" s="160">
        <v>28.91</v>
      </c>
      <c r="AI28" s="161">
        <v>0.53859999999999997</v>
      </c>
      <c r="AJ28" s="410">
        <f t="shared" ref="AJ28" si="7">AF28/$C28*100</f>
        <v>0.32293455009502126</v>
      </c>
    </row>
    <row r="29" spans="1:36" s="185" customFormat="1" ht="12" customHeight="1" x14ac:dyDescent="0.25">
      <c r="A29" s="544" t="s">
        <v>231</v>
      </c>
      <c r="B29" s="170" t="s">
        <v>236</v>
      </c>
      <c r="C29" s="35">
        <v>3190.3</v>
      </c>
      <c r="D29" s="35">
        <v>3149.22</v>
      </c>
      <c r="E29" s="35">
        <v>3231.39</v>
      </c>
      <c r="F29" s="37">
        <v>6.6E-3</v>
      </c>
      <c r="G29" s="36"/>
      <c r="H29" s="35">
        <v>2852.34</v>
      </c>
      <c r="I29" s="35">
        <v>2809.98</v>
      </c>
      <c r="J29" s="35">
        <v>2894.71</v>
      </c>
      <c r="K29" s="37">
        <v>7.6E-3</v>
      </c>
      <c r="L29" s="397">
        <f t="shared" si="0"/>
        <v>89.406638874087079</v>
      </c>
      <c r="M29" s="37"/>
      <c r="N29" s="35">
        <v>1911.72</v>
      </c>
      <c r="O29" s="35">
        <v>1874.75</v>
      </c>
      <c r="P29" s="35">
        <v>1948.68</v>
      </c>
      <c r="Q29" s="37">
        <v>9.9000000000000008E-3</v>
      </c>
      <c r="R29" s="397">
        <f t="shared" si="1"/>
        <v>59.92289126414444</v>
      </c>
      <c r="S29" s="37"/>
      <c r="T29" s="35">
        <v>549.55999999999995</v>
      </c>
      <c r="U29" s="35">
        <v>523.01</v>
      </c>
      <c r="V29" s="35">
        <v>576.12</v>
      </c>
      <c r="W29" s="37">
        <v>2.47E-2</v>
      </c>
      <c r="X29" s="397">
        <f t="shared" si="2"/>
        <v>17.225966210074283</v>
      </c>
      <c r="Y29" s="37"/>
      <c r="Z29" s="35">
        <v>187.73</v>
      </c>
      <c r="AA29" s="35">
        <v>173.06</v>
      </c>
      <c r="AB29" s="35">
        <v>202.4</v>
      </c>
      <c r="AC29" s="37">
        <v>3.9899999999999998E-2</v>
      </c>
      <c r="AD29" s="397">
        <f t="shared" si="3"/>
        <v>5.8843995862458067</v>
      </c>
      <c r="AE29" s="37"/>
      <c r="AF29" s="35">
        <v>10.25</v>
      </c>
      <c r="AG29" s="35">
        <v>7.73</v>
      </c>
      <c r="AH29" s="35">
        <v>12.76</v>
      </c>
      <c r="AI29" s="37">
        <v>0.12520000000000001</v>
      </c>
      <c r="AJ29" s="407">
        <f>AF29/$C29*100</f>
        <v>0.32128639939817571</v>
      </c>
    </row>
    <row r="30" spans="1:36" s="185" customFormat="1" ht="12" customHeight="1" x14ac:dyDescent="0.25">
      <c r="A30" s="545"/>
      <c r="B30" s="181" t="s">
        <v>2</v>
      </c>
      <c r="C30" s="39">
        <v>2142.52</v>
      </c>
      <c r="D30" s="39">
        <v>2106.7800000000002</v>
      </c>
      <c r="E30" s="39">
        <v>2178.2600000000002</v>
      </c>
      <c r="F30" s="41">
        <v>8.5000000000000006E-3</v>
      </c>
      <c r="G30" s="40"/>
      <c r="H30" s="39">
        <v>1896.12</v>
      </c>
      <c r="I30" s="39">
        <v>1859.22</v>
      </c>
      <c r="J30" s="39">
        <v>1933.03</v>
      </c>
      <c r="K30" s="41">
        <v>9.9000000000000008E-3</v>
      </c>
      <c r="L30" s="398">
        <f t="shared" si="0"/>
        <v>88.499523925097549</v>
      </c>
      <c r="M30" s="41"/>
      <c r="N30" s="39">
        <v>1208.3599999999999</v>
      </c>
      <c r="O30" s="39">
        <v>1176.0899999999999</v>
      </c>
      <c r="P30" s="39">
        <v>1240.6199999999999</v>
      </c>
      <c r="Q30" s="41">
        <v>1.3599999999999999E-2</v>
      </c>
      <c r="R30" s="398">
        <f t="shared" si="1"/>
        <v>56.399006777066255</v>
      </c>
      <c r="S30" s="41"/>
      <c r="T30" s="39">
        <v>304.63</v>
      </c>
      <c r="U30" s="39">
        <v>284.02999999999997</v>
      </c>
      <c r="V30" s="39">
        <v>325.23</v>
      </c>
      <c r="W30" s="41">
        <v>3.4500000000000003E-2</v>
      </c>
      <c r="X30" s="398">
        <f t="shared" si="2"/>
        <v>14.218303679778952</v>
      </c>
      <c r="Y30" s="41"/>
      <c r="Z30" s="39">
        <v>102.62</v>
      </c>
      <c r="AA30" s="39">
        <v>91.18</v>
      </c>
      <c r="AB30" s="39">
        <v>114.06</v>
      </c>
      <c r="AC30" s="41">
        <v>5.6899999999999999E-2</v>
      </c>
      <c r="AD30" s="398">
        <f t="shared" si="3"/>
        <v>4.789686910740623</v>
      </c>
      <c r="AE30" s="41"/>
      <c r="AF30" s="39">
        <v>6.56</v>
      </c>
      <c r="AG30" s="39">
        <v>4.46</v>
      </c>
      <c r="AH30" s="39">
        <v>8.67</v>
      </c>
      <c r="AI30" s="41">
        <v>0.16370000000000001</v>
      </c>
      <c r="AJ30" s="408">
        <f t="shared" ref="AJ30:AJ31" si="8">AF30/$C30*100</f>
        <v>0.30618150589026005</v>
      </c>
    </row>
    <row r="31" spans="1:36" s="185" customFormat="1" ht="12" customHeight="1" x14ac:dyDescent="0.25">
      <c r="A31" s="546"/>
      <c r="B31" s="183" t="s">
        <v>132</v>
      </c>
      <c r="C31" s="43">
        <v>1047.78</v>
      </c>
      <c r="D31" s="43">
        <v>1030.01</v>
      </c>
      <c r="E31" s="43">
        <v>1065.55</v>
      </c>
      <c r="F31" s="45">
        <v>8.6999999999999994E-3</v>
      </c>
      <c r="G31" s="44"/>
      <c r="H31" s="43">
        <v>956.22</v>
      </c>
      <c r="I31" s="43">
        <v>937.75</v>
      </c>
      <c r="J31" s="43">
        <v>974.69</v>
      </c>
      <c r="K31" s="45">
        <v>9.9000000000000008E-3</v>
      </c>
      <c r="L31" s="399">
        <f t="shared" si="0"/>
        <v>91.261524365801989</v>
      </c>
      <c r="M31" s="45"/>
      <c r="N31" s="43">
        <v>703.36</v>
      </c>
      <c r="O31" s="43">
        <v>687.21</v>
      </c>
      <c r="P31" s="43">
        <v>719.5</v>
      </c>
      <c r="Q31" s="45">
        <v>1.17E-2</v>
      </c>
      <c r="R31" s="399">
        <f t="shared" si="1"/>
        <v>67.128595697570105</v>
      </c>
      <c r="S31" s="45"/>
      <c r="T31" s="43">
        <v>244.93</v>
      </c>
      <c r="U31" s="43">
        <v>230.28</v>
      </c>
      <c r="V31" s="43">
        <v>259.58999999999997</v>
      </c>
      <c r="W31" s="45">
        <v>3.0499999999999999E-2</v>
      </c>
      <c r="X31" s="399">
        <f t="shared" si="2"/>
        <v>23.376090400656626</v>
      </c>
      <c r="Y31" s="45"/>
      <c r="Z31" s="43">
        <v>85.11</v>
      </c>
      <c r="AA31" s="43">
        <v>76.209999999999994</v>
      </c>
      <c r="AB31" s="43">
        <v>94</v>
      </c>
      <c r="AC31" s="45">
        <v>5.33E-2</v>
      </c>
      <c r="AD31" s="399">
        <f t="shared" si="3"/>
        <v>8.1228883926014994</v>
      </c>
      <c r="AE31" s="45"/>
      <c r="AF31" s="43">
        <v>3.68</v>
      </c>
      <c r="AG31" s="43">
        <v>2.2799999999999998</v>
      </c>
      <c r="AH31" s="43">
        <v>5.09</v>
      </c>
      <c r="AI31" s="45">
        <v>0.19439999999999999</v>
      </c>
      <c r="AJ31" s="409">
        <f t="shared" si="8"/>
        <v>0.35121876729847873</v>
      </c>
    </row>
    <row r="32" spans="1:36" s="185" customFormat="1" ht="12" customHeight="1" x14ac:dyDescent="0.25">
      <c r="A32" s="547" t="s">
        <v>232</v>
      </c>
      <c r="B32" s="170" t="s">
        <v>236</v>
      </c>
      <c r="C32" s="35">
        <v>4113.49</v>
      </c>
      <c r="D32" s="35">
        <v>4039.19</v>
      </c>
      <c r="E32" s="35">
        <v>4187.79</v>
      </c>
      <c r="F32" s="37">
        <v>9.1999999999999998E-3</v>
      </c>
      <c r="G32" s="36"/>
      <c r="H32" s="35">
        <v>3700.34</v>
      </c>
      <c r="I32" s="35">
        <v>3627.69</v>
      </c>
      <c r="J32" s="35">
        <v>3772.98</v>
      </c>
      <c r="K32" s="37">
        <v>0.01</v>
      </c>
      <c r="L32" s="397">
        <f t="shared" si="0"/>
        <v>89.956217226734481</v>
      </c>
      <c r="M32" s="37"/>
      <c r="N32" s="35">
        <v>2379.8000000000002</v>
      </c>
      <c r="O32" s="35">
        <v>2328.3200000000002</v>
      </c>
      <c r="P32" s="35">
        <v>2431.2800000000002</v>
      </c>
      <c r="Q32" s="37">
        <v>1.0999999999999999E-2</v>
      </c>
      <c r="R32" s="397">
        <f t="shared" si="1"/>
        <v>57.853550148414122</v>
      </c>
      <c r="S32" s="37"/>
      <c r="T32" s="35">
        <v>715.81</v>
      </c>
      <c r="U32" s="35">
        <v>683.35</v>
      </c>
      <c r="V32" s="35">
        <v>748.26</v>
      </c>
      <c r="W32" s="37">
        <v>2.3099999999999999E-2</v>
      </c>
      <c r="X32" s="397">
        <f t="shared" si="2"/>
        <v>17.401525225538411</v>
      </c>
      <c r="Y32" s="37"/>
      <c r="Z32" s="35">
        <v>65.45</v>
      </c>
      <c r="AA32" s="35">
        <v>55.07</v>
      </c>
      <c r="AB32" s="35">
        <v>75.83</v>
      </c>
      <c r="AC32" s="37">
        <v>8.09E-2</v>
      </c>
      <c r="AD32" s="397">
        <f t="shared" si="3"/>
        <v>1.5911063354961361</v>
      </c>
      <c r="AE32" s="37"/>
      <c r="AF32" s="35">
        <v>11.63</v>
      </c>
      <c r="AG32" s="35">
        <v>8.14</v>
      </c>
      <c r="AH32" s="35">
        <v>15.11</v>
      </c>
      <c r="AI32" s="37">
        <v>0.15290000000000001</v>
      </c>
      <c r="AJ32" s="407">
        <f>AF32/$C32*100</f>
        <v>0.2827282915480529</v>
      </c>
    </row>
    <row r="33" spans="1:36" s="185" customFormat="1" ht="12" customHeight="1" x14ac:dyDescent="0.25">
      <c r="A33" s="548"/>
      <c r="B33" s="181" t="s">
        <v>2</v>
      </c>
      <c r="C33" s="39">
        <v>2686.89</v>
      </c>
      <c r="D33" s="39">
        <v>2621.95</v>
      </c>
      <c r="E33" s="39">
        <v>2751.83</v>
      </c>
      <c r="F33" s="41">
        <v>1.23E-2</v>
      </c>
      <c r="G33" s="40"/>
      <c r="H33" s="39">
        <v>2382.7600000000002</v>
      </c>
      <c r="I33" s="39">
        <v>2319.84</v>
      </c>
      <c r="J33" s="39">
        <v>2445.6799999999998</v>
      </c>
      <c r="K33" s="41">
        <v>1.35E-2</v>
      </c>
      <c r="L33" s="398">
        <f t="shared" si="0"/>
        <v>88.680965726174151</v>
      </c>
      <c r="M33" s="41"/>
      <c r="N33" s="39">
        <v>1510.81</v>
      </c>
      <c r="O33" s="39">
        <v>1467.18</v>
      </c>
      <c r="P33" s="39">
        <v>1554.44</v>
      </c>
      <c r="Q33" s="41">
        <v>1.47E-2</v>
      </c>
      <c r="R33" s="398">
        <f t="shared" si="1"/>
        <v>56.228948710218873</v>
      </c>
      <c r="S33" s="41"/>
      <c r="T33" s="39">
        <v>341.49</v>
      </c>
      <c r="U33" s="39">
        <v>317.95999999999998</v>
      </c>
      <c r="V33" s="39">
        <v>365.02</v>
      </c>
      <c r="W33" s="41">
        <v>3.5200000000000002E-2</v>
      </c>
      <c r="X33" s="398">
        <f t="shared" si="2"/>
        <v>12.709489409689271</v>
      </c>
      <c r="Y33" s="41"/>
      <c r="Z33" s="39">
        <v>54.51</v>
      </c>
      <c r="AA33" s="39">
        <v>44.81</v>
      </c>
      <c r="AB33" s="39">
        <v>64.22</v>
      </c>
      <c r="AC33" s="41">
        <v>9.0800000000000006E-2</v>
      </c>
      <c r="AD33" s="398">
        <f t="shared" si="3"/>
        <v>2.0287395464644997</v>
      </c>
      <c r="AE33" s="41"/>
      <c r="AF33" s="39">
        <v>8.65</v>
      </c>
      <c r="AG33" s="39">
        <v>5.48</v>
      </c>
      <c r="AH33" s="39">
        <v>11.83</v>
      </c>
      <c r="AI33" s="41">
        <v>0.187</v>
      </c>
      <c r="AJ33" s="408">
        <f t="shared" ref="AJ33:AJ34" si="9">AF33/$C33*100</f>
        <v>0.32193353654224777</v>
      </c>
    </row>
    <row r="34" spans="1:36" s="185" customFormat="1" ht="12" customHeight="1" x14ac:dyDescent="0.25">
      <c r="A34" s="549"/>
      <c r="B34" s="183" t="s">
        <v>132</v>
      </c>
      <c r="C34" s="43">
        <v>1426.6</v>
      </c>
      <c r="D34" s="43">
        <v>1393.46</v>
      </c>
      <c r="E34" s="43">
        <v>1459.75</v>
      </c>
      <c r="F34" s="45">
        <v>1.1900000000000001E-2</v>
      </c>
      <c r="G34" s="44"/>
      <c r="H34" s="43">
        <v>1317.57</v>
      </c>
      <c r="I34" s="43">
        <v>1284.92</v>
      </c>
      <c r="J34" s="43">
        <v>1350.22</v>
      </c>
      <c r="K34" s="45">
        <v>1.26E-2</v>
      </c>
      <c r="L34" s="399">
        <f t="shared" si="0"/>
        <v>92.357353147343332</v>
      </c>
      <c r="M34" s="45"/>
      <c r="N34" s="43">
        <v>868.99</v>
      </c>
      <c r="O34" s="43">
        <v>843.8</v>
      </c>
      <c r="P34" s="43">
        <v>894.18</v>
      </c>
      <c r="Q34" s="45">
        <v>1.4800000000000001E-2</v>
      </c>
      <c r="R34" s="399">
        <f t="shared" si="1"/>
        <v>60.913360437403618</v>
      </c>
      <c r="S34" s="45"/>
      <c r="T34" s="43">
        <v>374.32</v>
      </c>
      <c r="U34" s="43">
        <v>353.33</v>
      </c>
      <c r="V34" s="43">
        <v>395.31</v>
      </c>
      <c r="W34" s="45">
        <v>2.86E-2</v>
      </c>
      <c r="X34" s="399">
        <f t="shared" si="2"/>
        <v>26.238609280807516</v>
      </c>
      <c r="Y34" s="45"/>
      <c r="Z34" s="43">
        <v>10.94</v>
      </c>
      <c r="AA34" s="43">
        <v>7.3</v>
      </c>
      <c r="AB34" s="43">
        <v>14.57</v>
      </c>
      <c r="AC34" s="45">
        <v>0.16969999999999999</v>
      </c>
      <c r="AD34" s="399">
        <f t="shared" si="3"/>
        <v>0.76685826440487881</v>
      </c>
      <c r="AE34" s="45"/>
      <c r="AF34" s="43">
        <v>2.97</v>
      </c>
      <c r="AG34" s="43">
        <v>1.53</v>
      </c>
      <c r="AH34" s="43">
        <v>4.42</v>
      </c>
      <c r="AI34" s="45">
        <v>0.24809999999999999</v>
      </c>
      <c r="AJ34" s="409">
        <f t="shared" si="9"/>
        <v>0.20818729847189127</v>
      </c>
    </row>
    <row r="35" spans="1:36" s="185" customFormat="1" ht="12" customHeight="1" x14ac:dyDescent="0.25">
      <c r="A35" s="544" t="s">
        <v>233</v>
      </c>
      <c r="B35" s="170" t="s">
        <v>236</v>
      </c>
      <c r="C35" s="35">
        <v>558.71</v>
      </c>
      <c r="D35" s="35">
        <v>544.34</v>
      </c>
      <c r="E35" s="35">
        <v>573.08000000000004</v>
      </c>
      <c r="F35" s="37">
        <v>1.3100000000000001E-2</v>
      </c>
      <c r="G35" s="36"/>
      <c r="H35" s="35">
        <v>472.48</v>
      </c>
      <c r="I35" s="35">
        <v>458.87</v>
      </c>
      <c r="J35" s="35">
        <v>486.09</v>
      </c>
      <c r="K35" s="37">
        <v>1.47E-2</v>
      </c>
      <c r="L35" s="397">
        <f t="shared" si="0"/>
        <v>84.566232929426704</v>
      </c>
      <c r="M35" s="37"/>
      <c r="N35" s="35">
        <v>420.1</v>
      </c>
      <c r="O35" s="35">
        <v>408.13</v>
      </c>
      <c r="P35" s="35">
        <v>432.07</v>
      </c>
      <c r="Q35" s="37">
        <v>1.4500000000000001E-2</v>
      </c>
      <c r="R35" s="397">
        <f t="shared" si="1"/>
        <v>75.191065132179475</v>
      </c>
      <c r="S35" s="37"/>
      <c r="T35" s="35">
        <v>191.39</v>
      </c>
      <c r="U35" s="35">
        <v>182.33</v>
      </c>
      <c r="V35" s="35">
        <v>200.46</v>
      </c>
      <c r="W35" s="37">
        <v>2.4199999999999999E-2</v>
      </c>
      <c r="X35" s="397">
        <f t="shared" si="2"/>
        <v>34.255696157219305</v>
      </c>
      <c r="Y35" s="37"/>
      <c r="Z35" s="35">
        <v>43.38</v>
      </c>
      <c r="AA35" s="35">
        <v>38.79</v>
      </c>
      <c r="AB35" s="35">
        <v>47.98</v>
      </c>
      <c r="AC35" s="37">
        <v>5.3999999999999999E-2</v>
      </c>
      <c r="AD35" s="397">
        <f t="shared" si="3"/>
        <v>7.7643142238370526</v>
      </c>
      <c r="AE35" s="37"/>
      <c r="AF35" s="35">
        <v>2.8</v>
      </c>
      <c r="AG35" s="35">
        <v>1.75</v>
      </c>
      <c r="AH35" s="35">
        <v>3.85</v>
      </c>
      <c r="AI35" s="37">
        <v>0.19159999999999999</v>
      </c>
      <c r="AJ35" s="407">
        <f>AF35/$C35*100</f>
        <v>0.50115444506094398</v>
      </c>
    </row>
    <row r="36" spans="1:36" s="185" customFormat="1" ht="12" customHeight="1" x14ac:dyDescent="0.25">
      <c r="A36" s="545"/>
      <c r="B36" s="181" t="s">
        <v>2</v>
      </c>
      <c r="C36" s="39">
        <v>305.01</v>
      </c>
      <c r="D36" s="39">
        <v>295.06</v>
      </c>
      <c r="E36" s="39">
        <v>314.97000000000003</v>
      </c>
      <c r="F36" s="41">
        <v>1.66E-2</v>
      </c>
      <c r="G36" s="40"/>
      <c r="H36" s="39">
        <v>249.97</v>
      </c>
      <c r="I36" s="39">
        <v>240.91</v>
      </c>
      <c r="J36" s="39">
        <v>259.02999999999997</v>
      </c>
      <c r="K36" s="41">
        <v>1.8499999999999999E-2</v>
      </c>
      <c r="L36" s="398">
        <f t="shared" si="0"/>
        <v>81.954690010163603</v>
      </c>
      <c r="M36" s="41"/>
      <c r="N36" s="39">
        <v>231.12</v>
      </c>
      <c r="O36" s="39">
        <v>222.79</v>
      </c>
      <c r="P36" s="39">
        <v>239.45</v>
      </c>
      <c r="Q36" s="41">
        <v>1.84E-2</v>
      </c>
      <c r="R36" s="398">
        <f t="shared" si="1"/>
        <v>75.774564768368265</v>
      </c>
      <c r="S36" s="41"/>
      <c r="T36" s="39">
        <v>98.59</v>
      </c>
      <c r="U36" s="39">
        <v>92.49</v>
      </c>
      <c r="V36" s="39">
        <v>104.69</v>
      </c>
      <c r="W36" s="41">
        <v>3.15E-2</v>
      </c>
      <c r="X36" s="398">
        <f t="shared" si="2"/>
        <v>32.323530376053242</v>
      </c>
      <c r="Y36" s="41"/>
      <c r="Z36" s="39">
        <v>30.14</v>
      </c>
      <c r="AA36" s="39">
        <v>26.51</v>
      </c>
      <c r="AB36" s="39">
        <v>33.770000000000003</v>
      </c>
      <c r="AC36" s="41">
        <v>6.1499999999999999E-2</v>
      </c>
      <c r="AD36" s="398">
        <f t="shared" si="3"/>
        <v>9.8816432248123025</v>
      </c>
      <c r="AE36" s="41"/>
      <c r="AF36" s="39">
        <v>1.1299999999999999</v>
      </c>
      <c r="AG36" s="39">
        <v>0.37</v>
      </c>
      <c r="AH36" s="39">
        <v>1.88</v>
      </c>
      <c r="AI36" s="41">
        <v>0.34379999999999999</v>
      </c>
      <c r="AJ36" s="408">
        <f t="shared" ref="AJ36:AJ37" si="10">AF36/$C36*100</f>
        <v>0.37047965640470804</v>
      </c>
    </row>
    <row r="37" spans="1:36" s="185" customFormat="1" ht="12" customHeight="1" x14ac:dyDescent="0.25">
      <c r="A37" s="546"/>
      <c r="B37" s="183" t="s">
        <v>132</v>
      </c>
      <c r="C37" s="43">
        <v>253.7</v>
      </c>
      <c r="D37" s="43">
        <v>244.24</v>
      </c>
      <c r="E37" s="43">
        <v>263.16000000000003</v>
      </c>
      <c r="F37" s="45">
        <v>1.9E-2</v>
      </c>
      <c r="G37" s="44"/>
      <c r="H37" s="43">
        <v>222.51</v>
      </c>
      <c r="I37" s="43">
        <v>213.4</v>
      </c>
      <c r="J37" s="43">
        <v>231.63</v>
      </c>
      <c r="K37" s="45">
        <v>2.0899999999999998E-2</v>
      </c>
      <c r="L37" s="399">
        <f t="shared" si="0"/>
        <v>87.705951911706734</v>
      </c>
      <c r="M37" s="45"/>
      <c r="N37" s="43">
        <v>188.98</v>
      </c>
      <c r="O37" s="43">
        <v>181.15</v>
      </c>
      <c r="P37" s="43">
        <v>196.81</v>
      </c>
      <c r="Q37" s="45">
        <v>2.1100000000000001E-2</v>
      </c>
      <c r="R37" s="399">
        <f t="shared" si="1"/>
        <v>74.489554592037848</v>
      </c>
      <c r="S37" s="45"/>
      <c r="T37" s="43">
        <v>92.8</v>
      </c>
      <c r="U37" s="43">
        <v>86.8</v>
      </c>
      <c r="V37" s="43">
        <v>98.81</v>
      </c>
      <c r="W37" s="45">
        <v>3.3000000000000002E-2</v>
      </c>
      <c r="X37" s="399">
        <f t="shared" si="2"/>
        <v>36.57863618446985</v>
      </c>
      <c r="Y37" s="45"/>
      <c r="Z37" s="43">
        <v>13.24</v>
      </c>
      <c r="AA37" s="43">
        <v>10.59</v>
      </c>
      <c r="AB37" s="43">
        <v>15.89</v>
      </c>
      <c r="AC37" s="45">
        <v>0.1021</v>
      </c>
      <c r="AD37" s="399">
        <f t="shared" si="3"/>
        <v>5.2187623176980686</v>
      </c>
      <c r="AE37" s="45"/>
      <c r="AF37" s="43">
        <v>1.67</v>
      </c>
      <c r="AG37" s="43">
        <v>0.94</v>
      </c>
      <c r="AH37" s="43">
        <v>2.41</v>
      </c>
      <c r="AI37" s="45">
        <v>0.224</v>
      </c>
      <c r="AJ37" s="409">
        <f t="shared" si="10"/>
        <v>0.65825778478517927</v>
      </c>
    </row>
    <row r="38" spans="1:36" s="185" customFormat="1" ht="12" customHeight="1" x14ac:dyDescent="0.25">
      <c r="A38" s="547" t="s">
        <v>234</v>
      </c>
      <c r="B38" s="170" t="s">
        <v>236</v>
      </c>
      <c r="C38" s="35">
        <v>1812.68</v>
      </c>
      <c r="D38" s="35">
        <v>1772.85</v>
      </c>
      <c r="E38" s="35">
        <v>1852.52</v>
      </c>
      <c r="F38" s="37">
        <v>1.12E-2</v>
      </c>
      <c r="G38" s="36"/>
      <c r="H38" s="35">
        <v>1621</v>
      </c>
      <c r="I38" s="35">
        <v>1581.12</v>
      </c>
      <c r="J38" s="35">
        <v>1660.87</v>
      </c>
      <c r="K38" s="37">
        <v>1.26E-2</v>
      </c>
      <c r="L38" s="397">
        <f t="shared" si="0"/>
        <v>89.425601871262444</v>
      </c>
      <c r="M38" s="37"/>
      <c r="N38" s="35">
        <v>1102.5899999999999</v>
      </c>
      <c r="O38" s="35">
        <v>1072.03</v>
      </c>
      <c r="P38" s="35">
        <v>1133.1500000000001</v>
      </c>
      <c r="Q38" s="37">
        <v>1.41E-2</v>
      </c>
      <c r="R38" s="397">
        <f t="shared" si="1"/>
        <v>60.826511022353635</v>
      </c>
      <c r="S38" s="37"/>
      <c r="T38" s="35">
        <v>389.17</v>
      </c>
      <c r="U38" s="35">
        <v>368.7</v>
      </c>
      <c r="V38" s="35">
        <v>409.64</v>
      </c>
      <c r="W38" s="37">
        <v>2.6800000000000001E-2</v>
      </c>
      <c r="X38" s="397">
        <f t="shared" si="2"/>
        <v>21.469316150671933</v>
      </c>
      <c r="Y38" s="37"/>
      <c r="Z38" s="35">
        <v>72.09</v>
      </c>
      <c r="AA38" s="35">
        <v>63.91</v>
      </c>
      <c r="AB38" s="35">
        <v>80.260000000000005</v>
      </c>
      <c r="AC38" s="37">
        <v>5.7799999999999997E-2</v>
      </c>
      <c r="AD38" s="397">
        <f t="shared" si="3"/>
        <v>3.9769843546571924</v>
      </c>
      <c r="AE38" s="37"/>
      <c r="AF38" s="35">
        <v>7.3</v>
      </c>
      <c r="AG38" s="35">
        <v>4.43</v>
      </c>
      <c r="AH38" s="35">
        <v>10.16</v>
      </c>
      <c r="AI38" s="37">
        <v>0.20019999999999999</v>
      </c>
      <c r="AJ38" s="407">
        <f>AF38/$C38*100</f>
        <v>0.40271862656398255</v>
      </c>
    </row>
    <row r="39" spans="1:36" s="185" customFormat="1" ht="12" customHeight="1" x14ac:dyDescent="0.25">
      <c r="A39" s="548"/>
      <c r="B39" s="181" t="s">
        <v>2</v>
      </c>
      <c r="C39" s="39">
        <v>719.32</v>
      </c>
      <c r="D39" s="39">
        <v>696.06</v>
      </c>
      <c r="E39" s="39">
        <v>742.59</v>
      </c>
      <c r="F39" s="41">
        <v>1.6500000000000001E-2</v>
      </c>
      <c r="G39" s="40"/>
      <c r="H39" s="39">
        <v>626.46</v>
      </c>
      <c r="I39" s="39">
        <v>603.74</v>
      </c>
      <c r="J39" s="39">
        <v>649.17999999999995</v>
      </c>
      <c r="K39" s="41">
        <v>1.8499999999999999E-2</v>
      </c>
      <c r="L39" s="398">
        <f t="shared" si="0"/>
        <v>87.090585553022294</v>
      </c>
      <c r="M39" s="41"/>
      <c r="N39" s="39">
        <v>441.8</v>
      </c>
      <c r="O39" s="39">
        <v>424.06</v>
      </c>
      <c r="P39" s="39">
        <v>459.55</v>
      </c>
      <c r="Q39" s="41">
        <v>2.0500000000000001E-2</v>
      </c>
      <c r="R39" s="398">
        <f t="shared" si="1"/>
        <v>61.419118055941723</v>
      </c>
      <c r="S39" s="41"/>
      <c r="T39" s="39">
        <v>130.85</v>
      </c>
      <c r="U39" s="39">
        <v>119.7</v>
      </c>
      <c r="V39" s="39">
        <v>142</v>
      </c>
      <c r="W39" s="41">
        <v>4.3499999999999997E-2</v>
      </c>
      <c r="X39" s="398">
        <f t="shared" si="2"/>
        <v>18.190791302897178</v>
      </c>
      <c r="Y39" s="41"/>
      <c r="Z39" s="39">
        <v>28.48</v>
      </c>
      <c r="AA39" s="39">
        <v>24.14</v>
      </c>
      <c r="AB39" s="39">
        <v>32.83</v>
      </c>
      <c r="AC39" s="41">
        <v>7.7799999999999994E-2</v>
      </c>
      <c r="AD39" s="398">
        <f t="shared" si="3"/>
        <v>3.9592948896179725</v>
      </c>
      <c r="AE39" s="41"/>
      <c r="AF39" s="39">
        <v>3.75</v>
      </c>
      <c r="AG39" s="39">
        <v>1.84</v>
      </c>
      <c r="AH39" s="39">
        <v>5.66</v>
      </c>
      <c r="AI39" s="41">
        <v>0.26</v>
      </c>
      <c r="AJ39" s="408">
        <f t="shared" ref="AJ39:AJ40" si="11">AF39/$C39*100</f>
        <v>0.52132569649113047</v>
      </c>
    </row>
    <row r="40" spans="1:36" s="185" customFormat="1" ht="12" customHeight="1" x14ac:dyDescent="0.25">
      <c r="A40" s="549"/>
      <c r="B40" s="183" t="s">
        <v>132</v>
      </c>
      <c r="C40" s="43">
        <v>1093.3599999999999</v>
      </c>
      <c r="D40" s="43">
        <v>1062.32</v>
      </c>
      <c r="E40" s="43">
        <v>1124.4000000000001</v>
      </c>
      <c r="F40" s="45">
        <v>1.4500000000000001E-2</v>
      </c>
      <c r="G40" s="44"/>
      <c r="H40" s="43">
        <v>994.53</v>
      </c>
      <c r="I40" s="43">
        <v>963.14</v>
      </c>
      <c r="J40" s="43">
        <v>1025.93</v>
      </c>
      <c r="K40" s="45">
        <v>1.61E-2</v>
      </c>
      <c r="L40" s="399">
        <f t="shared" si="0"/>
        <v>90.960891197775666</v>
      </c>
      <c r="M40" s="45"/>
      <c r="N40" s="43">
        <v>660.79</v>
      </c>
      <c r="O40" s="43">
        <v>636.96</v>
      </c>
      <c r="P40" s="43">
        <v>684.61</v>
      </c>
      <c r="Q40" s="45">
        <v>1.84E-2</v>
      </c>
      <c r="R40" s="399">
        <f t="shared" si="1"/>
        <v>60.436635691812398</v>
      </c>
      <c r="S40" s="45"/>
      <c r="T40" s="43">
        <v>258.32</v>
      </c>
      <c r="U40" s="43">
        <v>242.55</v>
      </c>
      <c r="V40" s="43">
        <v>274.08999999999997</v>
      </c>
      <c r="W40" s="45">
        <v>3.1199999999999999E-2</v>
      </c>
      <c r="X40" s="399">
        <f t="shared" si="2"/>
        <v>23.626253018219071</v>
      </c>
      <c r="Y40" s="45"/>
      <c r="Z40" s="43">
        <v>43.6</v>
      </c>
      <c r="AA40" s="43">
        <v>36.93</v>
      </c>
      <c r="AB40" s="43">
        <v>50.27</v>
      </c>
      <c r="AC40" s="45">
        <v>7.8100000000000003E-2</v>
      </c>
      <c r="AD40" s="399">
        <f t="shared" si="3"/>
        <v>3.9877076168873935</v>
      </c>
      <c r="AE40" s="45"/>
      <c r="AF40" s="43">
        <v>3.55</v>
      </c>
      <c r="AG40" s="43">
        <v>1.51</v>
      </c>
      <c r="AH40" s="43">
        <v>5.59</v>
      </c>
      <c r="AI40" s="45">
        <v>0.29349999999999998</v>
      </c>
      <c r="AJ40" s="409">
        <f t="shared" si="11"/>
        <v>0.32468720275115243</v>
      </c>
    </row>
    <row r="41" spans="1:36" s="185" customFormat="1" ht="12" customHeight="1" x14ac:dyDescent="0.25">
      <c r="A41" s="544" t="s">
        <v>260</v>
      </c>
      <c r="B41" s="170" t="s">
        <v>236</v>
      </c>
      <c r="C41" s="35">
        <v>24.26</v>
      </c>
      <c r="D41" s="35">
        <v>22.69</v>
      </c>
      <c r="E41" s="35">
        <v>25.83</v>
      </c>
      <c r="F41" s="37">
        <v>3.3000000000000002E-2</v>
      </c>
      <c r="G41" s="36"/>
      <c r="H41" s="35">
        <v>19.260000000000002</v>
      </c>
      <c r="I41" s="35">
        <v>17.760000000000002</v>
      </c>
      <c r="J41" s="35">
        <v>20.76</v>
      </c>
      <c r="K41" s="37">
        <v>3.9699999999999999E-2</v>
      </c>
      <c r="L41" s="397">
        <f t="shared" si="0"/>
        <v>79.389942291838423</v>
      </c>
      <c r="M41" s="37"/>
      <c r="N41" s="35">
        <v>16.91</v>
      </c>
      <c r="O41" s="35">
        <v>15.56</v>
      </c>
      <c r="P41" s="35">
        <v>18.27</v>
      </c>
      <c r="Q41" s="37">
        <v>4.0899999999999999E-2</v>
      </c>
      <c r="R41" s="397">
        <f t="shared" si="1"/>
        <v>69.703215169002476</v>
      </c>
      <c r="S41" s="37"/>
      <c r="T41" s="35">
        <v>7.91</v>
      </c>
      <c r="U41" s="35">
        <v>6.73</v>
      </c>
      <c r="V41" s="35">
        <v>9.09</v>
      </c>
      <c r="W41" s="37">
        <v>7.5999999999999998E-2</v>
      </c>
      <c r="X41" s="397">
        <f t="shared" si="2"/>
        <v>32.605111294311619</v>
      </c>
      <c r="Y41" s="37"/>
      <c r="Z41" s="35">
        <v>7.0000000000000007E-2</v>
      </c>
      <c r="AA41" s="35">
        <v>0</v>
      </c>
      <c r="AB41" s="35">
        <v>0.17</v>
      </c>
      <c r="AC41" s="37">
        <v>0.755</v>
      </c>
      <c r="AD41" s="397">
        <f t="shared" si="3"/>
        <v>0.28854080791426218</v>
      </c>
      <c r="AE41" s="37"/>
      <c r="AF41" s="165">
        <v>0.02</v>
      </c>
      <c r="AG41" s="165">
        <v>0</v>
      </c>
      <c r="AH41" s="165">
        <v>0.05</v>
      </c>
      <c r="AI41" s="37">
        <v>1</v>
      </c>
      <c r="AJ41" s="407">
        <f>AF41/$C41*100</f>
        <v>8.244023083264633E-2</v>
      </c>
    </row>
    <row r="42" spans="1:36" s="185" customFormat="1" ht="12" customHeight="1" x14ac:dyDescent="0.25">
      <c r="A42" s="546"/>
      <c r="B42" s="182" t="s">
        <v>2</v>
      </c>
      <c r="C42" s="160">
        <v>24.26</v>
      </c>
      <c r="D42" s="160">
        <v>22.69</v>
      </c>
      <c r="E42" s="160">
        <v>25.83</v>
      </c>
      <c r="F42" s="161">
        <v>3.3000000000000002E-2</v>
      </c>
      <c r="G42" s="162"/>
      <c r="H42" s="160">
        <v>19.260000000000002</v>
      </c>
      <c r="I42" s="160">
        <v>17.760000000000002</v>
      </c>
      <c r="J42" s="160">
        <v>20.76</v>
      </c>
      <c r="K42" s="161">
        <v>3.9699999999999999E-2</v>
      </c>
      <c r="L42" s="400">
        <f t="shared" si="0"/>
        <v>79.389942291838423</v>
      </c>
      <c r="M42" s="161"/>
      <c r="N42" s="160">
        <v>16.91</v>
      </c>
      <c r="O42" s="160">
        <v>15.56</v>
      </c>
      <c r="P42" s="160">
        <v>18.27</v>
      </c>
      <c r="Q42" s="161">
        <v>4.0899999999999999E-2</v>
      </c>
      <c r="R42" s="400">
        <f t="shared" si="1"/>
        <v>69.703215169002476</v>
      </c>
      <c r="S42" s="161"/>
      <c r="T42" s="160">
        <v>7.91</v>
      </c>
      <c r="U42" s="160">
        <v>6.73</v>
      </c>
      <c r="V42" s="160">
        <v>9.09</v>
      </c>
      <c r="W42" s="161">
        <v>7.5999999999999998E-2</v>
      </c>
      <c r="X42" s="400">
        <f t="shared" si="2"/>
        <v>32.605111294311619</v>
      </c>
      <c r="Y42" s="161"/>
      <c r="Z42" s="160">
        <v>7.0000000000000007E-2</v>
      </c>
      <c r="AA42" s="160">
        <v>0</v>
      </c>
      <c r="AB42" s="160">
        <v>0.17</v>
      </c>
      <c r="AC42" s="161">
        <v>0.755</v>
      </c>
      <c r="AD42" s="400">
        <f t="shared" si="3"/>
        <v>0.28854080791426218</v>
      </c>
      <c r="AE42" s="161"/>
      <c r="AF42" s="166">
        <v>0.02</v>
      </c>
      <c r="AG42" s="166">
        <v>0</v>
      </c>
      <c r="AH42" s="166">
        <v>0.05</v>
      </c>
      <c r="AI42" s="161">
        <v>1</v>
      </c>
      <c r="AJ42" s="410">
        <f>AF42/$C42*100</f>
        <v>8.244023083264633E-2</v>
      </c>
    </row>
    <row r="43" spans="1:36" s="185" customFormat="1" ht="12" customHeight="1" x14ac:dyDescent="0.25">
      <c r="A43" s="579" t="s">
        <v>235</v>
      </c>
      <c r="B43" s="170" t="s">
        <v>236</v>
      </c>
      <c r="C43" s="35">
        <v>2211.83</v>
      </c>
      <c r="D43" s="35">
        <v>2119.75</v>
      </c>
      <c r="E43" s="35">
        <v>2303.92</v>
      </c>
      <c r="F43" s="37">
        <v>2.12E-2</v>
      </c>
      <c r="G43" s="36"/>
      <c r="H43" s="35">
        <v>1986.59</v>
      </c>
      <c r="I43" s="35">
        <v>1894.4</v>
      </c>
      <c r="J43" s="35">
        <v>2078.7800000000002</v>
      </c>
      <c r="K43" s="37">
        <v>2.3699999999999999E-2</v>
      </c>
      <c r="L43" s="397">
        <f t="shared" si="0"/>
        <v>89.816577223385167</v>
      </c>
      <c r="M43" s="37"/>
      <c r="N43" s="35">
        <v>1169.49</v>
      </c>
      <c r="O43" s="35">
        <v>1082.81</v>
      </c>
      <c r="P43" s="35">
        <v>1256.1600000000001</v>
      </c>
      <c r="Q43" s="37">
        <v>3.78E-2</v>
      </c>
      <c r="R43" s="397">
        <f t="shared" si="1"/>
        <v>52.874316742245107</v>
      </c>
      <c r="S43" s="37"/>
      <c r="T43" s="35">
        <v>234.25</v>
      </c>
      <c r="U43" s="35">
        <v>182.08</v>
      </c>
      <c r="V43" s="35">
        <v>286.41000000000003</v>
      </c>
      <c r="W43" s="37">
        <v>0.11360000000000001</v>
      </c>
      <c r="X43" s="397">
        <f t="shared" si="2"/>
        <v>10.590777772251936</v>
      </c>
      <c r="Y43" s="37"/>
      <c r="Z43" s="35">
        <v>166.23</v>
      </c>
      <c r="AA43" s="35">
        <v>114.41</v>
      </c>
      <c r="AB43" s="35">
        <v>218.05</v>
      </c>
      <c r="AC43" s="37">
        <v>0.15909999999999999</v>
      </c>
      <c r="AD43" s="397">
        <f t="shared" si="3"/>
        <v>7.5154962180637748</v>
      </c>
      <c r="AE43" s="37"/>
      <c r="AF43" s="35">
        <v>15.13</v>
      </c>
      <c r="AG43" s="35">
        <v>7.72</v>
      </c>
      <c r="AH43" s="35">
        <v>22.53</v>
      </c>
      <c r="AI43" s="37">
        <v>0.24990000000000001</v>
      </c>
      <c r="AJ43" s="407">
        <f t="shared" ref="AJ43" si="12">AF43/$C43*100</f>
        <v>0.68404895493776652</v>
      </c>
    </row>
    <row r="44" spans="1:36" s="185" customFormat="1" ht="12" customHeight="1" x14ac:dyDescent="0.25">
      <c r="A44" s="579"/>
      <c r="B44" s="181" t="s">
        <v>2</v>
      </c>
      <c r="C44" s="35">
        <v>1933.94</v>
      </c>
      <c r="D44" s="35">
        <v>1842.37</v>
      </c>
      <c r="E44" s="35">
        <v>2025.51</v>
      </c>
      <c r="F44" s="37">
        <v>2.4199999999999999E-2</v>
      </c>
      <c r="G44" s="36"/>
      <c r="H44" s="35">
        <v>1733.41</v>
      </c>
      <c r="I44" s="35">
        <v>1641.25</v>
      </c>
      <c r="J44" s="35">
        <v>1825.56</v>
      </c>
      <c r="K44" s="37">
        <v>2.7099999999999999E-2</v>
      </c>
      <c r="L44" s="397">
        <f t="shared" si="0"/>
        <v>89.631012337507883</v>
      </c>
      <c r="M44" s="37"/>
      <c r="N44" s="35">
        <v>1034.6199999999999</v>
      </c>
      <c r="O44" s="35">
        <v>949.08</v>
      </c>
      <c r="P44" s="35">
        <v>1120.1600000000001</v>
      </c>
      <c r="Q44" s="37">
        <v>4.2200000000000001E-2</v>
      </c>
      <c r="R44" s="397">
        <f t="shared" si="1"/>
        <v>53.498040270122125</v>
      </c>
      <c r="S44" s="37"/>
      <c r="T44" s="35">
        <v>221.95</v>
      </c>
      <c r="U44" s="35">
        <v>170.18</v>
      </c>
      <c r="V44" s="35">
        <v>273.72000000000003</v>
      </c>
      <c r="W44" s="37">
        <v>0.11899999999999999</v>
      </c>
      <c r="X44" s="397">
        <f t="shared" si="2"/>
        <v>11.476571144916594</v>
      </c>
      <c r="Y44" s="37"/>
      <c r="Z44" s="35">
        <v>160.66</v>
      </c>
      <c r="AA44" s="35">
        <v>109.13</v>
      </c>
      <c r="AB44" s="35">
        <v>212.2</v>
      </c>
      <c r="AC44" s="37">
        <v>0.16370000000000001</v>
      </c>
      <c r="AD44" s="397">
        <f t="shared" si="3"/>
        <v>8.3073931973070518</v>
      </c>
      <c r="AE44" s="37"/>
      <c r="AF44" s="35">
        <v>14.05</v>
      </c>
      <c r="AG44" s="35">
        <v>6.65</v>
      </c>
      <c r="AH44" s="35">
        <v>21.46</v>
      </c>
      <c r="AI44" s="37">
        <v>0.26869999999999999</v>
      </c>
      <c r="AJ44" s="407">
        <f>AF44/$C44*100</f>
        <v>0.72649616844369524</v>
      </c>
    </row>
    <row r="45" spans="1:36" s="185" customFormat="1" ht="12" customHeight="1" x14ac:dyDescent="0.25">
      <c r="A45" s="580"/>
      <c r="B45" s="183" t="s">
        <v>132</v>
      </c>
      <c r="C45" s="160">
        <v>277.89</v>
      </c>
      <c r="D45" s="160">
        <v>264.92</v>
      </c>
      <c r="E45" s="160">
        <v>290.87</v>
      </c>
      <c r="F45" s="161">
        <v>2.3800000000000002E-2</v>
      </c>
      <c r="G45" s="162"/>
      <c r="H45" s="160">
        <v>253.18</v>
      </c>
      <c r="I45" s="160">
        <v>241.06</v>
      </c>
      <c r="J45" s="160">
        <v>265.3</v>
      </c>
      <c r="K45" s="161">
        <v>2.4400000000000002E-2</v>
      </c>
      <c r="L45" s="400">
        <f t="shared" si="0"/>
        <v>91.107992371082091</v>
      </c>
      <c r="M45" s="161"/>
      <c r="N45" s="160">
        <v>134.87</v>
      </c>
      <c r="O45" s="160">
        <v>123.91</v>
      </c>
      <c r="P45" s="160">
        <v>145.83000000000001</v>
      </c>
      <c r="Q45" s="161">
        <v>4.1500000000000002E-2</v>
      </c>
      <c r="R45" s="400">
        <f t="shared" si="1"/>
        <v>48.533592428658828</v>
      </c>
      <c r="S45" s="161"/>
      <c r="T45" s="160">
        <v>12.3</v>
      </c>
      <c r="U45" s="160">
        <v>9.2799999999999994</v>
      </c>
      <c r="V45" s="160">
        <v>15.31</v>
      </c>
      <c r="W45" s="161">
        <v>0.12509999999999999</v>
      </c>
      <c r="X45" s="400">
        <f t="shared" si="2"/>
        <v>4.4262118104285877</v>
      </c>
      <c r="Y45" s="161"/>
      <c r="Z45" s="160">
        <v>5.57</v>
      </c>
      <c r="AA45" s="160">
        <v>2.87</v>
      </c>
      <c r="AB45" s="160">
        <v>8.27</v>
      </c>
      <c r="AC45" s="161">
        <v>0.24759999999999999</v>
      </c>
      <c r="AD45" s="400">
        <f t="shared" si="3"/>
        <v>2.0043902263485553</v>
      </c>
      <c r="AE45" s="161"/>
      <c r="AF45" s="160">
        <v>1.07</v>
      </c>
      <c r="AG45" s="160">
        <v>0.39</v>
      </c>
      <c r="AH45" s="160">
        <v>1.76</v>
      </c>
      <c r="AI45" s="161">
        <v>0.32669999999999999</v>
      </c>
      <c r="AJ45" s="410">
        <f>AF45/$C45*100</f>
        <v>0.38504444204541372</v>
      </c>
    </row>
    <row r="46" spans="1:36" s="185" customFormat="1" ht="12" customHeight="1" x14ac:dyDescent="0.25">
      <c r="A46" s="111"/>
      <c r="B46" s="111"/>
      <c r="C46" s="111"/>
      <c r="D46" s="111"/>
      <c r="E46" s="111"/>
      <c r="F46" s="203"/>
      <c r="G46" s="111"/>
      <c r="H46" s="111"/>
      <c r="I46" s="111"/>
      <c r="J46" s="111"/>
      <c r="K46" s="203"/>
      <c r="L46" s="395"/>
      <c r="M46" s="111"/>
      <c r="N46" s="111"/>
      <c r="O46" s="111"/>
      <c r="P46" s="111"/>
      <c r="Q46" s="203"/>
      <c r="R46" s="395"/>
      <c r="S46" s="111"/>
      <c r="T46" s="111"/>
      <c r="U46" s="111"/>
      <c r="V46" s="111"/>
      <c r="W46" s="203"/>
      <c r="X46" s="395"/>
      <c r="Y46" s="111"/>
      <c r="Z46" s="111"/>
      <c r="AA46" s="111"/>
      <c r="AB46" s="111"/>
      <c r="AC46" s="203"/>
      <c r="AD46" s="395"/>
      <c r="AE46" s="111"/>
      <c r="AF46" s="111"/>
      <c r="AG46" s="111"/>
      <c r="AH46" s="111"/>
      <c r="AI46" s="203"/>
      <c r="AJ46" s="435"/>
    </row>
    <row r="47" spans="1:36" s="58" customFormat="1" ht="12" customHeight="1" x14ac:dyDescent="0.25">
      <c r="A47" s="669"/>
      <c r="B47" s="670"/>
      <c r="C47" s="670"/>
      <c r="D47" s="670"/>
      <c r="E47" s="670"/>
      <c r="F47" s="671"/>
      <c r="G47" s="60"/>
      <c r="H47" s="60"/>
      <c r="I47" s="60"/>
      <c r="J47" s="60"/>
      <c r="K47" s="345"/>
      <c r="L47" s="402"/>
      <c r="M47" s="60"/>
      <c r="N47" s="60"/>
      <c r="Q47" s="344"/>
      <c r="R47" s="401"/>
      <c r="W47" s="344"/>
      <c r="X47" s="401"/>
      <c r="AC47" s="344"/>
      <c r="AD47" s="401"/>
      <c r="AI47" s="344"/>
      <c r="AJ47" s="401"/>
    </row>
    <row r="48" spans="1:36" s="58" customFormat="1" ht="12" customHeight="1" x14ac:dyDescent="0.25">
      <c r="A48" s="541" t="s">
        <v>226</v>
      </c>
      <c r="B48" s="542"/>
      <c r="C48" s="542"/>
      <c r="D48" s="542"/>
      <c r="E48" s="542"/>
      <c r="F48" s="543"/>
      <c r="K48" s="344"/>
      <c r="L48" s="401"/>
      <c r="Q48" s="344"/>
      <c r="R48" s="401"/>
      <c r="W48" s="344"/>
      <c r="X48" s="401"/>
      <c r="AC48" s="344"/>
      <c r="AD48" s="401"/>
      <c r="AI48" s="344"/>
      <c r="AJ48" s="401"/>
    </row>
    <row r="49" spans="1:36" s="58" customFormat="1" ht="12" customHeight="1" x14ac:dyDescent="0.25">
      <c r="A49" s="541" t="s">
        <v>156</v>
      </c>
      <c r="B49" s="542"/>
      <c r="C49" s="542"/>
      <c r="D49" s="542"/>
      <c r="E49" s="542"/>
      <c r="F49" s="543"/>
      <c r="K49" s="344"/>
      <c r="L49" s="401"/>
      <c r="Q49" s="344"/>
      <c r="R49" s="401"/>
      <c r="W49" s="344"/>
      <c r="X49" s="401"/>
      <c r="AC49" s="344"/>
      <c r="AD49" s="401"/>
      <c r="AI49" s="344"/>
      <c r="AJ49" s="401"/>
    </row>
    <row r="50" spans="1:36" s="58" customFormat="1" ht="12" customHeight="1" x14ac:dyDescent="0.25">
      <c r="A50" s="541" t="s">
        <v>29</v>
      </c>
      <c r="B50" s="542"/>
      <c r="C50" s="542"/>
      <c r="D50" s="542"/>
      <c r="E50" s="542"/>
      <c r="F50" s="543"/>
      <c r="K50" s="344"/>
      <c r="L50" s="401"/>
      <c r="Q50" s="344"/>
      <c r="R50" s="401"/>
      <c r="W50" s="344"/>
      <c r="X50" s="401"/>
      <c r="AC50" s="344"/>
      <c r="AD50" s="401"/>
      <c r="AI50" s="344"/>
      <c r="AJ50" s="401"/>
    </row>
    <row r="51" spans="1:36" s="58" customFormat="1" ht="12" customHeight="1" x14ac:dyDescent="0.25">
      <c r="A51" s="541" t="s">
        <v>30</v>
      </c>
      <c r="B51" s="542"/>
      <c r="C51" s="542"/>
      <c r="D51" s="542"/>
      <c r="E51" s="542"/>
      <c r="F51" s="543"/>
      <c r="G51" s="10"/>
      <c r="H51" s="10"/>
      <c r="I51" s="10"/>
      <c r="J51" s="10"/>
      <c r="K51" s="340"/>
      <c r="L51" s="392"/>
      <c r="M51" s="10"/>
      <c r="N51" s="10"/>
      <c r="O51" s="10"/>
      <c r="P51" s="10"/>
      <c r="Q51" s="340"/>
      <c r="R51" s="392"/>
      <c r="S51" s="10"/>
      <c r="T51" s="10"/>
      <c r="U51" s="10"/>
      <c r="V51" s="10"/>
      <c r="W51" s="340"/>
      <c r="X51" s="392"/>
      <c r="Y51" s="10"/>
      <c r="Z51" s="10"/>
      <c r="AA51" s="10"/>
      <c r="AB51" s="10"/>
      <c r="AC51" s="340"/>
      <c r="AD51" s="392"/>
      <c r="AE51" s="10"/>
      <c r="AF51" s="10"/>
      <c r="AG51" s="10"/>
      <c r="AH51" s="10"/>
      <c r="AI51" s="340"/>
      <c r="AJ51" s="392"/>
    </row>
    <row r="52" spans="1:36" ht="21.75" customHeight="1" x14ac:dyDescent="0.25">
      <c r="A52" s="541" t="s">
        <v>154</v>
      </c>
      <c r="B52" s="542"/>
      <c r="C52" s="542"/>
      <c r="D52" s="542"/>
      <c r="E52" s="542"/>
      <c r="F52" s="543"/>
    </row>
    <row r="53" spans="1:36" ht="12" customHeight="1" x14ac:dyDescent="0.25">
      <c r="A53" s="541" t="s">
        <v>152</v>
      </c>
      <c r="B53" s="542"/>
      <c r="C53" s="542"/>
      <c r="D53" s="542"/>
      <c r="E53" s="542"/>
      <c r="F53" s="543"/>
    </row>
    <row r="54" spans="1:36" ht="12" customHeight="1" x14ac:dyDescent="0.25">
      <c r="A54" s="541" t="s">
        <v>147</v>
      </c>
      <c r="B54" s="542"/>
      <c r="C54" s="542"/>
      <c r="D54" s="542"/>
      <c r="E54" s="542"/>
      <c r="F54" s="543"/>
    </row>
    <row r="55" spans="1:36" ht="12" customHeight="1" x14ac:dyDescent="0.25">
      <c r="A55" s="193" t="s">
        <v>272</v>
      </c>
      <c r="F55" s="372"/>
    </row>
    <row r="56" spans="1:36" ht="12" customHeight="1" x14ac:dyDescent="0.25">
      <c r="A56" s="4"/>
      <c r="B56" s="219"/>
      <c r="C56" s="219"/>
      <c r="D56" s="219"/>
      <c r="E56" s="219"/>
      <c r="F56" s="373"/>
    </row>
  </sheetData>
  <mergeCells count="41">
    <mergeCell ref="A1:F1"/>
    <mergeCell ref="A15:A17"/>
    <mergeCell ref="A6:F6"/>
    <mergeCell ref="A7:F7"/>
    <mergeCell ref="A8:F8"/>
    <mergeCell ref="A9:F9"/>
    <mergeCell ref="A10:F10"/>
    <mergeCell ref="A2:F2"/>
    <mergeCell ref="A3:F3"/>
    <mergeCell ref="A4:F4"/>
    <mergeCell ref="A5:F5"/>
    <mergeCell ref="A12:F12"/>
    <mergeCell ref="A11:F11"/>
    <mergeCell ref="A13:F13"/>
    <mergeCell ref="Y1:AI6"/>
    <mergeCell ref="N16:R16"/>
    <mergeCell ref="H16:L16"/>
    <mergeCell ref="H15:AI15"/>
    <mergeCell ref="AF16:AJ16"/>
    <mergeCell ref="Z16:AD16"/>
    <mergeCell ref="T16:X16"/>
    <mergeCell ref="A48:F48"/>
    <mergeCell ref="A47:F47"/>
    <mergeCell ref="A49:F49"/>
    <mergeCell ref="B15:B17"/>
    <mergeCell ref="C15:F16"/>
    <mergeCell ref="A18:A20"/>
    <mergeCell ref="A43:A45"/>
    <mergeCell ref="A29:A31"/>
    <mergeCell ref="A32:A34"/>
    <mergeCell ref="A35:A37"/>
    <mergeCell ref="A38:A40"/>
    <mergeCell ref="A41:A42"/>
    <mergeCell ref="A21:A23"/>
    <mergeCell ref="A24:A26"/>
    <mergeCell ref="A27:A28"/>
    <mergeCell ref="A50:F50"/>
    <mergeCell ref="A51:F51"/>
    <mergeCell ref="A52:F52"/>
    <mergeCell ref="A53:F53"/>
    <mergeCell ref="A54:F54"/>
  </mergeCells>
  <hyperlinks>
    <hyperlink ref="AJ14" location="Contenido!A1" display="Volver al contenido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Contenido</vt:lpstr>
      <vt:lpstr>Regiones</vt:lpstr>
      <vt:lpstr>C.1</vt:lpstr>
      <vt:lpstr>C.2</vt:lpstr>
      <vt:lpstr>C.3</vt:lpstr>
      <vt:lpstr>C.4</vt:lpstr>
      <vt:lpstr>C.5</vt:lpstr>
      <vt:lpstr>C.6</vt:lpstr>
      <vt:lpstr>C.7</vt:lpstr>
      <vt:lpstr>C.8</vt:lpstr>
      <vt:lpstr>C.9</vt:lpstr>
      <vt:lpstr>C.10</vt:lpstr>
      <vt:lpstr>C.11</vt:lpstr>
      <vt:lpstr>C.12</vt:lpstr>
      <vt:lpstr>C.13</vt:lpstr>
      <vt:lpstr>C.14</vt:lpstr>
      <vt:lpstr>C.15</vt:lpstr>
      <vt:lpstr>C.16</vt:lpstr>
      <vt:lpstr>C.17</vt:lpstr>
      <vt:lpstr>C.18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mframirezs</dc:creator>
  <cp:lastModifiedBy>Liliana Carolina Herrera Prieto</cp:lastModifiedBy>
  <dcterms:created xsi:type="dcterms:W3CDTF">2012-06-12T14:57:57Z</dcterms:created>
  <dcterms:modified xsi:type="dcterms:W3CDTF">2019-07-10T14:02:05Z</dcterms:modified>
</cp:coreProperties>
</file>