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D:\learning\Excel\Excel_Data_Analytics_Course-main\Excel_Data_Analytics_Course-main\8_Power_Pivot\"/>
    </mc:Choice>
  </mc:AlternateContent>
  <xr:revisionPtr revIDLastSave="0" documentId="13_ncr:1_{C9B3F735-7319-42E0-9582-80FC06191678}" xr6:coauthVersionLast="47" xr6:coauthVersionMax="47" xr10:uidLastSave="{00000000-0000-0000-0000-000000000000}"/>
  <bookViews>
    <workbookView xWindow="-108" yWindow="-108" windowWidth="23256" windowHeight="12456" tabRatio="763" activeTab="3" xr2:uid="{6F716FE0-A4DF-418B-900B-3408E44BFC15}"/>
  </bookViews>
  <sheets>
    <sheet name="Salary_Vs_Skills" sheetId="15" r:id="rId1"/>
    <sheet name="Salary_Analysis" sheetId="17" r:id="rId2"/>
    <sheet name="Skill_Job_Analysis" sheetId="16" r:id="rId3"/>
    <sheet name="Skiil_Salary_Analysis" sheetId="18" r:id="rId4"/>
  </sheets>
  <definedNames>
    <definedName name="Slicer_job_country">#N/A</definedName>
    <definedName name="Slicer_job_title_short">#N/A</definedName>
  </definedNames>
  <calcPr calcId="191029"/>
  <pivotCaches>
    <pivotCache cacheId="106" r:id="rId5"/>
    <pivotCache cacheId="107" r:id="rId6"/>
    <pivotCache cacheId="108" r:id="rId7"/>
    <pivotCache cacheId="115" r:id="rId8"/>
  </pivotCaches>
  <extLst>
    <ext xmlns:x14="http://schemas.microsoft.com/office/spreadsheetml/2009/9/main" uri="{876F7934-8845-4945-9796-88D515C7AA90}">
      <x14:pivotCaches>
        <pivotCache cacheId="3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<sst xmlns="http://schemas.openxmlformats.org/spreadsheetml/2006/main" count="56" uniqueCount="29">
  <si>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</si>
  <si>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</si>
  <si>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</si>
  <si>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</si>
  <si>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</si>
  <si>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</si>
  <si>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</si>
  <si>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</si>
  <si>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</si>
  <si>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</si>
  <si>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</si>
  <si>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</si>
  <si>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</si>
  <si>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</si>
  <si>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</si>
  <si>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</si>
  <si>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</si>
  <si>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</si>
  <si>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</si>
  <si>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</si>
  <si>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</si>
  <si>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</si>
  <si>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Skills Per Job</t>
  </si>
  <si>
    <t>Median Salary</t>
  </si>
  <si>
    <t>Median Salary US</t>
  </si>
  <si>
    <t>Median Salary Non-US</t>
  </si>
  <si>
    <t>Skill Count</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</si>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</sst>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_);_(* \(#,##0.0\);_(* &quot;-&quot;??_);_(@_)"/>
    <numFmt numFmtId="166" formatCode="\$#,##0;\(\$#,##0\);\$#,##0"/>
    <numFmt numFmtId="167" formatCode="_(&quot;$&quot;* #,##0_);_(&quot;$&quot;* \(#,##0\);_(&quot;$&quot;* &quot;-&quot;??_);_(@_)"/>
    <numFmt numFmtId="170"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70" fontId="0" fillId="0" borderId="0" xfId="0" applyNumberFormat="1"/>
    <xf numFmtId="9" fontId="0" fillId="0" borderId="0" xfId="0" applyNumberFormat="1"/>
  </cellXfs>
  <cellStyles count="1">
    <cellStyle name="Normal" xfId="0" builtinId="0"/>
  </cellStyles>
  <dxfs count="4">
    <dxf>
      <numFmt numFmtId="13" formatCode="0%"/>
    </dxf>
    <dxf>
      <numFmt numFmtId="164" formatCode="_(* #,##0_);_(* \(#,##0\);_(* &quot;-&quot;??_);_(@_)"/>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6575736D-9319-47F9-98F9-22BB8EE94B5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41BAB2BB-AACE-47AB-9D18-56A25CEB8FF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596A3DB5-4F36-419A-9DC5-CDCF15379F7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AB312456-D3CF-4C57-99FB-BA9E24D26D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7E1796FF-CEE9-4D58-93D2-445A3289977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B454B799-298E-4F5B-9B12-34353C03FB1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4D725AB0-AC96-4B24-A6F5-EF5E9B1651B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2D28032E-31CE-4F74-A702-517A6464E02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32CF6ADF-9D38-4A62-A796-24A3D6A70F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941A206F-9F52-47DE-8B12-4C94611BC53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85000</c:v>
                </c:pt>
                <c:pt idx="1">
                  <c:v>90000</c:v>
                </c:pt>
                <c:pt idx="2">
                  <c:v>90000</c:v>
                </c:pt>
                <c:pt idx="3">
                  <c:v>125000</c:v>
                </c:pt>
                <c:pt idx="4">
                  <c:v>127500</c:v>
                </c:pt>
                <c:pt idx="5">
                  <c:v>107550</c:v>
                </c:pt>
                <c:pt idx="6">
                  <c:v>147500</c:v>
                </c:pt>
                <c:pt idx="7">
                  <c:v>155000</c:v>
                </c:pt>
                <c:pt idx="8">
                  <c:v>99150</c:v>
                </c:pt>
                <c:pt idx="9">
                  <c:v>111175</c:v>
                </c:pt>
              </c:numCache>
            </c:numRef>
          </c:xVal>
          <c:yVal>
            <c:numRef>
              <c:f>Salary_Vs_Skills!$G$2:$G$11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8.1405163853028792</c:v>
                </c:pt>
                <c:pt idx="7">
                  <c:v>5.2608262817322053</c:v>
                </c:pt>
                <c:pt idx="8">
                  <c:v>5.5445026178010473</c:v>
                </c:pt>
                <c:pt idx="9">
                  <c:v>4.3544474393531001</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Engineer</c:v>
                  </c:pt>
                  <c:pt idx="7">
                    <c:v>Senior Data Scientist</c:v>
                  </c:pt>
                  <c:pt idx="8">
                    <c:v>Software Engineer</c:v>
                  </c:pt>
                  <c:pt idx="9">
                    <c:v>Senior Data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[4_My_DAX_Advanced.xlsx]Skill_Job_Analysis!PivotTable2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[4_My_DAX_Advanced.xlsx]Skiil_Salary_Analysis!PivotTable1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a:t>
            </a:r>
            <a:r>
              <a:rPr lang="en-US" baseline="0"/>
              <a:t>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5"/>
          <c:spPr>
            <a:solidFill>
              <a:schemeClr val="accent1">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Skiil_Salary_Analysis!$B$1</c:f>
              <c:strCache>
                <c:ptCount val="1"/>
                <c:pt idx="0">
                  <c:v>Median Salary - Skills</c:v>
                </c:pt>
              </c:strCache>
            </c:strRef>
          </c:tx>
          <c:spPr>
            <a:solidFill>
              <a:schemeClr val="accent1">
                <a:shade val="76000"/>
              </a:schemeClr>
            </a:solidFill>
            <a:ln>
              <a:noFill/>
            </a:ln>
            <a:effectLst/>
          </c:spPr>
          <c:invertIfNegative val="0"/>
          <c:cat>
            <c:strRef>
              <c:f>Skiil_Salary_Analysis!$A$2:$A$12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Skiil_Salary_Analysis!$B$2:$B$12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E255-4921-8A49-A47B7B28EB9E}"/>
            </c:ext>
          </c:extLst>
        </c:ser>
        <c:dLbls>
          <c:showLegendKey val="0"/>
          <c:showVal val="0"/>
          <c:showCatName val="0"/>
          <c:showSerName val="0"/>
          <c:showPercent val="0"/>
          <c:showBubbleSize val="0"/>
        </c:dLbls>
        <c:gapWidth val="219"/>
        <c:axId val="1557456800"/>
        <c:axId val="1557453920"/>
      </c:barChart>
      <c:lineChart>
        <c:grouping val="standard"/>
        <c:varyColors val="0"/>
        <c:ser>
          <c:idx val="1"/>
          <c:order val="1"/>
          <c:tx>
            <c:strRef>
              <c:f>Skiil_Salary_Analysis!$C$1</c:f>
              <c:strCache>
                <c:ptCount val="1"/>
                <c:pt idx="0">
                  <c:v>Skill Likelihood</c:v>
                </c:pt>
              </c:strCache>
            </c:strRef>
          </c:tx>
          <c:spPr>
            <a:ln w="28575" cap="rnd">
              <a:noFill/>
              <a:round/>
            </a:ln>
            <a:effectLst/>
          </c:spPr>
          <c:marker>
            <c:symbol val="diamond"/>
            <c:size val="5"/>
            <c:spPr>
              <a:solidFill>
                <a:schemeClr val="accent1">
                  <a:lumMod val="60000"/>
                  <a:lumOff val="40000"/>
                </a:schemeClr>
              </a:solidFill>
              <a:ln w="9525">
                <a:noFill/>
              </a:ln>
              <a:effectLst/>
            </c:spPr>
          </c:marker>
          <c:cat>
            <c:strRef>
              <c:f>Skiil_Salary_Analysis!$A$2:$A$12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Skiil_Salary_Analysis!$C$2:$C$12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E255-4921-8A49-A47B7B28EB9E}"/>
            </c:ext>
          </c:extLst>
        </c:ser>
        <c:dLbls>
          <c:showLegendKey val="0"/>
          <c:showVal val="0"/>
          <c:showCatName val="0"/>
          <c:showSerName val="0"/>
          <c:showPercent val="0"/>
          <c:showBubbleSize val="0"/>
        </c:dLbls>
        <c:marker val="1"/>
        <c:smooth val="0"/>
        <c:axId val="1981964016"/>
        <c:axId val="1981964976"/>
      </c:lineChart>
      <c:catAx>
        <c:axId val="15574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53920"/>
        <c:crosses val="autoZero"/>
        <c:auto val="1"/>
        <c:lblAlgn val="ctr"/>
        <c:lblOffset val="100"/>
        <c:noMultiLvlLbl val="0"/>
      </c:catAx>
      <c:valAx>
        <c:axId val="155745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56800"/>
        <c:crosses val="autoZero"/>
        <c:crossBetween val="between"/>
      </c:valAx>
      <c:valAx>
        <c:axId val="19819649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964016"/>
        <c:crosses val="max"/>
        <c:crossBetween val="between"/>
      </c:valAx>
      <c:catAx>
        <c:axId val="1981964016"/>
        <c:scaling>
          <c:orientation val="minMax"/>
        </c:scaling>
        <c:delete val="1"/>
        <c:axPos val="b"/>
        <c:numFmt formatCode="General" sourceLinked="1"/>
        <c:majorTickMark val="out"/>
        <c:minorTickMark val="none"/>
        <c:tickLblPos val="nextTo"/>
        <c:crossAx val="1981964976"/>
        <c:auto val="1"/>
        <c:lblAlgn val="ctr"/>
        <c:lblOffset val="100"/>
        <c:noMultiLvlLbl val="0"/>
      </c:catAx>
      <c:spPr>
        <a:noFill/>
        <a:ln>
          <a:noFill/>
        </a:ln>
        <a:effectLst/>
      </c:spPr>
    </c:plotArea>
    <c:legend>
      <c:legendPos val="r"/>
      <c:layout>
        <c:manualLayout>
          <c:xMode val="edge"/>
          <c:yMode val="edge"/>
          <c:x val="0.74592891513560799"/>
          <c:y val="9.8374161563137934E-3"/>
          <c:w val="0.21970208269420868"/>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76200</xdr:colOff>
      <xdr:row>0</xdr:row>
      <xdr:rowOff>137160</xdr:rowOff>
    </xdr:from>
    <xdr:to>
      <xdr:col>16</xdr:col>
      <xdr:colOff>381000</xdr:colOff>
      <xdr:row>14</xdr:row>
      <xdr:rowOff>158115</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723543A1-13EB-E7D2-DB82-55399B9C07D2}"/>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226040" y="137160"/>
              <a:ext cx="15240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0</xdr:row>
      <xdr:rowOff>144780</xdr:rowOff>
    </xdr:from>
    <xdr:to>
      <xdr:col>14</xdr:col>
      <xdr:colOff>76200</xdr:colOff>
      <xdr:row>14</xdr:row>
      <xdr:rowOff>165735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13F0B559-F494-38FA-2E02-CC00B38A33D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397240" y="144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944880</xdr:colOff>
      <xdr:row>0</xdr:row>
      <xdr:rowOff>0</xdr:rowOff>
    </xdr:from>
    <xdr:to>
      <xdr:col>11</xdr:col>
      <xdr:colOff>53340</xdr:colOff>
      <xdr:row>15</xdr:row>
      <xdr:rowOff>0</xdr:rowOff>
    </xdr:to>
    <xdr:graphicFrame macro="">
      <xdr:nvGraphicFramePr>
        <xdr:cNvPr id="4" name="Chart 3">
          <a:extLst>
            <a:ext uri="{FF2B5EF4-FFF2-40B4-BE49-F238E27FC236}">
              <a16:creationId xmlns:a16="http://schemas.microsoft.com/office/drawing/2014/main" id="{DBED2162-AB7F-80AF-8F40-27660F1DC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Артём Какой-то" refreshedDate="46082.929049999999"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Артём Какой-то" refreshedDate="46082.929049652776"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Артём Какой-то" refreshedDate="46082.929050462961"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Skill Count]" caption="Skill Count" numFmtId="0" hierarchy="23"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oneField="1">
      <fieldsUsage count="1">
        <fieldUsage x="1"/>
      </fieldsUsage>
    </cacheHierarchy>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Артём Какой-то" refreshedDate="46082.932138888886" backgroundQuery="1" createdVersion="8" refreshedVersion="8" minRefreshableVersion="3" recordCount="0" supportSubquery="1" supportAdvancedDrill="1" xr:uid="{C5AD6636-92C9-47A4-904A-ACD4C8A7E660}">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29" level="32767"/>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Артём Какой-то" refreshedDate="46082.865456134263" backgroundQuery="1" createdVersion="3" refreshedVersion="8" minRefreshableVersion="3" recordCount="0" supportSubquery="1" supportAdvancedDrill="1" xr:uid="{77111E5F-2573-4D78-A931-FD9A728E2BC0}">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51238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106"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defaultSubtotal="0" defaultAttributeDrillState="1">
      <items count="10">
        <item x="0"/>
        <item x="1"/>
        <item x="2"/>
        <item x="3"/>
        <item x="4"/>
        <item x="5"/>
        <item x="7"/>
        <item x="8"/>
        <item x="9"/>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3">
      <pivotArea outline="0" collapsedLevelsAreSubtotals="1" fieldPosition="0"/>
    </format>
    <format dxfId="2">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107"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08"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dataFields>
  <formats count="1">
    <format dxfId="1">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9FB93B-BB4F-44F3-ABAF-C10D8546453D}" name="PivotTable1" cacheId="115" applyNumberFormats="0" applyBorderFormats="0" applyFontFormats="0" applyPatternFormats="0" applyAlignmentFormats="0" applyWidthHeightFormats="1" dataCaption="Values" tag="9fe86075-d5c2-4370-840c-0661610fc44a" updatedVersion="8" minRefreshableVersion="3" useAutoFormatting="1" itemPrintTitles="1" createdVersion="8" indent="0" outline="1" outlineData="1" multipleFieldFilters="0" chartFormat="6">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1D760616-A689-4A28-BAD8-06B54B9098E3}" sourceName="[data_jobs_salary].[job_country]">
  <pivotTables>
    <pivotTable tabId="18" name="PivotTable1"/>
    <pivotTable tabId="17" name="PivotTable1"/>
    <pivotTable tabId="15" name="PivotTable1"/>
    <pivotTable tabId="16" name="PivotTable2"/>
  </pivotTables>
  <data>
    <olap pivotCacheId="190512387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C746AE1-9424-4902-9B09-99656016935D}" sourceName="[data_jobs_salary].[job_title_short]">
  <pivotTables>
    <pivotTable tabId="18" name="PivotTable1"/>
    <pivotTable tabId="17" name="PivotTable1"/>
    <pivotTable tabId="15" name="PivotTable1"/>
    <pivotTable tabId="16" name="PivotTable2"/>
  </pivotTables>
  <data>
    <olap pivotCacheId="190512387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E623C0A0-ACDB-4DD2-BD9D-F2BDDB719D4E}" cache="Slicer_job_country" caption="Job Country" startItem="61" level="1" rowHeight="247650"/>
  <slicer name="job_title_short" xr10:uid="{3E39F249-7C78-4E6E-98F0-A47E279E7FBD}" cache="Slicer_job_title_short"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B2" sqref="B2"/>
    </sheetView>
  </sheetViews>
  <sheetFormatPr defaultRowHeight="14.4" x14ac:dyDescent="0.3"/>
  <cols>
    <col min="1" max="1" width="22.77734375" bestFit="1" customWidth="1"/>
    <col min="2" max="2" width="12.6640625" bestFit="1" customWidth="1"/>
    <col min="3" max="3" width="11.88671875" bestFit="1" customWidth="1"/>
    <col min="4" max="5" width="11.44140625" bestFit="1" customWidth="1"/>
  </cols>
  <sheetData>
    <row r="1" spans="1:7" x14ac:dyDescent="0.3">
      <c r="A1" s="1" t="s">
        <v>10</v>
      </c>
      <c r="B1" t="s">
        <v>23</v>
      </c>
      <c r="C1" t="s">
        <v>22</v>
      </c>
      <c r="F1" t="str" cm="1">
        <f t="array" ref="F1:G1">B1:C1</f>
        <v>Median Salary</v>
      </c>
      <c r="G1" t="str">
        <v>Skills Per Job</v>
      </c>
    </row>
    <row r="2" spans="1:7" x14ac:dyDescent="0.3">
      <c r="A2" s="2" t="s">
        <v>8</v>
      </c>
      <c r="B2" s="6">
        <v>85000</v>
      </c>
      <c r="C2" s="4">
        <v>3.2997002997002998</v>
      </c>
      <c r="E2" t="str" cm="1">
        <f t="array" ref="E2:G11">A2:C11</f>
        <v>Business Analyst</v>
      </c>
      <c r="F2">
        <v>85000</v>
      </c>
      <c r="G2">
        <v>3.2997002997002998</v>
      </c>
    </row>
    <row r="3" spans="1:7" x14ac:dyDescent="0.3">
      <c r="A3" s="2" t="s">
        <v>9</v>
      </c>
      <c r="B3" s="6">
        <v>90000</v>
      </c>
      <c r="C3" s="4">
        <v>4.8023255813953485</v>
      </c>
      <c r="E3" t="str">
        <v>Cloud Engineer</v>
      </c>
      <c r="F3">
        <v>90000</v>
      </c>
      <c r="G3">
        <v>4.8023255813953485</v>
      </c>
    </row>
    <row r="4" spans="1:7" x14ac:dyDescent="0.3">
      <c r="A4" s="2" t="s">
        <v>6</v>
      </c>
      <c r="B4" s="6">
        <v>90000</v>
      </c>
      <c r="C4" s="4">
        <v>3.600978555069748</v>
      </c>
      <c r="E4" t="str">
        <v>Data Analyst</v>
      </c>
      <c r="F4">
        <v>90000</v>
      </c>
      <c r="G4">
        <v>3.600978555069748</v>
      </c>
    </row>
    <row r="5" spans="1:7" x14ac:dyDescent="0.3">
      <c r="A5" s="2" t="s">
        <v>1</v>
      </c>
      <c r="B5" s="6">
        <v>125000</v>
      </c>
      <c r="C5" s="4">
        <v>6.961963732861566</v>
      </c>
      <c r="E5" t="str">
        <v>Data Engineer</v>
      </c>
      <c r="F5">
        <v>125000</v>
      </c>
      <c r="G5">
        <v>6.961963732861566</v>
      </c>
    </row>
    <row r="6" spans="1:7" x14ac:dyDescent="0.3">
      <c r="A6" s="2" t="s">
        <v>4</v>
      </c>
      <c r="B6" s="6">
        <v>127500</v>
      </c>
      <c r="C6" s="4">
        <v>4.9271336080047083</v>
      </c>
      <c r="E6" t="str">
        <v>Data Scientist</v>
      </c>
      <c r="F6">
        <v>127500</v>
      </c>
      <c r="G6">
        <v>4.9271336080047083</v>
      </c>
    </row>
    <row r="7" spans="1:7" x14ac:dyDescent="0.3">
      <c r="A7" s="2" t="s">
        <v>3</v>
      </c>
      <c r="B7" s="6">
        <v>107550</v>
      </c>
      <c r="C7" s="4">
        <v>5.2834138486312403</v>
      </c>
      <c r="E7" t="str">
        <v>Machine Learning Engineer</v>
      </c>
      <c r="F7">
        <v>107550</v>
      </c>
      <c r="G7">
        <v>5.2834138486312403</v>
      </c>
    </row>
    <row r="8" spans="1:7" x14ac:dyDescent="0.3">
      <c r="A8" s="2" t="s">
        <v>5</v>
      </c>
      <c r="B8" s="6">
        <v>147500</v>
      </c>
      <c r="C8" s="4">
        <v>8.1405163853028792</v>
      </c>
      <c r="E8" t="str">
        <v>Senior Data Engineer</v>
      </c>
      <c r="F8">
        <v>147500</v>
      </c>
      <c r="G8">
        <v>8.1405163853028792</v>
      </c>
    </row>
    <row r="9" spans="1:7" x14ac:dyDescent="0.3">
      <c r="A9" s="2" t="s">
        <v>0</v>
      </c>
      <c r="B9" s="6">
        <v>155000</v>
      </c>
      <c r="C9" s="4">
        <v>5.2608262817322053</v>
      </c>
      <c r="E9" t="str">
        <v>Senior Data Scientist</v>
      </c>
      <c r="F9">
        <v>155000</v>
      </c>
      <c r="G9">
        <v>5.2608262817322053</v>
      </c>
    </row>
    <row r="10" spans="1:7" x14ac:dyDescent="0.3">
      <c r="A10" s="2" t="s">
        <v>7</v>
      </c>
      <c r="B10" s="6">
        <v>99150</v>
      </c>
      <c r="C10" s="4">
        <v>5.5445026178010473</v>
      </c>
      <c r="E10" t="str">
        <v>Software Engineer</v>
      </c>
      <c r="F10">
        <v>99150</v>
      </c>
      <c r="G10">
        <v>5.5445026178010473</v>
      </c>
    </row>
    <row r="11" spans="1:7" x14ac:dyDescent="0.3">
      <c r="A11" s="2" t="s">
        <v>2</v>
      </c>
      <c r="B11" s="6">
        <v>111175</v>
      </c>
      <c r="C11" s="4">
        <v>4.3544474393531001</v>
      </c>
      <c r="E11" t="str">
        <v>Senior Data Analyst</v>
      </c>
      <c r="F11">
        <v>111175</v>
      </c>
      <c r="G11">
        <v>4.3544474393531001</v>
      </c>
    </row>
    <row r="12" spans="1:7" x14ac:dyDescent="0.3">
      <c r="A12" s="2" t="s">
        <v>11</v>
      </c>
      <c r="B12" s="6">
        <v>115000</v>
      </c>
      <c r="C12" s="4">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heetViews>
  <sheetFormatPr defaultRowHeight="14.4" x14ac:dyDescent="0.3"/>
  <cols>
    <col min="1" max="1" width="22.77734375" bestFit="1" customWidth="1"/>
    <col min="2" max="2" width="12.6640625" bestFit="1" customWidth="1"/>
    <col min="3" max="3" width="15.44140625" bestFit="1" customWidth="1"/>
    <col min="4" max="4" width="19.5546875" bestFit="1" customWidth="1"/>
    <col min="5" max="5" width="10.33203125" bestFit="1" customWidth="1"/>
  </cols>
  <sheetData>
    <row r="1" spans="1:4" x14ac:dyDescent="0.3">
      <c r="A1" s="1" t="s">
        <v>10</v>
      </c>
      <c r="B1" t="s">
        <v>23</v>
      </c>
      <c r="C1" t="s">
        <v>24</v>
      </c>
      <c r="D1" t="s">
        <v>25</v>
      </c>
    </row>
    <row r="2" spans="1:4" x14ac:dyDescent="0.3">
      <c r="A2" s="2" t="s">
        <v>8</v>
      </c>
      <c r="B2" s="5">
        <v>85000</v>
      </c>
      <c r="C2" s="5">
        <v>90000</v>
      </c>
      <c r="D2" s="5">
        <v>75000</v>
      </c>
    </row>
    <row r="3" spans="1:4" x14ac:dyDescent="0.3">
      <c r="A3" s="2" t="s">
        <v>9</v>
      </c>
      <c r="B3" s="5">
        <v>90000</v>
      </c>
      <c r="C3" s="5">
        <v>115000</v>
      </c>
      <c r="D3" s="5">
        <v>89100</v>
      </c>
    </row>
    <row r="4" spans="1:4" x14ac:dyDescent="0.3">
      <c r="A4" s="2" t="s">
        <v>6</v>
      </c>
      <c r="B4" s="5">
        <v>90000</v>
      </c>
      <c r="C4" s="5">
        <v>90000</v>
      </c>
      <c r="D4" s="5">
        <v>90000</v>
      </c>
    </row>
    <row r="5" spans="1:4" x14ac:dyDescent="0.3">
      <c r="A5" s="2" t="s">
        <v>1</v>
      </c>
      <c r="B5" s="5">
        <v>125000</v>
      </c>
      <c r="C5" s="5">
        <v>125000</v>
      </c>
      <c r="D5" s="5">
        <v>123500</v>
      </c>
    </row>
    <row r="6" spans="1:4" x14ac:dyDescent="0.3">
      <c r="A6" s="2" t="s">
        <v>4</v>
      </c>
      <c r="B6" s="5">
        <v>127500</v>
      </c>
      <c r="C6" s="5">
        <v>130000</v>
      </c>
      <c r="D6" s="5">
        <v>119550</v>
      </c>
    </row>
    <row r="7" spans="1:4" x14ac:dyDescent="0.3">
      <c r="A7" s="2" t="s">
        <v>3</v>
      </c>
      <c r="B7" s="5">
        <v>107550</v>
      </c>
      <c r="C7" s="5">
        <v>150000</v>
      </c>
      <c r="D7" s="5">
        <v>101029</v>
      </c>
    </row>
    <row r="8" spans="1:4" x14ac:dyDescent="0.3">
      <c r="A8" s="2" t="s">
        <v>2</v>
      </c>
      <c r="B8" s="5">
        <v>111175</v>
      </c>
      <c r="C8" s="5">
        <v>110000</v>
      </c>
      <c r="D8" s="5">
        <v>111175</v>
      </c>
    </row>
    <row r="9" spans="1:4" x14ac:dyDescent="0.3">
      <c r="A9" s="2" t="s">
        <v>5</v>
      </c>
      <c r="B9" s="5">
        <v>147500</v>
      </c>
      <c r="C9" s="5">
        <v>150000</v>
      </c>
      <c r="D9" s="5">
        <v>147500</v>
      </c>
    </row>
    <row r="10" spans="1:4" x14ac:dyDescent="0.3">
      <c r="A10" s="2" t="s">
        <v>0</v>
      </c>
      <c r="B10" s="5">
        <v>155000</v>
      </c>
      <c r="C10" s="5">
        <v>155000</v>
      </c>
      <c r="D10" s="5">
        <v>155000</v>
      </c>
    </row>
    <row r="11" spans="1:4" x14ac:dyDescent="0.3">
      <c r="A11" s="2" t="s">
        <v>7</v>
      </c>
      <c r="B11" s="5">
        <v>99150</v>
      </c>
      <c r="C11" s="5">
        <v>125000</v>
      </c>
      <c r="D11" s="5">
        <v>89100</v>
      </c>
    </row>
    <row r="12" spans="1:4" x14ac:dyDescent="0.3">
      <c r="A12" s="2" t="s">
        <v>11</v>
      </c>
      <c r="B12" s="5">
        <v>115000</v>
      </c>
      <c r="C12" s="5">
        <v>118940</v>
      </c>
      <c r="D12" s="5">
        <v>111175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8" sqref="B8"/>
    </sheetView>
  </sheetViews>
  <sheetFormatPr defaultRowHeight="14.4" x14ac:dyDescent="0.3"/>
  <cols>
    <col min="1" max="1" width="12.44140625" bestFit="1" customWidth="1"/>
    <col min="2" max="2" width="10" bestFit="1" customWidth="1"/>
    <col min="3" max="3" width="10.21875" bestFit="1" customWidth="1"/>
  </cols>
  <sheetData>
    <row r="3" spans="1:2" x14ac:dyDescent="0.3">
      <c r="A3" s="1" t="s">
        <v>10</v>
      </c>
      <c r="B3" t="s">
        <v>26</v>
      </c>
    </row>
    <row r="4" spans="1:2" x14ac:dyDescent="0.3">
      <c r="A4" s="2" t="s">
        <v>18</v>
      </c>
      <c r="B4" s="3">
        <v>3827</v>
      </c>
    </row>
    <row r="5" spans="1:2" x14ac:dyDescent="0.3">
      <c r="A5" s="2" t="s">
        <v>19</v>
      </c>
      <c r="B5" s="3">
        <v>4760</v>
      </c>
    </row>
    <row r="6" spans="1:2" x14ac:dyDescent="0.3">
      <c r="A6" s="2" t="s">
        <v>17</v>
      </c>
      <c r="B6" s="3">
        <v>4806</v>
      </c>
    </row>
    <row r="7" spans="1:2" x14ac:dyDescent="0.3">
      <c r="A7" s="2" t="s">
        <v>20</v>
      </c>
      <c r="B7" s="3">
        <v>5290</v>
      </c>
    </row>
    <row r="8" spans="1:2" x14ac:dyDescent="0.3">
      <c r="A8" s="2" t="s">
        <v>16</v>
      </c>
      <c r="B8" s="3">
        <v>6260</v>
      </c>
    </row>
    <row r="9" spans="1:2" x14ac:dyDescent="0.3">
      <c r="A9" s="2" t="s">
        <v>21</v>
      </c>
      <c r="B9" s="3">
        <v>6844</v>
      </c>
    </row>
    <row r="10" spans="1:2" x14ac:dyDescent="0.3">
      <c r="A10" s="2" t="s">
        <v>15</v>
      </c>
      <c r="B10" s="3">
        <v>6929</v>
      </c>
    </row>
    <row r="11" spans="1:2" x14ac:dyDescent="0.3">
      <c r="A11" s="2" t="s">
        <v>14</v>
      </c>
      <c r="B11" s="3">
        <v>7043</v>
      </c>
    </row>
    <row r="12" spans="1:2" x14ac:dyDescent="0.3">
      <c r="A12" s="2" t="s">
        <v>13</v>
      </c>
      <c r="B12" s="3">
        <v>17689</v>
      </c>
    </row>
    <row r="13" spans="1:2" x14ac:dyDescent="0.3">
      <c r="A13" s="2" t="s">
        <v>12</v>
      </c>
      <c r="B13" s="3">
        <v>18500</v>
      </c>
    </row>
    <row r="14" spans="1:2" x14ac:dyDescent="0.3">
      <c r="A14" s="2" t="s">
        <v>11</v>
      </c>
      <c r="B14" s="3">
        <v>81948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BAF9-DAB3-42D1-A8A5-09A527DE3387}">
  <dimension ref="A1:C12"/>
  <sheetViews>
    <sheetView tabSelected="1" zoomScaleNormal="100" workbookViewId="0">
      <selection activeCell="M17" sqref="M17"/>
    </sheetView>
  </sheetViews>
  <sheetFormatPr defaultRowHeight="14.4" x14ac:dyDescent="0.3"/>
  <cols>
    <col min="1" max="1" width="12.44140625" bestFit="1" customWidth="1"/>
    <col min="2" max="2" width="18.88671875" bestFit="1" customWidth="1"/>
    <col min="3" max="4" width="13.88671875" bestFit="1" customWidth="1"/>
  </cols>
  <sheetData>
    <row r="1" spans="1:3" x14ac:dyDescent="0.3">
      <c r="A1" s="1" t="s">
        <v>10</v>
      </c>
      <c r="B1" t="s">
        <v>27</v>
      </c>
      <c r="C1" t="s">
        <v>28</v>
      </c>
    </row>
    <row r="2" spans="1:3" x14ac:dyDescent="0.3">
      <c r="A2" s="2" t="s">
        <v>20</v>
      </c>
      <c r="B2" s="7">
        <v>140000</v>
      </c>
      <c r="C2" s="8">
        <v>0.16191234084231146</v>
      </c>
    </row>
    <row r="3" spans="1:3" x14ac:dyDescent="0.3">
      <c r="A3" s="2" t="s">
        <v>21</v>
      </c>
      <c r="B3" s="7">
        <v>135000</v>
      </c>
      <c r="C3" s="8">
        <v>0.20947600391772772</v>
      </c>
    </row>
    <row r="4" spans="1:3" x14ac:dyDescent="0.3">
      <c r="A4" s="2" t="s">
        <v>18</v>
      </c>
      <c r="B4" s="7">
        <v>134241</v>
      </c>
      <c r="C4" s="8">
        <v>0.11713393731635652</v>
      </c>
    </row>
    <row r="5" spans="1:3" x14ac:dyDescent="0.3">
      <c r="A5" s="2" t="s">
        <v>19</v>
      </c>
      <c r="B5" s="7">
        <v>125000</v>
      </c>
      <c r="C5" s="8">
        <v>0.14569049951028404</v>
      </c>
    </row>
    <row r="6" spans="1:3" x14ac:dyDescent="0.3">
      <c r="A6" s="2" t="s">
        <v>13</v>
      </c>
      <c r="B6" s="7">
        <v>125000</v>
      </c>
      <c r="C6" s="8">
        <v>0.54141160626836438</v>
      </c>
    </row>
    <row r="7" spans="1:3" x14ac:dyDescent="0.3">
      <c r="A7" s="2" t="s">
        <v>12</v>
      </c>
      <c r="B7" s="7">
        <v>120000</v>
      </c>
      <c r="C7" s="8">
        <v>0.56623408423114596</v>
      </c>
    </row>
    <row r="8" spans="1:3" x14ac:dyDescent="0.3">
      <c r="A8" s="2" t="s">
        <v>15</v>
      </c>
      <c r="B8" s="7">
        <v>119550</v>
      </c>
      <c r="C8" s="8">
        <v>0.21207761998041136</v>
      </c>
    </row>
    <row r="9" spans="1:3" x14ac:dyDescent="0.3">
      <c r="A9" s="2" t="s">
        <v>14</v>
      </c>
      <c r="B9" s="7">
        <v>111175</v>
      </c>
      <c r="C9" s="8">
        <v>0.21556684622918706</v>
      </c>
    </row>
    <row r="10" spans="1:3" x14ac:dyDescent="0.3">
      <c r="A10" s="2" t="s">
        <v>17</v>
      </c>
      <c r="B10" s="7">
        <v>110000</v>
      </c>
      <c r="C10" s="8">
        <v>0.14709843290891284</v>
      </c>
    </row>
    <row r="11" spans="1:3" x14ac:dyDescent="0.3">
      <c r="A11" s="2" t="s">
        <v>16</v>
      </c>
      <c r="B11" s="7">
        <v>92500</v>
      </c>
      <c r="C11" s="8">
        <v>0.19160137120470128</v>
      </c>
    </row>
    <row r="12" spans="1:3" x14ac:dyDescent="0.3">
      <c r="A12" s="2" t="s">
        <v>11</v>
      </c>
      <c r="B12" s="7">
        <v>117500</v>
      </c>
      <c r="C12" s="8">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20E6558-240E-4393-9D3F-99F106047C05}">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EA3FF5DD-3C8C-49C6-8AEA-953F14B085DF}">
  <ds:schemaRefs/>
</ds:datastoreItem>
</file>

<file path=customXml/itemProps5.xml><?xml version="1.0" encoding="utf-8"?>
<ds:datastoreItem xmlns:ds="http://schemas.openxmlformats.org/officeDocument/2006/customXml" ds:itemID="{54EBDA10-54FE-41B5-A6E8-A93F2532175D}">
  <ds:schemaRefs/>
</ds:datastoreItem>
</file>

<file path=customXml/itemProps6.xml><?xml version="1.0" encoding="utf-8"?>
<ds:datastoreItem xmlns:ds="http://schemas.openxmlformats.org/officeDocument/2006/customXml" ds:itemID="{84E74A9D-A9B1-4472-9D9B-ED1952B8864A}">
  <ds:schemaRefs/>
</ds:datastoreItem>
</file>

<file path=customXml/itemProps7.xml><?xml version="1.0" encoding="utf-8"?>
<ds:datastoreItem xmlns:ds="http://schemas.openxmlformats.org/officeDocument/2006/customXml" ds:itemID="{3C0D31B9-03F0-4A6F-896B-69E010325E61}">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C116D82B-F0AC-4ABC-9926-86B9954FAE76}">
  <ds:schemaRefs/>
</ds:datastoreItem>
</file>

<file path=customXml/itemProps10.xml><?xml version="1.0" encoding="utf-8"?>
<ds:datastoreItem xmlns:ds="http://schemas.openxmlformats.org/officeDocument/2006/customXml" ds:itemID="{F8D44FCB-6836-42A4-8871-FA320F1AE377}">
  <ds:schemaRefs/>
</ds:datastoreItem>
</file>

<file path=customXml/itemProps11.xml><?xml version="1.0" encoding="utf-8"?>
<ds:datastoreItem xmlns:ds="http://schemas.openxmlformats.org/officeDocument/2006/customXml" ds:itemID="{F405983F-5E1D-4642-81F6-B7E4F873D87E}">
  <ds:schemaRefs/>
</ds:datastoreItem>
</file>

<file path=customXml/itemProps12.xml><?xml version="1.0" encoding="utf-8"?>
<ds:datastoreItem xmlns:ds="http://schemas.openxmlformats.org/officeDocument/2006/customXml" ds:itemID="{1FD56725-64FB-4A69-A059-FC00C21AD4E5}">
  <ds:schemaRefs/>
</ds:datastoreItem>
</file>

<file path=customXml/itemProps13.xml><?xml version="1.0" encoding="utf-8"?>
<ds:datastoreItem xmlns:ds="http://schemas.openxmlformats.org/officeDocument/2006/customXml" ds:itemID="{E1F56DA3-980C-4240-BBAC-5934B479A62A}">
  <ds:schemaRefs/>
</ds:datastoreItem>
</file>

<file path=customXml/itemProps14.xml><?xml version="1.0" encoding="utf-8"?>
<ds:datastoreItem xmlns:ds="http://schemas.openxmlformats.org/officeDocument/2006/customXml" ds:itemID="{AA404C76-76B4-401D-A7D1-C2E8F66893E6}">
  <ds:schemaRefs/>
</ds:datastoreItem>
</file>

<file path=customXml/itemProps15.xml><?xml version="1.0" encoding="utf-8"?>
<ds:datastoreItem xmlns:ds="http://schemas.openxmlformats.org/officeDocument/2006/customXml" ds:itemID="{3C328CA2-81E4-448E-B50E-8FC3161CE84A}">
  <ds:schemaRefs>
    <ds:schemaRef ds:uri="http://schemas.microsoft.com/DataMashup"/>
  </ds:schemaRefs>
</ds:datastoreItem>
</file>

<file path=customXml/itemProps16.xml><?xml version="1.0" encoding="utf-8"?>
<ds:datastoreItem xmlns:ds="http://schemas.openxmlformats.org/officeDocument/2006/customXml" ds:itemID="{97B3F0DE-7A99-40BA-8A1D-48124E6AF9C5}">
  <ds:schemaRefs/>
</ds:datastoreItem>
</file>

<file path=customXml/itemProps17.xml><?xml version="1.0" encoding="utf-8"?>
<ds:datastoreItem xmlns:ds="http://schemas.openxmlformats.org/officeDocument/2006/customXml" ds:itemID="{DFC4EF15-DBE8-473A-A632-D471EE3C05DB}">
  <ds:schemaRefs/>
</ds:datastoreItem>
</file>

<file path=customXml/itemProps18.xml><?xml version="1.0" encoding="utf-8"?>
<ds:datastoreItem xmlns:ds="http://schemas.openxmlformats.org/officeDocument/2006/customXml" ds:itemID="{55EF67C1-D982-4F99-9AC7-0BCFC3968BB1}">
  <ds:schemaRefs/>
</ds:datastoreItem>
</file>

<file path=customXml/itemProps19.xml><?xml version="1.0" encoding="utf-8"?>
<ds:datastoreItem xmlns:ds="http://schemas.openxmlformats.org/officeDocument/2006/customXml" ds:itemID="{74298282-2052-4504-87D9-1056ED0A123E}">
  <ds:schemaRefs/>
</ds:datastoreItem>
</file>

<file path=customXml/itemProps20.xml><?xml version="1.0" encoding="utf-8"?>
<ds:datastoreItem xmlns:ds="http://schemas.openxmlformats.org/officeDocument/2006/customXml" ds:itemID="{4440D659-EC97-4F34-BF5E-5D98A6250BF6}">
  <ds:schemaRefs/>
</ds:datastoreItem>
</file>

<file path=customXml/itemProps21.xml><?xml version="1.0" encoding="utf-8"?>
<ds:datastoreItem xmlns:ds="http://schemas.openxmlformats.org/officeDocument/2006/customXml" ds:itemID="{817379A2-C35B-44BD-999B-3B2AA56CC05B}">
  <ds:schemaRefs/>
</ds:datastoreItem>
</file>

<file path=customXml/itemProps22.xml><?xml version="1.0" encoding="utf-8"?>
<ds:datastoreItem xmlns:ds="http://schemas.openxmlformats.org/officeDocument/2006/customXml" ds:itemID="{41F7D094-BF4C-47C1-85C1-A60A5C3EC4D3}">
  <ds:schemaRefs/>
</ds:datastoreItem>
</file>

<file path=customXml/itemProps23.xml><?xml version="1.0" encoding="utf-8"?>
<ds:datastoreItem xmlns:ds="http://schemas.openxmlformats.org/officeDocument/2006/customXml" ds:itemID="{CA0A5345-BEA9-4704-84B9-BBC4C625EB23}">
  <ds:schemaRefs/>
</ds:datastoreItem>
</file>

<file path=customXml/itemProps24.xml><?xml version="1.0" encoding="utf-8"?>
<ds:datastoreItem xmlns:ds="http://schemas.openxmlformats.org/officeDocument/2006/customXml" ds:itemID="{6D5CCB3F-DD7F-4358-8F16-4305BB109401}">
  <ds:schemaRefs/>
</ds:datastoreItem>
</file>

<file path=customXml/itemProps25.xml><?xml version="1.0" encoding="utf-8"?>
<ds:datastoreItem xmlns:ds="http://schemas.openxmlformats.org/officeDocument/2006/customXml" ds:itemID="{95417B12-1097-4FA5-88C1-510FF9F0A5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Skiil_Salary_Analysis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Artsem Sychevich</cp:lastModifiedBy>
  <dcterms:created xsi:type="dcterms:W3CDTF">2024-08-10T22:21:34Z</dcterms:created>
  <dcterms:modified xsi:type="dcterms:W3CDTF">2026-03-01T21:54:46Z</dcterms:modified>
</cp:coreProperties>
</file>