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K:\DOP\OED\METHOD&amp;TOOLS\3 - PROJECTS\2 - ON GOING\PYTHON\Scripts\OEE2\"/>
    </mc:Choice>
  </mc:AlternateContent>
  <xr:revisionPtr revIDLastSave="0" documentId="13_ncr:1_{FE49EB6A-97E3-4EE9-BD9C-04B5DC549C8E}" xr6:coauthVersionLast="47" xr6:coauthVersionMax="47" xr10:uidLastSave="{00000000-0000-0000-0000-000000000000}"/>
  <bookViews>
    <workbookView xWindow="-108" yWindow="-16308" windowWidth="29016" windowHeight="16416" activeTab="1" xr2:uid="{00000000-000D-0000-FFFF-FFFF00000000}"/>
  </bookViews>
  <sheets>
    <sheet name="TRS Theory" sheetId="3" r:id="rId1"/>
    <sheet name="Operations" sheetId="4" r:id="rId2"/>
    <sheet name="Rigs-Name" sheetId="1" r:id="rId3"/>
    <sheet name="Standart avarage meters" sheetId="5" r:id="rId4"/>
  </sheets>
  <definedNames>
    <definedName name="ExternalData_1" localSheetId="1" hidden="1">Operations!$A$1:$A$116</definedName>
    <definedName name="Planned_donwtime">#REF!</definedName>
    <definedName name="Quality_losses">#REF!</definedName>
    <definedName name="Speed_losses">#REF!</definedName>
    <definedName name="sub">OFFSET(#REF!,MATCH(Operations!XFD1048561,#REF!,0),1,COUNTIF(#REF!,Operations!XFD1048561),1)</definedName>
    <definedName name="Unplanned_downtime_losses">#REF!</definedName>
    <definedName name="Valuable_operating_ti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3" l="1"/>
  <c r="K21" i="3" s="1"/>
  <c r="K19" i="3"/>
  <c r="K16" i="3"/>
  <c r="K17" i="3" s="1"/>
  <c r="K8" i="3"/>
  <c r="K12" i="3" s="1"/>
  <c r="K13" i="3" l="1"/>
  <c r="K28" i="3" s="1"/>
  <c r="K15" i="3"/>
  <c r="K9" i="3"/>
  <c r="K27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578D7A-F195-429D-8DE7-7923FE5A6B9A}" keepAlive="1" name="Запрос — Запрос1" description="Соединение с запросом &quot;Запрос1&quot; в книге." type="5" refreshedVersion="8" background="1" saveData="1">
    <dbPr connection="Provider=Microsoft.Mashup.OleDb.1;Data Source=$Workbook$;Location=Запрос1;Extended Properties=&quot;&quot;" command="SELECT * FROM [Запрос1]"/>
  </connection>
</connections>
</file>

<file path=xl/sharedStrings.xml><?xml version="1.0" encoding="utf-8"?>
<sst xmlns="http://schemas.openxmlformats.org/spreadsheetml/2006/main" count="770" uniqueCount="403">
  <si>
    <t>DrillCompany</t>
  </si>
  <si>
    <t>BurGeoProekt</t>
  </si>
  <si>
    <t>PRAKLA_01-BGP</t>
  </si>
  <si>
    <t>PRAKLA_02-BGP</t>
  </si>
  <si>
    <t>PRAKLA_03-BGP</t>
  </si>
  <si>
    <t>PRAKLA_04-BGP</t>
  </si>
  <si>
    <t>ZIF1200_01-BGP</t>
  </si>
  <si>
    <t>ZIF1200_02-BGP</t>
  </si>
  <si>
    <t>ZIF1200_03-BGP</t>
  </si>
  <si>
    <t>ZIF1200_04-BGP</t>
  </si>
  <si>
    <t>ZIF1200_05-BGP</t>
  </si>
  <si>
    <t>ZIF1200_06-BGP</t>
  </si>
  <si>
    <t>ZIF1200_07-BGP</t>
  </si>
  <si>
    <t>ZIF1200_08-BGP</t>
  </si>
  <si>
    <t>ZIF1200_09-BGP</t>
  </si>
  <si>
    <t>ZIF1200_10-BGP</t>
  </si>
  <si>
    <t>ZIF1200_11-BGP</t>
  </si>
  <si>
    <t>ZIF1200_12-BGP</t>
  </si>
  <si>
    <t>ZIF1200_13-BGP</t>
  </si>
  <si>
    <t>ZIF1200_14-BGP</t>
  </si>
  <si>
    <t>ZIF1200_15-BGP</t>
  </si>
  <si>
    <t>ZIF1200_16-BGP</t>
  </si>
  <si>
    <t>ZIF1200_17-BGP</t>
  </si>
  <si>
    <t>ZIF1200_25-BGP</t>
  </si>
  <si>
    <t>ZIF1200_26-BGP</t>
  </si>
  <si>
    <t>ZIF1200_27-BGP</t>
  </si>
  <si>
    <t>ZIF1200_28-BGP</t>
  </si>
  <si>
    <t>ZIF1200_29-BGP</t>
  </si>
  <si>
    <t>ZIF1200_30-BGP</t>
  </si>
  <si>
    <t>ZIF1200_31-BGP</t>
  </si>
  <si>
    <t>BurServisSnab</t>
  </si>
  <si>
    <t>PRAKLA_01-BSS</t>
  </si>
  <si>
    <t>PRAKLA_02-BSS</t>
  </si>
  <si>
    <t>PRAKLA_03-BSS</t>
  </si>
  <si>
    <t>ZIF1200_01-BSS</t>
  </si>
  <si>
    <t>ZIF1200_02-BSS</t>
  </si>
  <si>
    <t>ZIF1200_03-BSS</t>
  </si>
  <si>
    <t>GeoPower</t>
  </si>
  <si>
    <t>PRAKLA_1-GP</t>
  </si>
  <si>
    <t>PRAKLA_2-GP</t>
  </si>
  <si>
    <t>KATCO</t>
  </si>
  <si>
    <t>DBKAZ40-1</t>
  </si>
  <si>
    <t>DBKAZ40_1-KAT</t>
  </si>
  <si>
    <t>DBKAZ40_2-KAT</t>
  </si>
  <si>
    <t>JED_A-KAT</t>
  </si>
  <si>
    <t>PRAKLA_01-KAT</t>
  </si>
  <si>
    <t>PRAKLA_02-KAT</t>
  </si>
  <si>
    <t>TWS685-1-KAT</t>
  </si>
  <si>
    <t>TWS685-2-KAT</t>
  </si>
  <si>
    <t>TWS685-3-KAT</t>
  </si>
  <si>
    <t>URB3_1-KAT</t>
  </si>
  <si>
    <t>URB_2-2-KAT</t>
  </si>
  <si>
    <t>VB500-KAT</t>
  </si>
  <si>
    <t>ZMO1500-1-KAT</t>
  </si>
  <si>
    <t>ZMO1500-2-KAT</t>
  </si>
  <si>
    <t>ZMO1500-3-KAT</t>
  </si>
  <si>
    <t>ZMO1500-4-KAT</t>
  </si>
  <si>
    <t>ZMO1500-5-KAT</t>
  </si>
  <si>
    <t>ZMO1500-6-KAT</t>
  </si>
  <si>
    <t>Mechkolonna</t>
  </si>
  <si>
    <t>ZIF1200_01-MK49</t>
  </si>
  <si>
    <t>ZIF1200_02-MK49</t>
  </si>
  <si>
    <t>ZIF1200_03-MK49</t>
  </si>
  <si>
    <t>ZIF1200_04-MK49</t>
  </si>
  <si>
    <t>ZIF1200_05-MK49</t>
  </si>
  <si>
    <t>ZIF1200_06-MK49</t>
  </si>
  <si>
    <t>ZIF1200_07-MK49</t>
  </si>
  <si>
    <t>ZIF1200_08-MK49</t>
  </si>
  <si>
    <t>ZIF1200_09-MK49</t>
  </si>
  <si>
    <t>ZIF1200_10-MK49</t>
  </si>
  <si>
    <t>ZIF1200_11-MK49</t>
  </si>
  <si>
    <t>ZIF1200_12-MK49</t>
  </si>
  <si>
    <t>ZIF1200_13-MK49</t>
  </si>
  <si>
    <t>ZIF1200_14-MK49</t>
  </si>
  <si>
    <t>ZIF1200_15-MK49</t>
  </si>
  <si>
    <t>ZIF1200_16-MK49</t>
  </si>
  <si>
    <t>ZIF1200_17-MK49</t>
  </si>
  <si>
    <t>ZIF1200_18-MK49</t>
  </si>
  <si>
    <t>ZIF1200_19-MK49</t>
  </si>
  <si>
    <t>ZIF1200_20-MK49</t>
  </si>
  <si>
    <t>ZIF1200_21-MK49</t>
  </si>
  <si>
    <t>Stiks</t>
  </si>
  <si>
    <t>PRAKLA_1-STK</t>
  </si>
  <si>
    <t>PRAKLA_2-STK</t>
  </si>
  <si>
    <t>PRAKLA_3-STK</t>
  </si>
  <si>
    <t>Synergy</t>
  </si>
  <si>
    <t>SS-50K-1-SNG</t>
  </si>
  <si>
    <t>SS-50K-2-SNG</t>
  </si>
  <si>
    <t>SS-50K-SNG</t>
  </si>
  <si>
    <t>VB500-SNG</t>
  </si>
  <si>
    <t>WIRTH_B3-SNG</t>
  </si>
  <si>
    <t>WIRTH_B5-SNG</t>
  </si>
  <si>
    <t>TechnoService-Eng</t>
  </si>
  <si>
    <t>URB-9_TSE</t>
  </si>
  <si>
    <t>ZIF1200_01-TSE</t>
  </si>
  <si>
    <t>ZIF1200_02-TSE</t>
  </si>
  <si>
    <t>ZIF1200_03-TSE</t>
  </si>
  <si>
    <t>ZIF1200_04-TSE</t>
  </si>
  <si>
    <t>ZIF1200_05-TSE</t>
  </si>
  <si>
    <t>ZIF1200_06-TSE</t>
  </si>
  <si>
    <t>ZIF1200_07-TSE</t>
  </si>
  <si>
    <t>ZIF1200_08-TSE</t>
  </si>
  <si>
    <t>ZIF1200_11-TSE</t>
  </si>
  <si>
    <t>ZIF1200_12-TSE</t>
  </si>
  <si>
    <t>ZIF1200_14-TSE</t>
  </si>
  <si>
    <t>ZIF1200_15-TSE</t>
  </si>
  <si>
    <t>ZIF1200_16-TSE</t>
  </si>
  <si>
    <t>VolkovGeology_#5</t>
  </si>
  <si>
    <t>KAZ800_35-E05</t>
  </si>
  <si>
    <t>No</t>
  </si>
  <si>
    <t>ZIF1200_01-E05</t>
  </si>
  <si>
    <t>ZIF1200_02-E05</t>
  </si>
  <si>
    <t>ZIF1200_02-E07</t>
  </si>
  <si>
    <t>ZIF1200_02-E23</t>
  </si>
  <si>
    <t>ZIF1200_03-E05</t>
  </si>
  <si>
    <t>ZIF1200_03-E07</t>
  </si>
  <si>
    <t>ZIF1200_04-E05</t>
  </si>
  <si>
    <t>ZIF1200_04-E23</t>
  </si>
  <si>
    <t>ZIF1200_05-E05</t>
  </si>
  <si>
    <t>ZIF1200_05-E23</t>
  </si>
  <si>
    <t>ZIF1200_05-E39</t>
  </si>
  <si>
    <t>ZIF1200_05_E05</t>
  </si>
  <si>
    <t>ZIF1200_06-E05</t>
  </si>
  <si>
    <t>ZIF1200_06-E39</t>
  </si>
  <si>
    <t>ZIF1200_06_E05</t>
  </si>
  <si>
    <t>ZIF1200_07-E05</t>
  </si>
  <si>
    <t>ZIF1200_07-E39</t>
  </si>
  <si>
    <t>ZIF1200_07_E05</t>
  </si>
  <si>
    <t>ZIF1200_07_E39</t>
  </si>
  <si>
    <t>ZIF1200_08-E05</t>
  </si>
  <si>
    <t>ZIF1200_08-E07</t>
  </si>
  <si>
    <t>ZIF1200_08-E23</t>
  </si>
  <si>
    <t>ZIF1200_08-E39</t>
  </si>
  <si>
    <t>ZIF1200_09-E05</t>
  </si>
  <si>
    <t>ZIF1200_09-E39</t>
  </si>
  <si>
    <t>ZIF1200_09_E05</t>
  </si>
  <si>
    <t>ZIF1200_09_E39</t>
  </si>
  <si>
    <t>ZIF1200_10-E05</t>
  </si>
  <si>
    <t>ZIF1200_10-E07</t>
  </si>
  <si>
    <t>ZIF1200_10-E39</t>
  </si>
  <si>
    <t>ZIF1200_10_E05</t>
  </si>
  <si>
    <t>ZIF1200_10_E07</t>
  </si>
  <si>
    <t>ZIF1200_11-E05</t>
  </si>
  <si>
    <t>ZIF1200_11-E39</t>
  </si>
  <si>
    <t>ZIF1200_12-E05</t>
  </si>
  <si>
    <t>ZIF1200_12_E05</t>
  </si>
  <si>
    <t>ZIF1200_13-E39</t>
  </si>
  <si>
    <t>ZIF1200_14-E39</t>
  </si>
  <si>
    <t>ZIF1200_16-E05</t>
  </si>
  <si>
    <t>ZIF1200_16-E39</t>
  </si>
  <si>
    <t>ZIF1200_17-E05</t>
  </si>
  <si>
    <t>ZIF1200_17-E39</t>
  </si>
  <si>
    <t>ZIF1200_18-E05</t>
  </si>
  <si>
    <t>ZIF1200_18-E39</t>
  </si>
  <si>
    <t>ZIF1200_19-E05</t>
  </si>
  <si>
    <t>ZIF1200_25-E05</t>
  </si>
  <si>
    <t>ZIF1200_26-E05</t>
  </si>
  <si>
    <t>ZIF1200_27-E05</t>
  </si>
  <si>
    <t>ZIF1200_28-E05</t>
  </si>
  <si>
    <t>ZIF1200_29-E05</t>
  </si>
  <si>
    <t>ZIF1200_30-E05</t>
  </si>
  <si>
    <t>ZIF1200_31-E05</t>
  </si>
  <si>
    <t>ZIF1200_32-E05</t>
  </si>
  <si>
    <t>ZIF1200_33-E05</t>
  </si>
  <si>
    <t>ZIF1200_34-E05</t>
  </si>
  <si>
    <t>ZIF1200_35-E05</t>
  </si>
  <si>
    <t>ZIF1200_36-E05</t>
  </si>
  <si>
    <t>ZIF1200_37-E05</t>
  </si>
  <si>
    <t>ZIF1200_38-E05</t>
  </si>
  <si>
    <t>ZIF1200_42-E05</t>
  </si>
  <si>
    <t>ZIF1200_45-E05</t>
  </si>
  <si>
    <t>ZIF 1200 №3 (TSE)</t>
  </si>
  <si>
    <t>ZIF 1200 №15 (TSE)</t>
  </si>
  <si>
    <t>ZIF 1200 №5 (TSE)</t>
  </si>
  <si>
    <t>ZIF 1200 №4 (TSE)</t>
  </si>
  <si>
    <t>ZIF 1200 №1 (TSE)</t>
  </si>
  <si>
    <t>ZIF 1200 №9 (TSE)</t>
  </si>
  <si>
    <t>ZIF 1200 №2 (TSE)</t>
  </si>
  <si>
    <t>ZIF1200 №16 (TSE)</t>
  </si>
  <si>
    <t>ZIF 1200 №11 (TSE)</t>
  </si>
  <si>
    <t>ZIF 1200 №6 (TSE)</t>
  </si>
  <si>
    <t>ZIF 1200 №8 (TSE)</t>
  </si>
  <si>
    <t>ZIF1200 №14 (TSE)</t>
  </si>
  <si>
    <t>ZIF 1200 №7 (TSE)</t>
  </si>
  <si>
    <t>ZIF 1200 №12 (TSE)</t>
  </si>
  <si>
    <t>ZIF 1200 №3 BSS</t>
  </si>
  <si>
    <t>ZIF 1200 №1 BSS</t>
  </si>
  <si>
    <t>ZIF 1200 №2 BSS</t>
  </si>
  <si>
    <t>ZIF 1200 №12 Бургеопроект</t>
  </si>
  <si>
    <t>ZIF 1200 №17 Бургеопроект</t>
  </si>
  <si>
    <t>ZIF 1200 №29 Бургеопроект</t>
  </si>
  <si>
    <t>ZIF 1200 №30 Бургеопроект</t>
  </si>
  <si>
    <t>ZIF 1200 №3 Бургеопроект</t>
  </si>
  <si>
    <t>ZIF 1200 №11 Бургеопроект</t>
  </si>
  <si>
    <t>ZIF 1200 №28 Бургеопроект</t>
  </si>
  <si>
    <t>ZIF 1200 №27 Бургеопроект</t>
  </si>
  <si>
    <t>ZIF 1200 №26 Бургеопроект</t>
  </si>
  <si>
    <t>ZIF 1200 №25 Бургеопроект</t>
  </si>
  <si>
    <t>ZIF 1200 №10 Бургеопроект</t>
  </si>
  <si>
    <t>ZIF 1200 №6 Бургеопроект</t>
  </si>
  <si>
    <t>ZIF 1200 №2 Бургеопроект</t>
  </si>
  <si>
    <t>ZIF 1200 №1 Бургеопроект</t>
  </si>
  <si>
    <t>ZIF 1200 №4 Бургеопроект</t>
  </si>
  <si>
    <t>ZIF 1200 №16 Бургеопроект</t>
  </si>
  <si>
    <t>ZIF 1200 №15 Бургеопроект</t>
  </si>
  <si>
    <t>ZIF 1200 №8 Бургеопроект</t>
  </si>
  <si>
    <t>ZIF 1200 №31 Бургеопроект</t>
  </si>
  <si>
    <t>ZIF 1200 №7 Бургеопроект</t>
  </si>
  <si>
    <t>ZIF 1200 №14 Бургеопроект</t>
  </si>
  <si>
    <t>ZIF 1200 №13 Бургеопроект</t>
  </si>
  <si>
    <t>ZIF 1200 №9 Бургеопроект</t>
  </si>
  <si>
    <t>ZIF 1200 №5 Бургеопроект</t>
  </si>
  <si>
    <t>ZIF 1200 №4 МК-49</t>
  </si>
  <si>
    <t>ZIF 1200 №12 МК-49</t>
  </si>
  <si>
    <t>ZIF 1200 №3 МК-49</t>
  </si>
  <si>
    <t>ZIF 1200 №11 МК-49</t>
  </si>
  <si>
    <t>ZIF 1200 №21 МК-49</t>
  </si>
  <si>
    <t>ZIF 1200 №20 МК-49</t>
  </si>
  <si>
    <t>ZIF 1200 №1 МК-49</t>
  </si>
  <si>
    <t>ZIF 1200 №2 МК-49</t>
  </si>
  <si>
    <t>ZIF 1200 №19 МК-49</t>
  </si>
  <si>
    <t>ZIF 1200 №18 МК-49</t>
  </si>
  <si>
    <t>ZIF 1200 №17 МК-49</t>
  </si>
  <si>
    <t>ZIF 1200 №16 МК-49</t>
  </si>
  <si>
    <t>ZIF 1200 №15 МК-49</t>
  </si>
  <si>
    <t>ZIF 1200 №8 МК-49</t>
  </si>
  <si>
    <t>ZIF 1200 №6 МК-49</t>
  </si>
  <si>
    <t>ZIF 1200 №13 МК-49</t>
  </si>
  <si>
    <t>PRAKLA RB40 №1</t>
  </si>
  <si>
    <t>DBKAZ40 BL №1</t>
  </si>
  <si>
    <t>ПБУ ЗМО-1500ПС №1</t>
  </si>
  <si>
    <t>SCHRAM TWS685 №1</t>
  </si>
  <si>
    <t>PRAKLA RB40 №2</t>
  </si>
  <si>
    <t>ПБУ ЗМО-1500ПС №2</t>
  </si>
  <si>
    <t>SCHRAM TWS685 №2</t>
  </si>
  <si>
    <t>ПБУ ЗМО-1500ПС №3</t>
  </si>
  <si>
    <t>SCHRAM TWS685 №3</t>
  </si>
  <si>
    <t>ПБУ ЗМО-1500ПС №4</t>
  </si>
  <si>
    <t>ПБУ ЗМО-1500ПС №5</t>
  </si>
  <si>
    <t>ПБУ ЗМО-1500ПС №6</t>
  </si>
  <si>
    <t>ZIF1200_09-TSE</t>
  </si>
  <si>
    <t>ZIF 1200 №5 МК-50</t>
  </si>
  <si>
    <t>ZIF 1200 №7 МК-50</t>
  </si>
  <si>
    <t>ZIF 1200 №9 МК-50</t>
  </si>
  <si>
    <t>ZIF 1200 №10 МК-51</t>
  </si>
  <si>
    <t>ZIF 1200 №14 МК-50</t>
  </si>
  <si>
    <t>Rig-osiDEM</t>
  </si>
  <si>
    <t>Rig-AcQuire</t>
  </si>
  <si>
    <t>Foreuses KATCO</t>
  </si>
  <si>
    <t>Pour une journée (24 heures)</t>
  </si>
  <si>
    <t>Theoretical production time</t>
  </si>
  <si>
    <t>hours</t>
  </si>
  <si>
    <t>Planned donwtime</t>
  </si>
  <si>
    <t>(tu viens y mettre ce que tu veux retirer comme le temps de changement de poste, un arrêt programmé, les repas).</t>
  </si>
  <si>
    <t>Planned production time</t>
  </si>
  <si>
    <t>Planning factor</t>
  </si>
  <si>
    <t>Unplanned downtime losses</t>
  </si>
  <si>
    <t>l'ensemble de tes arrêts de maintenance, y compris le préventif</t>
  </si>
  <si>
    <t>Gross operating time</t>
  </si>
  <si>
    <t>Availability</t>
  </si>
  <si>
    <t>Speed losses</t>
  </si>
  <si>
    <t>Tu dois avoir déterminé une performance nominale de ta foreuse. En conditions idéale, elle doit forer par exemple 20m/h</t>
  </si>
  <si>
    <t>Net operation time</t>
  </si>
  <si>
    <t>Pour la journée que nous regardons, nous avons foré un total de 200m</t>
  </si>
  <si>
    <t>Performance</t>
  </si>
  <si>
    <t>Sachant que j'avais 17 heures de disponible (Gross operating time), nous aurions pu forer un total de 17x20=340  m</t>
  </si>
  <si>
    <t>Quality losses</t>
  </si>
  <si>
    <t>hour</t>
  </si>
  <si>
    <t>Ce facteur, même s'il est important, n'est pas forcément une priorité</t>
  </si>
  <si>
    <t>Valuable operating time</t>
  </si>
  <si>
    <t>On peut prendre ici le nombre de puits abandonnés. On traduira ce paramètre en mètre de forage perdu.</t>
  </si>
  <si>
    <t>Quality</t>
  </si>
  <si>
    <t>A l'échelle d'une journée et pour une foreuse, cela ne me semble pas forcément cohérent, puisqu'on pourrait perdre plus de mètres forés que l'on en produit.</t>
  </si>
  <si>
    <t>Mais à l'échelle du mois, ça tient la route.</t>
  </si>
  <si>
    <t>Dans notre exemple, je considère que l'on abandonne les 20 premiers mètres (déviation au démarrage du trou par exemple).</t>
  </si>
  <si>
    <t>J'applique ensuite la performance nominale de la foreuse pour déterminer le temps perdu.</t>
  </si>
  <si>
    <t>TRG</t>
  </si>
  <si>
    <t>TRS</t>
  </si>
  <si>
    <t>event</t>
  </si>
  <si>
    <t>Category</t>
  </si>
  <si>
    <t>ADDITIONAL_JOB</t>
  </si>
  <si>
    <t>AS_COND</t>
  </si>
  <si>
    <t>AS_DIGGING_MUD_PIT</t>
  </si>
  <si>
    <t>Unplanned_downtime_losses</t>
  </si>
  <si>
    <t>AS_DISMANTLE_OF_COMPRESSOR</t>
  </si>
  <si>
    <t>AS_MANTLE_COMPRESSOR</t>
  </si>
  <si>
    <t>AS_MAST_DOWN</t>
  </si>
  <si>
    <t>AS_MAST_UP</t>
  </si>
  <si>
    <t>AS_NEW_MUD_FILLING</t>
  </si>
  <si>
    <t>CP_ANOMALY_COLUMN</t>
  </si>
  <si>
    <t>CP_CASING</t>
  </si>
  <si>
    <t>CP_CEMENTATION</t>
  </si>
  <si>
    <t>CP_CEMENT_SOLIDIFICATION</t>
  </si>
  <si>
    <t>CP_COLUMN_DESTROY</t>
  </si>
  <si>
    <t>CP_COLUMN_FLUSHING</t>
  </si>
  <si>
    <t>CP_COLUMN_OUTERSPACE_FLUSHING</t>
  </si>
  <si>
    <t>CP_DRILL_EQUIPEMENT_RECOVERY</t>
  </si>
  <si>
    <t>CP_DRILL_ROD_HANDLING</t>
  </si>
  <si>
    <t>CP_GRAVELING</t>
  </si>
  <si>
    <t>CP_GRAVEL_SEDIMENTATION</t>
  </si>
  <si>
    <t>CP_PUMP_REPLACEMENT</t>
  </si>
  <si>
    <t>CP_TAMPING</t>
  </si>
  <si>
    <t>CP_TOOL_LOCKED</t>
  </si>
  <si>
    <t>CV_CONTRACT_FINISH</t>
  </si>
  <si>
    <t>CV_LONG_STOP</t>
  </si>
  <si>
    <t>DR_CORE_DRILLING</t>
  </si>
  <si>
    <t>DR_DRILL_EQUIPEMENT_RECOVERY</t>
  </si>
  <si>
    <t>DR_DRILL_ROD_HANDLING</t>
  </si>
  <si>
    <t>DR_FLUSHING_LOGGING_NO_FP</t>
  </si>
  <si>
    <t>DR_MUD_CHANGE</t>
  </si>
  <si>
    <t>DR_MUD_LOST</t>
  </si>
  <si>
    <t>DR_MUD_PIT_CLEANING</t>
  </si>
  <si>
    <t>DR_PILOT_DRILLING</t>
  </si>
  <si>
    <t>DR_PILOT_DRILL_REVERSE</t>
  </si>
  <si>
    <t>DR_PUMP_REPLACEMENT</t>
  </si>
  <si>
    <t>DR_REAMING</t>
  </si>
  <si>
    <t>DR_REAMING_ORE_ZONE</t>
  </si>
  <si>
    <t>DR_STRINGS_LOST</t>
  </si>
  <si>
    <t>DR_TOOL_HOLD</t>
  </si>
  <si>
    <t>DR_TOOL_LOST</t>
  </si>
  <si>
    <t>DR_WELL_FLUSHING</t>
  </si>
  <si>
    <t>DV_AIR_HOSE_JAMMING</t>
  </si>
  <si>
    <t>DV_AIR_LIFT</t>
  </si>
  <si>
    <t>DV_CHEMICAL_TREATMENT</t>
  </si>
  <si>
    <t>DV_COLUMN_DESTROY</t>
  </si>
  <si>
    <t>DV_COMPRESSOR_MANTLE</t>
  </si>
  <si>
    <t>DV_DEVELOPMENT</t>
  </si>
  <si>
    <t>DV_DRILL_ROD_HANDLING</t>
  </si>
  <si>
    <t>DV_JETTING</t>
  </si>
  <si>
    <t>DV_SCREEN_FLUSHING</t>
  </si>
  <si>
    <t>DV_SETTLER_FLUSHING</t>
  </si>
  <si>
    <t>DV_SWABBING</t>
  </si>
  <si>
    <t>DV_SWABB_LOCKED</t>
  </si>
  <si>
    <t>DV_TOOL_LOCKED</t>
  </si>
  <si>
    <t>DV_WELL_FLUSHING</t>
  </si>
  <si>
    <t>HEATING</t>
  </si>
  <si>
    <t>LG_PHASE_1</t>
  </si>
  <si>
    <t>LG_PHASE_2</t>
  </si>
  <si>
    <t>LG_PHASE_3</t>
  </si>
  <si>
    <t>LG_PHASE_4_1</t>
  </si>
  <si>
    <t>LG_PHASE_5_2</t>
  </si>
  <si>
    <t>LIFTING</t>
  </si>
  <si>
    <t>LQ_BREAK</t>
  </si>
  <si>
    <t>LQ_EXPLO</t>
  </si>
  <si>
    <t>LQ_FINAL</t>
  </si>
  <si>
    <t>LQ_NON_PROFITABLE</t>
  </si>
  <si>
    <t>LV_PLATFORM</t>
  </si>
  <si>
    <t>RC_CLEANING</t>
  </si>
  <si>
    <t>RC_LEVELLING</t>
  </si>
  <si>
    <t>RC_MUD_PIT_FILLING</t>
  </si>
  <si>
    <t>RC_WELLHEAD_CEMENTATION</t>
  </si>
  <si>
    <t>RP_BROKEN_CABLE</t>
  </si>
  <si>
    <t>RP_BROKEN_ELECTRICAL</t>
  </si>
  <si>
    <t>RP_BROKEN_GENERATOR</t>
  </si>
  <si>
    <t>RP_BROKEN_HYDRAULIC</t>
  </si>
  <si>
    <t>RP_BROKEN_PT_1200</t>
  </si>
  <si>
    <t>RP_BROKEN_PUMP</t>
  </si>
  <si>
    <t>RP_BROKEN_RIG</t>
  </si>
  <si>
    <t>RP_BROKEN_SWIVEL</t>
  </si>
  <si>
    <t>RP_EQUIPMENT_MALFUNCTION</t>
  </si>
  <si>
    <t>RP_MAINTENANCE1</t>
  </si>
  <si>
    <t>RP_MAINTENANCE2</t>
  </si>
  <si>
    <t>RP_MAINTENANCE3</t>
  </si>
  <si>
    <t>RP_REPAIR</t>
  </si>
  <si>
    <t>RP_REPAIR_COMPRESSOR</t>
  </si>
  <si>
    <t>RP_REPAIR_ROTATOR</t>
  </si>
  <si>
    <t>RP_SCHEDULED_STANDBY</t>
  </si>
  <si>
    <t>RP_WAITING_FOR_SPARE_PART</t>
  </si>
  <si>
    <t>RP_WELDING</t>
  </si>
  <si>
    <t>SB_ELECTRICAL_SHUTDOWN</t>
  </si>
  <si>
    <t>SB_EXPECTED_COMPRESSOR</t>
  </si>
  <si>
    <t>SB_EXPECTED_CRANE</t>
  </si>
  <si>
    <t>SB_EXPECTED_EXCAVATOR</t>
  </si>
  <si>
    <t>SB_EXPECTED_MUD</t>
  </si>
  <si>
    <t>SB_EXPECTED_TOOL</t>
  </si>
  <si>
    <t>SB_EXPECTED_TRACTOR</t>
  </si>
  <si>
    <t>SB_EXPECTED_WATERTRUCK</t>
  </si>
  <si>
    <t>SB_LOGGING_NO_FP</t>
  </si>
  <si>
    <t>SB_WAITING_FOR_GAZOLINE</t>
  </si>
  <si>
    <t>SB_WAITING_FOR_MANPOWER</t>
  </si>
  <si>
    <t>SB_WAITING_FOR_MATERIALS</t>
  </si>
  <si>
    <t>SB_WAITING_FOR_WORK</t>
  </si>
  <si>
    <t>TR_RIG_TRANSPORT</t>
  </si>
  <si>
    <t>WT_LOGGING</t>
  </si>
  <si>
    <t>WT_LUNCH</t>
  </si>
  <si>
    <t>WT_PPR</t>
  </si>
  <si>
    <t>WT_WAITING_FOR_LOGGING</t>
  </si>
  <si>
    <t>WT_WAITING_FOR_LOGGING_2</t>
  </si>
  <si>
    <t>WT_WAITING_FOR_LOGGING_3</t>
  </si>
  <si>
    <t>WT_WAITING_FOR_LOGGING_4_1</t>
  </si>
  <si>
    <t>WT_WAITING_FOR_LOGGING_5_2</t>
  </si>
  <si>
    <t>WT_WAITING_FOR_LOGGING_RESULT</t>
  </si>
  <si>
    <t>WT_WAITING_FOR_LOGGING_RESULT_2</t>
  </si>
  <si>
    <t>WT_WAITING_FOR_LOGGING_RESULT_3</t>
  </si>
  <si>
    <t>WT_WAITING_FOR_LOGGING_RESULT_4_1</t>
  </si>
  <si>
    <t>WT_WAITING_FOR_LOGGING_RESULT_5_2</t>
  </si>
  <si>
    <t>Planned_downtime</t>
  </si>
  <si>
    <t>RC</t>
  </si>
  <si>
    <t>Tipe of circulation</t>
  </si>
  <si>
    <t>Direct</t>
  </si>
  <si>
    <t>Standard avarage drilling, m/h</t>
  </si>
  <si>
    <t>Circ</t>
  </si>
  <si>
    <t>time to well drill,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</si>
</sst>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4" fillId="0" borderId="0" xfId="1"/>
    <xf numFmtId="0" fontId="5" fillId="3" borderId="0" xfId="1" applyFont="1" applyFill="1"/>
    <xf numFmtId="0" fontId="4" fillId="4" borderId="0" xfId="1" applyFill="1"/>
    <xf numFmtId="164" fontId="0" fillId="4" borderId="0" xfId="2" applyNumberFormat="1" applyFont="1" applyFill="1"/>
    <xf numFmtId="0" fontId="4" fillId="5" borderId="0" xfId="1" applyFill="1"/>
    <xf numFmtId="9" fontId="0" fillId="5" borderId="0" xfId="2" applyFont="1" applyFill="1"/>
    <xf numFmtId="0" fontId="4" fillId="6" borderId="0" xfId="1" applyFill="1"/>
    <xf numFmtId="9" fontId="0" fillId="6" borderId="0" xfId="2" applyFont="1" applyFill="1"/>
    <xf numFmtId="0" fontId="4" fillId="7" borderId="0" xfId="1" applyFill="1"/>
    <xf numFmtId="9" fontId="0" fillId="7" borderId="0" xfId="2" applyFont="1" applyFill="1"/>
    <xf numFmtId="0" fontId="4" fillId="8" borderId="0" xfId="1" applyFill="1"/>
    <xf numFmtId="165" fontId="4" fillId="8" borderId="0" xfId="1" applyNumberFormat="1" applyFill="1"/>
    <xf numFmtId="0" fontId="4" fillId="9" borderId="0" xfId="1" applyFill="1"/>
    <xf numFmtId="10" fontId="4" fillId="9" borderId="0" xfId="1" applyNumberFormat="1" applyFill="1"/>
    <xf numFmtId="0" fontId="2" fillId="0" borderId="0" xfId="3"/>
    <xf numFmtId="0" fontId="2" fillId="10" borderId="2" xfId="3" applyFill="1" applyBorder="1"/>
    <xf numFmtId="0" fontId="2" fillId="2" borderId="1" xfId="3" applyFill="1" applyBorder="1"/>
    <xf numFmtId="0" fontId="1" fillId="2" borderId="1" xfId="3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4">
    <cellStyle name="Обычный" xfId="0" builtinId="0"/>
    <cellStyle name="Обычный 2" xfId="1" xr:uid="{8FBF770B-9955-4E08-BBF6-2888501FFB7F}"/>
    <cellStyle name="Обычный 3" xfId="3" xr:uid="{66DF1584-CFE0-45B5-90C9-8C7D3B32F0EF}"/>
    <cellStyle name="Процентный 2" xfId="2" xr:uid="{10FDC1E8-D6C5-47A4-89AD-B0FC8593FE16}"/>
  </cellStyles>
  <dxfs count="14">
    <dxf>
      <fill>
        <patternFill>
          <bgColor theme="4" tint="0.59996337778862885"/>
        </patternFill>
      </fill>
    </dxf>
    <dxf>
      <fill>
        <patternFill>
          <bgColor theme="7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solid">
          <fgColor theme="4" tint="0.79998168889431442"/>
          <bgColor theme="4" tint="0.59999389629810485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</xdr:row>
      <xdr:rowOff>104775</xdr:rowOff>
    </xdr:from>
    <xdr:to>
      <xdr:col>8</xdr:col>
      <xdr:colOff>419100</xdr:colOff>
      <xdr:row>25</xdr:row>
      <xdr:rowOff>95250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2BC109F5-6CC8-4692-A667-8C6FC1A18598}"/>
            </a:ext>
          </a:extLst>
        </xdr:cNvPr>
        <xdr:cNvGrpSpPr/>
      </xdr:nvGrpSpPr>
      <xdr:grpSpPr>
        <a:xfrm>
          <a:off x="161925" y="470535"/>
          <a:ext cx="6231255" cy="4196715"/>
          <a:chOff x="47625" y="352425"/>
          <a:chExt cx="6353175" cy="4371975"/>
        </a:xfrm>
      </xdr:grpSpPr>
      <xdr:pic>
        <xdr:nvPicPr>
          <xdr:cNvPr id="3" name="Image 2">
            <a:extLst>
              <a:ext uri="{FF2B5EF4-FFF2-40B4-BE49-F238E27FC236}">
                <a16:creationId xmlns:a16="http://schemas.microsoft.com/office/drawing/2014/main" id="{3C53586A-1556-9FC0-A75E-5DACFB90FA8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625" y="352425"/>
            <a:ext cx="5943600" cy="4371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ZoneTexte 3">
            <a:extLst>
              <a:ext uri="{FF2B5EF4-FFF2-40B4-BE49-F238E27FC236}">
                <a16:creationId xmlns:a16="http://schemas.microsoft.com/office/drawing/2014/main" id="{65FFECD7-3BB0-C131-D62A-2B4B8729EF15}"/>
              </a:ext>
            </a:extLst>
          </xdr:cNvPr>
          <xdr:cNvSpPr txBox="1"/>
        </xdr:nvSpPr>
        <xdr:spPr>
          <a:xfrm>
            <a:off x="5667375" y="1895475"/>
            <a:ext cx="714375" cy="238125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Required</a:t>
            </a:r>
          </a:p>
        </xdr:txBody>
      </xdr:sp>
      <xdr:sp macro="" textlink="">
        <xdr:nvSpPr>
          <xdr:cNvPr id="5" name="ZoneTexte 4">
            <a:extLst>
              <a:ext uri="{FF2B5EF4-FFF2-40B4-BE49-F238E27FC236}">
                <a16:creationId xmlns:a16="http://schemas.microsoft.com/office/drawing/2014/main" id="{173FA6CA-DD1C-3269-95C5-DF6760CFC826}"/>
              </a:ext>
            </a:extLst>
          </xdr:cNvPr>
          <xdr:cNvSpPr txBox="1"/>
        </xdr:nvSpPr>
        <xdr:spPr>
          <a:xfrm>
            <a:off x="5667375" y="2505075"/>
            <a:ext cx="714375" cy="238125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Required</a:t>
            </a:r>
          </a:p>
        </xdr:txBody>
      </xdr:sp>
      <xdr:sp macro="" textlink="">
        <xdr:nvSpPr>
          <xdr:cNvPr id="6" name="ZoneTexte 5">
            <a:extLst>
              <a:ext uri="{FF2B5EF4-FFF2-40B4-BE49-F238E27FC236}">
                <a16:creationId xmlns:a16="http://schemas.microsoft.com/office/drawing/2014/main" id="{84DEE723-6CDE-5B2F-4FF5-596467ABA92E}"/>
              </a:ext>
            </a:extLst>
          </xdr:cNvPr>
          <xdr:cNvSpPr txBox="1"/>
        </xdr:nvSpPr>
        <xdr:spPr>
          <a:xfrm>
            <a:off x="5686425" y="3105150"/>
            <a:ext cx="714375" cy="238125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Optional</a:t>
            </a:r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281120-37C6-48AB-8C88-7E7E79E5A032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event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1A5F78-6B57-43FC-816B-E2A1A885E017}" name="Запрос1" displayName="Запрос1" ref="A1:B116" tableType="queryTable" totalsRowShown="0">
  <autoFilter ref="A1:B116" xr:uid="{221B1147-9786-42D9-8474-3C121A50EEF7}"/>
  <tableColumns count="2">
    <tableColumn id="1" xr3:uid="{F693377A-DC63-45C5-8A21-EFE734C86F14}" uniqueName="1" name="event" queryTableFieldId="1" dataDxfId="13"/>
    <tableColumn id="2" xr3:uid="{A39CD227-3035-4DD8-B968-618E62CCE7DF}" uniqueName="2" name="Category" queryTableFieldId="2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15D311-1802-46E3-B2B1-E86F2CC5E7F1}" name="Таблица3" displayName="Таблица3" ref="F2:F4" totalsRowShown="0" headerRowDxfId="11" dataDxfId="9" headerRowBorderDxfId="10" tableBorderDxfId="8" totalsRowBorderDxfId="7">
  <autoFilter ref="F2:F4" xr:uid="{D5BC9B96-8974-4450-B601-E5F855FAC268}"/>
  <tableColumns count="1">
    <tableColumn id="1" xr3:uid="{87B50E4A-4994-4EB6-A667-D22520A8EE2B}" name="Category" dataDxfId="6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C2BA54-9A81-44CC-B0E5-88EF018CDFAF}" name="Таблица1" displayName="Таблица1" ref="A1:D163" totalsRowShown="0">
  <autoFilter ref="A1:D163" xr:uid="{F0C2BA54-9A81-44CC-B0E5-88EF018CDFAF}"/>
  <tableColumns count="4">
    <tableColumn id="1" xr3:uid="{A12A7C4B-0E77-4BEA-9875-9AAFAD59DEF7}" name="DrillCompany"/>
    <tableColumn id="2" xr3:uid="{4DBD0933-285C-4C12-A106-3891E7A758BD}" name="Rig-AcQuire"/>
    <tableColumn id="3" xr3:uid="{CA37C268-4C09-434D-860F-95D686B31833}" name="Rig-osiDEM"/>
    <tableColumn id="4" xr3:uid="{C3C3B620-51E5-4202-A9A9-830B0020823E}" name="Tipe of circul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A93A42-D74C-4C58-A32E-5146923A9971}" name="Таблица4" displayName="Таблица4" ref="A1:C3" totalsRowShown="0" headerRowDxfId="5">
  <autoFilter ref="A1:C3" xr:uid="{F2A93A42-D74C-4C58-A32E-5146923A9971}"/>
  <tableColumns count="3">
    <tableColumn id="1" xr3:uid="{9F0623CE-E8BE-458D-BC99-34E93EE28221}" name="Circ" dataDxfId="4"/>
    <tableColumn id="2" xr3:uid="{A85B40D2-974F-4FA2-BF2F-717D7B0B160D}" name="Standard avarage drilling, m/h" dataDxfId="3"/>
    <tableColumn id="3" xr3:uid="{217DC3DD-5D06-44FB-BEA2-76163CA9B935}" name="time to well drill, h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BFC0-058F-4913-900D-00629163FD27}">
  <sheetPr>
    <tabColor rgb="FFFF33CC"/>
  </sheetPr>
  <dimension ref="A1:M28"/>
  <sheetViews>
    <sheetView workbookViewId="0">
      <selection activeCell="K37" sqref="K37"/>
    </sheetView>
  </sheetViews>
  <sheetFormatPr defaultColWidth="10.88671875" defaultRowHeight="14.4" x14ac:dyDescent="0.3"/>
  <cols>
    <col min="1" max="9" width="10.88671875" style="1"/>
    <col min="10" max="10" width="26" style="1" bestFit="1" customWidth="1"/>
    <col min="11" max="16384" width="10.88671875" style="1"/>
  </cols>
  <sheetData>
    <row r="1" spans="1:13" x14ac:dyDescent="0.3">
      <c r="A1" s="1" t="s">
        <v>248</v>
      </c>
    </row>
    <row r="2" spans="1:13" x14ac:dyDescent="0.3">
      <c r="J2" s="1" t="s">
        <v>249</v>
      </c>
    </row>
    <row r="4" spans="1:13" x14ac:dyDescent="0.3">
      <c r="J4" s="2" t="s">
        <v>250</v>
      </c>
      <c r="K4" s="2">
        <v>24</v>
      </c>
      <c r="L4" s="2" t="s">
        <v>251</v>
      </c>
    </row>
    <row r="7" spans="1:13" x14ac:dyDescent="0.3">
      <c r="J7" s="3" t="s">
        <v>252</v>
      </c>
      <c r="K7" s="3">
        <v>4</v>
      </c>
      <c r="L7" s="3" t="s">
        <v>251</v>
      </c>
      <c r="M7" s="1" t="s">
        <v>253</v>
      </c>
    </row>
    <row r="8" spans="1:13" x14ac:dyDescent="0.3">
      <c r="J8" s="2" t="s">
        <v>254</v>
      </c>
      <c r="K8" s="2">
        <f>K4-K7</f>
        <v>20</v>
      </c>
      <c r="L8" s="2" t="s">
        <v>251</v>
      </c>
    </row>
    <row r="9" spans="1:13" x14ac:dyDescent="0.3">
      <c r="J9" s="3" t="s">
        <v>255</v>
      </c>
      <c r="K9" s="4">
        <f>K8/K4</f>
        <v>0.83333333333333337</v>
      </c>
      <c r="L9" s="3"/>
    </row>
    <row r="11" spans="1:13" x14ac:dyDescent="0.3">
      <c r="J11" s="5" t="s">
        <v>256</v>
      </c>
      <c r="K11" s="5">
        <v>3</v>
      </c>
      <c r="L11" s="5" t="s">
        <v>251</v>
      </c>
      <c r="M11" s="1" t="s">
        <v>257</v>
      </c>
    </row>
    <row r="12" spans="1:13" x14ac:dyDescent="0.3">
      <c r="J12" s="2" t="s">
        <v>258</v>
      </c>
      <c r="K12" s="2">
        <f>K8-K11</f>
        <v>17</v>
      </c>
      <c r="L12" s="2" t="s">
        <v>251</v>
      </c>
    </row>
    <row r="13" spans="1:13" x14ac:dyDescent="0.3">
      <c r="J13" s="5" t="s">
        <v>259</v>
      </c>
      <c r="K13" s="6">
        <f>K12/K8</f>
        <v>0.85</v>
      </c>
      <c r="L13" s="5"/>
    </row>
    <row r="15" spans="1:13" x14ac:dyDescent="0.3">
      <c r="J15" s="7" t="s">
        <v>260</v>
      </c>
      <c r="K15" s="7">
        <f>K12-K16</f>
        <v>7</v>
      </c>
      <c r="L15" s="7" t="s">
        <v>251</v>
      </c>
      <c r="M15" s="1" t="s">
        <v>261</v>
      </c>
    </row>
    <row r="16" spans="1:13" x14ac:dyDescent="0.3">
      <c r="J16" s="2" t="s">
        <v>262</v>
      </c>
      <c r="K16" s="2">
        <f>200/20</f>
        <v>10</v>
      </c>
      <c r="L16" s="2" t="s">
        <v>251</v>
      </c>
      <c r="M16" s="1" t="s">
        <v>263</v>
      </c>
    </row>
    <row r="17" spans="10:13" x14ac:dyDescent="0.3">
      <c r="J17" s="7" t="s">
        <v>264</v>
      </c>
      <c r="K17" s="8">
        <f>K16/K12</f>
        <v>0.58823529411764708</v>
      </c>
      <c r="L17" s="7"/>
      <c r="M17" s="1" t="s">
        <v>265</v>
      </c>
    </row>
    <row r="19" spans="10:13" x14ac:dyDescent="0.3">
      <c r="J19" s="9" t="s">
        <v>266</v>
      </c>
      <c r="K19" s="9">
        <f>20/20</f>
        <v>1</v>
      </c>
      <c r="L19" s="9" t="s">
        <v>267</v>
      </c>
      <c r="M19" s="1" t="s">
        <v>268</v>
      </c>
    </row>
    <row r="20" spans="10:13" x14ac:dyDescent="0.3">
      <c r="J20" s="2" t="s">
        <v>269</v>
      </c>
      <c r="K20" s="2">
        <f>K16-K19</f>
        <v>9</v>
      </c>
      <c r="L20" s="2" t="s">
        <v>251</v>
      </c>
      <c r="M20" s="1" t="s">
        <v>270</v>
      </c>
    </row>
    <row r="21" spans="10:13" x14ac:dyDescent="0.3">
      <c r="J21" s="9" t="s">
        <v>271</v>
      </c>
      <c r="K21" s="10">
        <f>K20/K16</f>
        <v>0.9</v>
      </c>
      <c r="L21" s="9"/>
      <c r="M21" s="1" t="s">
        <v>272</v>
      </c>
    </row>
    <row r="22" spans="10:13" x14ac:dyDescent="0.3">
      <c r="M22" s="1" t="s">
        <v>273</v>
      </c>
    </row>
    <row r="23" spans="10:13" x14ac:dyDescent="0.3">
      <c r="M23" s="1" t="s">
        <v>274</v>
      </c>
    </row>
    <row r="24" spans="10:13" x14ac:dyDescent="0.3">
      <c r="M24" s="1" t="s">
        <v>275</v>
      </c>
    </row>
    <row r="27" spans="10:13" x14ac:dyDescent="0.3">
      <c r="J27" s="11" t="s">
        <v>276</v>
      </c>
      <c r="K27" s="12">
        <f>K9*K13*K17*K21</f>
        <v>0.375</v>
      </c>
    </row>
    <row r="28" spans="10:13" x14ac:dyDescent="0.3">
      <c r="J28" s="13" t="s">
        <v>277</v>
      </c>
      <c r="K28" s="14">
        <f>K13*K17*K21</f>
        <v>0.45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BCA00-8E89-4D5F-BF67-918B9D2BEB75}">
  <dimension ref="A1:F116"/>
  <sheetViews>
    <sheetView tabSelected="1" zoomScale="145" zoomScaleNormal="145" workbookViewId="0">
      <selection activeCell="D16" sqref="D16"/>
    </sheetView>
  </sheetViews>
  <sheetFormatPr defaultRowHeight="14.4" x14ac:dyDescent="0.3"/>
  <cols>
    <col min="1" max="1" width="37.33203125" style="15" bestFit="1" customWidth="1"/>
    <col min="2" max="2" width="25.88671875" style="15" customWidth="1"/>
    <col min="3" max="3" width="8.88671875" style="15"/>
    <col min="4" max="4" width="10.109375" style="15" bestFit="1" customWidth="1"/>
    <col min="5" max="5" width="8.88671875" style="15"/>
    <col min="6" max="6" width="34.5546875" style="15" customWidth="1"/>
    <col min="7" max="16384" width="8.88671875" style="15"/>
  </cols>
  <sheetData>
    <row r="1" spans="1:6" x14ac:dyDescent="0.3">
      <c r="A1" s="15" t="s">
        <v>278</v>
      </c>
      <c r="B1" s="15" t="s">
        <v>279</v>
      </c>
    </row>
    <row r="2" spans="1:6" x14ac:dyDescent="0.3">
      <c r="A2" s="15" t="s">
        <v>280</v>
      </c>
      <c r="F2" s="16" t="s">
        <v>279</v>
      </c>
    </row>
    <row r="3" spans="1:6" x14ac:dyDescent="0.3">
      <c r="A3" s="15" t="s">
        <v>281</v>
      </c>
      <c r="F3" s="18" t="s">
        <v>396</v>
      </c>
    </row>
    <row r="4" spans="1:6" x14ac:dyDescent="0.3">
      <c r="A4" s="15" t="s">
        <v>282</v>
      </c>
      <c r="F4" s="17" t="s">
        <v>283</v>
      </c>
    </row>
    <row r="5" spans="1:6" x14ac:dyDescent="0.3">
      <c r="A5" s="15" t="s">
        <v>284</v>
      </c>
    </row>
    <row r="6" spans="1:6" x14ac:dyDescent="0.3">
      <c r="A6" s="15" t="s">
        <v>285</v>
      </c>
    </row>
    <row r="7" spans="1:6" x14ac:dyDescent="0.3">
      <c r="A7" s="15" t="s">
        <v>286</v>
      </c>
    </row>
    <row r="8" spans="1:6" x14ac:dyDescent="0.3">
      <c r="A8" s="15" t="s">
        <v>287</v>
      </c>
    </row>
    <row r="9" spans="1:6" x14ac:dyDescent="0.3">
      <c r="A9" s="15" t="s">
        <v>288</v>
      </c>
    </row>
    <row r="10" spans="1:6" x14ac:dyDescent="0.3">
      <c r="A10" s="15" t="s">
        <v>289</v>
      </c>
    </row>
    <row r="11" spans="1:6" x14ac:dyDescent="0.3">
      <c r="A11" s="15" t="s">
        <v>290</v>
      </c>
    </row>
    <row r="12" spans="1:6" x14ac:dyDescent="0.3">
      <c r="A12" s="15" t="s">
        <v>291</v>
      </c>
    </row>
    <row r="13" spans="1:6" x14ac:dyDescent="0.3">
      <c r="A13" s="15" t="s">
        <v>292</v>
      </c>
    </row>
    <row r="14" spans="1:6" x14ac:dyDescent="0.3">
      <c r="A14" s="15" t="s">
        <v>293</v>
      </c>
    </row>
    <row r="15" spans="1:6" x14ac:dyDescent="0.3">
      <c r="A15" s="15" t="s">
        <v>294</v>
      </c>
    </row>
    <row r="16" spans="1:6" x14ac:dyDescent="0.3">
      <c r="A16" s="15" t="s">
        <v>295</v>
      </c>
    </row>
    <row r="17" spans="1:1" x14ac:dyDescent="0.3">
      <c r="A17" s="15" t="s">
        <v>296</v>
      </c>
    </row>
    <row r="18" spans="1:1" x14ac:dyDescent="0.3">
      <c r="A18" s="15" t="s">
        <v>297</v>
      </c>
    </row>
    <row r="19" spans="1:1" x14ac:dyDescent="0.3">
      <c r="A19" s="15" t="s">
        <v>298</v>
      </c>
    </row>
    <row r="20" spans="1:1" x14ac:dyDescent="0.3">
      <c r="A20" s="15" t="s">
        <v>299</v>
      </c>
    </row>
    <row r="21" spans="1:1" x14ac:dyDescent="0.3">
      <c r="A21" s="15" t="s">
        <v>300</v>
      </c>
    </row>
    <row r="22" spans="1:1" x14ac:dyDescent="0.3">
      <c r="A22" s="15" t="s">
        <v>301</v>
      </c>
    </row>
    <row r="23" spans="1:1" x14ac:dyDescent="0.3">
      <c r="A23" s="15" t="s">
        <v>302</v>
      </c>
    </row>
    <row r="24" spans="1:1" x14ac:dyDescent="0.3">
      <c r="A24" s="15" t="s">
        <v>303</v>
      </c>
    </row>
    <row r="25" spans="1:1" x14ac:dyDescent="0.3">
      <c r="A25" s="15" t="s">
        <v>304</v>
      </c>
    </row>
    <row r="26" spans="1:1" x14ac:dyDescent="0.3">
      <c r="A26" s="15" t="s">
        <v>305</v>
      </c>
    </row>
    <row r="27" spans="1:1" x14ac:dyDescent="0.3">
      <c r="A27" s="15" t="s">
        <v>306</v>
      </c>
    </row>
    <row r="28" spans="1:1" x14ac:dyDescent="0.3">
      <c r="A28" s="15" t="s">
        <v>307</v>
      </c>
    </row>
    <row r="29" spans="1:1" x14ac:dyDescent="0.3">
      <c r="A29" s="15" t="s">
        <v>308</v>
      </c>
    </row>
    <row r="30" spans="1:1" x14ac:dyDescent="0.3">
      <c r="A30" s="15" t="s">
        <v>309</v>
      </c>
    </row>
    <row r="31" spans="1:1" x14ac:dyDescent="0.3">
      <c r="A31" s="15" t="s">
        <v>310</v>
      </c>
    </row>
    <row r="32" spans="1:1" x14ac:dyDescent="0.3">
      <c r="A32" s="15" t="s">
        <v>311</v>
      </c>
    </row>
    <row r="33" spans="1:1" x14ac:dyDescent="0.3">
      <c r="A33" s="15" t="s">
        <v>312</v>
      </c>
    </row>
    <row r="34" spans="1:1" x14ac:dyDescent="0.3">
      <c r="A34" s="15" t="s">
        <v>313</v>
      </c>
    </row>
    <row r="35" spans="1:1" x14ac:dyDescent="0.3">
      <c r="A35" s="15" t="s">
        <v>314</v>
      </c>
    </row>
    <row r="36" spans="1:1" x14ac:dyDescent="0.3">
      <c r="A36" s="15" t="s">
        <v>315</v>
      </c>
    </row>
    <row r="37" spans="1:1" x14ac:dyDescent="0.3">
      <c r="A37" s="15" t="s">
        <v>316</v>
      </c>
    </row>
    <row r="38" spans="1:1" x14ac:dyDescent="0.3">
      <c r="A38" s="15" t="s">
        <v>317</v>
      </c>
    </row>
    <row r="39" spans="1:1" x14ac:dyDescent="0.3">
      <c r="A39" s="15" t="s">
        <v>318</v>
      </c>
    </row>
    <row r="40" spans="1:1" x14ac:dyDescent="0.3">
      <c r="A40" s="15" t="s">
        <v>319</v>
      </c>
    </row>
    <row r="41" spans="1:1" x14ac:dyDescent="0.3">
      <c r="A41" s="15" t="s">
        <v>320</v>
      </c>
    </row>
    <row r="42" spans="1:1" x14ac:dyDescent="0.3">
      <c r="A42" s="15" t="s">
        <v>321</v>
      </c>
    </row>
    <row r="43" spans="1:1" x14ac:dyDescent="0.3">
      <c r="A43" s="15" t="s">
        <v>322</v>
      </c>
    </row>
    <row r="44" spans="1:1" x14ac:dyDescent="0.3">
      <c r="A44" s="15" t="s">
        <v>323</v>
      </c>
    </row>
    <row r="45" spans="1:1" x14ac:dyDescent="0.3">
      <c r="A45" s="15" t="s">
        <v>324</v>
      </c>
    </row>
    <row r="46" spans="1:1" x14ac:dyDescent="0.3">
      <c r="A46" s="15" t="s">
        <v>325</v>
      </c>
    </row>
    <row r="47" spans="1:1" x14ac:dyDescent="0.3">
      <c r="A47" s="15" t="s">
        <v>326</v>
      </c>
    </row>
    <row r="48" spans="1:1" x14ac:dyDescent="0.3">
      <c r="A48" s="15" t="s">
        <v>327</v>
      </c>
    </row>
    <row r="49" spans="1:2" x14ac:dyDescent="0.3">
      <c r="A49" s="15" t="s">
        <v>328</v>
      </c>
    </row>
    <row r="50" spans="1:2" x14ac:dyDescent="0.3">
      <c r="A50" s="15" t="s">
        <v>329</v>
      </c>
    </row>
    <row r="51" spans="1:2" x14ac:dyDescent="0.3">
      <c r="A51" s="15" t="s">
        <v>330</v>
      </c>
    </row>
    <row r="52" spans="1:2" x14ac:dyDescent="0.3">
      <c r="A52" s="15" t="s">
        <v>331</v>
      </c>
    </row>
    <row r="53" spans="1:2" x14ac:dyDescent="0.3">
      <c r="A53" s="15" t="s">
        <v>332</v>
      </c>
    </row>
    <row r="54" spans="1:2" x14ac:dyDescent="0.3">
      <c r="A54" s="15" t="s">
        <v>333</v>
      </c>
    </row>
    <row r="55" spans="1:2" x14ac:dyDescent="0.3">
      <c r="A55" s="15" t="s">
        <v>334</v>
      </c>
    </row>
    <row r="56" spans="1:2" x14ac:dyDescent="0.3">
      <c r="A56" s="15" t="s">
        <v>335</v>
      </c>
    </row>
    <row r="57" spans="1:2" x14ac:dyDescent="0.3">
      <c r="A57" s="15" t="s">
        <v>336</v>
      </c>
      <c r="B57" s="15" t="s">
        <v>396</v>
      </c>
    </row>
    <row r="58" spans="1:2" x14ac:dyDescent="0.3">
      <c r="A58" s="15" t="s">
        <v>337</v>
      </c>
      <c r="B58" s="15" t="s">
        <v>396</v>
      </c>
    </row>
    <row r="59" spans="1:2" x14ac:dyDescent="0.3">
      <c r="A59" s="15" t="s">
        <v>338</v>
      </c>
      <c r="B59" s="15" t="s">
        <v>396</v>
      </c>
    </row>
    <row r="60" spans="1:2" x14ac:dyDescent="0.3">
      <c r="A60" s="15" t="s">
        <v>339</v>
      </c>
      <c r="B60" s="15" t="s">
        <v>396</v>
      </c>
    </row>
    <row r="61" spans="1:2" x14ac:dyDescent="0.3">
      <c r="A61" s="15" t="s">
        <v>340</v>
      </c>
      <c r="B61" s="15" t="s">
        <v>396</v>
      </c>
    </row>
    <row r="62" spans="1:2" x14ac:dyDescent="0.3">
      <c r="A62" s="15" t="s">
        <v>341</v>
      </c>
    </row>
    <row r="63" spans="1:2" x14ac:dyDescent="0.3">
      <c r="A63" s="15" t="s">
        <v>342</v>
      </c>
    </row>
    <row r="64" spans="1:2" x14ac:dyDescent="0.3">
      <c r="A64" s="15" t="s">
        <v>343</v>
      </c>
    </row>
    <row r="65" spans="1:2" x14ac:dyDescent="0.3">
      <c r="A65" s="15" t="s">
        <v>344</v>
      </c>
    </row>
    <row r="66" spans="1:2" x14ac:dyDescent="0.3">
      <c r="A66" s="15" t="s">
        <v>345</v>
      </c>
    </row>
    <row r="67" spans="1:2" x14ac:dyDescent="0.3">
      <c r="A67" s="15" t="s">
        <v>346</v>
      </c>
    </row>
    <row r="68" spans="1:2" x14ac:dyDescent="0.3">
      <c r="A68" s="15" t="s">
        <v>347</v>
      </c>
    </row>
    <row r="69" spans="1:2" x14ac:dyDescent="0.3">
      <c r="A69" s="15" t="s">
        <v>348</v>
      </c>
    </row>
    <row r="70" spans="1:2" x14ac:dyDescent="0.3">
      <c r="A70" s="15" t="s">
        <v>349</v>
      </c>
    </row>
    <row r="71" spans="1:2" x14ac:dyDescent="0.3">
      <c r="A71" s="15" t="s">
        <v>350</v>
      </c>
    </row>
    <row r="72" spans="1:2" x14ac:dyDescent="0.3">
      <c r="A72" s="15" t="s">
        <v>351</v>
      </c>
      <c r="B72" s="15" t="s">
        <v>283</v>
      </c>
    </row>
    <row r="73" spans="1:2" x14ac:dyDescent="0.3">
      <c r="A73" s="15" t="s">
        <v>352</v>
      </c>
      <c r="B73" s="15" t="s">
        <v>283</v>
      </c>
    </row>
    <row r="74" spans="1:2" x14ac:dyDescent="0.3">
      <c r="A74" s="15" t="s">
        <v>353</v>
      </c>
    </row>
    <row r="75" spans="1:2" x14ac:dyDescent="0.3">
      <c r="A75" s="15" t="s">
        <v>354</v>
      </c>
      <c r="B75" s="15" t="s">
        <v>283</v>
      </c>
    </row>
    <row r="76" spans="1:2" x14ac:dyDescent="0.3">
      <c r="A76" s="15" t="s">
        <v>355</v>
      </c>
      <c r="B76" s="15" t="s">
        <v>283</v>
      </c>
    </row>
    <row r="77" spans="1:2" x14ac:dyDescent="0.3">
      <c r="A77" s="15" t="s">
        <v>356</v>
      </c>
      <c r="B77" s="15" t="s">
        <v>283</v>
      </c>
    </row>
    <row r="78" spans="1:2" x14ac:dyDescent="0.3">
      <c r="A78" s="15" t="s">
        <v>357</v>
      </c>
      <c r="B78" s="15" t="s">
        <v>283</v>
      </c>
    </row>
    <row r="79" spans="1:2" x14ac:dyDescent="0.3">
      <c r="A79" s="15" t="s">
        <v>358</v>
      </c>
      <c r="B79" s="15" t="s">
        <v>283</v>
      </c>
    </row>
    <row r="80" spans="1:2" x14ac:dyDescent="0.3">
      <c r="A80" s="15" t="s">
        <v>359</v>
      </c>
      <c r="B80" s="15" t="s">
        <v>283</v>
      </c>
    </row>
    <row r="81" spans="1:2" x14ac:dyDescent="0.3">
      <c r="A81" s="15" t="s">
        <v>360</v>
      </c>
      <c r="B81" s="15" t="s">
        <v>396</v>
      </c>
    </row>
    <row r="82" spans="1:2" x14ac:dyDescent="0.3">
      <c r="A82" s="15" t="s">
        <v>361</v>
      </c>
      <c r="B82" s="15" t="s">
        <v>396</v>
      </c>
    </row>
    <row r="83" spans="1:2" x14ac:dyDescent="0.3">
      <c r="A83" s="15" t="s">
        <v>362</v>
      </c>
      <c r="B83" s="15" t="s">
        <v>396</v>
      </c>
    </row>
    <row r="84" spans="1:2" x14ac:dyDescent="0.3">
      <c r="A84" s="15" t="s">
        <v>363</v>
      </c>
    </row>
    <row r="85" spans="1:2" x14ac:dyDescent="0.3">
      <c r="A85" s="15" t="s">
        <v>364</v>
      </c>
      <c r="B85" s="15" t="s">
        <v>283</v>
      </c>
    </row>
    <row r="86" spans="1:2" x14ac:dyDescent="0.3">
      <c r="A86" s="15" t="s">
        <v>365</v>
      </c>
      <c r="B86" s="15" t="s">
        <v>283</v>
      </c>
    </row>
    <row r="87" spans="1:2" x14ac:dyDescent="0.3">
      <c r="A87" s="15" t="s">
        <v>366</v>
      </c>
    </row>
    <row r="88" spans="1:2" x14ac:dyDescent="0.3">
      <c r="A88" s="15" t="s">
        <v>367</v>
      </c>
      <c r="B88" s="15" t="s">
        <v>283</v>
      </c>
    </row>
    <row r="89" spans="1:2" x14ac:dyDescent="0.3">
      <c r="A89" s="15" t="s">
        <v>368</v>
      </c>
      <c r="B89" s="15" t="s">
        <v>283</v>
      </c>
    </row>
    <row r="90" spans="1:2" x14ac:dyDescent="0.3">
      <c r="A90" s="15" t="s">
        <v>369</v>
      </c>
      <c r="B90" s="15" t="s">
        <v>283</v>
      </c>
    </row>
    <row r="91" spans="1:2" x14ac:dyDescent="0.3">
      <c r="A91" s="15" t="s">
        <v>370</v>
      </c>
      <c r="B91" s="15" t="s">
        <v>283</v>
      </c>
    </row>
    <row r="92" spans="1:2" x14ac:dyDescent="0.3">
      <c r="A92" s="15" t="s">
        <v>371</v>
      </c>
      <c r="B92" s="15" t="s">
        <v>283</v>
      </c>
    </row>
    <row r="93" spans="1:2" x14ac:dyDescent="0.3">
      <c r="A93" s="15" t="s">
        <v>372</v>
      </c>
      <c r="B93" s="15" t="s">
        <v>283</v>
      </c>
    </row>
    <row r="94" spans="1:2" x14ac:dyDescent="0.3">
      <c r="A94" s="15" t="s">
        <v>373</v>
      </c>
      <c r="B94" s="15" t="s">
        <v>283</v>
      </c>
    </row>
    <row r="95" spans="1:2" x14ac:dyDescent="0.3">
      <c r="A95" s="15" t="s">
        <v>374</v>
      </c>
      <c r="B95" s="15" t="s">
        <v>283</v>
      </c>
    </row>
    <row r="96" spans="1:2" x14ac:dyDescent="0.3">
      <c r="A96" s="15" t="s">
        <v>375</v>
      </c>
      <c r="B96" s="15" t="s">
        <v>283</v>
      </c>
    </row>
    <row r="97" spans="1:2" x14ac:dyDescent="0.3">
      <c r="A97" s="15" t="s">
        <v>376</v>
      </c>
      <c r="B97" s="15" t="s">
        <v>283</v>
      </c>
    </row>
    <row r="98" spans="1:2" x14ac:dyDescent="0.3">
      <c r="A98" s="15" t="s">
        <v>377</v>
      </c>
    </row>
    <row r="99" spans="1:2" x14ac:dyDescent="0.3">
      <c r="A99" s="15" t="s">
        <v>378</v>
      </c>
      <c r="B99" s="15" t="s">
        <v>283</v>
      </c>
    </row>
    <row r="100" spans="1:2" x14ac:dyDescent="0.3">
      <c r="A100" s="15" t="s">
        <v>379</v>
      </c>
      <c r="B100" s="15" t="s">
        <v>283</v>
      </c>
    </row>
    <row r="101" spans="1:2" x14ac:dyDescent="0.3">
      <c r="A101" s="15" t="s">
        <v>380</v>
      </c>
      <c r="B101" s="15" t="s">
        <v>283</v>
      </c>
    </row>
    <row r="102" spans="1:2" x14ac:dyDescent="0.3">
      <c r="A102" s="15" t="s">
        <v>381</v>
      </c>
      <c r="B102" s="15" t="s">
        <v>283</v>
      </c>
    </row>
    <row r="103" spans="1:2" x14ac:dyDescent="0.3">
      <c r="A103" s="15" t="s">
        <v>382</v>
      </c>
    </row>
    <row r="104" spans="1:2" x14ac:dyDescent="0.3">
      <c r="A104" s="15" t="s">
        <v>383</v>
      </c>
      <c r="B104" s="15" t="s">
        <v>283</v>
      </c>
    </row>
    <row r="105" spans="1:2" x14ac:dyDescent="0.3">
      <c r="A105" s="15" t="s">
        <v>384</v>
      </c>
    </row>
    <row r="106" spans="1:2" x14ac:dyDescent="0.3">
      <c r="A106" s="15" t="s">
        <v>385</v>
      </c>
      <c r="B106" s="15" t="s">
        <v>396</v>
      </c>
    </row>
    <row r="107" spans="1:2" x14ac:dyDescent="0.3">
      <c r="A107" s="15" t="s">
        <v>386</v>
      </c>
      <c r="B107" s="15" t="s">
        <v>283</v>
      </c>
    </row>
    <row r="108" spans="1:2" x14ac:dyDescent="0.3">
      <c r="A108" s="15" t="s">
        <v>387</v>
      </c>
      <c r="B108" s="15" t="s">
        <v>283</v>
      </c>
    </row>
    <row r="109" spans="1:2" x14ac:dyDescent="0.3">
      <c r="A109" s="15" t="s">
        <v>388</v>
      </c>
      <c r="B109" s="15" t="s">
        <v>283</v>
      </c>
    </row>
    <row r="110" spans="1:2" x14ac:dyDescent="0.3">
      <c r="A110" s="15" t="s">
        <v>389</v>
      </c>
      <c r="B110" s="15" t="s">
        <v>283</v>
      </c>
    </row>
    <row r="111" spans="1:2" x14ac:dyDescent="0.3">
      <c r="A111" s="15" t="s">
        <v>390</v>
      </c>
      <c r="B111" s="15" t="s">
        <v>283</v>
      </c>
    </row>
    <row r="112" spans="1:2" x14ac:dyDescent="0.3">
      <c r="A112" s="15" t="s">
        <v>391</v>
      </c>
      <c r="B112" s="15" t="s">
        <v>283</v>
      </c>
    </row>
    <row r="113" spans="1:2" x14ac:dyDescent="0.3">
      <c r="A113" s="15" t="s">
        <v>392</v>
      </c>
      <c r="B113" s="15" t="s">
        <v>283</v>
      </c>
    </row>
    <row r="114" spans="1:2" x14ac:dyDescent="0.3">
      <c r="A114" s="15" t="s">
        <v>393</v>
      </c>
      <c r="B114" s="15" t="s">
        <v>283</v>
      </c>
    </row>
    <row r="115" spans="1:2" x14ac:dyDescent="0.3">
      <c r="A115" s="15" t="s">
        <v>394</v>
      </c>
      <c r="B115" s="15" t="s">
        <v>283</v>
      </c>
    </row>
    <row r="116" spans="1:2" x14ac:dyDescent="0.3">
      <c r="A116" s="15" t="s">
        <v>395</v>
      </c>
      <c r="B116" s="15" t="s">
        <v>283</v>
      </c>
    </row>
  </sheetData>
  <conditionalFormatting sqref="A2:B116">
    <cfRule type="expression" dxfId="1" priority="2">
      <formula>$B2=$F$4</formula>
    </cfRule>
    <cfRule type="expression" dxfId="0" priority="3">
      <formula>$B2=$F$3</formula>
    </cfRule>
  </conditionalFormatting>
  <dataValidations count="1">
    <dataValidation type="list" allowBlank="1" showInputMessage="1" showErrorMessage="1" sqref="B2:B116" xr:uid="{F4D0E5CB-AC52-4695-A080-2AA869D602BC}">
      <formula1>INDIRECT("Таблица3[Category]")</formula1>
    </dataValidation>
  </dataValidations>
  <pageMargins left="0.7" right="0.7" top="0.75" bottom="0.75" header="0.3" footer="0.3"/>
  <pageSetup orientation="portrait" horizont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3"/>
  <sheetViews>
    <sheetView workbookViewId="0">
      <selection activeCell="C1" sqref="C1"/>
    </sheetView>
  </sheetViews>
  <sheetFormatPr defaultRowHeight="14.4" x14ac:dyDescent="0.3"/>
  <cols>
    <col min="1" max="1" width="16.44140625" bestFit="1" customWidth="1"/>
    <col min="2" max="2" width="15.77734375" bestFit="1" customWidth="1"/>
    <col min="3" max="4" width="31" customWidth="1"/>
    <col min="7" max="7" width="34.33203125" bestFit="1" customWidth="1"/>
    <col min="8" max="8" width="17" bestFit="1" customWidth="1"/>
  </cols>
  <sheetData>
    <row r="1" spans="1:4" x14ac:dyDescent="0.3">
      <c r="A1" t="s">
        <v>0</v>
      </c>
      <c r="B1" t="s">
        <v>247</v>
      </c>
      <c r="C1" t="s">
        <v>246</v>
      </c>
      <c r="D1" t="s">
        <v>398</v>
      </c>
    </row>
    <row r="2" spans="1:4" x14ac:dyDescent="0.3">
      <c r="A2" t="s">
        <v>1</v>
      </c>
      <c r="B2" t="s">
        <v>2</v>
      </c>
      <c r="D2" t="s">
        <v>399</v>
      </c>
    </row>
    <row r="3" spans="1:4" x14ac:dyDescent="0.3">
      <c r="A3" t="s">
        <v>1</v>
      </c>
      <c r="B3" t="s">
        <v>3</v>
      </c>
      <c r="D3" t="s">
        <v>399</v>
      </c>
    </row>
    <row r="4" spans="1:4" x14ac:dyDescent="0.3">
      <c r="A4" t="s">
        <v>1</v>
      </c>
      <c r="B4" t="s">
        <v>4</v>
      </c>
      <c r="D4" t="s">
        <v>399</v>
      </c>
    </row>
    <row r="5" spans="1:4" x14ac:dyDescent="0.3">
      <c r="A5" t="s">
        <v>1</v>
      </c>
      <c r="B5" t="s">
        <v>5</v>
      </c>
      <c r="D5" t="s">
        <v>399</v>
      </c>
    </row>
    <row r="6" spans="1:4" x14ac:dyDescent="0.3">
      <c r="A6" t="s">
        <v>1</v>
      </c>
      <c r="B6" t="s">
        <v>6</v>
      </c>
      <c r="C6" t="s">
        <v>201</v>
      </c>
      <c r="D6" t="s">
        <v>399</v>
      </c>
    </row>
    <row r="7" spans="1:4" x14ac:dyDescent="0.3">
      <c r="A7" t="s">
        <v>1</v>
      </c>
      <c r="B7" t="s">
        <v>7</v>
      </c>
      <c r="C7" t="s">
        <v>200</v>
      </c>
      <c r="D7" t="s">
        <v>399</v>
      </c>
    </row>
    <row r="8" spans="1:4" x14ac:dyDescent="0.3">
      <c r="A8" t="s">
        <v>1</v>
      </c>
      <c r="B8" t="s">
        <v>8</v>
      </c>
      <c r="C8" t="s">
        <v>192</v>
      </c>
      <c r="D8" t="s">
        <v>399</v>
      </c>
    </row>
    <row r="9" spans="1:4" x14ac:dyDescent="0.3">
      <c r="A9" t="s">
        <v>1</v>
      </c>
      <c r="B9" t="s">
        <v>9</v>
      </c>
      <c r="C9" t="s">
        <v>202</v>
      </c>
      <c r="D9" t="s">
        <v>399</v>
      </c>
    </row>
    <row r="10" spans="1:4" x14ac:dyDescent="0.3">
      <c r="A10" t="s">
        <v>1</v>
      </c>
      <c r="B10" t="s">
        <v>10</v>
      </c>
      <c r="C10" t="s">
        <v>211</v>
      </c>
      <c r="D10" t="s">
        <v>399</v>
      </c>
    </row>
    <row r="11" spans="1:4" x14ac:dyDescent="0.3">
      <c r="A11" t="s">
        <v>1</v>
      </c>
      <c r="B11" t="s">
        <v>11</v>
      </c>
      <c r="C11" t="s">
        <v>199</v>
      </c>
      <c r="D11" t="s">
        <v>399</v>
      </c>
    </row>
    <row r="12" spans="1:4" x14ac:dyDescent="0.3">
      <c r="A12" t="s">
        <v>1</v>
      </c>
      <c r="B12" t="s">
        <v>12</v>
      </c>
      <c r="C12" t="s">
        <v>207</v>
      </c>
      <c r="D12" t="s">
        <v>399</v>
      </c>
    </row>
    <row r="13" spans="1:4" x14ac:dyDescent="0.3">
      <c r="A13" t="s">
        <v>1</v>
      </c>
      <c r="B13" t="s">
        <v>13</v>
      </c>
      <c r="C13" t="s">
        <v>205</v>
      </c>
      <c r="D13" t="s">
        <v>399</v>
      </c>
    </row>
    <row r="14" spans="1:4" x14ac:dyDescent="0.3">
      <c r="A14" t="s">
        <v>1</v>
      </c>
      <c r="B14" t="s">
        <v>14</v>
      </c>
      <c r="C14" t="s">
        <v>210</v>
      </c>
      <c r="D14" t="s">
        <v>399</v>
      </c>
    </row>
    <row r="15" spans="1:4" x14ac:dyDescent="0.3">
      <c r="A15" t="s">
        <v>1</v>
      </c>
      <c r="B15" t="s">
        <v>15</v>
      </c>
      <c r="C15" t="s">
        <v>198</v>
      </c>
      <c r="D15" t="s">
        <v>399</v>
      </c>
    </row>
    <row r="16" spans="1:4" x14ac:dyDescent="0.3">
      <c r="A16" t="s">
        <v>1</v>
      </c>
      <c r="B16" t="s">
        <v>16</v>
      </c>
      <c r="C16" t="s">
        <v>193</v>
      </c>
      <c r="D16" t="s">
        <v>399</v>
      </c>
    </row>
    <row r="17" spans="1:4" x14ac:dyDescent="0.3">
      <c r="A17" t="s">
        <v>1</v>
      </c>
      <c r="B17" t="s">
        <v>17</v>
      </c>
      <c r="C17" t="s">
        <v>188</v>
      </c>
      <c r="D17" t="s">
        <v>399</v>
      </c>
    </row>
    <row r="18" spans="1:4" x14ac:dyDescent="0.3">
      <c r="A18" t="s">
        <v>1</v>
      </c>
      <c r="B18" t="s">
        <v>18</v>
      </c>
      <c r="C18" t="s">
        <v>209</v>
      </c>
      <c r="D18" t="s">
        <v>399</v>
      </c>
    </row>
    <row r="19" spans="1:4" x14ac:dyDescent="0.3">
      <c r="A19" t="s">
        <v>1</v>
      </c>
      <c r="B19" t="s">
        <v>19</v>
      </c>
      <c r="C19" t="s">
        <v>208</v>
      </c>
      <c r="D19" t="s">
        <v>399</v>
      </c>
    </row>
    <row r="20" spans="1:4" x14ac:dyDescent="0.3">
      <c r="A20" t="s">
        <v>1</v>
      </c>
      <c r="B20" t="s">
        <v>20</v>
      </c>
      <c r="C20" t="s">
        <v>204</v>
      </c>
      <c r="D20" t="s">
        <v>399</v>
      </c>
    </row>
    <row r="21" spans="1:4" x14ac:dyDescent="0.3">
      <c r="A21" t="s">
        <v>1</v>
      </c>
      <c r="B21" t="s">
        <v>21</v>
      </c>
      <c r="C21" t="s">
        <v>203</v>
      </c>
      <c r="D21" t="s">
        <v>399</v>
      </c>
    </row>
    <row r="22" spans="1:4" x14ac:dyDescent="0.3">
      <c r="A22" t="s">
        <v>1</v>
      </c>
      <c r="B22" t="s">
        <v>22</v>
      </c>
      <c r="C22" t="s">
        <v>189</v>
      </c>
      <c r="D22" t="s">
        <v>399</v>
      </c>
    </row>
    <row r="23" spans="1:4" x14ac:dyDescent="0.3">
      <c r="A23" t="s">
        <v>1</v>
      </c>
      <c r="B23" t="s">
        <v>23</v>
      </c>
      <c r="C23" t="s">
        <v>197</v>
      </c>
      <c r="D23" t="s">
        <v>399</v>
      </c>
    </row>
    <row r="24" spans="1:4" x14ac:dyDescent="0.3">
      <c r="A24" t="s">
        <v>1</v>
      </c>
      <c r="B24" t="s">
        <v>24</v>
      </c>
      <c r="C24" t="s">
        <v>196</v>
      </c>
      <c r="D24" t="s">
        <v>399</v>
      </c>
    </row>
    <row r="25" spans="1:4" x14ac:dyDescent="0.3">
      <c r="A25" t="s">
        <v>1</v>
      </c>
      <c r="B25" t="s">
        <v>25</v>
      </c>
      <c r="C25" t="s">
        <v>195</v>
      </c>
      <c r="D25" t="s">
        <v>399</v>
      </c>
    </row>
    <row r="26" spans="1:4" x14ac:dyDescent="0.3">
      <c r="A26" t="s">
        <v>1</v>
      </c>
      <c r="B26" t="s">
        <v>26</v>
      </c>
      <c r="C26" t="s">
        <v>194</v>
      </c>
      <c r="D26" t="s">
        <v>399</v>
      </c>
    </row>
    <row r="27" spans="1:4" x14ac:dyDescent="0.3">
      <c r="A27" t="s">
        <v>1</v>
      </c>
      <c r="B27" t="s">
        <v>27</v>
      </c>
      <c r="C27" t="s">
        <v>190</v>
      </c>
      <c r="D27" t="s">
        <v>399</v>
      </c>
    </row>
    <row r="28" spans="1:4" x14ac:dyDescent="0.3">
      <c r="A28" t="s">
        <v>1</v>
      </c>
      <c r="B28" t="s">
        <v>28</v>
      </c>
      <c r="C28" t="s">
        <v>191</v>
      </c>
      <c r="D28" t="s">
        <v>399</v>
      </c>
    </row>
    <row r="29" spans="1:4" x14ac:dyDescent="0.3">
      <c r="A29" t="s">
        <v>1</v>
      </c>
      <c r="B29" t="s">
        <v>29</v>
      </c>
      <c r="C29" t="s">
        <v>206</v>
      </c>
      <c r="D29" t="s">
        <v>399</v>
      </c>
    </row>
    <row r="30" spans="1:4" x14ac:dyDescent="0.3">
      <c r="A30" t="s">
        <v>30</v>
      </c>
      <c r="B30" t="s">
        <v>31</v>
      </c>
      <c r="D30" t="s">
        <v>399</v>
      </c>
    </row>
    <row r="31" spans="1:4" x14ac:dyDescent="0.3">
      <c r="A31" t="s">
        <v>30</v>
      </c>
      <c r="B31" t="s">
        <v>32</v>
      </c>
      <c r="D31" t="s">
        <v>399</v>
      </c>
    </row>
    <row r="32" spans="1:4" x14ac:dyDescent="0.3">
      <c r="A32" t="s">
        <v>30</v>
      </c>
      <c r="B32" t="s">
        <v>33</v>
      </c>
      <c r="D32" t="s">
        <v>399</v>
      </c>
    </row>
    <row r="33" spans="1:4" x14ac:dyDescent="0.3">
      <c r="A33" t="s">
        <v>30</v>
      </c>
      <c r="B33" t="s">
        <v>34</v>
      </c>
      <c r="C33" t="s">
        <v>185</v>
      </c>
      <c r="D33" t="s">
        <v>399</v>
      </c>
    </row>
    <row r="34" spans="1:4" x14ac:dyDescent="0.3">
      <c r="A34" t="s">
        <v>30</v>
      </c>
      <c r="B34" t="s">
        <v>35</v>
      </c>
      <c r="C34" t="s">
        <v>186</v>
      </c>
      <c r="D34" t="s">
        <v>399</v>
      </c>
    </row>
    <row r="35" spans="1:4" x14ac:dyDescent="0.3">
      <c r="A35" t="s">
        <v>30</v>
      </c>
      <c r="B35" t="s">
        <v>36</v>
      </c>
      <c r="C35" t="s">
        <v>187</v>
      </c>
      <c r="D35" t="s">
        <v>399</v>
      </c>
    </row>
    <row r="36" spans="1:4" x14ac:dyDescent="0.3">
      <c r="A36" t="s">
        <v>37</v>
      </c>
      <c r="B36" t="s">
        <v>38</v>
      </c>
      <c r="D36" t="s">
        <v>399</v>
      </c>
    </row>
    <row r="37" spans="1:4" x14ac:dyDescent="0.3">
      <c r="A37" t="s">
        <v>37</v>
      </c>
      <c r="B37" t="s">
        <v>39</v>
      </c>
      <c r="D37" t="s">
        <v>399</v>
      </c>
    </row>
    <row r="38" spans="1:4" x14ac:dyDescent="0.3">
      <c r="A38" t="s">
        <v>40</v>
      </c>
      <c r="B38" t="s">
        <v>41</v>
      </c>
      <c r="C38" t="s">
        <v>229</v>
      </c>
      <c r="D38" t="s">
        <v>397</v>
      </c>
    </row>
    <row r="39" spans="1:4" x14ac:dyDescent="0.3">
      <c r="A39" t="s">
        <v>40</v>
      </c>
      <c r="B39" t="s">
        <v>42</v>
      </c>
      <c r="D39" t="s">
        <v>397</v>
      </c>
    </row>
    <row r="40" spans="1:4" x14ac:dyDescent="0.3">
      <c r="A40" t="s">
        <v>40</v>
      </c>
      <c r="B40" t="s">
        <v>43</v>
      </c>
      <c r="D40" t="s">
        <v>397</v>
      </c>
    </row>
    <row r="41" spans="1:4" x14ac:dyDescent="0.3">
      <c r="A41" t="s">
        <v>40</v>
      </c>
      <c r="B41" t="s">
        <v>44</v>
      </c>
      <c r="D41" t="s">
        <v>399</v>
      </c>
    </row>
    <row r="42" spans="1:4" x14ac:dyDescent="0.3">
      <c r="A42" t="s">
        <v>40</v>
      </c>
      <c r="B42" t="s">
        <v>45</v>
      </c>
      <c r="C42" t="s">
        <v>228</v>
      </c>
      <c r="D42" t="s">
        <v>397</v>
      </c>
    </row>
    <row r="43" spans="1:4" x14ac:dyDescent="0.3">
      <c r="A43" t="s">
        <v>40</v>
      </c>
      <c r="B43" t="s">
        <v>46</v>
      </c>
      <c r="C43" t="s">
        <v>232</v>
      </c>
      <c r="D43" t="s">
        <v>397</v>
      </c>
    </row>
    <row r="44" spans="1:4" x14ac:dyDescent="0.3">
      <c r="A44" t="s">
        <v>40</v>
      </c>
      <c r="B44" t="s">
        <v>47</v>
      </c>
      <c r="C44" t="s">
        <v>231</v>
      </c>
      <c r="D44" t="s">
        <v>399</v>
      </c>
    </row>
    <row r="45" spans="1:4" x14ac:dyDescent="0.3">
      <c r="A45" t="s">
        <v>40</v>
      </c>
      <c r="B45" t="s">
        <v>48</v>
      </c>
      <c r="C45" t="s">
        <v>234</v>
      </c>
      <c r="D45" t="s">
        <v>399</v>
      </c>
    </row>
    <row r="46" spans="1:4" x14ac:dyDescent="0.3">
      <c r="A46" t="s">
        <v>40</v>
      </c>
      <c r="B46" t="s">
        <v>49</v>
      </c>
      <c r="C46" t="s">
        <v>236</v>
      </c>
      <c r="D46" t="s">
        <v>399</v>
      </c>
    </row>
    <row r="47" spans="1:4" x14ac:dyDescent="0.3">
      <c r="A47" t="s">
        <v>40</v>
      </c>
      <c r="B47" t="s">
        <v>50</v>
      </c>
      <c r="D47" t="s">
        <v>399</v>
      </c>
    </row>
    <row r="48" spans="1:4" x14ac:dyDescent="0.3">
      <c r="A48" t="s">
        <v>40</v>
      </c>
      <c r="B48" t="s">
        <v>51</v>
      </c>
      <c r="D48" t="s">
        <v>399</v>
      </c>
    </row>
    <row r="49" spans="1:4" x14ac:dyDescent="0.3">
      <c r="A49" t="s">
        <v>40</v>
      </c>
      <c r="B49" t="s">
        <v>52</v>
      </c>
      <c r="D49" t="s">
        <v>399</v>
      </c>
    </row>
    <row r="50" spans="1:4" x14ac:dyDescent="0.3">
      <c r="A50" t="s">
        <v>40</v>
      </c>
      <c r="B50" t="s">
        <v>53</v>
      </c>
      <c r="C50" t="s">
        <v>230</v>
      </c>
      <c r="D50" t="s">
        <v>399</v>
      </c>
    </row>
    <row r="51" spans="1:4" x14ac:dyDescent="0.3">
      <c r="A51" t="s">
        <v>40</v>
      </c>
      <c r="B51" t="s">
        <v>54</v>
      </c>
      <c r="C51" t="s">
        <v>233</v>
      </c>
      <c r="D51" t="s">
        <v>399</v>
      </c>
    </row>
    <row r="52" spans="1:4" x14ac:dyDescent="0.3">
      <c r="A52" t="s">
        <v>40</v>
      </c>
      <c r="B52" t="s">
        <v>55</v>
      </c>
      <c r="C52" t="s">
        <v>235</v>
      </c>
      <c r="D52" t="s">
        <v>399</v>
      </c>
    </row>
    <row r="53" spans="1:4" x14ac:dyDescent="0.3">
      <c r="A53" t="s">
        <v>40</v>
      </c>
      <c r="B53" t="s">
        <v>56</v>
      </c>
      <c r="C53" t="s">
        <v>237</v>
      </c>
      <c r="D53" t="s">
        <v>399</v>
      </c>
    </row>
    <row r="54" spans="1:4" x14ac:dyDescent="0.3">
      <c r="A54" t="s">
        <v>40</v>
      </c>
      <c r="B54" t="s">
        <v>57</v>
      </c>
      <c r="C54" t="s">
        <v>238</v>
      </c>
      <c r="D54" t="s">
        <v>399</v>
      </c>
    </row>
    <row r="55" spans="1:4" x14ac:dyDescent="0.3">
      <c r="A55" t="s">
        <v>40</v>
      </c>
      <c r="B55" t="s">
        <v>58</v>
      </c>
      <c r="C55" t="s">
        <v>239</v>
      </c>
      <c r="D55" t="s">
        <v>399</v>
      </c>
    </row>
    <row r="56" spans="1:4" x14ac:dyDescent="0.3">
      <c r="A56" t="s">
        <v>59</v>
      </c>
      <c r="B56" t="s">
        <v>60</v>
      </c>
      <c r="C56" t="s">
        <v>218</v>
      </c>
      <c r="D56" t="s">
        <v>399</v>
      </c>
    </row>
    <row r="57" spans="1:4" x14ac:dyDescent="0.3">
      <c r="A57" t="s">
        <v>59</v>
      </c>
      <c r="B57" t="s">
        <v>61</v>
      </c>
      <c r="C57" t="s">
        <v>219</v>
      </c>
      <c r="D57" t="s">
        <v>399</v>
      </c>
    </row>
    <row r="58" spans="1:4" x14ac:dyDescent="0.3">
      <c r="A58" t="s">
        <v>59</v>
      </c>
      <c r="B58" t="s">
        <v>62</v>
      </c>
      <c r="C58" t="s">
        <v>214</v>
      </c>
      <c r="D58" t="s">
        <v>399</v>
      </c>
    </row>
    <row r="59" spans="1:4" x14ac:dyDescent="0.3">
      <c r="A59" t="s">
        <v>59</v>
      </c>
      <c r="B59" t="s">
        <v>63</v>
      </c>
      <c r="C59" t="s">
        <v>212</v>
      </c>
      <c r="D59" t="s">
        <v>399</v>
      </c>
    </row>
    <row r="60" spans="1:4" x14ac:dyDescent="0.3">
      <c r="A60" t="s">
        <v>59</v>
      </c>
      <c r="B60" t="s">
        <v>64</v>
      </c>
      <c r="C60" t="s">
        <v>241</v>
      </c>
      <c r="D60" t="s">
        <v>399</v>
      </c>
    </row>
    <row r="61" spans="1:4" x14ac:dyDescent="0.3">
      <c r="A61" t="s">
        <v>59</v>
      </c>
      <c r="B61" t="s">
        <v>65</v>
      </c>
      <c r="C61" t="s">
        <v>226</v>
      </c>
      <c r="D61" t="s">
        <v>399</v>
      </c>
    </row>
    <row r="62" spans="1:4" x14ac:dyDescent="0.3">
      <c r="A62" t="s">
        <v>59</v>
      </c>
      <c r="B62" t="s">
        <v>66</v>
      </c>
      <c r="C62" t="s">
        <v>242</v>
      </c>
      <c r="D62" t="s">
        <v>399</v>
      </c>
    </row>
    <row r="63" spans="1:4" x14ac:dyDescent="0.3">
      <c r="A63" t="s">
        <v>59</v>
      </c>
      <c r="B63" t="s">
        <v>67</v>
      </c>
      <c r="C63" t="s">
        <v>225</v>
      </c>
      <c r="D63" t="s">
        <v>399</v>
      </c>
    </row>
    <row r="64" spans="1:4" x14ac:dyDescent="0.3">
      <c r="A64" t="s">
        <v>59</v>
      </c>
      <c r="B64" t="s">
        <v>68</v>
      </c>
      <c r="C64" t="s">
        <v>243</v>
      </c>
      <c r="D64" t="s">
        <v>399</v>
      </c>
    </row>
    <row r="65" spans="1:4" x14ac:dyDescent="0.3">
      <c r="A65" t="s">
        <v>59</v>
      </c>
      <c r="B65" t="s">
        <v>69</v>
      </c>
      <c r="C65" t="s">
        <v>244</v>
      </c>
      <c r="D65" t="s">
        <v>399</v>
      </c>
    </row>
    <row r="66" spans="1:4" x14ac:dyDescent="0.3">
      <c r="A66" t="s">
        <v>59</v>
      </c>
      <c r="B66" t="s">
        <v>70</v>
      </c>
      <c r="C66" t="s">
        <v>215</v>
      </c>
      <c r="D66" t="s">
        <v>399</v>
      </c>
    </row>
    <row r="67" spans="1:4" x14ac:dyDescent="0.3">
      <c r="A67" t="s">
        <v>59</v>
      </c>
      <c r="B67" t="s">
        <v>71</v>
      </c>
      <c r="C67" t="s">
        <v>213</v>
      </c>
      <c r="D67" t="s">
        <v>399</v>
      </c>
    </row>
    <row r="68" spans="1:4" x14ac:dyDescent="0.3">
      <c r="A68" t="s">
        <v>59</v>
      </c>
      <c r="B68" t="s">
        <v>72</v>
      </c>
      <c r="C68" t="s">
        <v>227</v>
      </c>
      <c r="D68" t="s">
        <v>399</v>
      </c>
    </row>
    <row r="69" spans="1:4" x14ac:dyDescent="0.3">
      <c r="A69" t="s">
        <v>59</v>
      </c>
      <c r="B69" t="s">
        <v>73</v>
      </c>
      <c r="C69" t="s">
        <v>245</v>
      </c>
      <c r="D69" t="s">
        <v>399</v>
      </c>
    </row>
    <row r="70" spans="1:4" x14ac:dyDescent="0.3">
      <c r="A70" t="s">
        <v>59</v>
      </c>
      <c r="B70" t="s">
        <v>74</v>
      </c>
      <c r="C70" t="s">
        <v>224</v>
      </c>
      <c r="D70" t="s">
        <v>399</v>
      </c>
    </row>
    <row r="71" spans="1:4" x14ac:dyDescent="0.3">
      <c r="A71" t="s">
        <v>59</v>
      </c>
      <c r="B71" t="s">
        <v>75</v>
      </c>
      <c r="C71" t="s">
        <v>223</v>
      </c>
      <c r="D71" t="s">
        <v>399</v>
      </c>
    </row>
    <row r="72" spans="1:4" x14ac:dyDescent="0.3">
      <c r="A72" t="s">
        <v>59</v>
      </c>
      <c r="B72" t="s">
        <v>76</v>
      </c>
      <c r="C72" t="s">
        <v>222</v>
      </c>
      <c r="D72" t="s">
        <v>399</v>
      </c>
    </row>
    <row r="73" spans="1:4" x14ac:dyDescent="0.3">
      <c r="A73" t="s">
        <v>59</v>
      </c>
      <c r="B73" t="s">
        <v>77</v>
      </c>
      <c r="C73" t="s">
        <v>221</v>
      </c>
      <c r="D73" t="s">
        <v>399</v>
      </c>
    </row>
    <row r="74" spans="1:4" x14ac:dyDescent="0.3">
      <c r="A74" t="s">
        <v>59</v>
      </c>
      <c r="B74" t="s">
        <v>78</v>
      </c>
      <c r="C74" t="s">
        <v>220</v>
      </c>
      <c r="D74" t="s">
        <v>399</v>
      </c>
    </row>
    <row r="75" spans="1:4" x14ac:dyDescent="0.3">
      <c r="A75" t="s">
        <v>59</v>
      </c>
      <c r="B75" t="s">
        <v>79</v>
      </c>
      <c r="C75" t="s">
        <v>217</v>
      </c>
      <c r="D75" t="s">
        <v>399</v>
      </c>
    </row>
    <row r="76" spans="1:4" x14ac:dyDescent="0.3">
      <c r="A76" t="s">
        <v>59</v>
      </c>
      <c r="B76" t="s">
        <v>80</v>
      </c>
      <c r="C76" t="s">
        <v>216</v>
      </c>
      <c r="D76" t="s">
        <v>399</v>
      </c>
    </row>
    <row r="77" spans="1:4" x14ac:dyDescent="0.3">
      <c r="A77" t="s">
        <v>81</v>
      </c>
      <c r="B77" t="s">
        <v>82</v>
      </c>
      <c r="D77" t="s">
        <v>399</v>
      </c>
    </row>
    <row r="78" spans="1:4" x14ac:dyDescent="0.3">
      <c r="A78" t="s">
        <v>81</v>
      </c>
      <c r="B78" t="s">
        <v>83</v>
      </c>
      <c r="D78" t="s">
        <v>399</v>
      </c>
    </row>
    <row r="79" spans="1:4" x14ac:dyDescent="0.3">
      <c r="A79" t="s">
        <v>81</v>
      </c>
      <c r="B79" t="s">
        <v>84</v>
      </c>
      <c r="D79" t="s">
        <v>399</v>
      </c>
    </row>
    <row r="80" spans="1:4" x14ac:dyDescent="0.3">
      <c r="A80" t="s">
        <v>85</v>
      </c>
      <c r="B80" t="s">
        <v>86</v>
      </c>
      <c r="D80" t="s">
        <v>399</v>
      </c>
    </row>
    <row r="81" spans="1:4" x14ac:dyDescent="0.3">
      <c r="A81" t="s">
        <v>85</v>
      </c>
      <c r="B81" t="s">
        <v>87</v>
      </c>
      <c r="D81" t="s">
        <v>399</v>
      </c>
    </row>
    <row r="82" spans="1:4" x14ac:dyDescent="0.3">
      <c r="A82" t="s">
        <v>85</v>
      </c>
      <c r="B82" t="s">
        <v>88</v>
      </c>
      <c r="D82" t="s">
        <v>399</v>
      </c>
    </row>
    <row r="83" spans="1:4" x14ac:dyDescent="0.3">
      <c r="A83" t="s">
        <v>85</v>
      </c>
      <c r="B83" t="s">
        <v>89</v>
      </c>
      <c r="D83" t="s">
        <v>399</v>
      </c>
    </row>
    <row r="84" spans="1:4" x14ac:dyDescent="0.3">
      <c r="A84" t="s">
        <v>85</v>
      </c>
      <c r="B84" t="s">
        <v>90</v>
      </c>
      <c r="D84" t="s">
        <v>399</v>
      </c>
    </row>
    <row r="85" spans="1:4" x14ac:dyDescent="0.3">
      <c r="A85" t="s">
        <v>85</v>
      </c>
      <c r="B85" t="s">
        <v>91</v>
      </c>
      <c r="D85" t="s">
        <v>399</v>
      </c>
    </row>
    <row r="86" spans="1:4" x14ac:dyDescent="0.3">
      <c r="A86" t="s">
        <v>92</v>
      </c>
      <c r="B86" t="s">
        <v>93</v>
      </c>
      <c r="D86" t="s">
        <v>399</v>
      </c>
    </row>
    <row r="87" spans="1:4" x14ac:dyDescent="0.3">
      <c r="A87" t="s">
        <v>92</v>
      </c>
      <c r="B87" t="s">
        <v>94</v>
      </c>
      <c r="C87" t="s">
        <v>175</v>
      </c>
      <c r="D87" t="s">
        <v>399</v>
      </c>
    </row>
    <row r="88" spans="1:4" x14ac:dyDescent="0.3">
      <c r="A88" t="s">
        <v>92</v>
      </c>
      <c r="B88" t="s">
        <v>95</v>
      </c>
      <c r="C88" t="s">
        <v>177</v>
      </c>
      <c r="D88" t="s">
        <v>399</v>
      </c>
    </row>
    <row r="89" spans="1:4" x14ac:dyDescent="0.3">
      <c r="A89" t="s">
        <v>92</v>
      </c>
      <c r="B89" t="s">
        <v>96</v>
      </c>
      <c r="C89" t="s">
        <v>171</v>
      </c>
      <c r="D89" t="s">
        <v>399</v>
      </c>
    </row>
    <row r="90" spans="1:4" x14ac:dyDescent="0.3">
      <c r="A90" t="s">
        <v>92</v>
      </c>
      <c r="B90" t="s">
        <v>97</v>
      </c>
      <c r="C90" t="s">
        <v>174</v>
      </c>
      <c r="D90" t="s">
        <v>399</v>
      </c>
    </row>
    <row r="91" spans="1:4" x14ac:dyDescent="0.3">
      <c r="A91" t="s">
        <v>92</v>
      </c>
      <c r="B91" t="s">
        <v>98</v>
      </c>
      <c r="C91" t="s">
        <v>173</v>
      </c>
      <c r="D91" t="s">
        <v>399</v>
      </c>
    </row>
    <row r="92" spans="1:4" x14ac:dyDescent="0.3">
      <c r="A92" t="s">
        <v>92</v>
      </c>
      <c r="B92" t="s">
        <v>99</v>
      </c>
      <c r="C92" t="s">
        <v>180</v>
      </c>
      <c r="D92" t="s">
        <v>399</v>
      </c>
    </row>
    <row r="93" spans="1:4" x14ac:dyDescent="0.3">
      <c r="A93" t="s">
        <v>92</v>
      </c>
      <c r="B93" t="s">
        <v>100</v>
      </c>
      <c r="C93" t="s">
        <v>183</v>
      </c>
      <c r="D93" t="s">
        <v>399</v>
      </c>
    </row>
    <row r="94" spans="1:4" x14ac:dyDescent="0.3">
      <c r="A94" t="s">
        <v>92</v>
      </c>
      <c r="B94" t="s">
        <v>101</v>
      </c>
      <c r="C94" t="s">
        <v>181</v>
      </c>
      <c r="D94" t="s">
        <v>399</v>
      </c>
    </row>
    <row r="95" spans="1:4" x14ac:dyDescent="0.3">
      <c r="A95" t="s">
        <v>92</v>
      </c>
      <c r="B95" t="s">
        <v>240</v>
      </c>
      <c r="C95" t="s">
        <v>176</v>
      </c>
      <c r="D95" t="s">
        <v>399</v>
      </c>
    </row>
    <row r="96" spans="1:4" x14ac:dyDescent="0.3">
      <c r="A96" t="s">
        <v>92</v>
      </c>
      <c r="B96" t="s">
        <v>102</v>
      </c>
      <c r="C96" t="s">
        <v>179</v>
      </c>
      <c r="D96" t="s">
        <v>399</v>
      </c>
    </row>
    <row r="97" spans="1:4" x14ac:dyDescent="0.3">
      <c r="A97" t="s">
        <v>92</v>
      </c>
      <c r="B97" t="s">
        <v>103</v>
      </c>
      <c r="C97" t="s">
        <v>184</v>
      </c>
      <c r="D97" t="s">
        <v>399</v>
      </c>
    </row>
    <row r="98" spans="1:4" x14ac:dyDescent="0.3">
      <c r="A98" t="s">
        <v>92</v>
      </c>
      <c r="B98" t="s">
        <v>104</v>
      </c>
      <c r="C98" t="s">
        <v>182</v>
      </c>
      <c r="D98" t="s">
        <v>399</v>
      </c>
    </row>
    <row r="99" spans="1:4" x14ac:dyDescent="0.3">
      <c r="A99" t="s">
        <v>92</v>
      </c>
      <c r="B99" t="s">
        <v>105</v>
      </c>
      <c r="C99" t="s">
        <v>172</v>
      </c>
      <c r="D99" t="s">
        <v>399</v>
      </c>
    </row>
    <row r="100" spans="1:4" x14ac:dyDescent="0.3">
      <c r="A100" t="s">
        <v>92</v>
      </c>
      <c r="B100" t="s">
        <v>106</v>
      </c>
      <c r="C100" t="s">
        <v>178</v>
      </c>
      <c r="D100" t="s">
        <v>399</v>
      </c>
    </row>
    <row r="101" spans="1:4" x14ac:dyDescent="0.3">
      <c r="A101" t="s">
        <v>107</v>
      </c>
      <c r="B101" t="s">
        <v>108</v>
      </c>
      <c r="D101" t="s">
        <v>399</v>
      </c>
    </row>
    <row r="102" spans="1:4" x14ac:dyDescent="0.3">
      <c r="A102" t="s">
        <v>107</v>
      </c>
      <c r="B102" t="s">
        <v>109</v>
      </c>
      <c r="D102" t="s">
        <v>399</v>
      </c>
    </row>
    <row r="103" spans="1:4" x14ac:dyDescent="0.3">
      <c r="A103" t="s">
        <v>107</v>
      </c>
      <c r="B103" t="s">
        <v>110</v>
      </c>
      <c r="D103" t="s">
        <v>399</v>
      </c>
    </row>
    <row r="104" spans="1:4" x14ac:dyDescent="0.3">
      <c r="A104" t="s">
        <v>107</v>
      </c>
      <c r="B104" t="s">
        <v>111</v>
      </c>
      <c r="D104" t="s">
        <v>399</v>
      </c>
    </row>
    <row r="105" spans="1:4" x14ac:dyDescent="0.3">
      <c r="A105" t="s">
        <v>107</v>
      </c>
      <c r="B105" t="s">
        <v>112</v>
      </c>
      <c r="D105" t="s">
        <v>399</v>
      </c>
    </row>
    <row r="106" spans="1:4" x14ac:dyDescent="0.3">
      <c r="A106" t="s">
        <v>107</v>
      </c>
      <c r="B106" t="s">
        <v>113</v>
      </c>
      <c r="D106" t="s">
        <v>399</v>
      </c>
    </row>
    <row r="107" spans="1:4" x14ac:dyDescent="0.3">
      <c r="A107" t="s">
        <v>107</v>
      </c>
      <c r="B107" t="s">
        <v>114</v>
      </c>
      <c r="D107" t="s">
        <v>399</v>
      </c>
    </row>
    <row r="108" spans="1:4" x14ac:dyDescent="0.3">
      <c r="A108" t="s">
        <v>107</v>
      </c>
      <c r="B108" t="s">
        <v>115</v>
      </c>
      <c r="D108" t="s">
        <v>399</v>
      </c>
    </row>
    <row r="109" spans="1:4" x14ac:dyDescent="0.3">
      <c r="A109" t="s">
        <v>107</v>
      </c>
      <c r="B109" t="s">
        <v>116</v>
      </c>
      <c r="D109" t="s">
        <v>399</v>
      </c>
    </row>
    <row r="110" spans="1:4" x14ac:dyDescent="0.3">
      <c r="A110" t="s">
        <v>107</v>
      </c>
      <c r="B110" t="s">
        <v>117</v>
      </c>
      <c r="D110" t="s">
        <v>399</v>
      </c>
    </row>
    <row r="111" spans="1:4" x14ac:dyDescent="0.3">
      <c r="A111" t="s">
        <v>107</v>
      </c>
      <c r="B111" t="s">
        <v>118</v>
      </c>
      <c r="D111" t="s">
        <v>399</v>
      </c>
    </row>
    <row r="112" spans="1:4" x14ac:dyDescent="0.3">
      <c r="A112" t="s">
        <v>107</v>
      </c>
      <c r="B112" t="s">
        <v>119</v>
      </c>
      <c r="D112" t="s">
        <v>399</v>
      </c>
    </row>
    <row r="113" spans="1:4" x14ac:dyDescent="0.3">
      <c r="A113" t="s">
        <v>107</v>
      </c>
      <c r="B113" t="s">
        <v>120</v>
      </c>
      <c r="D113" t="s">
        <v>399</v>
      </c>
    </row>
    <row r="114" spans="1:4" x14ac:dyDescent="0.3">
      <c r="A114" t="s">
        <v>107</v>
      </c>
      <c r="B114" t="s">
        <v>121</v>
      </c>
      <c r="D114" t="s">
        <v>399</v>
      </c>
    </row>
    <row r="115" spans="1:4" x14ac:dyDescent="0.3">
      <c r="A115" t="s">
        <v>107</v>
      </c>
      <c r="B115" t="s">
        <v>122</v>
      </c>
      <c r="D115" t="s">
        <v>399</v>
      </c>
    </row>
    <row r="116" spans="1:4" x14ac:dyDescent="0.3">
      <c r="A116" t="s">
        <v>107</v>
      </c>
      <c r="B116" t="s">
        <v>123</v>
      </c>
      <c r="D116" t="s">
        <v>399</v>
      </c>
    </row>
    <row r="117" spans="1:4" x14ac:dyDescent="0.3">
      <c r="A117" t="s">
        <v>107</v>
      </c>
      <c r="B117" t="s">
        <v>124</v>
      </c>
      <c r="D117" t="s">
        <v>399</v>
      </c>
    </row>
    <row r="118" spans="1:4" x14ac:dyDescent="0.3">
      <c r="A118" t="s">
        <v>107</v>
      </c>
      <c r="B118" t="s">
        <v>125</v>
      </c>
      <c r="D118" t="s">
        <v>399</v>
      </c>
    </row>
    <row r="119" spans="1:4" x14ac:dyDescent="0.3">
      <c r="A119" t="s">
        <v>107</v>
      </c>
      <c r="B119" t="s">
        <v>126</v>
      </c>
      <c r="D119" t="s">
        <v>399</v>
      </c>
    </row>
    <row r="120" spans="1:4" x14ac:dyDescent="0.3">
      <c r="A120" t="s">
        <v>107</v>
      </c>
      <c r="B120" t="s">
        <v>127</v>
      </c>
      <c r="D120" t="s">
        <v>399</v>
      </c>
    </row>
    <row r="121" spans="1:4" x14ac:dyDescent="0.3">
      <c r="A121" t="s">
        <v>107</v>
      </c>
      <c r="B121" t="s">
        <v>128</v>
      </c>
      <c r="D121" t="s">
        <v>399</v>
      </c>
    </row>
    <row r="122" spans="1:4" x14ac:dyDescent="0.3">
      <c r="A122" t="s">
        <v>107</v>
      </c>
      <c r="B122" t="s">
        <v>129</v>
      </c>
      <c r="D122" t="s">
        <v>399</v>
      </c>
    </row>
    <row r="123" spans="1:4" x14ac:dyDescent="0.3">
      <c r="A123" t="s">
        <v>107</v>
      </c>
      <c r="B123" t="s">
        <v>130</v>
      </c>
      <c r="D123" t="s">
        <v>399</v>
      </c>
    </row>
    <row r="124" spans="1:4" x14ac:dyDescent="0.3">
      <c r="A124" t="s">
        <v>107</v>
      </c>
      <c r="B124" t="s">
        <v>131</v>
      </c>
      <c r="D124" t="s">
        <v>399</v>
      </c>
    </row>
    <row r="125" spans="1:4" x14ac:dyDescent="0.3">
      <c r="A125" t="s">
        <v>107</v>
      </c>
      <c r="B125" t="s">
        <v>132</v>
      </c>
      <c r="D125" t="s">
        <v>399</v>
      </c>
    </row>
    <row r="126" spans="1:4" x14ac:dyDescent="0.3">
      <c r="A126" t="s">
        <v>107</v>
      </c>
      <c r="B126" t="s">
        <v>133</v>
      </c>
      <c r="D126" t="s">
        <v>399</v>
      </c>
    </row>
    <row r="127" spans="1:4" x14ac:dyDescent="0.3">
      <c r="A127" t="s">
        <v>107</v>
      </c>
      <c r="B127" t="s">
        <v>134</v>
      </c>
      <c r="D127" t="s">
        <v>399</v>
      </c>
    </row>
    <row r="128" spans="1:4" x14ac:dyDescent="0.3">
      <c r="A128" t="s">
        <v>107</v>
      </c>
      <c r="B128" t="s">
        <v>135</v>
      </c>
      <c r="D128" t="s">
        <v>399</v>
      </c>
    </row>
    <row r="129" spans="1:4" x14ac:dyDescent="0.3">
      <c r="A129" t="s">
        <v>107</v>
      </c>
      <c r="B129" t="s">
        <v>136</v>
      </c>
      <c r="D129" t="s">
        <v>399</v>
      </c>
    </row>
    <row r="130" spans="1:4" x14ac:dyDescent="0.3">
      <c r="A130" t="s">
        <v>107</v>
      </c>
      <c r="B130" t="s">
        <v>137</v>
      </c>
      <c r="D130" t="s">
        <v>399</v>
      </c>
    </row>
    <row r="131" spans="1:4" x14ac:dyDescent="0.3">
      <c r="A131" t="s">
        <v>107</v>
      </c>
      <c r="B131" t="s">
        <v>138</v>
      </c>
      <c r="D131" t="s">
        <v>399</v>
      </c>
    </row>
    <row r="132" spans="1:4" x14ac:dyDescent="0.3">
      <c r="A132" t="s">
        <v>107</v>
      </c>
      <c r="B132" t="s">
        <v>139</v>
      </c>
      <c r="D132" t="s">
        <v>399</v>
      </c>
    </row>
    <row r="133" spans="1:4" x14ac:dyDescent="0.3">
      <c r="A133" t="s">
        <v>107</v>
      </c>
      <c r="B133" t="s">
        <v>140</v>
      </c>
      <c r="D133" t="s">
        <v>399</v>
      </c>
    </row>
    <row r="134" spans="1:4" x14ac:dyDescent="0.3">
      <c r="A134" t="s">
        <v>107</v>
      </c>
      <c r="B134" t="s">
        <v>141</v>
      </c>
      <c r="D134" t="s">
        <v>399</v>
      </c>
    </row>
    <row r="135" spans="1:4" x14ac:dyDescent="0.3">
      <c r="A135" t="s">
        <v>107</v>
      </c>
      <c r="B135" t="s">
        <v>142</v>
      </c>
      <c r="D135" t="s">
        <v>399</v>
      </c>
    </row>
    <row r="136" spans="1:4" x14ac:dyDescent="0.3">
      <c r="A136" t="s">
        <v>107</v>
      </c>
      <c r="B136" t="s">
        <v>143</v>
      </c>
      <c r="D136" t="s">
        <v>399</v>
      </c>
    </row>
    <row r="137" spans="1:4" x14ac:dyDescent="0.3">
      <c r="A137" t="s">
        <v>107</v>
      </c>
      <c r="B137" t="s">
        <v>144</v>
      </c>
      <c r="D137" t="s">
        <v>399</v>
      </c>
    </row>
    <row r="138" spans="1:4" x14ac:dyDescent="0.3">
      <c r="A138" t="s">
        <v>107</v>
      </c>
      <c r="B138" t="s">
        <v>145</v>
      </c>
      <c r="D138" t="s">
        <v>399</v>
      </c>
    </row>
    <row r="139" spans="1:4" x14ac:dyDescent="0.3">
      <c r="A139" t="s">
        <v>107</v>
      </c>
      <c r="B139" t="s">
        <v>146</v>
      </c>
      <c r="D139" t="s">
        <v>399</v>
      </c>
    </row>
    <row r="140" spans="1:4" x14ac:dyDescent="0.3">
      <c r="A140" t="s">
        <v>107</v>
      </c>
      <c r="B140" t="s">
        <v>147</v>
      </c>
      <c r="D140" t="s">
        <v>399</v>
      </c>
    </row>
    <row r="141" spans="1:4" x14ac:dyDescent="0.3">
      <c r="A141" t="s">
        <v>107</v>
      </c>
      <c r="B141" t="s">
        <v>148</v>
      </c>
      <c r="D141" t="s">
        <v>399</v>
      </c>
    </row>
    <row r="142" spans="1:4" x14ac:dyDescent="0.3">
      <c r="A142" t="s">
        <v>107</v>
      </c>
      <c r="B142" t="s">
        <v>149</v>
      </c>
      <c r="D142" t="s">
        <v>399</v>
      </c>
    </row>
    <row r="143" spans="1:4" x14ac:dyDescent="0.3">
      <c r="A143" t="s">
        <v>107</v>
      </c>
      <c r="B143" t="s">
        <v>150</v>
      </c>
      <c r="D143" t="s">
        <v>399</v>
      </c>
    </row>
    <row r="144" spans="1:4" x14ac:dyDescent="0.3">
      <c r="A144" t="s">
        <v>107</v>
      </c>
      <c r="B144" t="s">
        <v>151</v>
      </c>
      <c r="D144" t="s">
        <v>399</v>
      </c>
    </row>
    <row r="145" spans="1:4" x14ac:dyDescent="0.3">
      <c r="A145" t="s">
        <v>107</v>
      </c>
      <c r="B145" t="s">
        <v>152</v>
      </c>
      <c r="D145" t="s">
        <v>399</v>
      </c>
    </row>
    <row r="146" spans="1:4" x14ac:dyDescent="0.3">
      <c r="A146" t="s">
        <v>107</v>
      </c>
      <c r="B146" t="s">
        <v>153</v>
      </c>
      <c r="D146" t="s">
        <v>399</v>
      </c>
    </row>
    <row r="147" spans="1:4" x14ac:dyDescent="0.3">
      <c r="A147" t="s">
        <v>107</v>
      </c>
      <c r="B147" t="s">
        <v>154</v>
      </c>
      <c r="D147" t="s">
        <v>399</v>
      </c>
    </row>
    <row r="148" spans="1:4" x14ac:dyDescent="0.3">
      <c r="A148" t="s">
        <v>107</v>
      </c>
      <c r="B148" t="s">
        <v>155</v>
      </c>
      <c r="D148" t="s">
        <v>399</v>
      </c>
    </row>
    <row r="149" spans="1:4" x14ac:dyDescent="0.3">
      <c r="A149" t="s">
        <v>107</v>
      </c>
      <c r="B149" t="s">
        <v>156</v>
      </c>
      <c r="D149" t="s">
        <v>399</v>
      </c>
    </row>
    <row r="150" spans="1:4" x14ac:dyDescent="0.3">
      <c r="A150" t="s">
        <v>107</v>
      </c>
      <c r="B150" t="s">
        <v>157</v>
      </c>
      <c r="D150" t="s">
        <v>399</v>
      </c>
    </row>
    <row r="151" spans="1:4" x14ac:dyDescent="0.3">
      <c r="A151" t="s">
        <v>107</v>
      </c>
      <c r="B151" t="s">
        <v>158</v>
      </c>
      <c r="D151" t="s">
        <v>399</v>
      </c>
    </row>
    <row r="152" spans="1:4" x14ac:dyDescent="0.3">
      <c r="A152" t="s">
        <v>107</v>
      </c>
      <c r="B152" t="s">
        <v>159</v>
      </c>
      <c r="D152" t="s">
        <v>399</v>
      </c>
    </row>
    <row r="153" spans="1:4" x14ac:dyDescent="0.3">
      <c r="A153" t="s">
        <v>107</v>
      </c>
      <c r="B153" t="s">
        <v>160</v>
      </c>
      <c r="D153" t="s">
        <v>399</v>
      </c>
    </row>
    <row r="154" spans="1:4" x14ac:dyDescent="0.3">
      <c r="A154" t="s">
        <v>107</v>
      </c>
      <c r="B154" t="s">
        <v>161</v>
      </c>
      <c r="D154" t="s">
        <v>399</v>
      </c>
    </row>
    <row r="155" spans="1:4" x14ac:dyDescent="0.3">
      <c r="A155" t="s">
        <v>107</v>
      </c>
      <c r="B155" t="s">
        <v>162</v>
      </c>
      <c r="D155" t="s">
        <v>399</v>
      </c>
    </row>
    <row r="156" spans="1:4" x14ac:dyDescent="0.3">
      <c r="A156" t="s">
        <v>107</v>
      </c>
      <c r="B156" t="s">
        <v>163</v>
      </c>
      <c r="D156" t="s">
        <v>399</v>
      </c>
    </row>
    <row r="157" spans="1:4" x14ac:dyDescent="0.3">
      <c r="A157" t="s">
        <v>107</v>
      </c>
      <c r="B157" t="s">
        <v>164</v>
      </c>
      <c r="D157" t="s">
        <v>399</v>
      </c>
    </row>
    <row r="158" spans="1:4" x14ac:dyDescent="0.3">
      <c r="A158" t="s">
        <v>107</v>
      </c>
      <c r="B158" t="s">
        <v>165</v>
      </c>
      <c r="D158" t="s">
        <v>399</v>
      </c>
    </row>
    <row r="159" spans="1:4" x14ac:dyDescent="0.3">
      <c r="A159" t="s">
        <v>107</v>
      </c>
      <c r="B159" t="s">
        <v>166</v>
      </c>
      <c r="D159" t="s">
        <v>399</v>
      </c>
    </row>
    <row r="160" spans="1:4" x14ac:dyDescent="0.3">
      <c r="A160" t="s">
        <v>107</v>
      </c>
      <c r="B160" t="s">
        <v>167</v>
      </c>
      <c r="D160" t="s">
        <v>399</v>
      </c>
    </row>
    <row r="161" spans="1:4" x14ac:dyDescent="0.3">
      <c r="A161" t="s">
        <v>107</v>
      </c>
      <c r="B161" t="s">
        <v>168</v>
      </c>
      <c r="D161" t="s">
        <v>399</v>
      </c>
    </row>
    <row r="162" spans="1:4" x14ac:dyDescent="0.3">
      <c r="A162" t="s">
        <v>107</v>
      </c>
      <c r="B162" t="s">
        <v>169</v>
      </c>
      <c r="D162" t="s">
        <v>399</v>
      </c>
    </row>
    <row r="163" spans="1:4" x14ac:dyDescent="0.3">
      <c r="A163" t="s">
        <v>107</v>
      </c>
      <c r="B163" t="s">
        <v>170</v>
      </c>
      <c r="D163" t="s">
        <v>399</v>
      </c>
    </row>
  </sheetData>
  <sortState xmlns:xlrd2="http://schemas.microsoft.com/office/spreadsheetml/2017/richdata2" ref="D38:D53">
    <sortCondition ref="D38:D53"/>
  </sortState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C7D3E-A220-4BC6-A71B-1A8DF96109F6}">
  <dimension ref="A1:C3"/>
  <sheetViews>
    <sheetView workbookViewId="0">
      <selection activeCell="F29" sqref="F29"/>
    </sheetView>
  </sheetViews>
  <sheetFormatPr defaultRowHeight="14.4" x14ac:dyDescent="0.3"/>
  <cols>
    <col min="1" max="1" width="28.109375" style="19" customWidth="1"/>
    <col min="2" max="2" width="27" style="19" customWidth="1"/>
    <col min="3" max="3" width="21.88671875" style="19" customWidth="1"/>
    <col min="4" max="16384" width="8.88671875" style="19"/>
  </cols>
  <sheetData>
    <row r="1" spans="1:3" x14ac:dyDescent="0.3">
      <c r="A1" s="19" t="s">
        <v>401</v>
      </c>
      <c r="B1" s="19" t="s">
        <v>400</v>
      </c>
      <c r="C1" s="19" t="s">
        <v>402</v>
      </c>
    </row>
    <row r="2" spans="1:3" x14ac:dyDescent="0.3">
      <c r="A2" s="20" t="s">
        <v>399</v>
      </c>
      <c r="B2" s="19">
        <v>2.7</v>
      </c>
      <c r="C2" s="19">
        <v>210</v>
      </c>
    </row>
    <row r="3" spans="1:3" x14ac:dyDescent="0.3">
      <c r="A3" s="20" t="s">
        <v>397</v>
      </c>
      <c r="B3" s="19">
        <v>5.4</v>
      </c>
      <c r="C3" s="19">
        <v>87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G A A B Q S w M E F A A C A A g A u o F M W i 9 f 1 5 K m A A A A 9 w A A A B I A H A B D b 2 5 m a W c v U G F j a 2 F n Z S 5 4 b W w g o h g A K K A U A A A A A A A A A A A A A A A A A A A A A A A A A A A A h Y + 9 D o I w A I R f h X S n L T U Y Q 0 o Z X C U x G o 1 r U y o 0 Q j H 9 s b y b g 4 / k K 4 h R 1 M 3 x 7 r 5 L 7 u 7 X G y 2 G r o 0 u 0 l j V 6 x w k E I N I a t F X S t c 5 8 O 4 Y L 0 D B 6 J q L E 6 9 l N M L a Z o N V O W i c O 2 c I h R B g m M H e 1 I h g n K B D u d q K R n Y 8 V t o 6 r o U E n 1 b 1 v w U Y 3 b / G M A I T g m G a z l O I K Z p c W i r 9 J c g 4 + J n + m H T p W + e N Z M b H m x 1 F k 6 T o f Y I 9 A F B L A w Q U A A I A C A C 6 g U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o F M W j C 7 l 1 0 G A w A A x Q g A A B M A H A B G b 3 J t d W x h c y 9 T Z W N 0 a W 9 u M S 5 t I K I Y A C i g F A A A A A A A A A A A A A A A A A A A A A A A A A A A A K 1 V b W v a U B T + L v g f L u k H 4 5 Z m i T p X K A 6 y G o t g 3 z Q t g 1 I k e m / W z J j Y J L a 0 R W g 7 2 D 7 0 B 2 z s 2 9 g f 2 L o V p K P t X 7 j 5 R z t 5 0 W m 3 i C k 7 S h J v 7 n 3 O c 5 5 z P M c h b V e 3 T N Q I 7 + J y O p V O O f u q T T C i H + k 3 e u + d 0 T v v X E Q l Z B A 3 n U J g 9 J N 3 7 l 3 A 8 g d 6 S 4 f 0 B t 4 1 D g y + r L p q S 3 U I y 7 Q 6 J 2 4 H O 7 h V E L m c W M j n G Q 4 x m 9 V K G e 6 7 W 3 1 i H 5 c Y h x j g E y 2 w h p Z F / z C p I v O m 2 i V o Z a N W k x Q Z l S V F e i U 1 5 G Z Z r k j b N Q W p D t o l B 3 2 9 1 y W m u x c L x A G S M g / U 4 W w Y r L p E x Z h 1 S N s y M Y d Y a U c + r P C O q 9 q u q w P 6 M y Q K o W X R I i r m c w V B z B c K g o C e o i J 6 g v J F Q e B Q J i c I z x c F E b 6 Z r O 9 4 D B D v W t e 1 y B s x s b / 1 Z a 6 Y X 8 q L L 8 S l J W F k 3 P p 2 r R b H M j r 3 G I 4 B y e h 8 L E X N t r r I z z C P W x Y P i v t i V m x f d D g d c I g 9 a x D N R W 8 t 3 Z w C M I i f V o V 0 e w a E F K B A H h H U a h i R 1 n G j d z o u B S m 2 d f w o H x H 2 J H T P 1 r u q f W w T j d j E b B N M o q 2 + p 5 m O j v b h R F C 8 u 3 7 J 7 S F w y U a 1 j n X H 1 U 1 4 G F d t f E X G O o i z K A N N + b V S l 4 I A y / V m X a 4 1 5 a 3 t 6 u a a v K 4 0 5 R 2 4 Z m c i q y Y O y O t 4 k r j W i e K H 5 U T E / i q L E G a H 2 I 7 f d R J h h c p O p X 3 E L y m t h H T H R f h f n I R x h N V R y t S r q 5 l A d a 2 D o / 4 5 H d h D T q M u G + H 4 M K V M W V 5 r l u u Z 2 b m d 1 5 K j Z C N l g i u z l + X C O b H A 0 K / 0 J w y R X / Q a J s W t d 0 m v U T g 6 Y O m 7 9 9 6 7 Z G B 2 K G r L I H y d d K 1 D s m I Z / a 7 p s A 9 H D H f K j P 8 0 / j A Z N 0 3 / R 9 S c m M G E 4 y / 0 h 3 f m v a P 3 8 B n 6 M 4 x e A Z F J E s H i D R 3 + o b B q W / 0 e O w 9 r D g E f v 8 U x A 3 g 8 Z e j n 4 O U Q 6 F 4 H W 6 / o H W w i a n t / F J 5 1 t G L 1 T Z d t Z j l U N d 1 i g V e O e 2 Q w S C C W G K d W s n i 5 G L 7 T 8 t 0 B 3 M X c 0 j U s 2 5 1 H O R G 8 j 6 T j 0 I a N i c 1 L T h s y q J t v Q I x 0 S j e T k l j + D V B L A Q I t A B Q A A g A I A L q B T F o v X 9 e S p g A A A P c A A A A S A A A A A A A A A A A A A A A A A A A A A A B D b 2 5 m a W c v U G F j a 2 F n Z S 5 4 b W x Q S w E C L Q A U A A I A C A C 6 g U x a D 8 r p q 6 Q A A A D p A A A A E w A A A A A A A A A A A A A A A A D y A A A A W 0 N v b n R l b n R f V H l w Z X N d L n h t b F B L A Q I t A B Q A A g A I A L q B T F o w u 5 d d B g M A A M U I A A A T A A A A A A A A A A A A A A A A A O M B A A B G b 3 J t d W x h c y 9 T Z W N 0 a W 9 u M S 5 t U E s F B g A A A A A D A A M A w g A A A D Y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M A A A A A A A A K Q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A l Q k Y l R D E l O D A l R D A l Q k U l R D E l O D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0 J f Q s N C / 0 Y D Q v t G B M S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Q 2 9 s d W 1 u T m F t Z X M i I F Z h b H V l P S J z W y Z x d W 9 0 O 2 V 2 Z W 5 0 J n F 1 b 3 Q 7 X S I g L z 4 8 R W 5 0 c n k g V H l w Z T 0 i R m l s b F N 0 Y X R 1 c y I g V m F s d W U 9 I n N D b 2 1 w b G V 0 Z S I g L z 4 8 R W 5 0 c n k g V H l w Z T 0 i R m l s b E x h c 3 R V c G R h d G V k I i B W Y W x 1 Z T 0 i Z D I w M j Q t M T I t M j J U M T A 6 N D A 6 N T Y u N z Y 3 N T k 1 O V o i I C 8 + P E V u d H J 5 I F R 5 c G U 9 I k Z p b G x D b 2 x 1 b W 5 U e X B l c y I g V m F s d W U 9 I n N C Z z 0 9 I i A v P j x F b n R y e S B U e X B l P S J G a W x s R X J y b 3 J D b 2 R l I i B W Y W x 1 Z T 0 i c 1 V u a 2 5 v d 2 4 i I C 8 + P E V u d H J 5 I F R 5 c G U 9 I k Z p b G x D b 3 V u d C I g V m F s d W U 9 I m w x M T U i I C 8 + P E V u d H J 5 I F R 5 c G U 9 I k F k Z G V k V G 9 E Y X R h T W 9 k Z W w i I F Z h b H V l P S J s M C I g L z 4 8 R W 5 0 c n k g V H l w Z T 0 i U X V l c n l J R C I g V m F s d W U 9 I n M 4 O W J j Z j B l O S 0 5 O G N j L T Q x O W U t Y W Y 2 Y y 0 2 Z D d j Y m U x M T N i M z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X 0 L D Q v 9 G A 0 L 7 R g T E v Q X V 0 b 1 J l b W 9 2 Z W R D b 2 x 1 b W 5 z M S 5 7 Z X Z l b n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0 J f Q s N C / 0 Y D Q v t G B M S 9 B d X R v U m V t b 3 Z l Z E N v b H V t b n M x L n t l d m V u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A l Q k Y l R D E l O D A l R D A l Q k U l R D E l O D E x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C V C R i V E M S U 4 M C V E M C V C R S V E M S U 4 M T E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4 1 b T h e y P Q E O 0 g h E S 3 w i t o Q A A A A A C A A A A A A A D Z g A A w A A A A B A A A A D V L E w z z i J O U l i o 4 a T 4 V Y H W A A A A A A S A A A C g A A A A E A A A A C l o S d g X e H N K 1 9 g b o q Q f m n B Q A A A A Z O 1 i E o 4 G 7 S F 8 X 9 K i x x E o u G 4 c E W u M h o T C 1 e f 6 D t 4 d S 7 / f V H M 5 1 w e x F p u n 3 a B 3 e k t z 8 0 j b h 2 h X e R I z M n b t p o X B b A P c i 7 7 Y Q Q y N 2 j Z Z I z R G Q L I U A A A A u H X R Z c 8 J m 9 H U A I d z D 8 c 0 N W E 5 8 H M = < / D a t a M a s h u p > 
</file>

<file path=customXml/itemProps1.xml><?xml version="1.0" encoding="utf-8"?>
<ds:datastoreItem xmlns:ds="http://schemas.openxmlformats.org/officeDocument/2006/customXml" ds:itemID="{1DE90DF5-D1F0-4EB5-AC72-74AD285E55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TRS Theory</vt:lpstr>
      <vt:lpstr>Operations</vt:lpstr>
      <vt:lpstr>Rigs-Name</vt:lpstr>
      <vt:lpstr>Standart avarage 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KARABEKOV Yevgeniy (ORN-MN)</dc:creator>
  <cp:lastModifiedBy>KARABEKOV Yevgeniy (ORN-MN)</cp:lastModifiedBy>
  <dcterms:created xsi:type="dcterms:W3CDTF">2015-06-05T18:19:34Z</dcterms:created>
  <dcterms:modified xsi:type="dcterms:W3CDTF">2025-07-07T06:43:06Z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451385-c652-48a7-8387-a00ac14f9556_Enabled">
    <vt:lpwstr>true</vt:lpwstr>
  </property>
  <property fmtid="{D5CDD505-2E9C-101B-9397-08002B2CF9AE}" pid="3" name="MSIP_Label_2e451385-c652-48a7-8387-a00ac14f9556_SetDate">
    <vt:lpwstr>2025-02-12T07:20:12Z</vt:lpwstr>
  </property>
  <property fmtid="{D5CDD505-2E9C-101B-9397-08002B2CF9AE}" pid="4" name="MSIP_Label_2e451385-c652-48a7-8387-a00ac14f9556_Method">
    <vt:lpwstr>Privileged</vt:lpwstr>
  </property>
  <property fmtid="{D5CDD505-2E9C-101B-9397-08002B2CF9AE}" pid="5" name="MSIP_Label_2e451385-c652-48a7-8387-a00ac14f9556_Name">
    <vt:lpwstr>OPI0 – unmarked</vt:lpwstr>
  </property>
  <property fmtid="{D5CDD505-2E9C-101B-9397-08002B2CF9AE}" pid="6" name="MSIP_Label_2e451385-c652-48a7-8387-a00ac14f9556_SiteId">
    <vt:lpwstr>e36a4f3b-b339-4c34-b999-553e5a183eca</vt:lpwstr>
  </property>
  <property fmtid="{D5CDD505-2E9C-101B-9397-08002B2CF9AE}" pid="7" name="MSIP_Label_2e451385-c652-48a7-8387-a00ac14f9556_ActionId">
    <vt:lpwstr>da761b5d-2b1c-47f1-a2a6-966d87145ac8</vt:lpwstr>
  </property>
  <property fmtid="{D5CDD505-2E9C-101B-9397-08002B2CF9AE}" pid="8" name="MSIP_Label_2e451385-c652-48a7-8387-a00ac14f9556_ContentBits">
    <vt:lpwstr>0</vt:lpwstr>
  </property>
</Properties>
</file>