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E78739C6-834E-48A7-AB5B-4CF8E2BF51A7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总计" sheetId="5" r:id="rId1"/>
    <sheet name="基装" sheetId="1" r:id="rId2"/>
    <sheet name="家电" sheetId="4" r:id="rId3"/>
    <sheet name="家具" sheetId="6" r:id="rId4"/>
    <sheet name="软装" sheetId="3" r:id="rId5"/>
  </sheets>
  <calcPr calcId="162913"/>
</workbook>
</file>

<file path=xl/calcChain.xml><?xml version="1.0" encoding="utf-8"?>
<calcChain xmlns="http://schemas.openxmlformats.org/spreadsheetml/2006/main">
  <c r="E5" i="5" l="1"/>
  <c r="E1" i="5" s="1"/>
  <c r="E4" i="5"/>
  <c r="E3" i="5"/>
  <c r="E2" i="5"/>
  <c r="B5" i="5"/>
  <c r="B4" i="5"/>
  <c r="C12" i="1"/>
  <c r="E10" i="3"/>
  <c r="E9" i="3"/>
  <c r="E10" i="6"/>
  <c r="E9" i="6"/>
  <c r="B3" i="5"/>
  <c r="B2" i="5"/>
  <c r="E15" i="4"/>
  <c r="E14" i="4"/>
  <c r="C11" i="1"/>
  <c r="B1" i="5" l="1"/>
</calcChain>
</file>

<file path=xl/sharedStrings.xml><?xml version="1.0" encoding="utf-8"?>
<sst xmlns="http://schemas.openxmlformats.org/spreadsheetml/2006/main" count="99" uniqueCount="73">
  <si>
    <t>金额</t>
    <phoneticPr fontId="1" type="noConversion"/>
  </si>
  <si>
    <t>橱柜</t>
    <phoneticPr fontId="1" type="noConversion"/>
  </si>
  <si>
    <t>基装</t>
    <phoneticPr fontId="1" type="noConversion"/>
  </si>
  <si>
    <t>装修项目</t>
    <phoneticPr fontId="1" type="noConversion"/>
  </si>
  <si>
    <t>瓷砖</t>
    <phoneticPr fontId="1" type="noConversion"/>
  </si>
  <si>
    <t>品牌</t>
    <phoneticPr fontId="1" type="noConversion"/>
  </si>
  <si>
    <t>鸿阁</t>
    <phoneticPr fontId="1" type="noConversion"/>
  </si>
  <si>
    <t>志邦</t>
    <phoneticPr fontId="1" type="noConversion"/>
  </si>
  <si>
    <t>印象</t>
    <phoneticPr fontId="1" type="noConversion"/>
  </si>
  <si>
    <t>项目</t>
    <phoneticPr fontId="1" type="noConversion"/>
  </si>
  <si>
    <t>参数</t>
    <phoneticPr fontId="1" type="noConversion"/>
  </si>
  <si>
    <t>价格</t>
    <phoneticPr fontId="1" type="noConversion"/>
  </si>
  <si>
    <t>数量</t>
    <phoneticPr fontId="1" type="noConversion"/>
  </si>
  <si>
    <t>洗衣机</t>
    <phoneticPr fontId="1" type="noConversion"/>
  </si>
  <si>
    <t>IQ300 XQG80-WD12G4C01W</t>
    <phoneticPr fontId="1" type="noConversion"/>
  </si>
  <si>
    <t>8公斤 洗烘一体 烘干容量5kg 590*598*848</t>
    <phoneticPr fontId="1" type="noConversion"/>
  </si>
  <si>
    <t>林内</t>
    <phoneticPr fontId="1" type="noConversion"/>
  </si>
  <si>
    <t>欧普</t>
    <phoneticPr fontId="1" type="noConversion"/>
  </si>
  <si>
    <t>待定项</t>
    <phoneticPr fontId="1" type="noConversion"/>
  </si>
  <si>
    <t>已定项</t>
    <phoneticPr fontId="1" type="noConversion"/>
  </si>
  <si>
    <t>双开单控*1、双开双控82、电脑插座*2、单开单控*2、10A5孔带开关*1、三开双控*1、单开双控*4、16A三孔带开关*3、5孔带USB*3</t>
    <phoneticPr fontId="1" type="noConversion"/>
  </si>
  <si>
    <t>睿致系列</t>
    <phoneticPr fontId="1" type="noConversion"/>
  </si>
  <si>
    <t>西门子</t>
    <phoneticPr fontId="1" type="noConversion"/>
  </si>
  <si>
    <t>开关</t>
    <phoneticPr fontId="1" type="noConversion"/>
  </si>
  <si>
    <t>2072W 300*600 照明、换气、吹风、取暖、暖风干燥、负离子、自动沐浴</t>
    <phoneticPr fontId="1" type="noConversion"/>
  </si>
  <si>
    <t>风暖 触控 2072瓦</t>
    <phoneticPr fontId="1" type="noConversion"/>
  </si>
  <si>
    <t>暖风浴霸</t>
    <phoneticPr fontId="1" type="noConversion"/>
  </si>
  <si>
    <t>13升 543*376*148 强排式</t>
    <phoneticPr fontId="1" type="noConversion"/>
  </si>
  <si>
    <t>13QS04</t>
    <phoneticPr fontId="1" type="noConversion"/>
  </si>
  <si>
    <t>燃气热水器</t>
    <phoneticPr fontId="1" type="noConversion"/>
  </si>
  <si>
    <t>321升 风冷无霜 两门</t>
    <phoneticPr fontId="1" type="noConversion"/>
  </si>
  <si>
    <t>KG29NV220C</t>
    <phoneticPr fontId="1" type="noConversion"/>
  </si>
  <si>
    <t>冰箱</t>
    <phoneticPr fontId="1" type="noConversion"/>
  </si>
  <si>
    <t>1920*1080 1100ANSI流明</t>
    <phoneticPr fontId="1" type="noConversion"/>
  </si>
  <si>
    <t>H2 slim</t>
    <phoneticPr fontId="1" type="noConversion"/>
  </si>
  <si>
    <t>极米</t>
    <phoneticPr fontId="1" type="noConversion"/>
  </si>
  <si>
    <t>投影仪</t>
    <phoneticPr fontId="1" type="noConversion"/>
  </si>
  <si>
    <t>8套 开孔尺寸：560*550*560 外形尺寸：595*500*595</t>
    <phoneticPr fontId="1" type="noConversion"/>
  </si>
  <si>
    <t>X1</t>
    <phoneticPr fontId="1" type="noConversion"/>
  </si>
  <si>
    <t>美的</t>
    <phoneticPr fontId="1" type="noConversion"/>
  </si>
  <si>
    <t>洗碗机</t>
    <phoneticPr fontId="1" type="noConversion"/>
  </si>
  <si>
    <t>开孔尺寸：703*405*4-R15   外形尺寸：780*450*138</t>
    <phoneticPr fontId="1" type="noConversion"/>
  </si>
  <si>
    <t>56B0</t>
    <phoneticPr fontId="1" type="noConversion"/>
  </si>
  <si>
    <t>老板</t>
    <phoneticPr fontId="1" type="noConversion"/>
  </si>
  <si>
    <t>灶具</t>
    <phoneticPr fontId="1" type="noConversion"/>
  </si>
  <si>
    <t>19m3/min 895*399*551</t>
    <phoneticPr fontId="1" type="noConversion"/>
  </si>
  <si>
    <t>CXW-200-27A3</t>
    <phoneticPr fontId="1" type="noConversion"/>
  </si>
  <si>
    <t>烟机</t>
    <phoneticPr fontId="1" type="noConversion"/>
  </si>
  <si>
    <t>型号</t>
    <phoneticPr fontId="1" type="noConversion"/>
  </si>
  <si>
    <t>凉霸</t>
    <phoneticPr fontId="1" type="noConversion"/>
  </si>
  <si>
    <t>木地板</t>
    <phoneticPr fontId="1" type="noConversion"/>
  </si>
  <si>
    <t>瑞士卢森</t>
    <phoneticPr fontId="1" type="noConversion"/>
  </si>
  <si>
    <t>规格</t>
    <phoneticPr fontId="1" type="noConversion"/>
  </si>
  <si>
    <t>马桶</t>
    <phoneticPr fontId="1" type="noConversion"/>
  </si>
  <si>
    <t>科勒</t>
    <phoneticPr fontId="1" type="noConversion"/>
  </si>
  <si>
    <t>衣柜</t>
    <phoneticPr fontId="1" type="noConversion"/>
  </si>
  <si>
    <t>防盗门</t>
    <phoneticPr fontId="1" type="noConversion"/>
  </si>
  <si>
    <t>星月神B268T</t>
    <phoneticPr fontId="1" type="noConversion"/>
  </si>
  <si>
    <t>门</t>
    <phoneticPr fontId="1" type="noConversion"/>
  </si>
  <si>
    <t>玉檀香</t>
    <phoneticPr fontId="1" type="noConversion"/>
  </si>
  <si>
    <t>总计（预计）</t>
    <phoneticPr fontId="1" type="noConversion"/>
  </si>
  <si>
    <t>总计（实际）</t>
    <phoneticPr fontId="1" type="noConversion"/>
  </si>
  <si>
    <t>空调</t>
    <phoneticPr fontId="1" type="noConversion"/>
  </si>
  <si>
    <t>2匹风管</t>
    <phoneticPr fontId="1" type="noConversion"/>
  </si>
  <si>
    <t>22-28平米</t>
    <phoneticPr fontId="1" type="noConversion"/>
  </si>
  <si>
    <t>装修总花费（预计）</t>
  </si>
  <si>
    <t>装修总花费（实际）</t>
  </si>
  <si>
    <t>基装</t>
  </si>
  <si>
    <t>家电</t>
  </si>
  <si>
    <t>家具</t>
  </si>
  <si>
    <t>软装</t>
  </si>
  <si>
    <t>总计（预计）</t>
  </si>
  <si>
    <t>总计（实际）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</si>
</sst>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6" sqref="E6"/>
    </sheetView>
  </sheetViews>
  <sheetFormatPr defaultRowHeight="13.5" x14ac:dyDescent="0.15"/>
  <cols>
    <col min="1" max="1" width="17.125" customWidth="1"/>
    <col min="4" max="4" width="21.25" customWidth="1"/>
  </cols>
  <sheetData>
    <row r="1" spans="1:5" x14ac:dyDescent="0.15">
      <c r="A1" t="s">
        <v>65</v>
      </c>
      <c r="B1">
        <f>SUM(B2:B5)</f>
        <v>118776</v>
      </c>
      <c r="D1" t="s">
        <v>66</v>
      </c>
      <c r="E1">
        <f>SUM(E2:E5)</f>
        <v>97859</v>
      </c>
    </row>
    <row r="2" spans="1:5" x14ac:dyDescent="0.15">
      <c r="A2" t="s">
        <v>67</v>
      </c>
      <c r="B2">
        <f>基装!C11</f>
        <v>91014</v>
      </c>
      <c r="D2" t="s">
        <v>67</v>
      </c>
      <c r="E2">
        <f>基装!C12</f>
        <v>77734</v>
      </c>
    </row>
    <row r="3" spans="1:5" x14ac:dyDescent="0.15">
      <c r="A3" t="s">
        <v>68</v>
      </c>
      <c r="B3">
        <f>家电!E14</f>
        <v>27762</v>
      </c>
      <c r="D3" t="s">
        <v>68</v>
      </c>
      <c r="E3">
        <f>家电!E15</f>
        <v>20125</v>
      </c>
    </row>
    <row r="4" spans="1:5" x14ac:dyDescent="0.15">
      <c r="A4" t="s">
        <v>69</v>
      </c>
      <c r="B4">
        <f>家具!E9</f>
        <v>0</v>
      </c>
      <c r="D4" t="s">
        <v>69</v>
      </c>
      <c r="E4">
        <f>家具!E10</f>
        <v>0</v>
      </c>
    </row>
    <row r="5" spans="1:5" x14ac:dyDescent="0.15">
      <c r="A5" t="s">
        <v>70</v>
      </c>
      <c r="B5">
        <f>软装!E9</f>
        <v>0</v>
      </c>
      <c r="D5" t="s">
        <v>70</v>
      </c>
      <c r="E5">
        <f>软装!E10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3" sqref="C13"/>
    </sheetView>
  </sheetViews>
  <sheetFormatPr defaultRowHeight="13.5" x14ac:dyDescent="0.15"/>
  <cols>
    <col min="1" max="2" width="23.125" style="1" customWidth="1"/>
    <col min="3" max="16384" width="9" style="1"/>
  </cols>
  <sheetData>
    <row r="1" spans="1:3" x14ac:dyDescent="0.15">
      <c r="A1" s="2" t="s">
        <v>3</v>
      </c>
      <c r="B1" s="2" t="s">
        <v>5</v>
      </c>
      <c r="C1" s="2" t="s">
        <v>0</v>
      </c>
    </row>
    <row r="2" spans="1:3" x14ac:dyDescent="0.15">
      <c r="A2" s="2" t="s">
        <v>2</v>
      </c>
      <c r="B2" s="2" t="s">
        <v>6</v>
      </c>
      <c r="C2" s="2">
        <v>32715</v>
      </c>
    </row>
    <row r="3" spans="1:3" x14ac:dyDescent="0.15">
      <c r="A3" s="2" t="s">
        <v>1</v>
      </c>
      <c r="B3" s="2" t="s">
        <v>7</v>
      </c>
      <c r="C3" s="2">
        <v>8200</v>
      </c>
    </row>
    <row r="4" spans="1:3" x14ac:dyDescent="0.15">
      <c r="A4" s="2" t="s">
        <v>4</v>
      </c>
      <c r="B4" s="2" t="s">
        <v>8</v>
      </c>
      <c r="C4" s="2">
        <v>6400</v>
      </c>
    </row>
    <row r="5" spans="1:3" x14ac:dyDescent="0.15">
      <c r="A5" s="4" t="s">
        <v>50</v>
      </c>
      <c r="B5" s="4" t="s">
        <v>51</v>
      </c>
      <c r="C5" s="4">
        <v>10000</v>
      </c>
    </row>
    <row r="6" spans="1:3" x14ac:dyDescent="0.15">
      <c r="A6" s="2" t="s">
        <v>55</v>
      </c>
      <c r="B6" s="2" t="s">
        <v>7</v>
      </c>
      <c r="C6" s="2">
        <v>19999</v>
      </c>
    </row>
    <row r="7" spans="1:3" x14ac:dyDescent="0.15">
      <c r="A7" s="4" t="s">
        <v>56</v>
      </c>
      <c r="B7" s="4" t="s">
        <v>57</v>
      </c>
      <c r="C7" s="4">
        <v>3280</v>
      </c>
    </row>
    <row r="8" spans="1:3" x14ac:dyDescent="0.15">
      <c r="A8" s="2" t="s">
        <v>58</v>
      </c>
      <c r="B8" s="2" t="s">
        <v>59</v>
      </c>
      <c r="C8" s="2">
        <v>7190</v>
      </c>
    </row>
    <row r="9" spans="1:3" x14ac:dyDescent="0.15">
      <c r="A9" s="2" t="s">
        <v>53</v>
      </c>
      <c r="B9" s="2" t="s">
        <v>54</v>
      </c>
      <c r="C9" s="2">
        <v>3230</v>
      </c>
    </row>
    <row r="10" spans="1:3" x14ac:dyDescent="0.15">
      <c r="A10" s="2"/>
      <c r="B10" s="2"/>
      <c r="C10" s="2"/>
    </row>
    <row r="11" spans="1:3" x14ac:dyDescent="0.15">
      <c r="A11" s="3" t="s">
        <v>60</v>
      </c>
      <c r="B11" s="2"/>
      <c r="C11" s="2">
        <f>SUM(C2:C9)</f>
        <v>91014</v>
      </c>
    </row>
    <row r="12" spans="1:3" x14ac:dyDescent="0.15">
      <c r="A12" s="3" t="s">
        <v>61</v>
      </c>
      <c r="B12" s="3"/>
      <c r="C12" s="3">
        <f>C2+C3+C4+C6+C8+C9</f>
        <v>77734</v>
      </c>
    </row>
    <row r="14" spans="1:3" x14ac:dyDescent="0.15">
      <c r="A14" s="3" t="s">
        <v>19</v>
      </c>
    </row>
    <row r="15" spans="1:3" x14ac:dyDescent="0.15">
      <c r="A15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E14" sqref="E14"/>
    </sheetView>
  </sheetViews>
  <sheetFormatPr defaultRowHeight="13.5" x14ac:dyDescent="0.15"/>
  <cols>
    <col min="1" max="1" width="22.125" style="5" customWidth="1"/>
    <col min="2" max="2" width="11.25" style="5" customWidth="1"/>
    <col min="3" max="3" width="18.125" style="5" customWidth="1"/>
    <col min="4" max="4" width="27.375" style="5" customWidth="1"/>
    <col min="5" max="5" width="9.25" style="5" customWidth="1"/>
    <col min="6" max="16384" width="9" style="5"/>
  </cols>
  <sheetData>
    <row r="1" spans="1:6" x14ac:dyDescent="0.15">
      <c r="A1" s="3" t="s">
        <v>9</v>
      </c>
      <c r="B1" s="3" t="s">
        <v>5</v>
      </c>
      <c r="C1" s="3" t="s">
        <v>48</v>
      </c>
      <c r="D1" s="3" t="s">
        <v>10</v>
      </c>
      <c r="E1" s="3" t="s">
        <v>11</v>
      </c>
      <c r="F1" s="3" t="s">
        <v>12</v>
      </c>
    </row>
    <row r="2" spans="1:6" x14ac:dyDescent="0.15">
      <c r="A2" s="3" t="s">
        <v>47</v>
      </c>
      <c r="B2" s="3" t="s">
        <v>43</v>
      </c>
      <c r="C2" s="3" t="s">
        <v>46</v>
      </c>
      <c r="D2" s="3" t="s">
        <v>45</v>
      </c>
      <c r="E2" s="3">
        <v>4560</v>
      </c>
      <c r="F2" s="3">
        <v>1</v>
      </c>
    </row>
    <row r="3" spans="1:6" ht="27" x14ac:dyDescent="0.15">
      <c r="A3" s="3" t="s">
        <v>44</v>
      </c>
      <c r="B3" s="3" t="s">
        <v>43</v>
      </c>
      <c r="C3" s="3" t="s">
        <v>42</v>
      </c>
      <c r="D3" s="3" t="s">
        <v>41</v>
      </c>
      <c r="E3" s="3"/>
      <c r="F3" s="3">
        <v>1</v>
      </c>
    </row>
    <row r="4" spans="1:6" ht="27" x14ac:dyDescent="0.15">
      <c r="A4" s="3" t="s">
        <v>40</v>
      </c>
      <c r="B4" s="3" t="s">
        <v>39</v>
      </c>
      <c r="C4" s="3" t="s">
        <v>38</v>
      </c>
      <c r="D4" s="3" t="s">
        <v>37</v>
      </c>
      <c r="E4" s="3">
        <v>2299</v>
      </c>
      <c r="F4" s="3">
        <v>1</v>
      </c>
    </row>
    <row r="5" spans="1:6" x14ac:dyDescent="0.15">
      <c r="A5" s="4" t="s">
        <v>36</v>
      </c>
      <c r="B5" s="4" t="s">
        <v>35</v>
      </c>
      <c r="C5" s="4" t="s">
        <v>34</v>
      </c>
      <c r="D5" s="4" t="s">
        <v>33</v>
      </c>
      <c r="E5" s="4">
        <v>3999</v>
      </c>
      <c r="F5" s="4">
        <v>1</v>
      </c>
    </row>
    <row r="6" spans="1:6" x14ac:dyDescent="0.15">
      <c r="A6" s="4" t="s">
        <v>49</v>
      </c>
      <c r="B6" s="4" t="s">
        <v>17</v>
      </c>
      <c r="C6" s="4"/>
      <c r="D6" s="4"/>
      <c r="E6" s="4">
        <v>239</v>
      </c>
      <c r="F6" s="4">
        <v>1</v>
      </c>
    </row>
    <row r="7" spans="1:6" x14ac:dyDescent="0.15">
      <c r="A7" s="4" t="s">
        <v>32</v>
      </c>
      <c r="B7" s="4" t="s">
        <v>22</v>
      </c>
      <c r="C7" s="4" t="s">
        <v>31</v>
      </c>
      <c r="D7" s="4" t="s">
        <v>30</v>
      </c>
      <c r="E7" s="4">
        <v>3399</v>
      </c>
      <c r="F7" s="4">
        <v>1</v>
      </c>
    </row>
    <row r="8" spans="1:6" ht="27" x14ac:dyDescent="0.15">
      <c r="A8" s="3" t="s">
        <v>13</v>
      </c>
      <c r="B8" s="3" t="s">
        <v>22</v>
      </c>
      <c r="C8" s="3" t="s">
        <v>14</v>
      </c>
      <c r="D8" s="3" t="s">
        <v>15</v>
      </c>
      <c r="E8" s="3">
        <v>3688</v>
      </c>
      <c r="F8" s="3">
        <v>1</v>
      </c>
    </row>
    <row r="9" spans="1:6" x14ac:dyDescent="0.15">
      <c r="A9" s="3" t="s">
        <v>29</v>
      </c>
      <c r="B9" s="3" t="s">
        <v>16</v>
      </c>
      <c r="C9" s="3" t="s">
        <v>28</v>
      </c>
      <c r="D9" s="3" t="s">
        <v>27</v>
      </c>
      <c r="E9" s="3">
        <v>2699</v>
      </c>
      <c r="F9" s="3">
        <v>1</v>
      </c>
    </row>
    <row r="10" spans="1:6" ht="40.5" x14ac:dyDescent="0.15">
      <c r="A10" s="3" t="s">
        <v>26</v>
      </c>
      <c r="B10" s="3" t="s">
        <v>17</v>
      </c>
      <c r="C10" s="3" t="s">
        <v>25</v>
      </c>
      <c r="D10" s="3" t="s">
        <v>24</v>
      </c>
      <c r="E10" s="3">
        <v>511</v>
      </c>
      <c r="F10" s="3">
        <v>1</v>
      </c>
    </row>
    <row r="11" spans="1:6" ht="67.5" x14ac:dyDescent="0.15">
      <c r="A11" s="3" t="s">
        <v>23</v>
      </c>
      <c r="B11" s="3" t="s">
        <v>22</v>
      </c>
      <c r="C11" s="3" t="s">
        <v>21</v>
      </c>
      <c r="D11" s="3" t="s">
        <v>20</v>
      </c>
      <c r="E11" s="3">
        <v>948</v>
      </c>
      <c r="F11" s="3"/>
    </row>
    <row r="12" spans="1:6" x14ac:dyDescent="0.15">
      <c r="A12" s="3" t="s">
        <v>62</v>
      </c>
      <c r="B12" s="3" t="s">
        <v>39</v>
      </c>
      <c r="C12" s="3" t="s">
        <v>63</v>
      </c>
      <c r="D12" s="3" t="s">
        <v>64</v>
      </c>
      <c r="E12" s="3">
        <v>5420</v>
      </c>
      <c r="F12" s="3">
        <v>1</v>
      </c>
    </row>
    <row r="13" spans="1:6" x14ac:dyDescent="0.15">
      <c r="A13" s="3"/>
      <c r="B13" s="3"/>
      <c r="C13" s="3"/>
      <c r="D13" s="3"/>
      <c r="E13" s="3"/>
      <c r="F13" s="3"/>
    </row>
    <row r="14" spans="1:6" x14ac:dyDescent="0.15">
      <c r="A14" s="3" t="s">
        <v>60</v>
      </c>
      <c r="B14" s="3"/>
      <c r="C14" s="3"/>
      <c r="D14" s="3"/>
      <c r="E14" s="3">
        <f>SUM(E2:E12)</f>
        <v>27762</v>
      </c>
      <c r="F14" s="3"/>
    </row>
    <row r="15" spans="1:6" ht="27" x14ac:dyDescent="0.15">
      <c r="A15" s="3" t="s">
        <v>61</v>
      </c>
      <c r="B15" s="3"/>
      <c r="C15" s="3"/>
      <c r="D15" s="3"/>
      <c r="E15" s="3">
        <f>E2+E4+E8+E9+E10+E11+E12</f>
        <v>20125</v>
      </c>
      <c r="F15" s="3"/>
    </row>
    <row r="16" spans="1:6" x14ac:dyDescent="0.15">
      <c r="A16" s="3" t="s">
        <v>19</v>
      </c>
    </row>
    <row r="17" spans="1:1" x14ac:dyDescent="0.15">
      <c r="A17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sqref="A1:XFD1048576"/>
    </sheetView>
  </sheetViews>
  <sheetFormatPr defaultRowHeight="13.5" x14ac:dyDescent="0.15"/>
  <cols>
    <col min="1" max="1" width="15.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52</v>
      </c>
      <c r="D1" s="1" t="s">
        <v>12</v>
      </c>
      <c r="E1" s="1" t="s">
        <v>11</v>
      </c>
    </row>
    <row r="9" spans="1:5" x14ac:dyDescent="0.15">
      <c r="A9" s="1" t="s">
        <v>71</v>
      </c>
      <c r="E9" s="1">
        <f>SUM(E2:E8)</f>
        <v>0</v>
      </c>
    </row>
    <row r="10" spans="1:5" x14ac:dyDescent="0.15">
      <c r="A10" s="1" t="s">
        <v>72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sqref="A1:XFD1048576"/>
    </sheetView>
  </sheetViews>
  <sheetFormatPr defaultRowHeight="13.5" x14ac:dyDescent="0.15"/>
  <cols>
    <col min="1" max="1" width="12.62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52</v>
      </c>
      <c r="D1" s="1" t="s">
        <v>12</v>
      </c>
      <c r="E1" s="1" t="s">
        <v>11</v>
      </c>
    </row>
    <row r="9" spans="1:5" x14ac:dyDescent="0.15">
      <c r="A9" s="1" t="s">
        <v>71</v>
      </c>
      <c r="E9" s="1">
        <f>SUM(E2:E8)</f>
        <v>0</v>
      </c>
    </row>
    <row r="10" spans="1:5" x14ac:dyDescent="0.15">
      <c r="A10" s="1" t="s">
        <v>72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基装</vt:lpstr>
      <vt:lpstr>家电</vt:lpstr>
      <vt:lpstr>家具</vt:lpstr>
      <vt:lpstr>软装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2018-06-17T15:11:46Z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