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bookViews>
    <workbookView xWindow="0" yWindow="0" windowWidth="28800" windowHeight="12210" activeTab="2"/>
  </bookViews>
  <sheets>
    <sheet name="Bevezetés" sheetId="3" r:id="rId1"/>
    <sheet name="1. feladat" sheetId="1" r:id="rId2"/>
    <sheet name="2. feladat" sheetId="2" r:id="rId3"/>
    <sheet name="3. feladat" sheetId="4" r:id="rId4"/>
    <sheet name="4. feladat" sheetId="5" r:id="rId5"/>
    <sheet name="5. feladat" sheetId="6" r:id="rId6"/>
    <sheet name="6. feladat" sheetId="7" r:id="rId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7" i="2" l="1" a="1"/>
  <c r="E27" i="2" s="1"/>
  <c r="D27" i="2"/>
  <c r="E28" i="2"/>
  <c r="D29" i="2"/>
  <c r="E30" i="2"/>
  <c r="D31" i="2"/>
  <c r="S22" i="1"/>
  <c r="S21" i="1"/>
  <c r="S20" i="1"/>
  <c r="S10" i="1"/>
  <c r="S11" i="1"/>
  <c r="S12" i="1"/>
  <c r="S13" i="1"/>
  <c r="S14" i="1"/>
  <c r="S15" i="1"/>
  <c r="S16" i="1"/>
  <c r="S17" i="1"/>
  <c r="S18" i="1"/>
  <c r="S19" i="1"/>
  <c r="S9" i="1"/>
  <c r="F16" i="1" a="1"/>
  <c r="G17" i="1" s="1"/>
  <c r="D30" i="2" l="1"/>
  <c r="D28" i="2"/>
  <c r="E31" i="2"/>
  <c r="E29" i="2"/>
  <c r="F19" i="1"/>
  <c r="F17" i="1"/>
  <c r="G20" i="1"/>
  <c r="G18" i="1"/>
  <c r="G16" i="1"/>
  <c r="F20" i="1"/>
  <c r="F18" i="1"/>
  <c r="F16" i="1"/>
  <c r="G19" i="1"/>
</calcChain>
</file>

<file path=xl/sharedStrings.xml><?xml version="1.0" encoding="utf-8"?>
<sst xmlns="http://schemas.openxmlformats.org/spreadsheetml/2006/main" count="69" uniqueCount="67">
  <si>
    <t>K+F ráfordítás összege (ezer dollár)</t>
  </si>
  <si>
    <t>Árbevétel (ezer dollár)</t>
  </si>
  <si>
    <t>Mi befolyásol mit?</t>
  </si>
  <si>
    <t>Év</t>
  </si>
  <si>
    <t>Internet előfizetések száma (db)</t>
  </si>
  <si>
    <t>https://www.ksh.hu/docs/hun/xstadat/xstadat_evkozi/e_oni003.html</t>
  </si>
  <si>
    <t>Alma (db)</t>
  </si>
  <si>
    <t>Hónap napja</t>
  </si>
  <si>
    <t>=LOGEST(C16:C22;B16:B22;;TRUE)</t>
  </si>
  <si>
    <t xml:space="preserve">Nap </t>
  </si>
  <si>
    <t xml:space="preserve">Teljesítmény 1000 palack/óra </t>
  </si>
  <si>
    <t xml:space="preserve">Selejtszám 1000 palack/nap </t>
  </si>
  <si>
    <t xml:space="preserve">1. </t>
  </si>
  <si>
    <t xml:space="preserve">2. </t>
  </si>
  <si>
    <t xml:space="preserve">3. </t>
  </si>
  <si>
    <t xml:space="preserve">4. </t>
  </si>
  <si>
    <t xml:space="preserve">5. </t>
  </si>
  <si>
    <t xml:space="preserve">6. </t>
  </si>
  <si>
    <t xml:space="preserve">7. </t>
  </si>
  <si>
    <t xml:space="preserve">8. </t>
  </si>
  <si>
    <t xml:space="preserve">9. </t>
  </si>
  <si>
    <t xml:space="preserve">10. </t>
  </si>
  <si>
    <t xml:space="preserve">11. </t>
  </si>
  <si>
    <t xml:space="preserve">12. </t>
  </si>
  <si>
    <t xml:space="preserve">13. </t>
  </si>
  <si>
    <t xml:space="preserve">14. </t>
  </si>
  <si>
    <t xml:space="preserve">15. </t>
  </si>
  <si>
    <t xml:space="preserve">16. </t>
  </si>
  <si>
    <t xml:space="preserve">17. </t>
  </si>
  <si>
    <t xml:space="preserve">18. </t>
  </si>
  <si>
    <t xml:space="preserve">19. </t>
  </si>
  <si>
    <t xml:space="preserve">20. </t>
  </si>
  <si>
    <t xml:space="preserve">Életkor (év) </t>
  </si>
  <si>
    <t xml:space="preserve">Vérnyomás (Hgmm) </t>
  </si>
  <si>
    <t>Ország</t>
  </si>
  <si>
    <t>GDP/fő (USD/fő)</t>
  </si>
  <si>
    <t>Arány (%)</t>
  </si>
  <si>
    <t>Banglades</t>
  </si>
  <si>
    <t>Barbados</t>
  </si>
  <si>
    <t>Burkina Faso</t>
  </si>
  <si>
    <t>Közép-afrikai Köztársaság</t>
  </si>
  <si>
    <t>Csehország</t>
  </si>
  <si>
    <t>Etiópia</t>
  </si>
  <si>
    <t>Finnország</t>
  </si>
  <si>
    <t>Grúzia</t>
  </si>
  <si>
    <t>Hongkong</t>
  </si>
  <si>
    <t>India</t>
  </si>
  <si>
    <t>Irán</t>
  </si>
  <si>
    <t>Libanon</t>
  </si>
  <si>
    <t>Líbia</t>
  </si>
  <si>
    <t>Litvánia</t>
  </si>
  <si>
    <t>Malajzia</t>
  </si>
  <si>
    <t>Észak-Korea</t>
  </si>
  <si>
    <t>Hollandia</t>
  </si>
  <si>
    <t>Új Zéland</t>
  </si>
  <si>
    <t>Nicaragua</t>
  </si>
  <si>
    <t>Norvégia</t>
  </si>
  <si>
    <t>Peru</t>
  </si>
  <si>
    <t>Portugália</t>
  </si>
  <si>
    <t>Dél-afrikai Köztársaság</t>
  </si>
  <si>
    <t>Thaiföld</t>
  </si>
  <si>
    <t>Egyesült Arab Emírségek</t>
  </si>
  <si>
    <t>Vietnam</t>
  </si>
  <si>
    <t>ksh.hu</t>
  </si>
  <si>
    <r>
      <t>y = 203,15e</t>
    </r>
    <r>
      <rPr>
        <vertAlign val="superscript"/>
        <sz val="11"/>
        <color theme="1"/>
        <rFont val="Calibri"/>
        <family val="2"/>
        <scheme val="minor"/>
      </rPr>
      <t>0,0145x</t>
    </r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</si>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</sst>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12529"/>
      <name val="Times New Roman"/>
      <family val="1"/>
    </font>
    <font>
      <vertAlign val="superscript"/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3" fontId="2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center" vertical="center"/>
    </xf>
    <xf numFmtId="3" fontId="2" fillId="0" borderId="1" xfId="0" applyNumberFormat="1" applyFont="1" applyBorder="1"/>
    <xf numFmtId="0" fontId="3" fillId="0" borderId="0" xfId="0" applyFont="1"/>
    <xf numFmtId="0" fontId="4" fillId="0" borderId="0" xfId="1"/>
    <xf numFmtId="0" fontId="2" fillId="0" borderId="0" xfId="0" quotePrefix="1" applyFont="1"/>
    <xf numFmtId="0" fontId="2" fillId="0" borderId="0" xfId="0" applyFont="1" applyFill="1"/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right" vertical="center" wrapText="1"/>
    </xf>
    <xf numFmtId="3" fontId="9" fillId="2" borderId="1" xfId="0" applyNumberFormat="1" applyFont="1" applyFill="1" applyBorder="1" applyAlignment="1">
      <alignment horizontal="right" vertical="center" wrapText="1"/>
    </xf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0" fillId="5" borderId="0" xfId="0" applyFill="1"/>
    <xf numFmtId="2" fontId="2" fillId="0" borderId="0" xfId="0" applyNumberFormat="1" applyFont="1"/>
    <xf numFmtId="0" fontId="2" fillId="8" borderId="0" xfId="0" applyFont="1" applyFill="1"/>
    <xf numFmtId="0" fontId="11" fillId="7" borderId="0" xfId="0" applyFont="1" applyFill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1"/>
            <c:dispEq val="1"/>
            <c:trendlineLbl>
              <c:layout>
                <c:manualLayout>
                  <c:x val="-0.53913057742782156"/>
                  <c:y val="-0.583779527559055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hu-HU"/>
                </a:p>
              </c:txPr>
            </c:trendlineLbl>
          </c:trendline>
          <c:xVal>
            <c:numRef>
              <c:f>Bevezetés!$A$2:$A$31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Bevezetés!$B$2:$B$31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2</c:v>
                </c:pt>
                <c:pt idx="16">
                  <c:v>3</c:v>
                </c:pt>
                <c:pt idx="17">
                  <c:v>4</c:v>
                </c:pt>
                <c:pt idx="18">
                  <c:v>5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AC-4AE5-ADC7-F6AB5A579A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6472367"/>
        <c:axId val="1825544511"/>
      </c:scatterChart>
      <c:valAx>
        <c:axId val="1796472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825544511"/>
        <c:crosses val="autoZero"/>
        <c:crossBetween val="midCat"/>
      </c:valAx>
      <c:valAx>
        <c:axId val="1825544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796472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Exponencialis</a:t>
            </a:r>
            <a:endParaRPr lang="hu-H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60856058617672792"/>
                  <c:y val="-0.264593778236736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hu-HU"/>
                </a:p>
              </c:txPr>
            </c:trendlineLbl>
          </c:trendline>
          <c:xVal>
            <c:numRef>
              <c:f>'1. feladat'!$B$16:$B$22</c:f>
              <c:numCache>
                <c:formatCode>General</c:formatCode>
                <c:ptCount val="7"/>
                <c:pt idx="0">
                  <c:v>50</c:v>
                </c:pt>
                <c:pt idx="1">
                  <c:v>80</c:v>
                </c:pt>
                <c:pt idx="2">
                  <c:v>100</c:v>
                </c:pt>
                <c:pt idx="3">
                  <c:v>140</c:v>
                </c:pt>
                <c:pt idx="4">
                  <c:v>160</c:v>
                </c:pt>
                <c:pt idx="5">
                  <c:v>190</c:v>
                </c:pt>
                <c:pt idx="6">
                  <c:v>200</c:v>
                </c:pt>
              </c:numCache>
            </c:numRef>
          </c:xVal>
          <c:yVal>
            <c:numRef>
              <c:f>'1. feladat'!$C$16:$C$22</c:f>
              <c:numCache>
                <c:formatCode>General</c:formatCode>
                <c:ptCount val="7"/>
                <c:pt idx="0">
                  <c:v>500</c:v>
                </c:pt>
                <c:pt idx="1">
                  <c:v>600</c:v>
                </c:pt>
                <c:pt idx="2">
                  <c:v>811</c:v>
                </c:pt>
                <c:pt idx="3">
                  <c:v>1300</c:v>
                </c:pt>
                <c:pt idx="4">
                  <c:v>2000</c:v>
                </c:pt>
                <c:pt idx="5">
                  <c:v>3000</c:v>
                </c:pt>
                <c:pt idx="6">
                  <c:v>4500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D8-4428-855A-5BBBE004F2C8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'1. feladat'!$R$9:$R$19</c:f>
              <c:numCache>
                <c:formatCode>General</c:formatCode>
                <c:ptCount val="1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</c:numCache>
            </c:numRef>
          </c:xVal>
          <c:yVal>
            <c:numRef>
              <c:f>'1. feladat'!$S$9:$S$19</c:f>
              <c:numCache>
                <c:formatCode>0.00</c:formatCode>
                <c:ptCount val="11"/>
                <c:pt idx="0">
                  <c:v>203.15007618606276</c:v>
                </c:pt>
                <c:pt idx="1">
                  <c:v>218.66682442635599</c:v>
                </c:pt>
                <c:pt idx="2">
                  <c:v>235.36875300461824</c:v>
                </c:pt>
                <c:pt idx="3">
                  <c:v>253.34638684345299</c:v>
                </c:pt>
                <c:pt idx="4">
                  <c:v>272.69716522385261</c:v>
                </c:pt>
                <c:pt idx="5">
                  <c:v>293.52596990884172</c:v>
                </c:pt>
                <c:pt idx="6">
                  <c:v>315.94569360558251</c:v>
                </c:pt>
                <c:pt idx="7">
                  <c:v>340.07785184702243</c:v>
                </c:pt>
                <c:pt idx="8">
                  <c:v>366.05324160949993</c:v>
                </c:pt>
                <c:pt idx="9">
                  <c:v>394.01265023603486</c:v>
                </c:pt>
                <c:pt idx="10">
                  <c:v>424.10761850768699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9D8-4428-855A-5BBBE004F2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2275263"/>
        <c:axId val="2062277343"/>
      </c:scatterChart>
      <c:valAx>
        <c:axId val="20622752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K+F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2062277343"/>
        <c:crosses val="autoZero"/>
        <c:crossBetween val="midCat"/>
      </c:valAx>
      <c:valAx>
        <c:axId val="2062277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Bevetel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20622752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Linearis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75476377952755902"/>
                  <c:y val="-0.1485648148148148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hu-HU"/>
                </a:p>
              </c:txPr>
            </c:trendlineLbl>
          </c:trendline>
          <c:xVal>
            <c:numRef>
              <c:f>'2. feladat'!$B$9:$B$23</c:f>
              <c:numCache>
                <c:formatCode>General</c:formatCode>
                <c:ptCount val="1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</c:numCache>
            </c:numRef>
          </c:xVal>
          <c:yVal>
            <c:numRef>
              <c:f>'2. feladat'!$C$9:$C$23</c:f>
              <c:numCache>
                <c:formatCode>#,##0</c:formatCode>
                <c:ptCount val="15"/>
                <c:pt idx="0">
                  <c:v>666592</c:v>
                </c:pt>
                <c:pt idx="1">
                  <c:v>794877</c:v>
                </c:pt>
                <c:pt idx="2">
                  <c:v>1000737</c:v>
                </c:pt>
                <c:pt idx="3">
                  <c:v>1329625</c:v>
                </c:pt>
                <c:pt idx="4">
                  <c:v>1832023</c:v>
                </c:pt>
                <c:pt idx="5">
                  <c:v>2310914</c:v>
                </c:pt>
                <c:pt idx="6">
                  <c:v>2803543</c:v>
                </c:pt>
                <c:pt idx="7">
                  <c:v>3341464</c:v>
                </c:pt>
                <c:pt idx="8">
                  <c:v>4332525</c:v>
                </c:pt>
                <c:pt idx="9">
                  <c:v>5455639</c:v>
                </c:pt>
                <c:pt idx="10">
                  <c:v>6479849</c:v>
                </c:pt>
                <c:pt idx="11">
                  <c:v>7692676</c:v>
                </c:pt>
                <c:pt idx="12">
                  <c:v>8329443</c:v>
                </c:pt>
                <c:pt idx="13">
                  <c:v>9001928</c:v>
                </c:pt>
                <c:pt idx="14">
                  <c:v>9488796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4F-446A-86BB-E294AD812B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5891615"/>
        <c:axId val="2055892447"/>
      </c:scatterChart>
      <c:valAx>
        <c:axId val="2055891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2055892447"/>
        <c:crosses val="autoZero"/>
        <c:crossBetween val="midCat"/>
      </c:valAx>
      <c:valAx>
        <c:axId val="2055892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20558916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Exponencialis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73220822397200347"/>
                  <c:y val="-0.1550455672207640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hu-HU"/>
                </a:p>
              </c:txPr>
            </c:trendlineLbl>
          </c:trendline>
          <c:xVal>
            <c:numRef>
              <c:f>'2. feladat'!$B$9:$B$23</c:f>
              <c:numCache>
                <c:formatCode>General</c:formatCode>
                <c:ptCount val="1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</c:numCache>
            </c:numRef>
          </c:xVal>
          <c:yVal>
            <c:numRef>
              <c:f>'2. feladat'!$C$9:$C$23</c:f>
              <c:numCache>
                <c:formatCode>#,##0</c:formatCode>
                <c:ptCount val="15"/>
                <c:pt idx="0">
                  <c:v>666592</c:v>
                </c:pt>
                <c:pt idx="1">
                  <c:v>794877</c:v>
                </c:pt>
                <c:pt idx="2">
                  <c:v>1000737</c:v>
                </c:pt>
                <c:pt idx="3">
                  <c:v>1329625</c:v>
                </c:pt>
                <c:pt idx="4">
                  <c:v>1832023</c:v>
                </c:pt>
                <c:pt idx="5">
                  <c:v>2310914</c:v>
                </c:pt>
                <c:pt idx="6">
                  <c:v>2803543</c:v>
                </c:pt>
                <c:pt idx="7">
                  <c:v>3341464</c:v>
                </c:pt>
                <c:pt idx="8">
                  <c:v>4332525</c:v>
                </c:pt>
                <c:pt idx="9">
                  <c:v>5455639</c:v>
                </c:pt>
                <c:pt idx="10">
                  <c:v>6479849</c:v>
                </c:pt>
                <c:pt idx="11">
                  <c:v>7692676</c:v>
                </c:pt>
                <c:pt idx="12">
                  <c:v>8329443</c:v>
                </c:pt>
                <c:pt idx="13">
                  <c:v>9001928</c:v>
                </c:pt>
                <c:pt idx="14">
                  <c:v>9488796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82-4785-B2BB-4F5FAE5A9C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5891615"/>
        <c:axId val="2055892447"/>
      </c:scatterChart>
      <c:valAx>
        <c:axId val="2055891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2055892447"/>
        <c:crosses val="autoZero"/>
        <c:crossBetween val="midCat"/>
      </c:valAx>
      <c:valAx>
        <c:axId val="2055892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20558916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Logaritmikus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layout>
                <c:manualLayout>
                  <c:x val="-0.7294304461942257"/>
                  <c:y val="-0.1578240740740740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hu-HU"/>
                </a:p>
              </c:txPr>
            </c:trendlineLbl>
          </c:trendline>
          <c:xVal>
            <c:numRef>
              <c:f>'2. feladat'!$B$9:$B$23</c:f>
              <c:numCache>
                <c:formatCode>General</c:formatCode>
                <c:ptCount val="1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</c:numCache>
            </c:numRef>
          </c:xVal>
          <c:yVal>
            <c:numRef>
              <c:f>'2. feladat'!$C$9:$C$23</c:f>
              <c:numCache>
                <c:formatCode>#,##0</c:formatCode>
                <c:ptCount val="15"/>
                <c:pt idx="0">
                  <c:v>666592</c:v>
                </c:pt>
                <c:pt idx="1">
                  <c:v>794877</c:v>
                </c:pt>
                <c:pt idx="2">
                  <c:v>1000737</c:v>
                </c:pt>
                <c:pt idx="3">
                  <c:v>1329625</c:v>
                </c:pt>
                <c:pt idx="4">
                  <c:v>1832023</c:v>
                </c:pt>
                <c:pt idx="5">
                  <c:v>2310914</c:v>
                </c:pt>
                <c:pt idx="6">
                  <c:v>2803543</c:v>
                </c:pt>
                <c:pt idx="7">
                  <c:v>3341464</c:v>
                </c:pt>
                <c:pt idx="8">
                  <c:v>4332525</c:v>
                </c:pt>
                <c:pt idx="9">
                  <c:v>5455639</c:v>
                </c:pt>
                <c:pt idx="10">
                  <c:v>6479849</c:v>
                </c:pt>
                <c:pt idx="11">
                  <c:v>7692676</c:v>
                </c:pt>
                <c:pt idx="12">
                  <c:v>8329443</c:v>
                </c:pt>
                <c:pt idx="13">
                  <c:v>9001928</c:v>
                </c:pt>
                <c:pt idx="14">
                  <c:v>9488796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27-48EB-AB87-A062E8A8F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5891615"/>
        <c:axId val="2055892447"/>
      </c:scatterChart>
      <c:valAx>
        <c:axId val="2055891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2055892447"/>
        <c:crosses val="autoZero"/>
        <c:crossBetween val="midCat"/>
      </c:valAx>
      <c:valAx>
        <c:axId val="2055892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20558916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438150</xdr:colOff>
      <xdr:row>0</xdr:row>
      <xdr:rowOff>0</xdr:rowOff>
    </xdr:from>
    <xdr:to>
      <xdr:col>28</xdr:col>
      <xdr:colOff>485775</xdr:colOff>
      <xdr:row>36</xdr:row>
      <xdr:rowOff>104775</xdr:rowOff>
    </xdr:to>
    <xdr:pic>
      <xdr:nvPicPr>
        <xdr:cNvPr id="3" name="Picture 2" descr="Some useful functions for nonlinear regression analysis (equation and R function).">
          <a:extLst>
            <a:ext uri="{FF2B5EF4-FFF2-40B4-BE49-F238E27FC236}">
              <a16:creationId xmlns:a16="http://schemas.microsoft.com/office/drawing/2014/main" id="{3ABEB38A-7D40-E3EC-5599-AD1FFF5B45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3850" y="0"/>
          <a:ext cx="9801225" cy="6962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266700</xdr:colOff>
      <xdr:row>3</xdr:row>
      <xdr:rowOff>152400</xdr:rowOff>
    </xdr:from>
    <xdr:to>
      <xdr:col>10</xdr:col>
      <xdr:colOff>571500</xdr:colOff>
      <xdr:row>18</xdr:row>
      <xdr:rowOff>38100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95251</xdr:colOff>
      <xdr:row>0</xdr:row>
      <xdr:rowOff>66677</xdr:rowOff>
    </xdr:from>
    <xdr:to>
      <xdr:col>4</xdr:col>
      <xdr:colOff>504826</xdr:colOff>
      <xdr:row>10</xdr:row>
      <xdr:rowOff>152401</xdr:rowOff>
    </xdr:to>
    <xdr:sp macro="" textlink="">
      <xdr:nvSpPr>
        <xdr:cNvPr id="2" name="Szövegdoboz 1">
          <a:extLst>
            <a:ext uri="{FF2B5EF4-FFF2-40B4-BE49-F238E27FC236}">
              <a16:creationId xmlns:a16="http://schemas.microsoft.com/office/drawing/2014/main" id="{40BECAAC-5DE5-4B83-B34C-BD976A492DEF}"/>
            </a:ext>
          </a:extLst>
        </xdr:cNvPr>
        <xdr:cNvSpPr txBox="1"/>
      </xdr:nvSpPr>
      <xdr:spPr>
        <a:xfrm>
          <a:off x="95251" y="66677"/>
          <a:ext cx="4019550" cy="20859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just"/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Eg</a:t>
          </a:r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y vá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llalat eseté</a:t>
          </a:r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n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külö</a:t>
          </a:r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öző é</a:t>
          </a:r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ekre is</a:t>
          </a:r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m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ert a K+F </a:t>
          </a:r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(kutatás és fejlesztés) r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áfordítás összege </a:t>
          </a:r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ala</a:t>
          </a:r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min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t é</a:t>
          </a:r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es</a:t>
          </a:r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árbevétel, amelyeket az alábbi táblázat tartalmaz.</a:t>
          </a:r>
          <a:endParaRPr lang="hu-HU" sz="12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just"/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- 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Illesszen exponenciális regresszió függvényt az adatokra az Excel log.ill függvényének</a:t>
          </a:r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valamint pontdiagram segítségével is!</a:t>
          </a:r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Értelmezze a modellek magyarázóerejét és a</a:t>
          </a:r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regressziós paramétereket!</a:t>
          </a:r>
          <a:endParaRPr lang="hu-HU" sz="12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just"/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-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Illessze</a:t>
          </a:r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n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hat</a:t>
          </a:r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á</a:t>
          </a:r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ny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kite</a:t>
          </a:r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ős regresszió függ</a:t>
          </a:r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é</a:t>
          </a:r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ny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t az adatokra E</a:t>
          </a:r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xc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el po</a:t>
          </a:r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n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tdiagra</a:t>
          </a:r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m 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segítségével! Értelmezze a modell magyarázóerejét és a regressziós paramétereket!</a:t>
          </a:r>
          <a:endParaRPr lang="hu-HU" sz="12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161925</xdr:colOff>
      <xdr:row>45</xdr:row>
      <xdr:rowOff>85725</xdr:rowOff>
    </xdr:from>
    <xdr:to>
      <xdr:col>3</xdr:col>
      <xdr:colOff>485775</xdr:colOff>
      <xdr:row>50</xdr:row>
      <xdr:rowOff>28575</xdr:rowOff>
    </xdr:to>
    <xdr:sp macro="" textlink="">
      <xdr:nvSpPr>
        <xdr:cNvPr id="4" name="Szövegdoboz 3">
          <a:extLst>
            <a:ext uri="{FF2B5EF4-FFF2-40B4-BE49-F238E27FC236}">
              <a16:creationId xmlns:a16="http://schemas.microsoft.com/office/drawing/2014/main" id="{8B5AB2AD-D421-4702-98A8-AB18422BDC34}"/>
            </a:ext>
          </a:extLst>
        </xdr:cNvPr>
        <xdr:cNvSpPr txBox="1"/>
      </xdr:nvSpPr>
      <xdr:spPr>
        <a:xfrm>
          <a:off x="161925" y="9296400"/>
          <a:ext cx="3324225" cy="942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just"/>
          <a:r>
            <a:rPr lang="hu-HU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Illessze</a:t>
          </a:r>
          <a:r>
            <a:rPr lang="hu-HU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</a:t>
          </a: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hat</a:t>
          </a:r>
          <a:r>
            <a:rPr lang="hu-HU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</a:t>
          </a: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á</a:t>
          </a:r>
          <a:r>
            <a:rPr lang="hu-HU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ny</a:t>
          </a: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kite</a:t>
          </a:r>
          <a:r>
            <a:rPr lang="hu-HU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</a:t>
          </a: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ős regresszió függ</a:t>
          </a:r>
          <a:r>
            <a:rPr lang="hu-HU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</a:t>
          </a: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é</a:t>
          </a:r>
          <a:r>
            <a:rPr lang="hu-HU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ny</a:t>
          </a: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 az adatokra E</a:t>
          </a:r>
          <a:r>
            <a:rPr lang="hu-HU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xc</a:t>
          </a: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 po</a:t>
          </a:r>
          <a:r>
            <a:rPr lang="hu-HU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</a:t>
          </a: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tdiagra</a:t>
          </a:r>
          <a:r>
            <a:rPr lang="hu-HU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 </a:t>
          </a: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segítségével! Értelmezze a modell magyarázóerejét és a regressziós paramétereket!</a:t>
          </a:r>
          <a:endParaRPr lang="en-US" sz="1200"/>
        </a:p>
      </xdr:txBody>
    </xdr:sp>
    <xdr:clientData/>
  </xdr:twoCellAnchor>
  <xdr:twoCellAnchor>
    <xdr:from>
      <xdr:col>0</xdr:col>
      <xdr:colOff>190500</xdr:colOff>
      <xdr:row>25</xdr:row>
      <xdr:rowOff>142874</xdr:rowOff>
    </xdr:from>
    <xdr:to>
      <xdr:col>5</xdr:col>
      <xdr:colOff>142875</xdr:colOff>
      <xdr:row>30</xdr:row>
      <xdr:rowOff>66675</xdr:rowOff>
    </xdr:to>
    <xdr:sp macro="" textlink="">
      <xdr:nvSpPr>
        <xdr:cNvPr id="6" name="Szövegdoboz 5">
          <a:extLst>
            <a:ext uri="{FF2B5EF4-FFF2-40B4-BE49-F238E27FC236}">
              <a16:creationId xmlns:a16="http://schemas.microsoft.com/office/drawing/2014/main" id="{320210B5-6C86-41E8-BAC6-2C6180DF906B}"/>
            </a:ext>
          </a:extLst>
        </xdr:cNvPr>
        <xdr:cNvSpPr txBox="1"/>
      </xdr:nvSpPr>
      <xdr:spPr>
        <a:xfrm>
          <a:off x="190500" y="5353049"/>
          <a:ext cx="4171950" cy="92392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just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hu-HU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Illesszen exponenciális regresszió függvényt az adatokra az Excel log.ill függvényének</a:t>
          </a:r>
          <a:r>
            <a:rPr lang="hu-HU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valamint pontdiagram segítségével is!</a:t>
          </a:r>
          <a:r>
            <a:rPr lang="hu-HU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Értelmezze a modellek magyarázóerejét és a</a:t>
          </a:r>
          <a:r>
            <a:rPr lang="hu-HU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regressziós paramétereket!</a:t>
          </a:r>
          <a:endParaRPr lang="en-US" sz="1200">
            <a:effectLst/>
          </a:endParaRPr>
        </a:p>
        <a:p>
          <a:pPr algn="just"/>
          <a:endParaRPr lang="en-US" sz="1200"/>
        </a:p>
      </xdr:txBody>
    </xdr:sp>
    <xdr:clientData/>
  </xdr:twoCellAnchor>
  <xdr:twoCellAnchor>
    <xdr:from>
      <xdr:col>8</xdr:col>
      <xdr:colOff>552450</xdr:colOff>
      <xdr:row>5</xdr:row>
      <xdr:rowOff>85724</xdr:rowOff>
    </xdr:from>
    <xdr:to>
      <xdr:col>16</xdr:col>
      <xdr:colOff>247650</xdr:colOff>
      <xdr:row>19</xdr:row>
      <xdr:rowOff>9524</xdr:rowOff>
    </xdr:to>
    <xdr:graphicFrame macro="">
      <xdr:nvGraphicFramePr>
        <xdr:cNvPr id="3" name="Diagra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47625</xdr:colOff>
      <xdr:row>23</xdr:row>
      <xdr:rowOff>66675</xdr:rowOff>
    </xdr:from>
    <xdr:to>
      <xdr:col>21</xdr:col>
      <xdr:colOff>285750</xdr:colOff>
      <xdr:row>29</xdr:row>
      <xdr:rowOff>47625</xdr:rowOff>
    </xdr:to>
    <xdr:sp macro="" textlink="">
      <xdr:nvSpPr>
        <xdr:cNvPr id="5" name="Szövegdoboz 4"/>
        <xdr:cNvSpPr txBox="1"/>
      </xdr:nvSpPr>
      <xdr:spPr>
        <a:xfrm>
          <a:off x="11582400" y="4867275"/>
          <a:ext cx="2686050" cy="1181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K+F</a:t>
          </a:r>
          <a:r>
            <a:rPr lang="en-US" sz="1100" baseline="0"/>
            <a:t> es bevetel kozott eros a kapcsolat</a:t>
          </a:r>
        </a:p>
        <a:p>
          <a:r>
            <a:rPr lang="en-US" sz="1100" baseline="0"/>
            <a:t>R2=0,9722, tehat a bevetel 97%ban magyarazhato a K+F-re szant penzzel. 0 K+F eseten a bevetel 203,15 ezer dollar.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190501</xdr:rowOff>
    </xdr:from>
    <xdr:to>
      <xdr:col>6</xdr:col>
      <xdr:colOff>504825</xdr:colOff>
      <xdr:row>6</xdr:row>
      <xdr:rowOff>152401</xdr:rowOff>
    </xdr:to>
    <xdr:sp macro="" textlink="">
      <xdr:nvSpPr>
        <xdr:cNvPr id="2" name="Szövegdoboz 1">
          <a:extLst>
            <a:ext uri="{FF2B5EF4-FFF2-40B4-BE49-F238E27FC236}">
              <a16:creationId xmlns:a16="http://schemas.microsoft.com/office/drawing/2014/main" id="{EE7195C6-468B-4EA8-B149-1CDC76D3FE4F}"/>
            </a:ext>
          </a:extLst>
        </xdr:cNvPr>
        <xdr:cNvSpPr txBox="1"/>
      </xdr:nvSpPr>
      <xdr:spPr>
        <a:xfrm>
          <a:off x="142875" y="190501"/>
          <a:ext cx="5591175" cy="11620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just"/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Az alá</a:t>
          </a:r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bb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i t</a:t>
          </a:r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áb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lázat a </a:t>
          </a:r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m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ag</a:t>
          </a:r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y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arországi i</a:t>
          </a:r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n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ter</a:t>
          </a:r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n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et előfizetések szá</a:t>
          </a:r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m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át </a:t>
          </a:r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m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utatja é</a:t>
          </a:r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es </a:t>
          </a:r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o</a:t>
          </a:r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n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tás</a:t>
          </a:r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</a:t>
          </a:r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n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az</a:t>
          </a:r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adatok forrása a KSH).</a:t>
          </a:r>
          <a:endParaRPr lang="hu-HU" sz="12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just"/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Hog</a:t>
          </a:r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y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</a:t>
          </a:r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n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áltozott az i</a:t>
          </a:r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n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ter</a:t>
          </a:r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n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et előfizetések szá</a:t>
          </a:r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m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 az idő függ</a:t>
          </a:r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é</a:t>
          </a:r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ny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é</a:t>
          </a:r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</a:t>
          </a:r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n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? Illessze</a:t>
          </a:r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n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lineáris,</a:t>
          </a:r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</a:t>
          </a:r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x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po</a:t>
          </a:r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n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</a:t>
          </a:r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nc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iális, </a:t>
          </a:r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logaritmikus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regressziós függvényt az adatokra</a:t>
          </a:r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!</a:t>
          </a:r>
          <a:endParaRPr lang="en-US" sz="1200"/>
        </a:p>
      </xdr:txBody>
    </xdr:sp>
    <xdr:clientData/>
  </xdr:twoCellAnchor>
  <xdr:twoCellAnchor>
    <xdr:from>
      <xdr:col>7</xdr:col>
      <xdr:colOff>257175</xdr:colOff>
      <xdr:row>6</xdr:row>
      <xdr:rowOff>19050</xdr:rowOff>
    </xdr:from>
    <xdr:to>
      <xdr:col>13</xdr:col>
      <xdr:colOff>561975</xdr:colOff>
      <xdr:row>18</xdr:row>
      <xdr:rowOff>180975</xdr:rowOff>
    </xdr:to>
    <xdr:graphicFrame macro="">
      <xdr:nvGraphicFramePr>
        <xdr:cNvPr id="3" name="Diagra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123825</xdr:colOff>
      <xdr:row>19</xdr:row>
      <xdr:rowOff>85725</xdr:rowOff>
    </xdr:from>
    <xdr:to>
      <xdr:col>13</xdr:col>
      <xdr:colOff>428625</xdr:colOff>
      <xdr:row>33</xdr:row>
      <xdr:rowOff>28575</xdr:rowOff>
    </xdr:to>
    <xdr:graphicFrame macro="">
      <xdr:nvGraphicFramePr>
        <xdr:cNvPr id="4" name="Diagram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228600</xdr:colOff>
      <xdr:row>5</xdr:row>
      <xdr:rowOff>190500</xdr:rowOff>
    </xdr:from>
    <xdr:to>
      <xdr:col>21</xdr:col>
      <xdr:colOff>533400</xdr:colOff>
      <xdr:row>18</xdr:row>
      <xdr:rowOff>152400</xdr:rowOff>
    </xdr:to>
    <xdr:graphicFrame macro="">
      <xdr:nvGraphicFramePr>
        <xdr:cNvPr id="6" name="Diagram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9525</xdr:colOff>
      <xdr:row>5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08AA1EA-FB8E-C33B-506A-C57331387E66}"/>
            </a:ext>
          </a:extLst>
        </xdr:cNvPr>
        <xdr:cNvSpPr txBox="1"/>
      </xdr:nvSpPr>
      <xdr:spPr>
        <a:xfrm>
          <a:off x="0" y="0"/>
          <a:ext cx="4410075" cy="990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just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Egy sörgyárban vizsgálták egy gépsor óránkénti teljesítménye (ezer palack/óra) és a selejtes töltés (ezer palack/nap) közötti összefüggést. 20 nap megfigyelési adatait a következő tábla tartalmazza: </a:t>
          </a:r>
        </a:p>
        <a:p>
          <a:pPr algn="just"/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219075</xdr:colOff>
      <xdr:row>6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87ADFD3-D69E-0AD9-9327-56D0FB81A11C}"/>
            </a:ext>
          </a:extLst>
        </xdr:cNvPr>
        <xdr:cNvSpPr txBox="1"/>
      </xdr:nvSpPr>
      <xdr:spPr>
        <a:xfrm>
          <a:off x="0" y="0"/>
          <a:ext cx="3876675" cy="1257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just"/>
          <a:r>
            <a:rPr lang="en-US" sz="1200"/>
            <a:t>Az alábbi táblázat 12 nő életkorát (X) és vérnyomását (Y) mutatja, </a:t>
          </a:r>
          <a:endParaRPr lang="hu-HU" sz="1200"/>
        </a:p>
        <a:p>
          <a:pPr algn="just"/>
          <a:r>
            <a:rPr lang="en-US" sz="1200"/>
            <a:t>a) Számítsa ki és értelmezze a megfelelő regressziós összefüggés paramétereit és kapcsolat szorosságának mértékét! </a:t>
          </a:r>
          <a:endParaRPr lang="hu-HU" sz="1200"/>
        </a:p>
        <a:p>
          <a:pPr algn="just"/>
          <a:r>
            <a:rPr lang="en-US" sz="1200"/>
            <a:t>b) Becsülje meg egy 45 éves nő vérnyomását!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247650</xdr:colOff>
      <xdr:row>8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B766134-8A7F-C6CB-4765-E61678416291}"/>
            </a:ext>
          </a:extLst>
        </xdr:cNvPr>
        <xdr:cNvSpPr txBox="1"/>
      </xdr:nvSpPr>
      <xdr:spPr>
        <a:xfrm>
          <a:off x="0" y="0"/>
          <a:ext cx="4514850" cy="1676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just"/>
          <a:r>
            <a:rPr lang="hu-HU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Egy 1996-os vizsgálat azt elemezte, hogy a Föld országait tekintve milyen összefüggés található a gazdasági fejlettség (egy főre jutó GDP-vel mérve) és a városi népesség aránya között. Az eredményváltozó azt mutatja, hogy a népesség hány százaléka él városokban, így az urbanizáció (városiasodás) egyik jól használható mutatószáma.</a:t>
          </a:r>
          <a:endParaRPr lang="en-US" sz="12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552450</xdr:colOff>
      <xdr:row>7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B5C427C-EA3C-2F44-B76A-35076E44ACDC}"/>
            </a:ext>
          </a:extLst>
        </xdr:cNvPr>
        <xdr:cNvSpPr txBox="1"/>
      </xdr:nvSpPr>
      <xdr:spPr>
        <a:xfrm>
          <a:off x="0" y="0"/>
          <a:ext cx="4210050" cy="1371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just"/>
          <a:r>
            <a:rPr lang="hu-HU" sz="1200"/>
            <a:t>A ksh.hu weboldal adatai között keressen</a:t>
          </a:r>
          <a:r>
            <a:rPr lang="hu-HU" sz="1200" baseline="0"/>
            <a:t> egy tetszőleges adathalmazt, ábrázolja, illesszen rá megfelelő regressziós függvényt, fogalmazzon meg előrejelzést az adatok alapján és értelmezze a kapott regressziós paramétereket. </a:t>
          </a:r>
          <a:endParaRPr lang="en-US" sz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www.ksh.hu/docs/hun/xstadat/xstadat_evkozi/e_oni003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hyperlink" Target="https://www.ksh.h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"/>
  <dimension ref="A1:B31"/>
  <sheetViews>
    <sheetView workbookViewId="0">
      <selection activeCell="A2" sqref="A2:B31"/>
    </sheetView>
  </sheetViews>
  <sheetFormatPr defaultRowHeight="15" x14ac:dyDescent="0.25"/>
  <cols>
    <col min="1" max="1" width="12" bestFit="1" customWidth="1"/>
  </cols>
  <sheetData>
    <row r="1" spans="1:2" s="9" customFormat="1" x14ac:dyDescent="0.25">
      <c r="A1" s="9" t="s">
        <v>7</v>
      </c>
      <c r="B1" s="9" t="s">
        <v>6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3</v>
      </c>
    </row>
    <row r="5" spans="1:2" x14ac:dyDescent="0.25">
      <c r="A5">
        <v>4</v>
      </c>
      <c r="B5">
        <v>4</v>
      </c>
    </row>
    <row r="6" spans="1:2" x14ac:dyDescent="0.25">
      <c r="A6">
        <v>5</v>
      </c>
      <c r="B6">
        <v>5</v>
      </c>
    </row>
    <row r="7" spans="1:2" x14ac:dyDescent="0.25">
      <c r="A7">
        <v>6</v>
      </c>
      <c r="B7">
        <v>0</v>
      </c>
    </row>
    <row r="8" spans="1:2" x14ac:dyDescent="0.25">
      <c r="A8">
        <v>7</v>
      </c>
      <c r="B8">
        <v>0</v>
      </c>
    </row>
    <row r="9" spans="1:2" x14ac:dyDescent="0.25">
      <c r="A9">
        <v>8</v>
      </c>
      <c r="B9">
        <v>1</v>
      </c>
    </row>
    <row r="10" spans="1:2" x14ac:dyDescent="0.25">
      <c r="A10">
        <v>9</v>
      </c>
      <c r="B10">
        <v>2</v>
      </c>
    </row>
    <row r="11" spans="1:2" x14ac:dyDescent="0.25">
      <c r="A11">
        <v>10</v>
      </c>
      <c r="B11">
        <v>3</v>
      </c>
    </row>
    <row r="12" spans="1:2" x14ac:dyDescent="0.25">
      <c r="A12">
        <v>11</v>
      </c>
      <c r="B12">
        <v>4</v>
      </c>
    </row>
    <row r="13" spans="1:2" x14ac:dyDescent="0.25">
      <c r="A13">
        <v>12</v>
      </c>
      <c r="B13">
        <v>5</v>
      </c>
    </row>
    <row r="14" spans="1:2" x14ac:dyDescent="0.25">
      <c r="A14">
        <v>13</v>
      </c>
      <c r="B14">
        <v>0</v>
      </c>
    </row>
    <row r="15" spans="1:2" x14ac:dyDescent="0.25">
      <c r="A15">
        <v>14</v>
      </c>
      <c r="B15">
        <v>0</v>
      </c>
    </row>
    <row r="16" spans="1:2" x14ac:dyDescent="0.25">
      <c r="A16">
        <v>15</v>
      </c>
      <c r="B16">
        <v>1</v>
      </c>
    </row>
    <row r="17" spans="1:2" x14ac:dyDescent="0.25">
      <c r="A17">
        <v>16</v>
      </c>
      <c r="B17">
        <v>2</v>
      </c>
    </row>
    <row r="18" spans="1:2" x14ac:dyDescent="0.25">
      <c r="A18">
        <v>17</v>
      </c>
      <c r="B18">
        <v>3</v>
      </c>
    </row>
    <row r="19" spans="1:2" x14ac:dyDescent="0.25">
      <c r="A19">
        <v>18</v>
      </c>
      <c r="B19">
        <v>4</v>
      </c>
    </row>
    <row r="20" spans="1:2" x14ac:dyDescent="0.25">
      <c r="A20">
        <v>19</v>
      </c>
      <c r="B20">
        <v>5</v>
      </c>
    </row>
    <row r="21" spans="1:2" x14ac:dyDescent="0.25">
      <c r="A21">
        <v>20</v>
      </c>
      <c r="B21">
        <v>0</v>
      </c>
    </row>
    <row r="22" spans="1:2" x14ac:dyDescent="0.25">
      <c r="A22">
        <v>21</v>
      </c>
      <c r="B22">
        <v>0</v>
      </c>
    </row>
    <row r="23" spans="1:2" x14ac:dyDescent="0.25">
      <c r="A23">
        <v>22</v>
      </c>
      <c r="B23">
        <v>1</v>
      </c>
    </row>
    <row r="24" spans="1:2" x14ac:dyDescent="0.25">
      <c r="A24">
        <v>23</v>
      </c>
      <c r="B24">
        <v>2</v>
      </c>
    </row>
    <row r="25" spans="1:2" x14ac:dyDescent="0.25">
      <c r="A25">
        <v>24</v>
      </c>
      <c r="B25">
        <v>3</v>
      </c>
    </row>
    <row r="26" spans="1:2" x14ac:dyDescent="0.25">
      <c r="A26">
        <v>25</v>
      </c>
      <c r="B26">
        <v>4</v>
      </c>
    </row>
    <row r="27" spans="1:2" x14ac:dyDescent="0.25">
      <c r="A27">
        <v>26</v>
      </c>
      <c r="B27">
        <v>5</v>
      </c>
    </row>
    <row r="28" spans="1:2" x14ac:dyDescent="0.25">
      <c r="A28">
        <v>27</v>
      </c>
      <c r="B28">
        <v>0</v>
      </c>
    </row>
    <row r="29" spans="1:2" x14ac:dyDescent="0.25">
      <c r="A29">
        <v>28</v>
      </c>
      <c r="B29">
        <v>0</v>
      </c>
    </row>
    <row r="30" spans="1:2" x14ac:dyDescent="0.25">
      <c r="A30">
        <v>29</v>
      </c>
      <c r="B30">
        <v>1</v>
      </c>
    </row>
    <row r="31" spans="1:2" x14ac:dyDescent="0.25">
      <c r="A31">
        <v>30</v>
      </c>
      <c r="B31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2"/>
  <dimension ref="A6:T24"/>
  <sheetViews>
    <sheetView showGridLines="0" zoomScaleNormal="100" workbookViewId="0">
      <selection activeCell="N24" sqref="N24"/>
    </sheetView>
  </sheetViews>
  <sheetFormatPr defaultRowHeight="15.75" x14ac:dyDescent="0.25"/>
  <cols>
    <col min="1" max="1" width="9.140625" style="3"/>
    <col min="2" max="2" width="22" style="3" customWidth="1"/>
    <col min="3" max="3" width="13.85546875" style="3" customWidth="1"/>
    <col min="4" max="18" width="9.140625" style="3"/>
    <col min="19" max="19" width="9.28515625" style="3" customWidth="1"/>
    <col min="20" max="16384" width="9.140625" style="3"/>
  </cols>
  <sheetData>
    <row r="6" spans="2:20" ht="17.25" x14ac:dyDescent="0.25">
      <c r="S6" s="26" t="s">
        <v>64</v>
      </c>
      <c r="T6" s="24"/>
    </row>
    <row r="8" spans="2:20" x14ac:dyDescent="0.25">
      <c r="R8" s="3" t="s">
        <v>65</v>
      </c>
      <c r="S8" s="3" t="s">
        <v>66</v>
      </c>
    </row>
    <row r="9" spans="2:20" x14ac:dyDescent="0.25">
      <c r="R9" s="3">
        <v>0</v>
      </c>
      <c r="S9" s="27">
        <f>$G$16*POWER(2.76,0.0145*R9)</f>
        <v>203.15007618606276</v>
      </c>
    </row>
    <row r="10" spans="2:20" x14ac:dyDescent="0.25">
      <c r="R10" s="3">
        <v>5</v>
      </c>
      <c r="S10" s="27">
        <f t="shared" ref="S10:S22" si="0">$G$16*POWER(2.76,0.0145*R10)</f>
        <v>218.66682442635599</v>
      </c>
    </row>
    <row r="11" spans="2:20" x14ac:dyDescent="0.25">
      <c r="R11" s="3">
        <v>10</v>
      </c>
      <c r="S11" s="27">
        <f t="shared" si="0"/>
        <v>235.36875300461824</v>
      </c>
    </row>
    <row r="12" spans="2:20" x14ac:dyDescent="0.25">
      <c r="R12" s="3">
        <v>15</v>
      </c>
      <c r="S12" s="27">
        <f t="shared" si="0"/>
        <v>253.34638684345299</v>
      </c>
    </row>
    <row r="13" spans="2:20" x14ac:dyDescent="0.25">
      <c r="R13" s="3">
        <v>20</v>
      </c>
      <c r="S13" s="27">
        <f t="shared" si="0"/>
        <v>272.69716522385261</v>
      </c>
    </row>
    <row r="14" spans="2:20" x14ac:dyDescent="0.25">
      <c r="F14" s="11" t="s">
        <v>8</v>
      </c>
      <c r="R14" s="3">
        <v>25</v>
      </c>
      <c r="S14" s="27">
        <f t="shared" si="0"/>
        <v>293.52596990884172</v>
      </c>
    </row>
    <row r="15" spans="2:20" ht="30" customHeight="1" x14ac:dyDescent="0.25">
      <c r="B15" s="1" t="s">
        <v>0</v>
      </c>
      <c r="C15" s="1" t="s">
        <v>1</v>
      </c>
      <c r="R15" s="3">
        <v>30</v>
      </c>
      <c r="S15" s="27">
        <f t="shared" si="0"/>
        <v>315.94569360558251</v>
      </c>
    </row>
    <row r="16" spans="2:20" x14ac:dyDescent="0.25">
      <c r="B16" s="2">
        <v>50</v>
      </c>
      <c r="C16" s="2">
        <v>500</v>
      </c>
      <c r="D16" s="12"/>
      <c r="E16" s="12"/>
      <c r="F16" s="25">
        <f t="array" ref="F16:G20">LOGEST(C16:C22,B16:B22,,TRUE)</f>
        <v>1.0145630809366026</v>
      </c>
      <c r="G16" s="25">
        <v>203.15007618606276</v>
      </c>
      <c r="R16" s="3">
        <v>35</v>
      </c>
      <c r="S16" s="27">
        <f t="shared" si="0"/>
        <v>340.07785184702243</v>
      </c>
    </row>
    <row r="17" spans="1:19" x14ac:dyDescent="0.25">
      <c r="B17" s="2">
        <v>80</v>
      </c>
      <c r="C17" s="2">
        <v>600</v>
      </c>
      <c r="D17" s="12"/>
      <c r="E17" s="12"/>
      <c r="F17" s="12">
        <v>1.0931896686111394E-3</v>
      </c>
      <c r="G17" s="3">
        <v>0.15471075498142156</v>
      </c>
      <c r="R17" s="3">
        <v>40</v>
      </c>
      <c r="S17" s="27">
        <f t="shared" si="0"/>
        <v>366.05324160949993</v>
      </c>
    </row>
    <row r="18" spans="1:19" x14ac:dyDescent="0.25">
      <c r="B18" s="2">
        <v>100</v>
      </c>
      <c r="C18" s="2">
        <v>811</v>
      </c>
      <c r="D18" s="12"/>
      <c r="E18" s="12"/>
      <c r="F18" s="23">
        <v>0.9722092116395934</v>
      </c>
      <c r="G18" s="3">
        <v>0.15181454520958318</v>
      </c>
      <c r="R18" s="3">
        <v>45</v>
      </c>
      <c r="S18" s="27">
        <f t="shared" si="0"/>
        <v>394.01265023603486</v>
      </c>
    </row>
    <row r="19" spans="1:19" x14ac:dyDescent="0.25">
      <c r="B19" s="2">
        <v>140</v>
      </c>
      <c r="C19" s="2">
        <v>1300</v>
      </c>
      <c r="D19" s="12"/>
      <c r="E19" s="12"/>
      <c r="F19" s="12">
        <v>174.91573089461113</v>
      </c>
      <c r="G19" s="3">
        <v>5</v>
      </c>
      <c r="R19" s="3">
        <v>50</v>
      </c>
      <c r="S19" s="27">
        <f t="shared" si="0"/>
        <v>424.10761850768699</v>
      </c>
    </row>
    <row r="20" spans="1:19" x14ac:dyDescent="0.25">
      <c r="B20" s="2">
        <v>160</v>
      </c>
      <c r="C20" s="2">
        <v>2000</v>
      </c>
      <c r="F20" s="3">
        <v>4.0313976186447089</v>
      </c>
      <c r="G20" s="3">
        <v>0.11523828068596287</v>
      </c>
      <c r="R20" s="28">
        <v>75</v>
      </c>
      <c r="S20" s="28">
        <f t="shared" si="0"/>
        <v>612.78145893571809</v>
      </c>
    </row>
    <row r="21" spans="1:19" x14ac:dyDescent="0.25">
      <c r="B21" s="2">
        <v>190</v>
      </c>
      <c r="C21" s="2">
        <v>3000</v>
      </c>
      <c r="R21" s="28">
        <v>125</v>
      </c>
      <c r="S21" s="28">
        <f t="shared" si="0"/>
        <v>1279.2773209539307</v>
      </c>
    </row>
    <row r="22" spans="1:19" x14ac:dyDescent="0.25">
      <c r="B22" s="2">
        <v>200</v>
      </c>
      <c r="C22" s="2">
        <v>4500</v>
      </c>
      <c r="R22" s="28">
        <v>150</v>
      </c>
      <c r="S22" s="28">
        <f t="shared" si="0"/>
        <v>1848.3926930525499</v>
      </c>
    </row>
    <row r="24" spans="1:19" x14ac:dyDescent="0.25">
      <c r="A24" s="3" t="s">
        <v>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3"/>
  <dimension ref="B8:E61"/>
  <sheetViews>
    <sheetView showGridLines="0" tabSelected="1" topLeftCell="A4" workbookViewId="0">
      <selection activeCell="D29" sqref="D29"/>
    </sheetView>
  </sheetViews>
  <sheetFormatPr defaultRowHeight="15.75" x14ac:dyDescent="0.25"/>
  <cols>
    <col min="1" max="2" width="9.140625" style="3"/>
    <col min="3" max="3" width="22.42578125" style="3" customWidth="1"/>
    <col min="4" max="4" width="9.140625" style="3"/>
    <col min="5" max="5" width="10.7109375" style="3" customWidth="1"/>
    <col min="6" max="6" width="13.7109375" style="3" bestFit="1" customWidth="1"/>
    <col min="7" max="7" width="9.140625" style="3"/>
    <col min="8" max="9" width="13.7109375" style="3" bestFit="1" customWidth="1"/>
    <col min="10" max="16384" width="9.140625" style="3"/>
  </cols>
  <sheetData>
    <row r="8" spans="2:5" ht="30" customHeight="1" x14ac:dyDescent="0.25">
      <c r="B8" s="7" t="s">
        <v>3</v>
      </c>
      <c r="C8" s="6" t="s">
        <v>4</v>
      </c>
    </row>
    <row r="9" spans="2:5" x14ac:dyDescent="0.25">
      <c r="B9" s="2">
        <v>2003</v>
      </c>
      <c r="C9" s="5">
        <v>666592</v>
      </c>
    </row>
    <row r="10" spans="2:5" x14ac:dyDescent="0.25">
      <c r="B10" s="2">
        <v>2004</v>
      </c>
      <c r="C10" s="5">
        <v>794877</v>
      </c>
    </row>
    <row r="11" spans="2:5" x14ac:dyDescent="0.25">
      <c r="B11" s="2">
        <v>2005</v>
      </c>
      <c r="C11" s="5">
        <v>1000737</v>
      </c>
      <c r="E11" s="12"/>
    </row>
    <row r="12" spans="2:5" x14ac:dyDescent="0.25">
      <c r="B12" s="2">
        <v>2006</v>
      </c>
      <c r="C12" s="5">
        <v>1329625</v>
      </c>
    </row>
    <row r="13" spans="2:5" x14ac:dyDescent="0.25">
      <c r="B13" s="2">
        <v>2007</v>
      </c>
      <c r="C13" s="5">
        <v>1832023</v>
      </c>
    </row>
    <row r="14" spans="2:5" x14ac:dyDescent="0.25">
      <c r="B14" s="2">
        <v>2008</v>
      </c>
      <c r="C14" s="5">
        <v>2310914</v>
      </c>
    </row>
    <row r="15" spans="2:5" x14ac:dyDescent="0.25">
      <c r="B15" s="2">
        <v>2009</v>
      </c>
      <c r="C15" s="5">
        <v>2803543</v>
      </c>
    </row>
    <row r="16" spans="2:5" x14ac:dyDescent="0.25">
      <c r="B16" s="2">
        <v>2010</v>
      </c>
      <c r="C16" s="5">
        <v>3341464</v>
      </c>
    </row>
    <row r="17" spans="2:5" x14ac:dyDescent="0.25">
      <c r="B17" s="2">
        <v>2011</v>
      </c>
      <c r="C17" s="5">
        <v>4332525</v>
      </c>
    </row>
    <row r="18" spans="2:5" x14ac:dyDescent="0.25">
      <c r="B18" s="2">
        <v>2012</v>
      </c>
      <c r="C18" s="5">
        <v>5455639</v>
      </c>
    </row>
    <row r="19" spans="2:5" x14ac:dyDescent="0.25">
      <c r="B19" s="2">
        <v>2013</v>
      </c>
      <c r="C19" s="5">
        <v>6479849</v>
      </c>
    </row>
    <row r="20" spans="2:5" x14ac:dyDescent="0.25">
      <c r="B20" s="2">
        <v>2014</v>
      </c>
      <c r="C20" s="5">
        <v>7692676</v>
      </c>
    </row>
    <row r="21" spans="2:5" x14ac:dyDescent="0.25">
      <c r="B21" s="2">
        <v>2015</v>
      </c>
      <c r="C21" s="5">
        <v>8329443</v>
      </c>
    </row>
    <row r="22" spans="2:5" x14ac:dyDescent="0.25">
      <c r="B22" s="2">
        <v>2016</v>
      </c>
      <c r="C22" s="5">
        <v>9001928</v>
      </c>
    </row>
    <row r="23" spans="2:5" x14ac:dyDescent="0.25">
      <c r="B23" s="2">
        <v>2017</v>
      </c>
      <c r="C23" s="5">
        <v>9488796</v>
      </c>
    </row>
    <row r="27" spans="2:5" x14ac:dyDescent="0.25">
      <c r="D27" s="29">
        <f t="array" ref="D27:E31">LOGEST(C9:C23,B9:B23,,TRUE)</f>
        <v>1.2245115015497183</v>
      </c>
      <c r="E27" s="29">
        <v>4.8524887163511109E-171</v>
      </c>
    </row>
    <row r="28" spans="2:5" x14ac:dyDescent="0.25">
      <c r="D28" s="3">
        <v>8.5767543000358198E-3</v>
      </c>
      <c r="E28" s="3">
        <v>17.239315968750773</v>
      </c>
    </row>
    <row r="29" spans="2:5" x14ac:dyDescent="0.25">
      <c r="D29" s="22">
        <v>0.97722011425740019</v>
      </c>
      <c r="E29" s="3">
        <v>0.1435165496048843</v>
      </c>
    </row>
    <row r="30" spans="2:5" x14ac:dyDescent="0.25">
      <c r="D30" s="3">
        <v>557.67889395464147</v>
      </c>
      <c r="E30" s="3">
        <v>13</v>
      </c>
    </row>
    <row r="31" spans="2:5" x14ac:dyDescent="0.25">
      <c r="D31" s="3">
        <v>11.486512184634481</v>
      </c>
      <c r="E31" s="3">
        <v>0.26776100013638587</v>
      </c>
    </row>
    <row r="42" spans="2:3" x14ac:dyDescent="0.25">
      <c r="B42" s="10" t="s">
        <v>5</v>
      </c>
    </row>
    <row r="43" spans="2:3" ht="31.5" x14ac:dyDescent="0.25">
      <c r="B43" s="7" t="s">
        <v>3</v>
      </c>
      <c r="C43" s="6" t="s">
        <v>4</v>
      </c>
    </row>
    <row r="44" spans="2:3" x14ac:dyDescent="0.25">
      <c r="B44" s="2">
        <v>2003</v>
      </c>
      <c r="C44" s="5">
        <v>666592</v>
      </c>
    </row>
    <row r="45" spans="2:3" x14ac:dyDescent="0.25">
      <c r="B45" s="2">
        <v>2004</v>
      </c>
      <c r="C45" s="5">
        <v>794877</v>
      </c>
    </row>
    <row r="46" spans="2:3" x14ac:dyDescent="0.25">
      <c r="B46" s="2">
        <v>2005</v>
      </c>
      <c r="C46" s="5">
        <v>1000737</v>
      </c>
    </row>
    <row r="47" spans="2:3" x14ac:dyDescent="0.25">
      <c r="B47" s="2">
        <v>2006</v>
      </c>
      <c r="C47" s="5">
        <v>1329625</v>
      </c>
    </row>
    <row r="48" spans="2:3" x14ac:dyDescent="0.25">
      <c r="B48" s="2">
        <v>2007</v>
      </c>
      <c r="C48" s="5">
        <v>1832023</v>
      </c>
    </row>
    <row r="49" spans="2:3" x14ac:dyDescent="0.25">
      <c r="B49" s="2">
        <v>2008</v>
      </c>
      <c r="C49" s="5">
        <v>2310914</v>
      </c>
    </row>
    <row r="50" spans="2:3" x14ac:dyDescent="0.25">
      <c r="B50" s="2">
        <v>2009</v>
      </c>
      <c r="C50" s="5">
        <v>2803543</v>
      </c>
    </row>
    <row r="51" spans="2:3" x14ac:dyDescent="0.25">
      <c r="B51" s="2">
        <v>2010</v>
      </c>
      <c r="C51" s="5">
        <v>3341464</v>
      </c>
    </row>
    <row r="52" spans="2:3" x14ac:dyDescent="0.25">
      <c r="B52" s="2">
        <v>2011</v>
      </c>
      <c r="C52" s="5">
        <v>4332525</v>
      </c>
    </row>
    <row r="53" spans="2:3" x14ac:dyDescent="0.25">
      <c r="B53" s="2">
        <v>2012</v>
      </c>
      <c r="C53" s="5">
        <v>5455639</v>
      </c>
    </row>
    <row r="54" spans="2:3" x14ac:dyDescent="0.25">
      <c r="B54" s="2">
        <v>2013</v>
      </c>
      <c r="C54" s="5">
        <v>6479849</v>
      </c>
    </row>
    <row r="55" spans="2:3" x14ac:dyDescent="0.25">
      <c r="B55" s="2">
        <v>2014</v>
      </c>
      <c r="C55" s="5">
        <v>7692676</v>
      </c>
    </row>
    <row r="56" spans="2:3" x14ac:dyDescent="0.25">
      <c r="B56" s="2">
        <v>2015</v>
      </c>
      <c r="C56" s="5">
        <v>8329443</v>
      </c>
    </row>
    <row r="57" spans="2:3" x14ac:dyDescent="0.25">
      <c r="B57" s="2">
        <v>2016</v>
      </c>
      <c r="C57" s="5">
        <v>9001928</v>
      </c>
    </row>
    <row r="58" spans="2:3" x14ac:dyDescent="0.25">
      <c r="B58" s="2">
        <v>2017</v>
      </c>
      <c r="C58" s="5">
        <v>9488796</v>
      </c>
    </row>
    <row r="59" spans="2:3" x14ac:dyDescent="0.25">
      <c r="B59" s="2">
        <v>2018</v>
      </c>
      <c r="C59" s="8">
        <v>9939157</v>
      </c>
    </row>
    <row r="60" spans="2:3" x14ac:dyDescent="0.25">
      <c r="B60" s="2">
        <v>2019</v>
      </c>
      <c r="C60" s="8">
        <v>10255608</v>
      </c>
    </row>
    <row r="61" spans="2:3" x14ac:dyDescent="0.25">
      <c r="B61" s="4"/>
    </row>
  </sheetData>
  <hyperlinks>
    <hyperlink ref="B42" r:id="rId1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4"/>
  <dimension ref="A8:C28"/>
  <sheetViews>
    <sheetView workbookViewId="0">
      <selection activeCell="F8" sqref="F8"/>
    </sheetView>
  </sheetViews>
  <sheetFormatPr defaultRowHeight="15" x14ac:dyDescent="0.25"/>
  <cols>
    <col min="1" max="1" width="17.140625" customWidth="1"/>
    <col min="2" max="2" width="24.28515625" customWidth="1"/>
    <col min="3" max="3" width="24.5703125" customWidth="1"/>
  </cols>
  <sheetData>
    <row r="8" spans="1:3" ht="31.5" x14ac:dyDescent="0.25">
      <c r="A8" s="14" t="s">
        <v>9</v>
      </c>
      <c r="B8" s="14" t="s">
        <v>10</v>
      </c>
      <c r="C8" s="14" t="s">
        <v>11</v>
      </c>
    </row>
    <row r="9" spans="1:3" ht="15.75" x14ac:dyDescent="0.25">
      <c r="A9" s="15" t="s">
        <v>12</v>
      </c>
      <c r="B9" s="15">
        <v>20</v>
      </c>
      <c r="C9" s="15">
        <v>9</v>
      </c>
    </row>
    <row r="10" spans="1:3" ht="15.75" x14ac:dyDescent="0.25">
      <c r="A10" s="15" t="s">
        <v>13</v>
      </c>
      <c r="B10" s="15">
        <v>18</v>
      </c>
      <c r="C10" s="15">
        <v>9</v>
      </c>
    </row>
    <row r="11" spans="1:3" ht="15.75" x14ac:dyDescent="0.25">
      <c r="A11" s="15" t="s">
        <v>14</v>
      </c>
      <c r="B11" s="15">
        <v>26</v>
      </c>
      <c r="C11" s="15">
        <v>11.4</v>
      </c>
    </row>
    <row r="12" spans="1:3" ht="15.75" x14ac:dyDescent="0.25">
      <c r="A12" s="15" t="s">
        <v>15</v>
      </c>
      <c r="B12" s="15">
        <v>21</v>
      </c>
      <c r="C12" s="15">
        <v>9.5</v>
      </c>
    </row>
    <row r="13" spans="1:3" ht="15.75" x14ac:dyDescent="0.25">
      <c r="A13" s="15" t="s">
        <v>16</v>
      </c>
      <c r="B13" s="15">
        <v>22</v>
      </c>
      <c r="C13" s="15">
        <v>9.5</v>
      </c>
    </row>
    <row r="14" spans="1:3" ht="15.75" x14ac:dyDescent="0.25">
      <c r="A14" s="15" t="s">
        <v>17</v>
      </c>
      <c r="B14" s="15">
        <v>30</v>
      </c>
      <c r="C14" s="15">
        <v>38.5</v>
      </c>
    </row>
    <row r="15" spans="1:3" ht="15.75" x14ac:dyDescent="0.25">
      <c r="A15" s="15" t="s">
        <v>18</v>
      </c>
      <c r="B15" s="15">
        <v>23</v>
      </c>
      <c r="C15" s="15">
        <v>9.6999999999999993</v>
      </c>
    </row>
    <row r="16" spans="1:3" ht="15.75" x14ac:dyDescent="0.25">
      <c r="A16" s="15" t="s">
        <v>19</v>
      </c>
      <c r="B16" s="15">
        <v>29</v>
      </c>
      <c r="C16" s="15">
        <v>25.5</v>
      </c>
    </row>
    <row r="17" spans="1:3" ht="15.75" x14ac:dyDescent="0.25">
      <c r="A17" s="15" t="s">
        <v>20</v>
      </c>
      <c r="B17" s="15">
        <v>30</v>
      </c>
      <c r="C17" s="15">
        <v>38</v>
      </c>
    </row>
    <row r="18" spans="1:3" ht="15.75" x14ac:dyDescent="0.25">
      <c r="A18" s="15" t="s">
        <v>21</v>
      </c>
      <c r="B18" s="15">
        <v>22</v>
      </c>
      <c r="C18" s="15">
        <v>10</v>
      </c>
    </row>
    <row r="19" spans="1:3" ht="15.75" x14ac:dyDescent="0.25">
      <c r="A19" s="15" t="s">
        <v>22</v>
      </c>
      <c r="B19" s="15">
        <v>19</v>
      </c>
      <c r="C19" s="15">
        <v>9</v>
      </c>
    </row>
    <row r="20" spans="1:3" ht="15.75" x14ac:dyDescent="0.25">
      <c r="A20" s="15" t="s">
        <v>23</v>
      </c>
      <c r="B20" s="15">
        <v>31</v>
      </c>
      <c r="C20" s="15">
        <v>56</v>
      </c>
    </row>
    <row r="21" spans="1:3" ht="15.75" x14ac:dyDescent="0.25">
      <c r="A21" s="15" t="s">
        <v>24</v>
      </c>
      <c r="B21" s="15">
        <v>17</v>
      </c>
      <c r="C21" s="15">
        <v>9</v>
      </c>
    </row>
    <row r="22" spans="1:3" ht="15.75" x14ac:dyDescent="0.25">
      <c r="A22" s="15" t="s">
        <v>25</v>
      </c>
      <c r="B22" s="15">
        <v>24</v>
      </c>
      <c r="C22" s="15">
        <v>10.5</v>
      </c>
    </row>
    <row r="23" spans="1:3" ht="15.75" x14ac:dyDescent="0.25">
      <c r="A23" s="15" t="s">
        <v>26</v>
      </c>
      <c r="B23" s="15">
        <v>25</v>
      </c>
      <c r="C23" s="15">
        <v>10.4</v>
      </c>
    </row>
    <row r="24" spans="1:3" ht="15.75" x14ac:dyDescent="0.25">
      <c r="A24" s="15" t="s">
        <v>27</v>
      </c>
      <c r="B24" s="15">
        <v>27</v>
      </c>
      <c r="C24" s="15">
        <v>14.5</v>
      </c>
    </row>
    <row r="25" spans="1:3" ht="15.75" x14ac:dyDescent="0.25">
      <c r="A25" s="15" t="s">
        <v>28</v>
      </c>
      <c r="B25" s="15">
        <v>25</v>
      </c>
      <c r="C25" s="15">
        <v>11</v>
      </c>
    </row>
    <row r="26" spans="1:3" ht="15.75" x14ac:dyDescent="0.25">
      <c r="A26" s="15" t="s">
        <v>29</v>
      </c>
      <c r="B26" s="15">
        <v>27</v>
      </c>
      <c r="C26" s="15">
        <v>13.5</v>
      </c>
    </row>
    <row r="27" spans="1:3" ht="15.75" x14ac:dyDescent="0.25">
      <c r="A27" s="15" t="s">
        <v>30</v>
      </c>
      <c r="B27" s="15">
        <v>24</v>
      </c>
      <c r="C27" s="15">
        <v>10</v>
      </c>
    </row>
    <row r="28" spans="1:3" ht="15.75" x14ac:dyDescent="0.25">
      <c r="A28" s="15" t="s">
        <v>31</v>
      </c>
      <c r="B28" s="15">
        <v>17</v>
      </c>
      <c r="C28" s="15">
        <v>8.5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5"/>
  <dimension ref="A10:M11"/>
  <sheetViews>
    <sheetView workbookViewId="0">
      <selection activeCell="L4" sqref="L4"/>
    </sheetView>
  </sheetViews>
  <sheetFormatPr defaultRowHeight="15" x14ac:dyDescent="0.25"/>
  <cols>
    <col min="1" max="1" width="13.28515625" customWidth="1"/>
  </cols>
  <sheetData>
    <row r="10" spans="1:13" ht="15.75" x14ac:dyDescent="0.25">
      <c r="A10" s="16" t="s">
        <v>32</v>
      </c>
      <c r="B10" s="17">
        <v>56</v>
      </c>
      <c r="C10" s="17">
        <v>42</v>
      </c>
      <c r="D10" s="17">
        <v>72</v>
      </c>
      <c r="E10" s="17">
        <v>36</v>
      </c>
      <c r="F10" s="17">
        <v>63</v>
      </c>
      <c r="G10" s="17">
        <v>47</v>
      </c>
      <c r="H10" s="17">
        <v>55</v>
      </c>
      <c r="I10" s="17">
        <v>49</v>
      </c>
      <c r="J10" s="17">
        <v>38</v>
      </c>
      <c r="K10" s="17">
        <v>42</v>
      </c>
      <c r="L10" s="17">
        <v>65</v>
      </c>
      <c r="M10" s="17">
        <v>37</v>
      </c>
    </row>
    <row r="11" spans="1:13" ht="31.5" x14ac:dyDescent="0.25">
      <c r="A11" s="13" t="s">
        <v>33</v>
      </c>
      <c r="B11" s="17">
        <v>147</v>
      </c>
      <c r="C11" s="17">
        <v>125</v>
      </c>
      <c r="D11" s="17">
        <v>160</v>
      </c>
      <c r="E11" s="17">
        <v>118</v>
      </c>
      <c r="F11" s="17">
        <v>149</v>
      </c>
      <c r="G11" s="17">
        <v>128</v>
      </c>
      <c r="H11" s="17">
        <v>150</v>
      </c>
      <c r="I11" s="17">
        <v>145</v>
      </c>
      <c r="J11" s="17">
        <v>115</v>
      </c>
      <c r="K11" s="17">
        <v>140</v>
      </c>
      <c r="L11" s="17">
        <v>165</v>
      </c>
      <c r="M11" s="17">
        <v>110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6"/>
  <dimension ref="A13:C39"/>
  <sheetViews>
    <sheetView workbookViewId="0">
      <selection activeCell="G17" sqref="G17"/>
    </sheetView>
  </sheetViews>
  <sheetFormatPr defaultRowHeight="15" x14ac:dyDescent="0.25"/>
  <cols>
    <col min="1" max="1" width="26.85546875" customWidth="1"/>
    <col min="2" max="2" width="17.42578125" bestFit="1" customWidth="1"/>
    <col min="3" max="3" width="11.140625" bestFit="1" customWidth="1"/>
  </cols>
  <sheetData>
    <row r="13" spans="1:3" ht="15.75" x14ac:dyDescent="0.25">
      <c r="A13" s="18" t="s">
        <v>34</v>
      </c>
      <c r="B13" s="18" t="s">
        <v>35</v>
      </c>
      <c r="C13" s="18" t="s">
        <v>36</v>
      </c>
    </row>
    <row r="14" spans="1:3" ht="15.75" x14ac:dyDescent="0.25">
      <c r="A14" s="19" t="s">
        <v>37</v>
      </c>
      <c r="B14" s="20">
        <v>202</v>
      </c>
      <c r="C14" s="20">
        <v>16</v>
      </c>
    </row>
    <row r="15" spans="1:3" ht="15.75" x14ac:dyDescent="0.25">
      <c r="A15" s="19" t="s">
        <v>38</v>
      </c>
      <c r="B15" s="21">
        <v>6950</v>
      </c>
      <c r="C15" s="20">
        <v>45</v>
      </c>
    </row>
    <row r="16" spans="1:3" ht="15.75" x14ac:dyDescent="0.25">
      <c r="A16" s="19" t="s">
        <v>39</v>
      </c>
      <c r="B16" s="20">
        <v>357</v>
      </c>
      <c r="C16" s="20">
        <v>15</v>
      </c>
    </row>
    <row r="17" spans="1:3" ht="15.75" x14ac:dyDescent="0.25">
      <c r="A17" s="19" t="s">
        <v>40</v>
      </c>
      <c r="B17" s="20">
        <v>457</v>
      </c>
      <c r="C17" s="20">
        <v>47</v>
      </c>
    </row>
    <row r="18" spans="1:3" ht="15.75" x14ac:dyDescent="0.25">
      <c r="A18" s="19" t="s">
        <v>41</v>
      </c>
      <c r="B18" s="21">
        <v>7311</v>
      </c>
      <c r="C18" s="20">
        <v>56</v>
      </c>
    </row>
    <row r="19" spans="1:3" ht="15.75" x14ac:dyDescent="0.25">
      <c r="A19" s="19" t="s">
        <v>42</v>
      </c>
      <c r="B19" s="20">
        <v>122</v>
      </c>
      <c r="C19" s="20">
        <v>12</v>
      </c>
    </row>
    <row r="20" spans="1:3" ht="15.75" x14ac:dyDescent="0.25">
      <c r="A20" s="19" t="s">
        <v>43</v>
      </c>
      <c r="B20" s="21">
        <v>15877</v>
      </c>
      <c r="C20" s="20">
        <v>60</v>
      </c>
    </row>
    <row r="21" spans="1:3" ht="15.75" x14ac:dyDescent="0.25">
      <c r="A21" s="19" t="s">
        <v>44</v>
      </c>
      <c r="B21" s="21">
        <v>4500</v>
      </c>
      <c r="C21" s="20">
        <v>56</v>
      </c>
    </row>
    <row r="22" spans="1:3" ht="15.75" x14ac:dyDescent="0.25">
      <c r="A22" s="19" t="s">
        <v>45</v>
      </c>
      <c r="B22" s="21">
        <v>14641</v>
      </c>
      <c r="C22" s="20">
        <v>94</v>
      </c>
    </row>
    <row r="23" spans="1:3" ht="15.75" x14ac:dyDescent="0.25">
      <c r="A23" s="19" t="s">
        <v>46</v>
      </c>
      <c r="B23" s="20">
        <v>275</v>
      </c>
      <c r="C23" s="20">
        <v>26</v>
      </c>
    </row>
    <row r="24" spans="1:3" ht="15.75" x14ac:dyDescent="0.25">
      <c r="A24" s="19" t="s">
        <v>47</v>
      </c>
      <c r="B24" s="21">
        <v>1500</v>
      </c>
      <c r="C24" s="20">
        <v>57</v>
      </c>
    </row>
    <row r="25" spans="1:3" ht="15.75" x14ac:dyDescent="0.25">
      <c r="A25" s="19" t="s">
        <v>48</v>
      </c>
      <c r="B25" s="21">
        <v>1429</v>
      </c>
      <c r="C25" s="20">
        <v>84</v>
      </c>
    </row>
    <row r="26" spans="1:3" ht="15.75" x14ac:dyDescent="0.25">
      <c r="A26" s="19" t="s">
        <v>49</v>
      </c>
      <c r="B26" s="21">
        <v>5910</v>
      </c>
      <c r="C26" s="20">
        <v>82</v>
      </c>
    </row>
    <row r="27" spans="1:3" ht="15.75" x14ac:dyDescent="0.25">
      <c r="A27" s="19" t="s">
        <v>50</v>
      </c>
      <c r="B27" s="21">
        <v>6710</v>
      </c>
      <c r="C27" s="20">
        <v>69</v>
      </c>
    </row>
    <row r="28" spans="1:3" ht="15.75" x14ac:dyDescent="0.25">
      <c r="A28" s="19" t="s">
        <v>51</v>
      </c>
      <c r="B28" s="21">
        <v>2995</v>
      </c>
      <c r="C28" s="20">
        <v>43</v>
      </c>
    </row>
    <row r="29" spans="1:3" ht="15.75" x14ac:dyDescent="0.25">
      <c r="A29" s="19" t="s">
        <v>52</v>
      </c>
      <c r="B29" s="21">
        <v>1000</v>
      </c>
      <c r="C29" s="20">
        <v>60</v>
      </c>
    </row>
    <row r="30" spans="1:3" ht="15.75" x14ac:dyDescent="0.25">
      <c r="A30" s="19" t="s">
        <v>53</v>
      </c>
      <c r="B30" s="21">
        <v>17245</v>
      </c>
      <c r="C30" s="20">
        <v>89</v>
      </c>
    </row>
    <row r="31" spans="1:3" ht="15.75" x14ac:dyDescent="0.25">
      <c r="A31" s="19" t="s">
        <v>54</v>
      </c>
      <c r="B31" s="21">
        <v>14381</v>
      </c>
      <c r="C31" s="20">
        <v>84</v>
      </c>
    </row>
    <row r="32" spans="1:3" ht="15.75" x14ac:dyDescent="0.25">
      <c r="A32" s="19" t="s">
        <v>55</v>
      </c>
      <c r="B32" s="20">
        <v>447</v>
      </c>
      <c r="C32" s="20">
        <v>60</v>
      </c>
    </row>
    <row r="33" spans="1:3" ht="15.75" x14ac:dyDescent="0.25">
      <c r="A33" s="19" t="s">
        <v>56</v>
      </c>
      <c r="B33" s="21">
        <v>17755</v>
      </c>
      <c r="C33" s="20">
        <v>75</v>
      </c>
    </row>
    <row r="34" spans="1:3" ht="15.75" x14ac:dyDescent="0.25">
      <c r="A34" s="19" t="s">
        <v>57</v>
      </c>
      <c r="B34" s="21">
        <v>1107</v>
      </c>
      <c r="C34" s="20">
        <v>70</v>
      </c>
    </row>
    <row r="35" spans="1:3" ht="15.75" x14ac:dyDescent="0.25">
      <c r="A35" s="19" t="s">
        <v>58</v>
      </c>
      <c r="B35" s="21">
        <v>2126</v>
      </c>
      <c r="C35" s="20">
        <v>24</v>
      </c>
    </row>
    <row r="36" spans="1:3" ht="15.75" x14ac:dyDescent="0.25">
      <c r="A36" s="19" t="s">
        <v>59</v>
      </c>
      <c r="B36" s="21">
        <v>3128</v>
      </c>
      <c r="C36" s="20">
        <v>49</v>
      </c>
    </row>
    <row r="37" spans="1:3" ht="15.75" x14ac:dyDescent="0.25">
      <c r="A37" s="19" t="s">
        <v>60</v>
      </c>
      <c r="B37" s="21">
        <v>1800</v>
      </c>
      <c r="C37" s="20">
        <v>22</v>
      </c>
    </row>
    <row r="38" spans="1:3" ht="15.75" x14ac:dyDescent="0.25">
      <c r="A38" s="19" t="s">
        <v>61</v>
      </c>
      <c r="B38" s="21">
        <v>14193</v>
      </c>
      <c r="C38" s="20">
        <v>81</v>
      </c>
    </row>
    <row r="39" spans="1:3" ht="15.75" x14ac:dyDescent="0.25">
      <c r="A39" s="19" t="s">
        <v>62</v>
      </c>
      <c r="B39" s="20">
        <v>230</v>
      </c>
      <c r="C39" s="20">
        <v>20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7"/>
  <dimension ref="A10"/>
  <sheetViews>
    <sheetView workbookViewId="0">
      <selection activeCell="A10" sqref="A10"/>
    </sheetView>
  </sheetViews>
  <sheetFormatPr defaultRowHeight="15" x14ac:dyDescent="0.25"/>
  <sheetData>
    <row r="10" spans="1:1" x14ac:dyDescent="0.25">
      <c r="A10" s="10" t="s">
        <v>63</v>
      </c>
    </row>
  </sheetData>
  <hyperlinks>
    <hyperlink ref="A10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Bevezetés</vt:lpstr>
      <vt:lpstr>1. feladat</vt:lpstr>
      <vt:lpstr>2. feladat</vt:lpstr>
      <vt:lpstr>3. feladat</vt:lpstr>
      <vt:lpstr>4. feladat</vt:lpstr>
      <vt:lpstr>5. feladat</vt:lpstr>
      <vt:lpstr>6. feladat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Márk Csóka</dc:creator>
  <cp:lastModifiedBy>Student</cp:lastModifiedBy>
  <dcterms:created xsi:type="dcterms:W3CDTF">2015-06-05T18:17:20Z</dcterms:created>
  <dcterms:modified xsi:type="dcterms:W3CDTF">2024-04-30T07:15:24Z</dcterms:modified>
</cp:coreProperties>
</file>