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ence\sje\tap\gyakorlatok\"/>
    </mc:Choice>
  </mc:AlternateContent>
  <xr:revisionPtr revIDLastSave="0" documentId="13_ncr:1_{AC0D2F69-A7F0-4F80-8383-FF49792AAC2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3. Műveletek mátrixokkal" sheetId="1" r:id="rId1"/>
    <sheet name="Feladatok_1" sheetId="4" r:id="rId2"/>
    <sheet name="Feladatok_2" sheetId="2" r:id="rId3"/>
    <sheet name="Feladatok_3" sheetId="3" r:id="rId4"/>
  </sheets>
  <definedNames>
    <definedName name="a_mátrix">'3. Műveletek mátrixokkal'!$B$7:$D$9</definedName>
    <definedName name="b_mátrix">'3. Műveletek mátrixokkal'!$G$7:$I$9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D9" i="3"/>
  <c r="C9" i="3"/>
  <c r="B15" i="3" l="1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11" i="3"/>
  <c r="B12" i="3"/>
  <c r="B13" i="3"/>
  <c r="B14" i="3"/>
  <c r="B10" i="3"/>
  <c r="B9" i="3"/>
  <c r="R20" i="2" a="1"/>
  <c r="R20" i="2" s="1"/>
  <c r="N25" i="2" a="1"/>
  <c r="N25" i="2" s="1"/>
  <c r="O23" i="2"/>
  <c r="N20" i="2" a="1"/>
  <c r="N20" i="2" s="1"/>
  <c r="J24" i="2" a="1"/>
  <c r="J24" i="2" s="1"/>
  <c r="J20" i="2" a="1"/>
  <c r="J20" i="2"/>
  <c r="M48" i="4" a="1"/>
  <c r="M48" i="4"/>
  <c r="M16" i="4" a="1"/>
  <c r="Q16" i="4" s="1"/>
  <c r="M10" i="4" a="1"/>
  <c r="M12" i="4" s="1"/>
  <c r="O10" i="4"/>
  <c r="P10" i="4"/>
  <c r="Q10" i="4"/>
  <c r="M11" i="4"/>
  <c r="N11" i="4"/>
  <c r="O11" i="4"/>
  <c r="P11" i="4"/>
  <c r="Q11" i="4"/>
  <c r="P13" i="4"/>
  <c r="Q13" i="4"/>
  <c r="M14" i="4"/>
  <c r="N14" i="4"/>
  <c r="O14" i="4"/>
  <c r="P14" i="4"/>
  <c r="Q14" i="4"/>
  <c r="L119" i="1"/>
  <c r="G119" i="1" a="1"/>
  <c r="G119" i="1" s="1"/>
  <c r="G107" i="1"/>
  <c r="B78" i="1" a="1"/>
  <c r="B78" i="1" s="1"/>
  <c r="B62" i="1" a="1"/>
  <c r="B62" i="1" s="1"/>
  <c r="B35" i="1" a="1"/>
  <c r="B35" i="1" s="1"/>
  <c r="B25" i="1" a="1"/>
  <c r="B25" i="1" s="1"/>
  <c r="B12" i="1" a="1"/>
  <c r="C12" i="1" s="1"/>
  <c r="Q18" i="4" l="1"/>
  <c r="P18" i="4"/>
  <c r="N18" i="4"/>
  <c r="Q19" i="4"/>
  <c r="P16" i="4"/>
  <c r="P19" i="4"/>
  <c r="O16" i="4"/>
  <c r="O19" i="4"/>
  <c r="N16" i="4"/>
  <c r="N19" i="4"/>
  <c r="M16" i="4"/>
  <c r="M19" i="4"/>
  <c r="O13" i="4"/>
  <c r="N10" i="4"/>
  <c r="N13" i="4"/>
  <c r="M10" i="4"/>
  <c r="M18" i="4"/>
  <c r="M13" i="4"/>
  <c r="P12" i="4"/>
  <c r="P20" i="4"/>
  <c r="O17" i="4"/>
  <c r="O12" i="4"/>
  <c r="O20" i="4"/>
  <c r="N17" i="4"/>
  <c r="O18" i="4"/>
  <c r="Q17" i="4"/>
  <c r="Q12" i="4"/>
  <c r="Q20" i="4"/>
  <c r="P17" i="4"/>
  <c r="N12" i="4"/>
  <c r="N20" i="4"/>
  <c r="M17" i="4"/>
  <c r="M20" i="4"/>
  <c r="C35" i="1"/>
  <c r="D37" i="1"/>
  <c r="C37" i="1"/>
  <c r="B37" i="1"/>
  <c r="D36" i="1"/>
  <c r="C36" i="1"/>
  <c r="B36" i="1"/>
  <c r="D35" i="1"/>
  <c r="D27" i="1"/>
  <c r="C27" i="1"/>
  <c r="B27" i="1"/>
  <c r="D25" i="1"/>
  <c r="C25" i="1"/>
  <c r="D26" i="1"/>
  <c r="C26" i="1"/>
  <c r="B26" i="1"/>
  <c r="D12" i="1"/>
  <c r="B12" i="1"/>
  <c r="D14" i="1"/>
  <c r="C14" i="1"/>
  <c r="B14" i="1"/>
  <c r="D13" i="1"/>
  <c r="C13" i="1"/>
  <c r="B13" i="1"/>
  <c r="M36" i="4" l="1" a="1"/>
  <c r="M36" i="4" s="1"/>
  <c r="M22" i="4" a="1"/>
  <c r="M22" i="4" s="1"/>
  <c r="M42" i="4" l="1" a="1"/>
  <c r="M42" i="4" s="1"/>
  <c r="M28" i="4"/>
  <c r="M30" i="4" s="1" a="1"/>
  <c r="M3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<sst xmlns="http://schemas.openxmlformats.org/spreadsheetml/2006/main" count="90" uniqueCount="73">
  <si>
    <t>3. Műveletek mátrixokkal</t>
  </si>
  <si>
    <t>Csak azonos mátrixokkal végezhető műveletek: összeadás, kivonás</t>
  </si>
  <si>
    <t>A=</t>
  </si>
  <si>
    <t>B=</t>
  </si>
  <si>
    <t>A+B=</t>
  </si>
  <si>
    <t>A-B=</t>
  </si>
  <si>
    <t>Összeadás</t>
  </si>
  <si>
    <t>Kivonás</t>
  </si>
  <si>
    <t>Mátrix szorzása konstanssal</t>
  </si>
  <si>
    <t>c=</t>
  </si>
  <si>
    <t>B=cA</t>
  </si>
  <si>
    <t>Két mátrix összeszorozható, ha első mátrix oszlopainak száma megegyezik a második mátrix sorainak számával. Az eredménymátrix sorainak száma az első mátrix sorainak számával és oszlopainak száma a második mátrix oszlopainak számával lesz egyenlő.</t>
  </si>
  <si>
    <t>A*B=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</si>
  <si>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41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</si>
  <si>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42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</si>
  <si>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43</t>
    </r>
  </si>
  <si>
    <t>b12</t>
  </si>
  <si>
    <t>b22</t>
  </si>
  <si>
    <t>b32</t>
  </si>
  <si>
    <t>=AB</t>
  </si>
  <si>
    <t>Tartományról lévén szó Ctrl+Shift+Enter kombinációval, vagy a függvény {}-be zárásával jelezhető a tartományok jelölése</t>
  </si>
  <si>
    <t>Megfelelő sorok és oszlopok felcserélését jelenti.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</si>
  <si>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=</t>
    </r>
  </si>
  <si>
    <t>Az A négyzetes mátrix determinánsa det A egy valós szám.</t>
  </si>
  <si>
    <t>det A=</t>
  </si>
  <si>
    <t>0*5*(-1)=0</t>
  </si>
  <si>
    <t>4*5*0=0</t>
  </si>
  <si>
    <t>(-1)*1*3=-3</t>
  </si>
  <si>
    <t>(-3)</t>
  </si>
  <si>
    <t>3*5*0=0</t>
  </si>
  <si>
    <t>(-4)</t>
  </si>
  <si>
    <t>(-1)*1*4=-4</t>
  </si>
  <si>
    <t>1. lépés: 3*3-as mátrix kiegészitése az első két oszlop ismétlésével</t>
  </si>
  <si>
    <t xml:space="preserve">2. lépés: bal fentről jobb lentre induló átlók szorzatainak kiszámolása </t>
  </si>
  <si>
    <t>3. lépés: eredeti mátrix jobb felső sarkából induló átlók szorzatainak megadása</t>
  </si>
  <si>
    <t>4. lépés: a második lépésben kapott mátrixok összegéből kivonni a 3. lépésben kapott számok összegét</t>
  </si>
  <si>
    <t>[0*5*(-1)]+[4*5*0]+[(-1)*1*3]=0+0+(-3)=(-3)</t>
  </si>
  <si>
    <t>[0*5*(-1)]+[3*5*0]+[(-1)*1*4]=0*0*(-4)=(-4)</t>
  </si>
  <si>
    <r>
      <rPr>
        <sz val="16"/>
        <color theme="4"/>
        <rFont val="Calibri"/>
        <family val="2"/>
        <charset val="238"/>
        <scheme val="minor"/>
      </rPr>
      <t>(-3)</t>
    </r>
    <r>
      <rPr>
        <sz val="16"/>
        <color theme="1"/>
        <rFont val="Calibri"/>
        <family val="2"/>
        <charset val="238"/>
        <scheme val="minor"/>
      </rPr>
      <t>-</t>
    </r>
    <r>
      <rPr>
        <sz val="16"/>
        <color theme="9"/>
        <rFont val="Calibri"/>
        <family val="2"/>
        <charset val="238"/>
        <scheme val="minor"/>
      </rPr>
      <t>(-4)</t>
    </r>
    <r>
      <rPr>
        <sz val="16"/>
        <color theme="1"/>
        <rFont val="Calibri"/>
        <family val="2"/>
        <charset val="238"/>
        <scheme val="minor"/>
      </rPr>
      <t>=1</t>
    </r>
  </si>
  <si>
    <t>Az A mátrix inverze az a mátrix, mellyel bármely oldalról megszorozva az eredmény egységmátrix</t>
  </si>
  <si>
    <r>
      <t>A*A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*A=E</t>
    </r>
  </si>
  <si>
    <t>Csak négyzetes mátrixnak van inverze, ha a determináns nem nulla.</t>
  </si>
  <si>
    <t>Az inverz mátrix az eredeti mátrixszal azonos méretű</t>
  </si>
  <si>
    <t>Az egységmátrix mindig négyzetes, főátlóban egyeseket, másutt nullákat tartalmaz. (Jelen esetben mérete a mátrix méretével azonos.)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</si>
  <si>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</t>
    </r>
  </si>
  <si>
    <t>Mátrixok szorzása - MSZORZAT</t>
  </si>
  <si>
    <t>Mátrixok transzponálása - TRANSZPONÁLÁS</t>
  </si>
  <si>
    <t>Mátrix determinánsa - MDETERM</t>
  </si>
  <si>
    <t>Mátrix inverze - INVERZ.MÁTRIX</t>
  </si>
  <si>
    <t>A</t>
  </si>
  <si>
    <t>B</t>
  </si>
  <si>
    <t>X=</t>
  </si>
  <si>
    <t>Y=</t>
  </si>
  <si>
    <t>Z=</t>
  </si>
  <si>
    <t>Q1=</t>
  </si>
  <si>
    <t>Q2=</t>
  </si>
  <si>
    <t>Q3=</t>
  </si>
  <si>
    <t>Q4=</t>
  </si>
  <si>
    <t>Q5=</t>
  </si>
  <si>
    <t>C</t>
  </si>
  <si>
    <t>D</t>
  </si>
  <si>
    <t>F</t>
  </si>
  <si>
    <t>G</t>
  </si>
  <si>
    <t>H</t>
  </si>
  <si>
    <t>A+B</t>
  </si>
  <si>
    <t>C-D</t>
  </si>
  <si>
    <t>F*G</t>
  </si>
  <si>
    <t>det H=</t>
  </si>
  <si>
    <t>H-1</t>
  </si>
  <si>
    <t>E = c(A+B)</t>
  </si>
  <si>
    <t>r0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</si>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</sst>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6"/>
      <color theme="4"/>
      <name val="Calibri"/>
      <family val="2"/>
      <charset val="238"/>
      <scheme val="minor"/>
    </font>
    <font>
      <sz val="16"/>
      <color theme="9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quotePrefix="1" applyFont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center" vertical="center"/>
    </xf>
    <xf numFmtId="2" fontId="0" fillId="0" borderId="0" xfId="0" applyNumberFormat="1"/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0903324584427E-2"/>
          <c:y val="0.19721055701370663"/>
          <c:w val="0.90342366579177602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Feladatok_3!$C$9:$C$508</c:f>
              <c:numCache>
                <c:formatCode>General</c:formatCode>
                <c:ptCount val="500"/>
                <c:pt idx="0">
                  <c:v>3.18006074646659</c:v>
                </c:pt>
                <c:pt idx="1">
                  <c:v>2.0436369292282937</c:v>
                </c:pt>
                <c:pt idx="2">
                  <c:v>2.238296838807075</c:v>
                </c:pt>
                <c:pt idx="3">
                  <c:v>4.8717848998315478</c:v>
                </c:pt>
                <c:pt idx="4">
                  <c:v>-7.787429555450152</c:v>
                </c:pt>
                <c:pt idx="5">
                  <c:v>-2.4616582950168282</c:v>
                </c:pt>
                <c:pt idx="6">
                  <c:v>-1.9826787451628507</c:v>
                </c:pt>
                <c:pt idx="7">
                  <c:v>-2.6440091261976524</c:v>
                </c:pt>
                <c:pt idx="8">
                  <c:v>-12.111676584648819</c:v>
                </c:pt>
                <c:pt idx="9">
                  <c:v>3.9669706377406215</c:v>
                </c:pt>
                <c:pt idx="10">
                  <c:v>2.0967198860623357</c:v>
                </c:pt>
                <c:pt idx="11">
                  <c:v>2.0373289281541953</c:v>
                </c:pt>
                <c:pt idx="12">
                  <c:v>3.5013225646133397</c:v>
                </c:pt>
                <c:pt idx="13">
                  <c:v>-20.216104103352215</c:v>
                </c:pt>
                <c:pt idx="14">
                  <c:v>-2.7300215483158756</c:v>
                </c:pt>
                <c:pt idx="15">
                  <c:v>-1.9112211218532806</c:v>
                </c:pt>
                <c:pt idx="16">
                  <c:v>-2.2316468021256393</c:v>
                </c:pt>
                <c:pt idx="17">
                  <c:v>-5.8382743000545281</c:v>
                </c:pt>
                <c:pt idx="18">
                  <c:v>5.3632776743481552</c:v>
                </c:pt>
                <c:pt idx="19">
                  <c:v>2.1440920163723227</c:v>
                </c:pt>
                <c:pt idx="20">
                  <c:v>1.8449657404668576</c:v>
                </c:pt>
                <c:pt idx="21">
                  <c:v>2.6604588108607867</c:v>
                </c:pt>
                <c:pt idx="22">
                  <c:v>26.389039504527805</c:v>
                </c:pt>
                <c:pt idx="23">
                  <c:v>-3.0876931153998215</c:v>
                </c:pt>
                <c:pt idx="24">
                  <c:v>-1.8256393828835067</c:v>
                </c:pt>
                <c:pt idx="25">
                  <c:v>-1.8853804623705022</c:v>
                </c:pt>
                <c:pt idx="26">
                  <c:v>-3.6480078037402475</c:v>
                </c:pt>
                <c:pt idx="27">
                  <c:v>8.9516920722902675</c:v>
                </c:pt>
                <c:pt idx="28">
                  <c:v>2.1879309573023229</c:v>
                </c:pt>
                <c:pt idx="29">
                  <c:v>1.6510131544080859</c:v>
                </c:pt>
                <c:pt idx="30">
                  <c:v>2.0599090372196325</c:v>
                </c:pt>
                <c:pt idx="31">
                  <c:v>7.0022767880102821</c:v>
                </c:pt>
                <c:pt idx="32">
                  <c:v>-3.6410959431439101</c:v>
                </c:pt>
                <c:pt idx="33">
                  <c:v>-1.7204429423387124</c:v>
                </c:pt>
                <c:pt idx="34">
                  <c:v>-1.5740757574458544</c:v>
                </c:pt>
                <c:pt idx="35">
                  <c:v>-2.4756251173088564</c:v>
                </c:pt>
                <c:pt idx="36">
                  <c:v>54.188797510230145</c:v>
                </c:pt>
                <c:pt idx="37">
                  <c:v>2.2311142525374899</c:v>
                </c:pt>
                <c:pt idx="38">
                  <c:v>1.446115730701355</c:v>
                </c:pt>
                <c:pt idx="39">
                  <c:v>1.5847334343194541</c:v>
                </c:pt>
                <c:pt idx="40">
                  <c:v>3.5514479004621156</c:v>
                </c:pt>
                <c:pt idx="41">
                  <c:v>-4.7371951218943522</c:v>
                </c:pt>
                <c:pt idx="42">
                  <c:v>-1.5866129126305082</c:v>
                </c:pt>
                <c:pt idx="43">
                  <c:v>-1.2778821907731479</c:v>
                </c:pt>
                <c:pt idx="44">
                  <c:v>-1.7068738342985237</c:v>
                </c:pt>
                <c:pt idx="45">
                  <c:v>-8.9414433498823822</c:v>
                </c:pt>
                <c:pt idx="46">
                  <c:v>2.2788210952899983</c:v>
                </c:pt>
                <c:pt idx="47">
                  <c:v>1.2196177281457123</c:v>
                </c:pt>
                <c:pt idx="48">
                  <c:v>1.1789144710629471</c:v>
                </c:pt>
                <c:pt idx="49">
                  <c:v>2.0424115929039144</c:v>
                </c:pt>
                <c:pt idx="50">
                  <c:v>-8.5674938445167488</c:v>
                </c:pt>
                <c:pt idx="51">
                  <c:v>-1.4079619871491929</c:v>
                </c:pt>
                <c:pt idx="52">
                  <c:v>-0.9815696164426887</c:v>
                </c:pt>
                <c:pt idx="53">
                  <c:v>-1.1357278240348667</c:v>
                </c:pt>
                <c:pt idx="54">
                  <c:v>-3.0786551477387016</c:v>
                </c:pt>
                <c:pt idx="55">
                  <c:v>2.343984732539385</c:v>
                </c:pt>
                <c:pt idx="56">
                  <c:v>0.95691935729333988</c:v>
                </c:pt>
                <c:pt idx="57">
                  <c:v>0.8103733732360715</c:v>
                </c:pt>
                <c:pt idx="58">
                  <c:v>1.1544678127522698</c:v>
                </c:pt>
                <c:pt idx="59">
                  <c:v>17.809228264096042</c:v>
                </c:pt>
                <c:pt idx="60">
                  <c:v>-1.1519555501190526</c:v>
                </c:pt>
                <c:pt idx="61">
                  <c:v>-0.67069254219739838</c:v>
                </c:pt>
                <c:pt idx="62">
                  <c:v>-0.67242775806004518</c:v>
                </c:pt>
                <c:pt idx="63">
                  <c:v>-1.2857031472921252</c:v>
                </c:pt>
                <c:pt idx="64">
                  <c:v>2.4769870311842648</c:v>
                </c:pt>
                <c:pt idx="65">
                  <c:v>0.63480350835936128</c:v>
                </c:pt>
                <c:pt idx="66">
                  <c:v>0.45751652735627152</c:v>
                </c:pt>
                <c:pt idx="67">
                  <c:v>0.54121979185259861</c:v>
                </c:pt>
                <c:pt idx="68">
                  <c:v>1.8731800844150612</c:v>
                </c:pt>
                <c:pt idx="69">
                  <c:v>-0.74168755514013018</c:v>
                </c:pt>
                <c:pt idx="70">
                  <c:v>-0.32827456475985289</c:v>
                </c:pt>
                <c:pt idx="71">
                  <c:v>-0.27030533406567875</c:v>
                </c:pt>
                <c:pt idx="72">
                  <c:v>-0.37770097062771568</c:v>
                </c:pt>
                <c:pt idx="73">
                  <c:v>3.3279766809425855</c:v>
                </c:pt>
                <c:pt idx="74">
                  <c:v>0.21108362398187636</c:v>
                </c:pt>
                <c:pt idx="75">
                  <c:v>0.10280178394096005</c:v>
                </c:pt>
                <c:pt idx="76">
                  <c:v>7.11148564637928E-2</c:v>
                </c:pt>
                <c:pt idx="77">
                  <c:v>6.0164447368292538E-2</c:v>
                </c:pt>
                <c:pt idx="78">
                  <c:v>5.9793786583149863E-2</c:v>
                </c:pt>
                <c:pt idx="79">
                  <c:v>6.971960869741213E-2</c:v>
                </c:pt>
                <c:pt idx="80">
                  <c:v>9.8882882010866632E-2</c:v>
                </c:pt>
                <c:pt idx="81">
                  <c:v>0.19494499854662958</c:v>
                </c:pt>
                <c:pt idx="82">
                  <c:v>1.642823690063026</c:v>
                </c:pt>
                <c:pt idx="83">
                  <c:v>-0.40309241374285576</c:v>
                </c:pt>
                <c:pt idx="84">
                  <c:v>-0.27142188826224439</c:v>
                </c:pt>
                <c:pt idx="85">
                  <c:v>-0.31772885506955201</c:v>
                </c:pt>
                <c:pt idx="86">
                  <c:v>-0.66592102564724065</c:v>
                </c:pt>
                <c:pt idx="87">
                  <c:v>2.5214645437889507</c:v>
                </c:pt>
                <c:pt idx="88">
                  <c:v>0.56300759409001966</c:v>
                </c:pt>
                <c:pt idx="89">
                  <c:v>0.45525249964060133</c:v>
                </c:pt>
                <c:pt idx="90">
                  <c:v>0.60561014107228472</c:v>
                </c:pt>
                <c:pt idx="91">
                  <c:v>1.9809841494093059</c:v>
                </c:pt>
                <c:pt idx="92">
                  <c:v>-1.4370495438870297</c:v>
                </c:pt>
                <c:pt idx="93">
                  <c:v>-0.68708745981140218</c:v>
                </c:pt>
                <c:pt idx="94">
                  <c:v>-0.65937799573627764</c:v>
                </c:pt>
                <c:pt idx="95">
                  <c:v>-1.0705710956831942</c:v>
                </c:pt>
                <c:pt idx="96">
                  <c:v>-53.680072078034542</c:v>
                </c:pt>
                <c:pt idx="97">
                  <c:v>1.2274401940455077</c:v>
                </c:pt>
                <c:pt idx="98">
                  <c:v>0.81619282443319841</c:v>
                </c:pt>
                <c:pt idx="99">
                  <c:v>0.92690501806935854</c:v>
                </c:pt>
                <c:pt idx="100">
                  <c:v>2.0607582677071838</c:v>
                </c:pt>
                <c:pt idx="101">
                  <c:v>-3.7289943559416932</c:v>
                </c:pt>
                <c:pt idx="102">
                  <c:v>-1.1768707433826551</c:v>
                </c:pt>
                <c:pt idx="103">
                  <c:v>-0.97553350348236401</c:v>
                </c:pt>
                <c:pt idx="104">
                  <c:v>-1.3362075956341624</c:v>
                </c:pt>
                <c:pt idx="105">
                  <c:v>-5.941565235356653</c:v>
                </c:pt>
                <c:pt idx="106">
                  <c:v>2.2345958173423193</c:v>
                </c:pt>
                <c:pt idx="107">
                  <c:v>1.2003643966499444</c:v>
                </c:pt>
                <c:pt idx="108">
                  <c:v>1.19521995019972</c:v>
                </c:pt>
                <c:pt idx="109">
                  <c:v>2.0899385278743847</c:v>
                </c:pt>
                <c:pt idx="110">
                  <c:v>-14.802002658426419</c:v>
                </c:pt>
                <c:pt idx="111">
                  <c:v>-1.7976079890832892</c:v>
                </c:pt>
                <c:pt idx="112">
                  <c:v>-1.2825052301197331</c:v>
                </c:pt>
                <c:pt idx="113">
                  <c:v>-1.5286867969489797</c:v>
                </c:pt>
                <c:pt idx="114">
                  <c:v>-3.9978887253856099</c:v>
                </c:pt>
                <c:pt idx="115">
                  <c:v>4.0823317434313049</c:v>
                </c:pt>
                <c:pt idx="116">
                  <c:v>1.6323866611537758</c:v>
                </c:pt>
                <c:pt idx="117">
                  <c:v>1.4315512634693806</c:v>
                </c:pt>
                <c:pt idx="118">
                  <c:v>2.0979671514878828</c:v>
                </c:pt>
                <c:pt idx="119">
                  <c:v>18.13580586147182</c:v>
                </c:pt>
                <c:pt idx="120">
                  <c:v>-2.6647118237069778</c:v>
                </c:pt>
                <c:pt idx="121">
                  <c:v>-1.5952516380718842</c:v>
                </c:pt>
                <c:pt idx="122">
                  <c:v>-1.6777191908055971</c:v>
                </c:pt>
                <c:pt idx="123">
                  <c:v>-3.2735291377174027</c:v>
                </c:pt>
                <c:pt idx="124">
                  <c:v>9.099994829276902</c:v>
                </c:pt>
                <c:pt idx="125">
                  <c:v>2.1510060180635029</c:v>
                </c:pt>
                <c:pt idx="126">
                  <c:v>1.6498127807263165</c:v>
                </c:pt>
                <c:pt idx="127">
                  <c:v>2.0932197830786987</c:v>
                </c:pt>
                <c:pt idx="128">
                  <c:v>6.9904074337665181</c:v>
                </c:pt>
                <c:pt idx="129">
                  <c:v>-4.0632189333691162</c:v>
                </c:pt>
                <c:pt idx="130">
                  <c:v>-1.9308252031455928</c:v>
                </c:pt>
                <c:pt idx="131">
                  <c:v>-1.7988200093823965</c:v>
                </c:pt>
                <c:pt idx="132">
                  <c:v>-2.8681837117828977</c:v>
                </c:pt>
                <c:pt idx="133">
                  <c:v>129.64161347162613</c:v>
                </c:pt>
                <c:pt idx="134">
                  <c:v>2.8275522358971559</c:v>
                </c:pt>
                <c:pt idx="135">
                  <c:v>1.8608631230894821</c:v>
                </c:pt>
                <c:pt idx="136">
                  <c:v>2.0786853482084733</c:v>
                </c:pt>
                <c:pt idx="137">
                  <c:v>4.6804754711030281</c:v>
                </c:pt>
                <c:pt idx="138">
                  <c:v>-6.9575040533256995</c:v>
                </c:pt>
                <c:pt idx="139">
                  <c:v>-2.3130391184760706</c:v>
                </c:pt>
                <c:pt idx="140">
                  <c:v>-1.9010515640392533</c:v>
                </c:pt>
                <c:pt idx="141">
                  <c:v>-2.5894367519543118</c:v>
                </c:pt>
                <c:pt idx="142">
                  <c:v>-12.909968803393355</c:v>
                </c:pt>
                <c:pt idx="143">
                  <c:v>3.8175352728161642</c:v>
                </c:pt>
                <c:pt idx="144">
                  <c:v>2.075057361917851</c:v>
                </c:pt>
                <c:pt idx="145">
                  <c:v>2.0553260943658782</c:v>
                </c:pt>
                <c:pt idx="146">
                  <c:v>3.6257174959955965</c:v>
                </c:pt>
                <c:pt idx="147">
                  <c:v>-18.076913128975725</c:v>
                </c:pt>
                <c:pt idx="148">
                  <c:v>-2.7814815910835535</c:v>
                </c:pt>
                <c:pt idx="149">
                  <c:v>-1.9902811327560652</c:v>
                </c:pt>
                <c:pt idx="150">
                  <c:v>-2.3706358752866232</c:v>
                </c:pt>
                <c:pt idx="151">
                  <c:v>-6.4706705580726718</c:v>
                </c:pt>
                <c:pt idx="152">
                  <c:v>5.5489454066275643</c:v>
                </c:pt>
                <c:pt idx="153">
                  <c:v>2.3046961531685923</c:v>
                </c:pt>
                <c:pt idx="154">
                  <c:v>2.0230402711187683</c:v>
                </c:pt>
                <c:pt idx="155">
                  <c:v>2.9845724449867861</c:v>
                </c:pt>
                <c:pt idx="156">
                  <c:v>36.952299295223014</c:v>
                </c:pt>
                <c:pt idx="157">
                  <c:v>-3.413636542757621</c:v>
                </c:pt>
                <c:pt idx="158">
                  <c:v>-2.0707818872185304</c:v>
                </c:pt>
                <c:pt idx="159">
                  <c:v>-2.1818391066433871</c:v>
                </c:pt>
                <c:pt idx="160">
                  <c:v>-4.3534060851104206</c:v>
                </c:pt>
                <c:pt idx="161">
                  <c:v>9.8122950775652669</c:v>
                </c:pt>
                <c:pt idx="162">
                  <c:v>2.567729862975749</c:v>
                </c:pt>
                <c:pt idx="163">
                  <c:v>1.980916321192342</c:v>
                </c:pt>
                <c:pt idx="164">
                  <c:v>2.526596802906993</c:v>
                </c:pt>
                <c:pt idx="165">
                  <c:v>9.1279873924614829</c:v>
                </c:pt>
                <c:pt idx="166">
                  <c:v>-4.3930405103846191</c:v>
                </c:pt>
                <c:pt idx="167">
                  <c:v>-2.1461969862915113</c:v>
                </c:pt>
                <c:pt idx="168">
                  <c:v>-2.0067464104269388</c:v>
                </c:pt>
                <c:pt idx="169">
                  <c:v>-3.2424645427028902</c:v>
                </c:pt>
                <c:pt idx="170">
                  <c:v>46.833317859516995</c:v>
                </c:pt>
                <c:pt idx="171">
                  <c:v>2.8955476645911342</c:v>
                </c:pt>
                <c:pt idx="172">
                  <c:v>1.9271611469622107</c:v>
                </c:pt>
                <c:pt idx="173">
                  <c:v>2.1619844231860164</c:v>
                </c:pt>
                <c:pt idx="174">
                  <c:v>5.0427913082532037</c:v>
                </c:pt>
                <c:pt idx="175">
                  <c:v>-6.2995460601475424</c:v>
                </c:pt>
                <c:pt idx="176">
                  <c:v>-2.2203616168457487</c:v>
                </c:pt>
                <c:pt idx="177">
                  <c:v>-1.8346842498386411</c:v>
                </c:pt>
                <c:pt idx="178">
                  <c:v>-2.5191845238860844</c:v>
                </c:pt>
                <c:pt idx="179">
                  <c:v>-14.723860551380277</c:v>
                </c:pt>
                <c:pt idx="180">
                  <c:v>3.3537541745902004</c:v>
                </c:pt>
                <c:pt idx="181">
                  <c:v>1.8587435211864187</c:v>
                </c:pt>
                <c:pt idx="182">
                  <c:v>1.8473848921471343</c:v>
                </c:pt>
                <c:pt idx="183">
                  <c:v>3.3191872093011603</c:v>
                </c:pt>
                <c:pt idx="184">
                  <c:v>-12.483782844238108</c:v>
                </c:pt>
                <c:pt idx="185">
                  <c:v>-2.2984357550687049</c:v>
                </c:pt>
                <c:pt idx="186">
                  <c:v>-1.6570644343796741</c:v>
                </c:pt>
                <c:pt idx="187">
                  <c:v>-1.9819605046740285</c:v>
                </c:pt>
                <c:pt idx="188">
                  <c:v>-5.7066083746261267</c:v>
                </c:pt>
                <c:pt idx="189">
                  <c:v>4.1139199046189221</c:v>
                </c:pt>
                <c:pt idx="190">
                  <c:v>1.7705952227785995</c:v>
                </c:pt>
                <c:pt idx="191">
                  <c:v>1.5580069721753187</c:v>
                </c:pt>
                <c:pt idx="192">
                  <c:v>2.3183556245603212</c:v>
                </c:pt>
                <c:pt idx="193">
                  <c:v>55.008610418779071</c:v>
                </c:pt>
                <c:pt idx="194">
                  <c:v>-2.3892786166898965</c:v>
                </c:pt>
                <c:pt idx="195">
                  <c:v>-1.4652612542168897</c:v>
                </c:pt>
                <c:pt idx="196">
                  <c:v>-1.5443147382610898</c:v>
                </c:pt>
                <c:pt idx="197">
                  <c:v>-3.1521435569483094</c:v>
                </c:pt>
                <c:pt idx="198">
                  <c:v>5.8281848112989003</c:v>
                </c:pt>
                <c:pt idx="199">
                  <c:v>1.6538870465060491</c:v>
                </c:pt>
                <c:pt idx="200">
                  <c:v>1.2770298162654317</c:v>
                </c:pt>
                <c:pt idx="201">
                  <c:v>1.6297078071954485</c:v>
                </c:pt>
                <c:pt idx="202">
                  <c:v>6.4264307598153216</c:v>
                </c:pt>
                <c:pt idx="203">
                  <c:v>-2.5122226586205763</c:v>
                </c:pt>
                <c:pt idx="204">
                  <c:v>-1.2486391999990953</c:v>
                </c:pt>
                <c:pt idx="205">
                  <c:v>-1.1616491253960732</c:v>
                </c:pt>
                <c:pt idx="206">
                  <c:v>-1.8864813195804633</c:v>
                </c:pt>
                <c:pt idx="207">
                  <c:v>15.370303746141435</c:v>
                </c:pt>
                <c:pt idx="208">
                  <c:v>1.492007496640287</c:v>
                </c:pt>
                <c:pt idx="209">
                  <c:v>0.99055706589651127</c:v>
                </c:pt>
                <c:pt idx="210">
                  <c:v>1.1006911280290066</c:v>
                </c:pt>
                <c:pt idx="211">
                  <c:v>2.6304461303119173</c:v>
                </c:pt>
                <c:pt idx="212">
                  <c:v>-2.7238403506290858</c:v>
                </c:pt>
                <c:pt idx="213">
                  <c:v>-0.99170486715173789</c:v>
                </c:pt>
                <c:pt idx="214">
                  <c:v>-0.80701641223430187</c:v>
                </c:pt>
                <c:pt idx="215">
                  <c:v>-1.0931681185486799</c:v>
                </c:pt>
                <c:pt idx="216">
                  <c:v>-7.6830735218992645</c:v>
                </c:pt>
                <c:pt idx="217">
                  <c:v>1.2497851166853453</c:v>
                </c:pt>
                <c:pt idx="218">
                  <c:v>0.68432182006560149</c:v>
                </c:pt>
                <c:pt idx="219">
                  <c:v>0.66040124378519893</c:v>
                </c:pt>
                <c:pt idx="220">
                  <c:v>1.1674530273760944</c:v>
                </c:pt>
                <c:pt idx="221">
                  <c:v>-3.3045787860386673</c:v>
                </c:pt>
                <c:pt idx="222">
                  <c:v>-0.66858027753092453</c:v>
                </c:pt>
                <c:pt idx="223">
                  <c:v>-0.46112038842576669</c:v>
                </c:pt>
                <c:pt idx="224">
                  <c:v>-0.52280666570965262</c:v>
                </c:pt>
                <c:pt idx="225">
                  <c:v>-1.4985490790935714</c:v>
                </c:pt>
                <c:pt idx="226">
                  <c:v>0.83768380012231147</c:v>
                </c:pt>
                <c:pt idx="227">
                  <c:v>0.34032230246455902</c:v>
                </c:pt>
                <c:pt idx="228">
                  <c:v>0.27000256848234488</c:v>
                </c:pt>
                <c:pt idx="229">
                  <c:v>0.35688532387121996</c:v>
                </c:pt>
                <c:pt idx="230">
                  <c:v>-502.32753943465701</c:v>
                </c:pt>
                <c:pt idx="231">
                  <c:v>-0.22994193492906967</c:v>
                </c:pt>
                <c:pt idx="232">
                  <c:v>-0.10709234617978372</c:v>
                </c:pt>
                <c:pt idx="233">
                  <c:v>-7.262767353672854E-2</c:v>
                </c:pt>
                <c:pt idx="234">
                  <c:v>-6.0598191274176601E-2</c:v>
                </c:pt>
                <c:pt idx="235">
                  <c:v>-5.9484633605881854E-2</c:v>
                </c:pt>
                <c:pt idx="236">
                  <c:v>-6.8434111160247571E-2</c:v>
                </c:pt>
                <c:pt idx="237">
                  <c:v>-9.5295728862834467E-2</c:v>
                </c:pt>
                <c:pt idx="238">
                  <c:v>-0.18099829639825615</c:v>
                </c:pt>
                <c:pt idx="239">
                  <c:v>-1.0795708693234751</c:v>
                </c:pt>
                <c:pt idx="240">
                  <c:v>0.43445126401097228</c:v>
                </c:pt>
                <c:pt idx="241">
                  <c:v>0.27338990926531337</c:v>
                </c:pt>
                <c:pt idx="242">
                  <c:v>0.30851885336479029</c:v>
                </c:pt>
                <c:pt idx="243">
                  <c:v>0.60476682223716771</c:v>
                </c:pt>
                <c:pt idx="244">
                  <c:v>-3.9083159545844208</c:v>
                </c:pt>
                <c:pt idx="245">
                  <c:v>-0.58880707382093322</c:v>
                </c:pt>
                <c:pt idx="246">
                  <c:v>-0.45431324657449457</c:v>
                </c:pt>
                <c:pt idx="247">
                  <c:v>-0.58029766309627573</c:v>
                </c:pt>
                <c:pt idx="248">
                  <c:v>-1.651337948739094</c:v>
                </c:pt>
                <c:pt idx="249">
                  <c:v>1.6365938614068087</c:v>
                </c:pt>
                <c:pt idx="250">
                  <c:v>0.70467856366328274</c:v>
                </c:pt>
                <c:pt idx="251">
                  <c:v>0.65021948736951873</c:v>
                </c:pt>
                <c:pt idx="252">
                  <c:v>1.0020997932377449</c:v>
                </c:pt>
                <c:pt idx="253">
                  <c:v>10.641493639802508</c:v>
                </c:pt>
                <c:pt idx="254">
                  <c:v>-1.3150796359617591</c:v>
                </c:pt>
                <c:pt idx="255">
                  <c:v>-0.82458206408259715</c:v>
                </c:pt>
                <c:pt idx="256">
                  <c:v>-0.90109282579947236</c:v>
                </c:pt>
                <c:pt idx="257">
                  <c:v>-1.8421115535566408</c:v>
                </c:pt>
                <c:pt idx="258">
                  <c:v>4.753405485711176</c:v>
                </c:pt>
                <c:pt idx="259">
                  <c:v>1.2251173675904985</c:v>
                </c:pt>
                <c:pt idx="260">
                  <c:v>0.97237594829664431</c:v>
                </c:pt>
                <c:pt idx="261">
                  <c:v>1.2746367390665918</c:v>
                </c:pt>
                <c:pt idx="262">
                  <c:v>4.5523591804069046</c:v>
                </c:pt>
                <c:pt idx="263">
                  <c:v>-2.4760136561724386</c:v>
                </c:pt>
                <c:pt idx="264">
                  <c:v>-1.2263852862388631</c:v>
                </c:pt>
                <c:pt idx="265">
                  <c:v>-1.175055663551037</c:v>
                </c:pt>
                <c:pt idx="266">
                  <c:v>-1.9345654909752898</c:v>
                </c:pt>
                <c:pt idx="267">
                  <c:v>43.680416401167655</c:v>
                </c:pt>
                <c:pt idx="268">
                  <c:v>1.9048662564345096</c:v>
                </c:pt>
                <c:pt idx="269">
                  <c:v>1.2909823583249198</c:v>
                </c:pt>
                <c:pt idx="270">
                  <c:v>1.478834375097611</c:v>
                </c:pt>
                <c:pt idx="271">
                  <c:v>3.4653139608032486</c:v>
                </c:pt>
                <c:pt idx="272">
                  <c:v>-4.8193592811441954</c:v>
                </c:pt>
                <c:pt idx="273">
                  <c:v>-1.6882737697274934</c:v>
                </c:pt>
                <c:pt idx="274">
                  <c:v>-1.4213605443137058</c:v>
                </c:pt>
                <c:pt idx="275">
                  <c:v>-1.9849716956306718</c:v>
                </c:pt>
                <c:pt idx="276">
                  <c:v>-10.896743160310079</c:v>
                </c:pt>
                <c:pt idx="277">
                  <c:v>2.8949370670965404</c:v>
                </c:pt>
                <c:pt idx="278">
                  <c:v>1.6218864216157793</c:v>
                </c:pt>
                <c:pt idx="279">
                  <c:v>1.6416609840437715</c:v>
                </c:pt>
                <c:pt idx="280">
                  <c:v>2.9806299187566365</c:v>
                </c:pt>
                <c:pt idx="281">
                  <c:v>-13.060120362572544</c:v>
                </c:pt>
                <c:pt idx="282">
                  <c:v>-2.2576984127243023</c:v>
                </c:pt>
                <c:pt idx="283">
                  <c:v>-1.6534562688575309</c:v>
                </c:pt>
                <c:pt idx="284">
                  <c:v>-2.0118472244013232</c:v>
                </c:pt>
                <c:pt idx="285">
                  <c:v>-5.7458357228606838</c:v>
                </c:pt>
                <c:pt idx="286">
                  <c:v>4.6014439400693279</c:v>
                </c:pt>
                <c:pt idx="287">
                  <c:v>1.984566457799567</c:v>
                </c:pt>
                <c:pt idx="288">
                  <c:v>1.7778686707766553</c:v>
                </c:pt>
                <c:pt idx="289">
                  <c:v>2.6848645727854561</c:v>
                </c:pt>
                <c:pt idx="290">
                  <c:v>44.36981377263141</c:v>
                </c:pt>
                <c:pt idx="291">
                  <c:v>-3.0268137147869685</c:v>
                </c:pt>
                <c:pt idx="292">
                  <c:v>-1.8826263526835121</c:v>
                </c:pt>
                <c:pt idx="293">
                  <c:v>-2.0228233701450482</c:v>
                </c:pt>
                <c:pt idx="294">
                  <c:v>-4.1621149607612047</c:v>
                </c:pt>
                <c:pt idx="295">
                  <c:v>8.6414391731899052</c:v>
                </c:pt>
                <c:pt idx="296">
                  <c:v>2.4080207179965645</c:v>
                </c:pt>
                <c:pt idx="297">
                  <c:v>1.8965073969414921</c:v>
                </c:pt>
                <c:pt idx="298">
                  <c:v>2.4693840439341086</c:v>
                </c:pt>
                <c:pt idx="299">
                  <c:v>9.5009754575436407</c:v>
                </c:pt>
                <c:pt idx="300">
                  <c:v>-4.2104533419937411</c:v>
                </c:pt>
                <c:pt idx="301">
                  <c:v>-2.1205717560284185</c:v>
                </c:pt>
                <c:pt idx="302">
                  <c:v>-2.021314864705658</c:v>
                </c:pt>
                <c:pt idx="303">
                  <c:v>-3.3473836241075006</c:v>
                </c:pt>
                <c:pt idx="304">
                  <c:v>35.848218059213963</c:v>
                </c:pt>
                <c:pt idx="305">
                  <c:v>2.9432132416840493</c:v>
                </c:pt>
                <c:pt idx="306">
                  <c:v>2.003838716659045</c:v>
                </c:pt>
                <c:pt idx="307">
                  <c:v>2.2925496056194503</c:v>
                </c:pt>
                <c:pt idx="308">
                  <c:v>5.5484456529886108</c:v>
                </c:pt>
                <c:pt idx="309">
                  <c:v>-6.4670157496598026</c:v>
                </c:pt>
                <c:pt idx="310">
                  <c:v>-2.382361666677884</c:v>
                </c:pt>
                <c:pt idx="311">
                  <c:v>-2.0086770694754326</c:v>
                </c:pt>
                <c:pt idx="312">
                  <c:v>-2.8194958540139035</c:v>
                </c:pt>
                <c:pt idx="313">
                  <c:v>-18.503200694213714</c:v>
                </c:pt>
                <c:pt idx="314">
                  <c:v>3.6959106450332051</c:v>
                </c:pt>
                <c:pt idx="315">
                  <c:v>2.1049020630655142</c:v>
                </c:pt>
                <c:pt idx="316">
                  <c:v>2.1342660997160987</c:v>
                </c:pt>
                <c:pt idx="317">
                  <c:v>3.9452715555425035</c:v>
                </c:pt>
                <c:pt idx="318">
                  <c:v>-13.311376251739208</c:v>
                </c:pt>
                <c:pt idx="319">
                  <c:v>-2.691545234436274</c:v>
                </c:pt>
                <c:pt idx="320">
                  <c:v>-1.984965315847955</c:v>
                </c:pt>
                <c:pt idx="321">
                  <c:v>-2.4260233703717811</c:v>
                </c:pt>
                <c:pt idx="322">
                  <c:v>-7.3418683713306523</c:v>
                </c:pt>
                <c:pt idx="323">
                  <c:v>4.9374631766513062</c:v>
                </c:pt>
                <c:pt idx="324">
                  <c:v>2.2046390293918963</c:v>
                </c:pt>
                <c:pt idx="325">
                  <c:v>1.9828107027385358</c:v>
                </c:pt>
                <c:pt idx="326">
                  <c:v>3.0276765818345486</c:v>
                </c:pt>
                <c:pt idx="327">
                  <c:v>147.10635904677846</c:v>
                </c:pt>
                <c:pt idx="328">
                  <c:v>-3.0918821338959392</c:v>
                </c:pt>
                <c:pt idx="329">
                  <c:v>-1.9491060125043385</c:v>
                </c:pt>
                <c:pt idx="330">
                  <c:v>-2.1025795052804392</c:v>
                </c:pt>
                <c:pt idx="331">
                  <c:v>-4.4501891030401657</c:v>
                </c:pt>
                <c:pt idx="332">
                  <c:v>7.6569409886680866</c:v>
                </c:pt>
                <c:pt idx="333">
                  <c:v>2.3091516253611406</c:v>
                </c:pt>
                <c:pt idx="334">
                  <c:v>1.8298572417865735</c:v>
                </c:pt>
                <c:pt idx="335">
                  <c:v>2.3990053410131735</c:v>
                </c:pt>
                <c:pt idx="336">
                  <c:v>10.236096160859189</c:v>
                </c:pt>
                <c:pt idx="337">
                  <c:v>-3.6812070873695117</c:v>
                </c:pt>
                <c:pt idx="338">
                  <c:v>-1.8986686388818181</c:v>
                </c:pt>
                <c:pt idx="339">
                  <c:v>-1.8161653555325181</c:v>
                </c:pt>
                <c:pt idx="340">
                  <c:v>-3.0534191433213778</c:v>
                </c:pt>
                <c:pt idx="341">
                  <c:v>20.692979503813575</c:v>
                </c:pt>
                <c:pt idx="342">
                  <c:v>2.4279102753447104</c:v>
                </c:pt>
                <c:pt idx="343">
                  <c:v>1.6680452779081678</c:v>
                </c:pt>
                <c:pt idx="344">
                  <c:v>1.9152533447845279</c:v>
                </c:pt>
                <c:pt idx="345">
                  <c:v>4.8292622585648886</c:v>
                </c:pt>
                <c:pt idx="346">
                  <c:v>-4.7420707718250776</c:v>
                </c:pt>
                <c:pt idx="347">
                  <c:v>-1.8291297340889641</c:v>
                </c:pt>
                <c:pt idx="348">
                  <c:v>-1.5467834433219274</c:v>
                </c:pt>
                <c:pt idx="349">
                  <c:v>-2.1862501540523853</c:v>
                </c:pt>
                <c:pt idx="350">
                  <c:v>-18.297350291873968</c:v>
                </c:pt>
                <c:pt idx="351">
                  <c:v>2.5791039518275287</c:v>
                </c:pt>
                <c:pt idx="352">
                  <c:v>1.4892715261312077</c:v>
                </c:pt>
                <c:pt idx="353">
                  <c:v>1.510335837418616</c:v>
                </c:pt>
                <c:pt idx="354">
                  <c:v>2.8420009160580308</c:v>
                </c:pt>
                <c:pt idx="355">
                  <c:v>-7.5928590066025681</c:v>
                </c:pt>
                <c:pt idx="356">
                  <c:v>-1.7321247276276377</c:v>
                </c:pt>
                <c:pt idx="357">
                  <c:v>-1.2799210543801047</c:v>
                </c:pt>
                <c:pt idx="358">
                  <c:v>-1.5638609471915301</c:v>
                </c:pt>
                <c:pt idx="359">
                  <c:v>-5.0317239225147814</c:v>
                </c:pt>
                <c:pt idx="360">
                  <c:v>2.8066405402885035</c:v>
                </c:pt>
                <c:pt idx="361">
                  <c:v>1.28277416116645</c:v>
                </c:pt>
                <c:pt idx="362">
                  <c:v>1.1482673445902833</c:v>
                </c:pt>
                <c:pt idx="363">
                  <c:v>1.7580588244718383</c:v>
                </c:pt>
                <c:pt idx="364">
                  <c:v>-74.200501394110717</c:v>
                </c:pt>
                <c:pt idx="365">
                  <c:v>-1.5911220654034213</c:v>
                </c:pt>
                <c:pt idx="366">
                  <c:v>-1.0026137226718999</c:v>
                </c:pt>
                <c:pt idx="367">
                  <c:v>-1.0709752129562282</c:v>
                </c:pt>
                <c:pt idx="368">
                  <c:v>-2.3038493410951411</c:v>
                </c:pt>
                <c:pt idx="369">
                  <c:v>3.2578559710152</c:v>
                </c:pt>
                <c:pt idx="370">
                  <c:v>1.0319729175102135</c:v>
                </c:pt>
                <c:pt idx="371">
                  <c:v>0.80605393429936112</c:v>
                </c:pt>
                <c:pt idx="372">
                  <c:v>1.0413377095971719</c:v>
                </c:pt>
                <c:pt idx="373">
                  <c:v>4.9217173881422482</c:v>
                </c:pt>
                <c:pt idx="374">
                  <c:v>-1.3690404577347068</c:v>
                </c:pt>
                <c:pt idx="375">
                  <c:v>-0.70046766499926005</c:v>
                </c:pt>
                <c:pt idx="376">
                  <c:v>-0.65077301927533604</c:v>
                </c:pt>
                <c:pt idx="377">
                  <c:v>-1.072936537939704</c:v>
                </c:pt>
                <c:pt idx="378">
                  <c:v>4.9561465960582831</c:v>
                </c:pt>
                <c:pt idx="379">
                  <c:v>0.70784146773137402</c:v>
                </c:pt>
                <c:pt idx="380">
                  <c:v>0.46609884436391108</c:v>
                </c:pt>
                <c:pt idx="381">
                  <c:v>0.50727632545190937</c:v>
                </c:pt>
                <c:pt idx="382">
                  <c:v>1.2552257320708571</c:v>
                </c:pt>
                <c:pt idx="383">
                  <c:v>-0.96283902166366175</c:v>
                </c:pt>
                <c:pt idx="384">
                  <c:v>-0.35407667856311714</c:v>
                </c:pt>
                <c:pt idx="385">
                  <c:v>-0.27048965791492452</c:v>
                </c:pt>
                <c:pt idx="386">
                  <c:v>-0.33966774554463991</c:v>
                </c:pt>
                <c:pt idx="387">
                  <c:v>-3.4913922448681882</c:v>
                </c:pt>
                <c:pt idx="388">
                  <c:v>0.25223067981276903</c:v>
                </c:pt>
                <c:pt idx="389">
                  <c:v>0.11180123111112374</c:v>
                </c:pt>
                <c:pt idx="390">
                  <c:v>7.4266836378980114E-2</c:v>
                </c:pt>
                <c:pt idx="391">
                  <c:v>6.1096883472982637E-2</c:v>
                </c:pt>
                <c:pt idx="392">
                  <c:v>5.9235687598353799E-2</c:v>
                </c:pt>
                <c:pt idx="393">
                  <c:v>6.7251391221630805E-2</c:v>
                </c:pt>
                <c:pt idx="394">
                  <c:v>9.2006003625676902E-2</c:v>
                </c:pt>
                <c:pt idx="395">
                  <c:v>0.16884349011637867</c:v>
                </c:pt>
                <c:pt idx="396">
                  <c:v>0.79818242207576895</c:v>
                </c:pt>
                <c:pt idx="397">
                  <c:v>-0.47382452207400727</c:v>
                </c:pt>
                <c:pt idx="398">
                  <c:v>-0.27626272658065881</c:v>
                </c:pt>
                <c:pt idx="399">
                  <c:v>-0.30050909542467547</c:v>
                </c:pt>
                <c:pt idx="400">
                  <c:v>-0.55451527670235146</c:v>
                </c:pt>
                <c:pt idx="401">
                  <c:v>8.9287750567605411</c:v>
                </c:pt>
                <c:pt idx="402">
                  <c:v>0.61945388552409619</c:v>
                </c:pt>
                <c:pt idx="403">
                  <c:v>0.45470318189350445</c:v>
                </c:pt>
                <c:pt idx="404">
                  <c:v>0.55831186020447088</c:v>
                </c:pt>
                <c:pt idx="405">
                  <c:v>1.4169665444976458</c:v>
                </c:pt>
                <c:pt idx="406">
                  <c:v>-1.9103579047369224</c:v>
                </c:pt>
                <c:pt idx="407">
                  <c:v>-0.72557824183890784</c:v>
                </c:pt>
                <c:pt idx="408">
                  <c:v>-0.64309551766106721</c:v>
                </c:pt>
                <c:pt idx="409">
                  <c:v>-0.94396961326068562</c:v>
                </c:pt>
                <c:pt idx="410">
                  <c:v>-5.8940016415765042</c:v>
                </c:pt>
                <c:pt idx="411">
                  <c:v>1.4215538660057099</c:v>
                </c:pt>
                <c:pt idx="412">
                  <c:v>0.83569212903216106</c:v>
                </c:pt>
                <c:pt idx="413">
                  <c:v>0.87902595691748431</c:v>
                </c:pt>
                <c:pt idx="414">
                  <c:v>1.6687793674951652</c:v>
                </c:pt>
                <c:pt idx="415">
                  <c:v>-6.5963796591549793</c:v>
                </c:pt>
                <c:pt idx="416">
                  <c:v>-1.2817455030224423</c:v>
                </c:pt>
                <c:pt idx="417">
                  <c:v>-0.97206690106961713</c:v>
                </c:pt>
                <c:pt idx="418">
                  <c:v>-1.2216251008318331</c:v>
                </c:pt>
                <c:pt idx="419">
                  <c:v>-3.6947990279292489</c:v>
                </c:pt>
                <c:pt idx="420">
                  <c:v>2.7867780781525728</c:v>
                </c:pt>
                <c:pt idx="421">
                  <c:v>1.2574666167274571</c:v>
                </c:pt>
                <c:pt idx="422">
                  <c:v>1.1588177165840239</c:v>
                </c:pt>
                <c:pt idx="423">
                  <c:v>1.8050781201431343</c:v>
                </c:pt>
                <c:pt idx="424">
                  <c:v>45.398849380478417</c:v>
                </c:pt>
                <c:pt idx="425">
                  <c:v>-2.0326025391080718</c:v>
                </c:pt>
                <c:pt idx="426">
                  <c:v>-1.3034566889766419</c:v>
                </c:pt>
                <c:pt idx="427">
                  <c:v>-1.4360424954516977</c:v>
                </c:pt>
                <c:pt idx="428">
                  <c:v>-3.0645963742820435</c:v>
                </c:pt>
                <c:pt idx="429">
                  <c:v>5.9067738960162757</c:v>
                </c:pt>
                <c:pt idx="430">
                  <c:v>1.7536561567030811</c:v>
                </c:pt>
                <c:pt idx="431">
                  <c:v>1.415405062450501</c:v>
                </c:pt>
                <c:pt idx="432">
                  <c:v>1.8884881140020882</c:v>
                </c:pt>
                <c:pt idx="433">
                  <c:v>7.7978953841606771</c:v>
                </c:pt>
                <c:pt idx="434">
                  <c:v>-3.1797616478305462</c:v>
                </c:pt>
                <c:pt idx="435">
                  <c:v>-1.6544364556817877</c:v>
                </c:pt>
                <c:pt idx="436">
                  <c:v>-1.6116593131982124</c:v>
                </c:pt>
                <c:pt idx="437">
                  <c:v>-2.7426619122516578</c:v>
                </c:pt>
                <c:pt idx="438">
                  <c:v>23.286363319255589</c:v>
                </c:pt>
                <c:pt idx="439">
                  <c:v>2.383165398325136</c:v>
                </c:pt>
                <c:pt idx="440">
                  <c:v>1.6620081152577908</c:v>
                </c:pt>
                <c:pt idx="441">
                  <c:v>1.9418923950876326</c:v>
                </c:pt>
                <c:pt idx="442">
                  <c:v>4.8881325714786437</c:v>
                </c:pt>
                <c:pt idx="443">
                  <c:v>-5.3235858360373172</c:v>
                </c:pt>
                <c:pt idx="444">
                  <c:v>-2.0476677649155302</c:v>
                </c:pt>
                <c:pt idx="445">
                  <c:v>-1.7624714729446833</c:v>
                </c:pt>
                <c:pt idx="446">
                  <c:v>-2.5302887964922571</c:v>
                </c:pt>
                <c:pt idx="447">
                  <c:v>-18.949672649485578</c:v>
                </c:pt>
                <c:pt idx="448">
                  <c:v>3.2669658100249039</c:v>
                </c:pt>
                <c:pt idx="449">
                  <c:v>1.9106035585069854</c:v>
                </c:pt>
                <c:pt idx="450">
                  <c:v>1.9754534670177653</c:v>
                </c:pt>
                <c:pt idx="451">
                  <c:v>3.7565538071866316</c:v>
                </c:pt>
                <c:pt idx="452">
                  <c:v>-11.449488493791728</c:v>
                </c:pt>
                <c:pt idx="453">
                  <c:v>-2.5189581032922872</c:v>
                </c:pt>
                <c:pt idx="454">
                  <c:v>-1.8975276312693081</c:v>
                </c:pt>
                <c:pt idx="455">
                  <c:v>-2.3664930816402072</c:v>
                </c:pt>
                <c:pt idx="456">
                  <c:v>-7.5322458591483574</c:v>
                </c:pt>
                <c:pt idx="457">
                  <c:v>4.7093799755915029</c:v>
                </c:pt>
                <c:pt idx="458">
                  <c:v>2.1746811658161014</c:v>
                </c:pt>
                <c:pt idx="459">
                  <c:v>1.9941352752149906</c:v>
                </c:pt>
                <c:pt idx="460">
                  <c:v>3.1170724880797374</c:v>
                </c:pt>
                <c:pt idx="461">
                  <c:v>-2676.0747915404813</c:v>
                </c:pt>
                <c:pt idx="462">
                  <c:v>-3.1347667127344323</c:v>
                </c:pt>
                <c:pt idx="463">
                  <c:v>-2.0235576645432669</c:v>
                </c:pt>
                <c:pt idx="464">
                  <c:v>-2.225727969008263</c:v>
                </c:pt>
                <c:pt idx="465">
                  <c:v>-4.8685890925621926</c:v>
                </c:pt>
                <c:pt idx="466">
                  <c:v>7.7768079081017536</c:v>
                </c:pt>
                <c:pt idx="467">
                  <c:v>2.472958225975157</c:v>
                </c:pt>
                <c:pt idx="468">
                  <c:v>2.0003325054273375</c:v>
                </c:pt>
                <c:pt idx="469">
                  <c:v>2.6791487969550327</c:v>
                </c:pt>
                <c:pt idx="470">
                  <c:v>12.36560623016069</c:v>
                </c:pt>
                <c:pt idx="471">
                  <c:v>-4.0419617231152491</c:v>
                </c:pt>
                <c:pt idx="472">
                  <c:v>-2.1465534547395695</c:v>
                </c:pt>
                <c:pt idx="473">
                  <c:v>-2.0947355000100907</c:v>
                </c:pt>
                <c:pt idx="474">
                  <c:v>-3.6168639183952132</c:v>
                </c:pt>
                <c:pt idx="475">
                  <c:v>20.780191816318737</c:v>
                </c:pt>
                <c:pt idx="476">
                  <c:v>2.8365801745901256</c:v>
                </c:pt>
                <c:pt idx="477">
                  <c:v>1.9948827956101016</c:v>
                </c:pt>
                <c:pt idx="478">
                  <c:v>2.3397845583016434</c:v>
                </c:pt>
                <c:pt idx="479">
                  <c:v>6.1560035068169325</c:v>
                </c:pt>
                <c:pt idx="480">
                  <c:v>-5.6543034585195002</c:v>
                </c:pt>
                <c:pt idx="481">
                  <c:v>-2.2731503783552398</c:v>
                </c:pt>
                <c:pt idx="482">
                  <c:v>-1.9651429245508438</c:v>
                </c:pt>
                <c:pt idx="483">
                  <c:v>-2.8475437248340993</c:v>
                </c:pt>
                <c:pt idx="484">
                  <c:v>-28.651193332832264</c:v>
                </c:pt>
                <c:pt idx="485">
                  <c:v>3.3269912490509119</c:v>
                </c:pt>
                <c:pt idx="486">
                  <c:v>1.977388058104266</c:v>
                </c:pt>
                <c:pt idx="487">
                  <c:v>2.0522600611207777</c:v>
                </c:pt>
                <c:pt idx="488">
                  <c:v>3.9931778560216431</c:v>
                </c:pt>
                <c:pt idx="489">
                  <c:v>-9.7931221052227801</c:v>
                </c:pt>
                <c:pt idx="490">
                  <c:v>-2.4125604519241013</c:v>
                </c:pt>
                <c:pt idx="491">
                  <c:v>-1.8304057529144646</c:v>
                </c:pt>
                <c:pt idx="492">
                  <c:v>-2.2963408261759208</c:v>
                </c:pt>
                <c:pt idx="493">
                  <c:v>-7.8654988478127947</c:v>
                </c:pt>
                <c:pt idx="494">
                  <c:v>4.0920660065054424</c:v>
                </c:pt>
                <c:pt idx="495">
                  <c:v>1.9460930470094522</c:v>
                </c:pt>
                <c:pt idx="496">
                  <c:v>1.7911918435710796</c:v>
                </c:pt>
                <c:pt idx="497">
                  <c:v>2.8351353707963325</c:v>
                </c:pt>
                <c:pt idx="498">
                  <c:v>-60.721029957167374</c:v>
                </c:pt>
                <c:pt idx="499">
                  <c:v>-2.5805249006550839</c:v>
                </c:pt>
              </c:numCache>
            </c:numRef>
          </c:xVal>
          <c:yVal>
            <c:numRef>
              <c:f>Feladatok_3!$D$9:$D$508</c:f>
              <c:numCache>
                <c:formatCode>General</c:formatCode>
                <c:ptCount val="500"/>
                <c:pt idx="0">
                  <c:v>6.3609696448368003E-2</c:v>
                </c:pt>
                <c:pt idx="1">
                  <c:v>8.1789102677493383E-2</c:v>
                </c:pt>
                <c:pt idx="2">
                  <c:v>0.13445920010608309</c:v>
                </c:pt>
                <c:pt idx="3">
                  <c:v>0.39057637731960182</c:v>
                </c:pt>
                <c:pt idx="4">
                  <c:v>-0.78134919083463683</c:v>
                </c:pt>
                <c:pt idx="5">
                  <c:v>-0.29682512565384106</c:v>
                </c:pt>
                <c:pt idx="6">
                  <c:v>-0.27940284594184561</c:v>
                </c:pt>
                <c:pt idx="7">
                  <c:v>-0.42668876696475355</c:v>
                </c:pt>
                <c:pt idx="8">
                  <c:v>-2.2039560839957453</c:v>
                </c:pt>
                <c:pt idx="9">
                  <c:v>0.80414475883826253</c:v>
                </c:pt>
                <c:pt idx="10">
                  <c:v>0.46886728800798072</c:v>
                </c:pt>
                <c:pt idx="11">
                  <c:v>0.49856841764268972</c:v>
                </c:pt>
                <c:pt idx="12">
                  <c:v>0.93142722671940215</c:v>
                </c:pt>
                <c:pt idx="13">
                  <c:v>-5.8132281845690574</c:v>
                </c:pt>
                <c:pt idx="14">
                  <c:v>-0.84449462710948964</c:v>
                </c:pt>
                <c:pt idx="15">
                  <c:v>-0.63335843082295307</c:v>
                </c:pt>
                <c:pt idx="16">
                  <c:v>-0.78941577266991514</c:v>
                </c:pt>
                <c:pt idx="17">
                  <c:v>-2.1975430952088835</c:v>
                </c:pt>
                <c:pt idx="18">
                  <c:v>2.1421613318207275</c:v>
                </c:pt>
                <c:pt idx="19">
                  <c:v>0.90650756487284989</c:v>
                </c:pt>
                <c:pt idx="20">
                  <c:v>0.82391104852812791</c:v>
                </c:pt>
                <c:pt idx="21">
                  <c:v>1.2524922017774358</c:v>
                </c:pt>
                <c:pt idx="22">
                  <c:v>13.074417140765471</c:v>
                </c:pt>
                <c:pt idx="23">
                  <c:v>-1.6074865194118368</c:v>
                </c:pt>
                <c:pt idx="24">
                  <c:v>-0.99735134042614093</c:v>
                </c:pt>
                <c:pt idx="25">
                  <c:v>-1.0794968882555915</c:v>
                </c:pt>
                <c:pt idx="26">
                  <c:v>-2.1867239430898389</c:v>
                </c:pt>
                <c:pt idx="27">
                  <c:v>5.6122591826573078</c:v>
                </c:pt>
                <c:pt idx="28">
                  <c:v>1.4334633312930445</c:v>
                </c:pt>
                <c:pt idx="29">
                  <c:v>1.1295188699868974</c:v>
                </c:pt>
                <c:pt idx="30">
                  <c:v>1.4705876145698598</c:v>
                </c:pt>
                <c:pt idx="31">
                  <c:v>5.2135019239943095</c:v>
                </c:pt>
                <c:pt idx="32">
                  <c:v>-2.8258724496091214</c:v>
                </c:pt>
                <c:pt idx="33">
                  <c:v>-1.3912557556059444</c:v>
                </c:pt>
                <c:pt idx="34">
                  <c:v>-1.3258257204652637</c:v>
                </c:pt>
                <c:pt idx="35">
                  <c:v>-2.1712913225154682</c:v>
                </c:pt>
                <c:pt idx="36">
                  <c:v>49.479223827311635</c:v>
                </c:pt>
                <c:pt idx="37">
                  <c:v>2.1205658001093748</c:v>
                </c:pt>
                <c:pt idx="38">
                  <c:v>1.4305866702550571</c:v>
                </c:pt>
                <c:pt idx="39">
                  <c:v>1.6317026466221507</c:v>
                </c:pt>
                <c:pt idx="40">
                  <c:v>3.8061354501700784</c:v>
                </c:pt>
                <c:pt idx="41">
                  <c:v>-5.2849681194332563</c:v>
                </c:pt>
                <c:pt idx="42">
                  <c:v>-1.8429395224866312</c:v>
                </c:pt>
                <c:pt idx="43">
                  <c:v>-1.5458082372594593</c:v>
                </c:pt>
                <c:pt idx="44">
                  <c:v>-2.1509310886129409</c:v>
                </c:pt>
                <c:pt idx="45">
                  <c:v>-11.742472970928967</c:v>
                </c:pt>
                <c:pt idx="46">
                  <c:v>3.1202404199007918</c:v>
                </c:pt>
                <c:pt idx="47">
                  <c:v>1.7420501180601635</c:v>
                </c:pt>
                <c:pt idx="48">
                  <c:v>1.7577122756282832</c:v>
                </c:pt>
                <c:pt idx="49">
                  <c:v>3.1808675917132794</c:v>
                </c:pt>
                <c:pt idx="50">
                  <c:v>-13.948997284701562</c:v>
                </c:pt>
                <c:pt idx="51">
                  <c:v>-2.3986246148127708</c:v>
                </c:pt>
                <c:pt idx="52">
                  <c:v>-1.7515371975185448</c:v>
                </c:pt>
                <c:pt idx="53">
                  <c:v>-2.1251935954670733</c:v>
                </c:pt>
                <c:pt idx="54">
                  <c:v>-6.0488174328578914</c:v>
                </c:pt>
                <c:pt idx="55">
                  <c:v>4.8425675907853325</c:v>
                </c:pt>
                <c:pt idx="56">
                  <c:v>2.0821370321605461</c:v>
                </c:pt>
                <c:pt idx="57">
                  <c:v>1.8604540075291196</c:v>
                </c:pt>
                <c:pt idx="58">
                  <c:v>2.8022008872128761</c:v>
                </c:pt>
                <c:pt idx="59">
                  <c:v>45.808035368312517</c:v>
                </c:pt>
                <c:pt idx="60">
                  <c:v>-3.1480113670025176</c:v>
                </c:pt>
                <c:pt idx="61">
                  <c:v>-1.9530096412787157</c:v>
                </c:pt>
                <c:pt idx="62">
                  <c:v>-2.0934485841914401</c:v>
                </c:pt>
                <c:pt idx="63">
                  <c:v>-4.2959841869245192</c:v>
                </c:pt>
                <c:pt idx="64">
                  <c:v>8.9223610486137765</c:v>
                </c:pt>
                <c:pt idx="65">
                  <c:v>2.4778588698496078</c:v>
                </c:pt>
                <c:pt idx="66">
                  <c:v>1.9470155195838583</c:v>
                </c:pt>
                <c:pt idx="67">
                  <c:v>2.5293588751168272</c:v>
                </c:pt>
                <c:pt idx="68">
                  <c:v>9.6982726046884</c:v>
                </c:pt>
                <c:pt idx="69">
                  <c:v>-4.3002181979232761</c:v>
                </c:pt>
                <c:pt idx="70">
                  <c:v>-2.1604141251147677</c:v>
                </c:pt>
                <c:pt idx="71">
                  <c:v>-2.0548141332050451</c:v>
                </c:pt>
                <c:pt idx="72">
                  <c:v>-3.3950058157628815</c:v>
                </c:pt>
                <c:pt idx="73">
                  <c:v>36.552430236024307</c:v>
                </c:pt>
                <c:pt idx="74">
                  <c:v>2.9765788257393262</c:v>
                </c:pt>
                <c:pt idx="75">
                  <c:v>2.0220625492297959</c:v>
                </c:pt>
                <c:pt idx="76">
                  <c:v>2.3084692344390509</c:v>
                </c:pt>
                <c:pt idx="77">
                  <c:v>5.5724609758715049</c:v>
                </c:pt>
                <c:pt idx="78">
                  <c:v>-6.4965472927771843</c:v>
                </c:pt>
                <c:pt idx="79">
                  <c:v>-2.3866787870444068</c:v>
                </c:pt>
                <c:pt idx="80">
                  <c:v>-2.0080425740319399</c:v>
                </c:pt>
                <c:pt idx="81">
                  <c:v>-2.8124763221994655</c:v>
                </c:pt>
                <c:pt idx="82">
                  <c:v>-18.367672990441118</c:v>
                </c:pt>
                <c:pt idx="83">
                  <c:v>3.6765135716386026</c:v>
                </c:pt>
                <c:pt idx="84">
                  <c:v>2.0890262858952355</c:v>
                </c:pt>
                <c:pt idx="85">
                  <c:v>2.1136719340648731</c:v>
                </c:pt>
                <c:pt idx="86">
                  <c:v>3.8979873778658729</c:v>
                </c:pt>
                <c:pt idx="87">
                  <c:v>-13.16731662319269</c:v>
                </c:pt>
                <c:pt idx="88">
                  <c:v>-2.6518175176343384</c:v>
                </c:pt>
                <c:pt idx="89">
                  <c:v>-1.951331341488135</c:v>
                </c:pt>
                <c:pt idx="90">
                  <c:v>-2.3796651636190598</c:v>
                </c:pt>
                <c:pt idx="91">
                  <c:v>-7.1800541757995493</c:v>
                </c:pt>
                <c:pt idx="92">
                  <c:v>4.8296758782530933</c:v>
                </c:pt>
                <c:pt idx="93">
                  <c:v>2.1508471563435014</c:v>
                </c:pt>
                <c:pt idx="94">
                  <c:v>1.9300636925528696</c:v>
                </c:pt>
                <c:pt idx="95">
                  <c:v>2.9401090456567358</c:v>
                </c:pt>
                <c:pt idx="96">
                  <c:v>138.72708072266175</c:v>
                </c:pt>
                <c:pt idx="97">
                  <c:v>-2.9928489309922961</c:v>
                </c:pt>
                <c:pt idx="98">
                  <c:v>-1.8819955652107732</c:v>
                </c:pt>
                <c:pt idx="99">
                  <c:v>-2.0253244139386868</c:v>
                </c:pt>
                <c:pt idx="100">
                  <c:v>-4.2747820078487671</c:v>
                </c:pt>
                <c:pt idx="101">
                  <c:v>7.3555334928765177</c:v>
                </c:pt>
                <c:pt idx="102">
                  <c:v>2.2106434559128836</c:v>
                </c:pt>
                <c:pt idx="103">
                  <c:v>1.7472856345415966</c:v>
                </c:pt>
                <c:pt idx="104">
                  <c:v>2.2847099379978162</c:v>
                </c:pt>
                <c:pt idx="105">
                  <c:v>9.7082799738164809</c:v>
                </c:pt>
                <c:pt idx="106">
                  <c:v>-3.4923983180105811</c:v>
                </c:pt>
                <c:pt idx="107">
                  <c:v>-1.7958694250580671</c:v>
                </c:pt>
                <c:pt idx="108">
                  <c:v>-1.7130018167387571</c:v>
                </c:pt>
                <c:pt idx="109">
                  <c:v>-2.8712057368232617</c:v>
                </c:pt>
                <c:pt idx="110">
                  <c:v>19.503299883426344</c:v>
                </c:pt>
                <c:pt idx="111">
                  <c:v>2.2726947406091051</c:v>
                </c:pt>
                <c:pt idx="112">
                  <c:v>1.5564417560937269</c:v>
                </c:pt>
                <c:pt idx="113">
                  <c:v>1.7813852614079422</c:v>
                </c:pt>
                <c:pt idx="114">
                  <c:v>4.4744915995866572</c:v>
                </c:pt>
                <c:pt idx="115">
                  <c:v>-4.3890842925800788</c:v>
                </c:pt>
                <c:pt idx="116">
                  <c:v>-1.6861330954273672</c:v>
                </c:pt>
                <c:pt idx="117">
                  <c:v>-1.4206969525125117</c:v>
                </c:pt>
                <c:pt idx="118">
                  <c:v>-2.0003853469178043</c:v>
                </c:pt>
                <c:pt idx="119">
                  <c:v>-16.612657323850986</c:v>
                </c:pt>
                <c:pt idx="120">
                  <c:v>2.3446523357800428</c:v>
                </c:pt>
                <c:pt idx="121">
                  <c:v>1.3480109266756755</c:v>
                </c:pt>
                <c:pt idx="122">
                  <c:v>1.3611317625111423</c:v>
                </c:pt>
                <c:pt idx="123">
                  <c:v>2.5489663424572644</c:v>
                </c:pt>
                <c:pt idx="124">
                  <c:v>-6.7978990422263621</c:v>
                </c:pt>
                <c:pt idx="125">
                  <c:v>-1.5408002864444734</c:v>
                </c:pt>
                <c:pt idx="126">
                  <c:v>-1.1325592622606955</c:v>
                </c:pt>
                <c:pt idx="127">
                  <c:v>-1.3761813214136229</c:v>
                </c:pt>
                <c:pt idx="128">
                  <c:v>-4.3981576204897666</c:v>
                </c:pt>
                <c:pt idx="129">
                  <c:v>2.4444187485570414</c:v>
                </c:pt>
                <c:pt idx="130">
                  <c:v>1.109603790901885</c:v>
                </c:pt>
                <c:pt idx="131">
                  <c:v>0.98642300787934456</c:v>
                </c:pt>
                <c:pt idx="132">
                  <c:v>1.4990184867553524</c:v>
                </c:pt>
                <c:pt idx="133">
                  <c:v>-64.488138407964584</c:v>
                </c:pt>
                <c:pt idx="134">
                  <c:v>-1.3366620646406546</c:v>
                </c:pt>
                <c:pt idx="135">
                  <c:v>-0.83456767055108927</c:v>
                </c:pt>
                <c:pt idx="136">
                  <c:v>-0.88275911554432362</c:v>
                </c:pt>
                <c:pt idx="137">
                  <c:v>-1.8780905313961416</c:v>
                </c:pt>
                <c:pt idx="138">
                  <c:v>2.6314827900922864</c:v>
                </c:pt>
                <c:pt idx="139">
                  <c:v>0.82235440839438223</c:v>
                </c:pt>
                <c:pt idx="140">
                  <c:v>0.63335034159117132</c:v>
                </c:pt>
                <c:pt idx="141">
                  <c:v>0.80552758865481333</c:v>
                </c:pt>
                <c:pt idx="142">
                  <c:v>3.7345888477951394</c:v>
                </c:pt>
                <c:pt idx="143">
                  <c:v>-1.0220596620368552</c:v>
                </c:pt>
                <c:pt idx="144">
                  <c:v>-0.51130532677779728</c:v>
                </c:pt>
                <c:pt idx="145">
                  <c:v>-0.4630491718074255</c:v>
                </c:pt>
                <c:pt idx="146">
                  <c:v>-0.74098306348757981</c:v>
                </c:pt>
                <c:pt idx="147">
                  <c:v>3.3191996062444025</c:v>
                </c:pt>
                <c:pt idx="148">
                  <c:v>0.45342047854572926</c:v>
                </c:pt>
                <c:pt idx="149">
                  <c:v>0.28370769522033484</c:v>
                </c:pt>
                <c:pt idx="150">
                  <c:v>0.28968093823780017</c:v>
                </c:pt>
                <c:pt idx="151">
                  <c:v>0.65964356408257308</c:v>
                </c:pt>
                <c:pt idx="152">
                  <c:v>-0.45376057688429311</c:v>
                </c:pt>
                <c:pt idx="153">
                  <c:v>-0.14213213068633118</c:v>
                </c:pt>
                <c:pt idx="154">
                  <c:v>-8.4192168175980978E-2</c:v>
                </c:pt>
                <c:pt idx="155">
                  <c:v>-6.4454856431480176E-2</c:v>
                </c:pt>
                <c:pt idx="156">
                  <c:v>-5.8852261884134088E-2</c:v>
                </c:pt>
                <c:pt idx="157">
                  <c:v>-6.2843088237694592E-2</c:v>
                </c:pt>
                <c:pt idx="158">
                  <c:v>-7.9572367507208641E-2</c:v>
                </c:pt>
                <c:pt idx="159">
                  <c:v>-0.12758054237608249</c:v>
                </c:pt>
                <c:pt idx="160">
                  <c:v>-0.34204022802026141</c:v>
                </c:pt>
                <c:pt idx="161">
                  <c:v>0.96873100704814175</c:v>
                </c:pt>
                <c:pt idx="162">
                  <c:v>0.30546699510195197</c:v>
                </c:pt>
                <c:pt idx="163">
                  <c:v>0.27593763422926976</c:v>
                </c:pt>
                <c:pt idx="164">
                  <c:v>0.40361309531582468</c:v>
                </c:pt>
                <c:pt idx="165">
                  <c:v>1.646000797535196</c:v>
                </c:pt>
                <c:pt idx="166">
                  <c:v>-0.88323165138493098</c:v>
                </c:pt>
                <c:pt idx="167">
                  <c:v>-0.47634352824586967</c:v>
                </c:pt>
                <c:pt idx="168">
                  <c:v>-0.4876982301405407</c:v>
                </c:pt>
                <c:pt idx="169">
                  <c:v>-0.85703817909974078</c:v>
                </c:pt>
                <c:pt idx="170">
                  <c:v>13.386403188933377</c:v>
                </c:pt>
                <c:pt idx="171">
                  <c:v>0.89064745521439581</c:v>
                </c:pt>
                <c:pt idx="172">
                  <c:v>0.63523621288125942</c:v>
                </c:pt>
                <c:pt idx="173">
                  <c:v>0.76090164769542634</c:v>
                </c:pt>
                <c:pt idx="174">
                  <c:v>1.8889572103882233</c:v>
                </c:pt>
                <c:pt idx="175">
                  <c:v>-2.5044926581678886</c:v>
                </c:pt>
                <c:pt idx="176">
                  <c:v>-0.93458824705274113</c:v>
                </c:pt>
                <c:pt idx="177">
                  <c:v>-0.81581735950015488</c:v>
                </c:pt>
                <c:pt idx="178">
                  <c:v>-1.181085259780821</c:v>
                </c:pt>
                <c:pt idx="179">
                  <c:v>-7.2657353190433476</c:v>
                </c:pt>
                <c:pt idx="180">
                  <c:v>1.7392173408763503</c:v>
                </c:pt>
                <c:pt idx="181">
                  <c:v>1.0115957161029536</c:v>
                </c:pt>
                <c:pt idx="182">
                  <c:v>1.0538388396498681</c:v>
                </c:pt>
                <c:pt idx="183">
                  <c:v>1.9824402131438643</c:v>
                </c:pt>
                <c:pt idx="184">
                  <c:v>-7.7990320467165271</c:v>
                </c:pt>
                <c:pt idx="185">
                  <c:v>-1.5006361235111785</c:v>
                </c:pt>
                <c:pt idx="186">
                  <c:v>-1.1297886307408993</c:v>
                </c:pt>
                <c:pt idx="187">
                  <c:v>-1.4101794867776825</c:v>
                </c:pt>
                <c:pt idx="188">
                  <c:v>-4.2347098283473779</c:v>
                </c:pt>
                <c:pt idx="189">
                  <c:v>3.1823477980600052</c:v>
                </c:pt>
                <c:pt idx="190">
                  <c:v>1.4271539624162708</c:v>
                </c:pt>
                <c:pt idx="191">
                  <c:v>1.3080550789923593</c:v>
                </c:pt>
                <c:pt idx="192">
                  <c:v>2.02683174485965</c:v>
                </c:pt>
                <c:pt idx="193">
                  <c:v>50.067366883410592</c:v>
                </c:pt>
                <c:pt idx="194">
                  <c:v>-2.263661457016739</c:v>
                </c:pt>
                <c:pt idx="195">
                  <c:v>-1.4449164033832254</c:v>
                </c:pt>
                <c:pt idx="196">
                  <c:v>-1.5850272172061188</c:v>
                </c:pt>
                <c:pt idx="197">
                  <c:v>-3.367427467291074</c:v>
                </c:pt>
                <c:pt idx="198">
                  <c:v>6.4813131118709419</c:v>
                </c:pt>
                <c:pt idx="199">
                  <c:v>1.9149056210469892</c:v>
                </c:pt>
                <c:pt idx="200">
                  <c:v>1.5397767832010081</c:v>
                </c:pt>
                <c:pt idx="201">
                  <c:v>2.0469858284212301</c:v>
                </c:pt>
                <c:pt idx="202">
                  <c:v>8.4117692923453777</c:v>
                </c:pt>
                <c:pt idx="203">
                  <c:v>-3.4283445317137051</c:v>
                </c:pt>
                <c:pt idx="204">
                  <c:v>-1.7774709691533372</c:v>
                </c:pt>
                <c:pt idx="205">
                  <c:v>-1.7260216794906711</c:v>
                </c:pt>
                <c:pt idx="206">
                  <c:v>-2.9277540263033308</c:v>
                </c:pt>
                <c:pt idx="207">
                  <c:v>24.935719817172998</c:v>
                </c:pt>
                <c:pt idx="208">
                  <c:v>2.5325580055500594</c:v>
                </c:pt>
                <c:pt idx="209">
                  <c:v>1.7609923172476398</c:v>
                </c:pt>
                <c:pt idx="210">
                  <c:v>2.0517646251006765</c:v>
                </c:pt>
                <c:pt idx="211">
                  <c:v>5.1478963287033066</c:v>
                </c:pt>
                <c:pt idx="212">
                  <c:v>-5.6045532025802238</c:v>
                </c:pt>
                <c:pt idx="213">
                  <c:v>-2.1488000234802787</c:v>
                </c:pt>
                <c:pt idx="214">
                  <c:v>-1.8447167529060948</c:v>
                </c:pt>
                <c:pt idx="215">
                  <c:v>-2.6414578202034953</c:v>
                </c:pt>
                <c:pt idx="216">
                  <c:v>-19.669217604349846</c:v>
                </c:pt>
                <c:pt idx="217">
                  <c:v>3.3985733216161309</c:v>
                </c:pt>
                <c:pt idx="218">
                  <c:v>1.9824134163183986</c:v>
                </c:pt>
                <c:pt idx="219">
                  <c:v>2.0448160759027809</c:v>
                </c:pt>
                <c:pt idx="220">
                  <c:v>3.8783705961514769</c:v>
                </c:pt>
                <c:pt idx="221">
                  <c:v>-11.830298964961933</c:v>
                </c:pt>
                <c:pt idx="222">
                  <c:v>-2.5925196484644939</c:v>
                </c:pt>
                <c:pt idx="223">
                  <c:v>-1.9484119577472527</c:v>
                </c:pt>
                <c:pt idx="224">
                  <c:v>-2.4244281092283977</c:v>
                </c:pt>
                <c:pt idx="225">
                  <c:v>-7.6928233287601815</c:v>
                </c:pt>
                <c:pt idx="226">
                  <c:v>4.8110338998947952</c:v>
                </c:pt>
                <c:pt idx="227">
                  <c:v>2.2159335085641478</c:v>
                </c:pt>
                <c:pt idx="228">
                  <c:v>2.027535000755901</c:v>
                </c:pt>
                <c:pt idx="229">
                  <c:v>3.1620663871890056</c:v>
                </c:pt>
                <c:pt idx="230">
                  <c:v>-5421.615005943333</c:v>
                </c:pt>
                <c:pt idx="231">
                  <c:v>-3.1709266908708269</c:v>
                </c:pt>
                <c:pt idx="232">
                  <c:v>-2.0423064556090327</c:v>
                </c:pt>
                <c:pt idx="233">
                  <c:v>-2.2415733470685648</c:v>
                </c:pt>
                <c:pt idx="234">
                  <c:v>-4.8910474485703137</c:v>
                </c:pt>
                <c:pt idx="235">
                  <c:v>7.8154423463469964</c:v>
                </c:pt>
                <c:pt idx="236">
                  <c:v>2.4778773316409461</c:v>
                </c:pt>
                <c:pt idx="237">
                  <c:v>2.0000351390016986</c:v>
                </c:pt>
                <c:pt idx="238">
                  <c:v>2.6729727962764458</c:v>
                </c:pt>
                <c:pt idx="239">
                  <c:v>12.290774709336352</c:v>
                </c:pt>
                <c:pt idx="240">
                  <c:v>-4.0216417290759914</c:v>
                </c:pt>
                <c:pt idx="241">
                  <c:v>-2.1307272984565975</c:v>
                </c:pt>
                <c:pt idx="242">
                  <c:v>-2.0748777338126487</c:v>
                </c:pt>
                <c:pt idx="243">
                  <c:v>-3.5743047128250556</c:v>
                </c:pt>
                <c:pt idx="244">
                  <c:v>20.587027189833439</c:v>
                </c:pt>
                <c:pt idx="245">
                  <c:v>2.7952418547729936</c:v>
                </c:pt>
                <c:pt idx="246">
                  <c:v>1.9614187164184425</c:v>
                </c:pt>
                <c:pt idx="247">
                  <c:v>2.2954928210239793</c:v>
                </c:pt>
                <c:pt idx="248">
                  <c:v>6.0226514527361266</c:v>
                </c:pt>
                <c:pt idx="249">
                  <c:v>-5.5325301076167621</c:v>
                </c:pt>
                <c:pt idx="250">
                  <c:v>-2.218094944733092</c:v>
                </c:pt>
                <c:pt idx="251">
                  <c:v>-1.9132105333404255</c:v>
                </c:pt>
                <c:pt idx="252">
                  <c:v>-2.7657595064707836</c:v>
                </c:pt>
                <c:pt idx="253">
                  <c:v>-27.631822526383591</c:v>
                </c:pt>
                <c:pt idx="254">
                  <c:v>3.22114214097558</c:v>
                </c:pt>
                <c:pt idx="255">
                  <c:v>1.9096659527171045</c:v>
                </c:pt>
                <c:pt idx="256">
                  <c:v>1.9772396976742528</c:v>
                </c:pt>
                <c:pt idx="257">
                  <c:v>3.8368369334848369</c:v>
                </c:pt>
                <c:pt idx="258">
                  <c:v>-9.4133528193339835</c:v>
                </c:pt>
                <c:pt idx="259">
                  <c:v>-2.3101326132054183</c:v>
                </c:pt>
                <c:pt idx="260">
                  <c:v>-1.7481656185879162</c:v>
                </c:pt>
                <c:pt idx="261">
                  <c:v>-2.1874200507666011</c:v>
                </c:pt>
                <c:pt idx="262">
                  <c:v>-7.4650497320523082</c:v>
                </c:pt>
                <c:pt idx="263">
                  <c:v>3.8833141808253311</c:v>
                </c:pt>
                <c:pt idx="264">
                  <c:v>1.8411396032394718</c:v>
                </c:pt>
                <c:pt idx="265">
                  <c:v>1.6898308314691155</c:v>
                </c:pt>
                <c:pt idx="266">
                  <c:v>2.666666507456716</c:v>
                </c:pt>
                <c:pt idx="267">
                  <c:v>-57.744596271494871</c:v>
                </c:pt>
                <c:pt idx="268">
                  <c:v>-2.416199105371609</c:v>
                </c:pt>
                <c:pt idx="269">
                  <c:v>-1.5718237251255118</c:v>
                </c:pt>
                <c:pt idx="270">
                  <c:v>-1.7288559253566596</c:v>
                </c:pt>
                <c:pt idx="271">
                  <c:v>-3.8908812853194648</c:v>
                </c:pt>
                <c:pt idx="272">
                  <c:v>5.1980695721774719</c:v>
                </c:pt>
                <c:pt idx="273">
                  <c:v>1.7494270987722256</c:v>
                </c:pt>
                <c:pt idx="274">
                  <c:v>1.4150838903647724</c:v>
                </c:pt>
                <c:pt idx="275">
                  <c:v>1.8986902793813856</c:v>
                </c:pt>
                <c:pt idx="276">
                  <c:v>10.013535891773243</c:v>
                </c:pt>
                <c:pt idx="277">
                  <c:v>-2.5554168392847272</c:v>
                </c:pt>
                <c:pt idx="278">
                  <c:v>-1.3749512453989006</c:v>
                </c:pt>
                <c:pt idx="279">
                  <c:v>-1.3362189320578561</c:v>
                </c:pt>
                <c:pt idx="280">
                  <c:v>-2.32853223711402</c:v>
                </c:pt>
                <c:pt idx="281">
                  <c:v>9.7886474116432556</c:v>
                </c:pt>
                <c:pt idx="282">
                  <c:v>1.6226727203123514</c:v>
                </c:pt>
                <c:pt idx="283">
                  <c:v>1.1389390467371392</c:v>
                </c:pt>
                <c:pt idx="284">
                  <c:v>1.3272771191667725</c:v>
                </c:pt>
                <c:pt idx="285">
                  <c:v>3.6278963796183028</c:v>
                </c:pt>
                <c:pt idx="286">
                  <c:v>-2.7782034983485451</c:v>
                </c:pt>
                <c:pt idx="287">
                  <c:v>-1.144696165610219</c:v>
                </c:pt>
                <c:pt idx="288">
                  <c:v>-0.97862010141410816</c:v>
                </c:pt>
                <c:pt idx="289">
                  <c:v>-1.408657751842155</c:v>
                </c:pt>
                <c:pt idx="290">
                  <c:v>-22.159272502757741</c:v>
                </c:pt>
                <c:pt idx="291">
                  <c:v>1.4367608666832838</c:v>
                </c:pt>
                <c:pt idx="292">
                  <c:v>0.84793217031877777</c:v>
                </c:pt>
                <c:pt idx="293">
                  <c:v>0.86284135425117015</c:v>
                </c:pt>
                <c:pt idx="294">
                  <c:v>1.6777939072082668</c:v>
                </c:pt>
                <c:pt idx="295">
                  <c:v>-3.2841256227370637</c:v>
                </c:pt>
                <c:pt idx="296">
                  <c:v>-0.86044556211243073</c:v>
                </c:pt>
                <c:pt idx="297">
                  <c:v>-0.63519393574400818</c:v>
                </c:pt>
                <c:pt idx="298">
                  <c:v>-0.77249694006209502</c:v>
                </c:pt>
                <c:pt idx="299">
                  <c:v>-2.7648426823397494</c:v>
                </c:pt>
                <c:pt idx="300">
                  <c:v>1.1344442082884207</c:v>
                </c:pt>
                <c:pt idx="301">
                  <c:v>0.52610412171812715</c:v>
                </c:pt>
                <c:pt idx="302">
                  <c:v>0.45877057307998365</c:v>
                </c:pt>
                <c:pt idx="303">
                  <c:v>0.68965604254547064</c:v>
                </c:pt>
                <c:pt idx="304">
                  <c:v>-6.6413208438805214</c:v>
                </c:pt>
                <c:pt idx="305">
                  <c:v>-0.48459834105116179</c:v>
                </c:pt>
                <c:pt idx="306">
                  <c:v>-0.28889729317936585</c:v>
                </c:pt>
                <c:pt idx="307">
                  <c:v>-0.28384563181702288</c:v>
                </c:pt>
                <c:pt idx="308">
                  <c:v>-0.57455866642796483</c:v>
                </c:pt>
                <c:pt idx="309">
                  <c:v>0.53920499520860454</c:v>
                </c:pt>
                <c:pt idx="310">
                  <c:v>0.15073089895989031</c:v>
                </c:pt>
                <c:pt idx="311">
                  <c:v>8.6799302366782141E-2</c:v>
                </c:pt>
                <c:pt idx="312">
                  <c:v>6.538259354238983E-2</c:v>
                </c:pt>
                <c:pt idx="313">
                  <c:v>5.8938577350579488E-2</c:v>
                </c:pt>
                <c:pt idx="314">
                  <c:v>6.2151459739761911E-2</c:v>
                </c:pt>
                <c:pt idx="315">
                  <c:v>7.7526350413128123E-2</c:v>
                </c:pt>
                <c:pt idx="316">
                  <c:v>0.12138831112116427</c:v>
                </c:pt>
                <c:pt idx="317">
                  <c:v>0.30365229084277612</c:v>
                </c:pt>
                <c:pt idx="318">
                  <c:v>-1.2927784362909063</c:v>
                </c:pt>
                <c:pt idx="319">
                  <c:v>-0.31585000030498656</c:v>
                </c:pt>
                <c:pt idx="320">
                  <c:v>-0.27327965810241606</c:v>
                </c:pt>
                <c:pt idx="321">
                  <c:v>-0.38358550727549384</c:v>
                </c:pt>
                <c:pt idx="322">
                  <c:v>-1.3118497561441507</c:v>
                </c:pt>
                <c:pt idx="323">
                  <c:v>0.98451025151725702</c:v>
                </c:pt>
                <c:pt idx="324">
                  <c:v>0.48563171316774223</c:v>
                </c:pt>
                <c:pt idx="325">
                  <c:v>0.47853799414443204</c:v>
                </c:pt>
                <c:pt idx="326">
                  <c:v>0.79510933319449872</c:v>
                </c:pt>
                <c:pt idx="327">
                  <c:v>41.794207875192598</c:v>
                </c:pt>
                <c:pt idx="328">
                  <c:v>-0.94565081367487247</c:v>
                </c:pt>
                <c:pt idx="329">
                  <c:v>-0.6390300121322563</c:v>
                </c:pt>
                <c:pt idx="330">
                  <c:v>-0.73623296466677546</c:v>
                </c:pt>
                <c:pt idx="331">
                  <c:v>-1.6588996425932738</c:v>
                </c:pt>
                <c:pt idx="332">
                  <c:v>3.0300348651089268</c:v>
                </c:pt>
                <c:pt idx="333">
                  <c:v>0.96763512206257951</c:v>
                </c:pt>
                <c:pt idx="334">
                  <c:v>0.8101828653630766</c:v>
                </c:pt>
                <c:pt idx="335">
                  <c:v>1.1200837430780739</c:v>
                </c:pt>
                <c:pt idx="336">
                  <c:v>5.0309164222094802</c:v>
                </c:pt>
                <c:pt idx="337">
                  <c:v>-1.9015970748991717</c:v>
                </c:pt>
                <c:pt idx="338">
                  <c:v>-1.0294082197505554</c:v>
                </c:pt>
                <c:pt idx="339">
                  <c:v>-1.0321993794609701</c:v>
                </c:pt>
                <c:pt idx="340">
                  <c:v>-1.8171142250771852</c:v>
                </c:pt>
                <c:pt idx="341">
                  <c:v>12.881814742675703</c:v>
                </c:pt>
                <c:pt idx="342">
                  <c:v>1.579659919045812</c:v>
                </c:pt>
                <c:pt idx="343">
                  <c:v>1.1333880464391242</c:v>
                </c:pt>
                <c:pt idx="344">
                  <c:v>1.3581275031632887</c:v>
                </c:pt>
                <c:pt idx="345">
                  <c:v>3.5717438655347782</c:v>
                </c:pt>
                <c:pt idx="346">
                  <c:v>-3.6562007763825934</c:v>
                </c:pt>
                <c:pt idx="347">
                  <c:v>-1.4695349142055287</c:v>
                </c:pt>
                <c:pt idx="348">
                  <c:v>-1.2944378042707629</c:v>
                </c:pt>
                <c:pt idx="349">
                  <c:v>-1.9052032864796822</c:v>
                </c:pt>
                <c:pt idx="350">
                  <c:v>-16.600553773145432</c:v>
                </c:pt>
                <c:pt idx="351">
                  <c:v>2.4357237224998172</c:v>
                </c:pt>
                <c:pt idx="352">
                  <c:v>1.463922251683887</c:v>
                </c:pt>
                <c:pt idx="353">
                  <c:v>1.545221209986984</c:v>
                </c:pt>
                <c:pt idx="354">
                  <c:v>3.0264272421064726</c:v>
                </c:pt>
                <c:pt idx="355">
                  <c:v>-8.4167433483469871</c:v>
                </c:pt>
                <c:pt idx="356">
                  <c:v>-1.9990459360749</c:v>
                </c:pt>
                <c:pt idx="357">
                  <c:v>-1.5382704124302173</c:v>
                </c:pt>
                <c:pt idx="358">
                  <c:v>-1.9578719224690415</c:v>
                </c:pt>
                <c:pt idx="359">
                  <c:v>-6.564492393891677</c:v>
                </c:pt>
                <c:pt idx="360">
                  <c:v>3.8173597483958095</c:v>
                </c:pt>
                <c:pt idx="361">
                  <c:v>1.8198939348526404</c:v>
                </c:pt>
                <c:pt idx="362">
                  <c:v>1.7002861341703808</c:v>
                </c:pt>
                <c:pt idx="363">
                  <c:v>2.718926262439362</c:v>
                </c:pt>
                <c:pt idx="364">
                  <c:v>-119.94966819469525</c:v>
                </c:pt>
                <c:pt idx="365">
                  <c:v>-2.6909877797679442</c:v>
                </c:pt>
                <c:pt idx="366">
                  <c:v>-1.7758015937148344</c:v>
                </c:pt>
                <c:pt idx="367">
                  <c:v>-1.9887621284697501</c:v>
                </c:pt>
                <c:pt idx="368">
                  <c:v>-4.4910649392010065</c:v>
                </c:pt>
                <c:pt idx="369">
                  <c:v>6.6762726667008563</c:v>
                </c:pt>
                <c:pt idx="370">
                  <c:v>2.2267239466531579</c:v>
                </c:pt>
                <c:pt idx="371">
                  <c:v>1.8345540920696044</c:v>
                </c:pt>
                <c:pt idx="372">
                  <c:v>2.5049199249046126</c:v>
                </c:pt>
                <c:pt idx="373">
                  <c:v>12.540976395019422</c:v>
                </c:pt>
                <c:pt idx="374">
                  <c:v>-3.7046424628029491</c:v>
                </c:pt>
                <c:pt idx="375">
                  <c:v>-2.0187566772247565</c:v>
                </c:pt>
                <c:pt idx="376">
                  <c:v>-2.0040846249988422</c:v>
                </c:pt>
                <c:pt idx="377">
                  <c:v>-3.5439199677572937</c:v>
                </c:pt>
                <c:pt idx="378">
                  <c:v>17.634426269794641</c:v>
                </c:pt>
                <c:pt idx="379">
                  <c:v>2.7267934034167958</c:v>
                </c:pt>
                <c:pt idx="380">
                  <c:v>1.9555455187836013</c:v>
                </c:pt>
                <c:pt idx="381">
                  <c:v>2.3343600359960215</c:v>
                </c:pt>
                <c:pt idx="382">
                  <c:v>6.3894804108529915</c:v>
                </c:pt>
                <c:pt idx="383">
                  <c:v>-5.4781899590281613</c:v>
                </c:pt>
                <c:pt idx="384">
                  <c:v>-2.2812708858199775</c:v>
                </c:pt>
                <c:pt idx="385">
                  <c:v>-2.006761543830041</c:v>
                </c:pt>
                <c:pt idx="386">
                  <c:v>-2.9671052391607864</c:v>
                </c:pt>
                <c:pt idx="387">
                  <c:v>-37.040289083673933</c:v>
                </c:pt>
                <c:pt idx="388">
                  <c:v>3.4031464530753111</c:v>
                </c:pt>
                <c:pt idx="389">
                  <c:v>2.0690854443637074</c:v>
                </c:pt>
                <c:pt idx="390">
                  <c:v>2.184657973034875</c:v>
                </c:pt>
                <c:pt idx="391">
                  <c:v>4.369510912363153</c:v>
                </c:pt>
                <c:pt idx="392">
                  <c:v>-9.8423678717560321</c:v>
                </c:pt>
                <c:pt idx="393">
                  <c:v>-2.5841828450699804</c:v>
                </c:pt>
                <c:pt idx="394">
                  <c:v>-1.9979207360834847</c:v>
                </c:pt>
                <c:pt idx="395">
                  <c:v>-2.5538063383412539</c:v>
                </c:pt>
                <c:pt idx="396">
                  <c:v>-9.2563118878667296</c:v>
                </c:pt>
                <c:pt idx="397">
                  <c:v>4.4525110347949433</c:v>
                </c:pt>
                <c:pt idx="398">
                  <c:v>2.1806247458544763</c:v>
                </c:pt>
                <c:pt idx="399">
                  <c:v>2.0433751385570793</c:v>
                </c:pt>
                <c:pt idx="400">
                  <c:v>3.3093408239730966</c:v>
                </c:pt>
                <c:pt idx="401">
                  <c:v>-47.444507305288958</c:v>
                </c:pt>
                <c:pt idx="402">
                  <c:v>-2.9641291416890554</c:v>
                </c:pt>
                <c:pt idx="403">
                  <c:v>-1.9774231646811506</c:v>
                </c:pt>
                <c:pt idx="404">
                  <c:v>-2.2234201732213612</c:v>
                </c:pt>
                <c:pt idx="405">
                  <c:v>-5.2003309595858163</c:v>
                </c:pt>
                <c:pt idx="406">
                  <c:v>6.4960105866650482</c:v>
                </c:pt>
                <c:pt idx="407">
                  <c:v>2.2965487569283578</c:v>
                </c:pt>
                <c:pt idx="408">
                  <c:v>1.9021872473596468</c:v>
                </c:pt>
                <c:pt idx="409">
                  <c:v>2.6183350496451872</c:v>
                </c:pt>
                <c:pt idx="410">
                  <c:v>15.377411691010659</c:v>
                </c:pt>
                <c:pt idx="411">
                  <c:v>-3.4978482563423374</c:v>
                </c:pt>
                <c:pt idx="412">
                  <c:v>-1.9438969299293909</c:v>
                </c:pt>
                <c:pt idx="413">
                  <c:v>-1.9369882626396171</c:v>
                </c:pt>
                <c:pt idx="414">
                  <c:v>-3.4900476454880538</c:v>
                </c:pt>
                <c:pt idx="415">
                  <c:v>13.114936105293278</c:v>
                </c:pt>
                <c:pt idx="416">
                  <c:v>2.4262408053301776</c:v>
                </c:pt>
                <c:pt idx="417">
                  <c:v>1.7541809550884593</c:v>
                </c:pt>
                <c:pt idx="418">
                  <c:v>2.1041427330162712</c:v>
                </c:pt>
                <c:pt idx="419">
                  <c:v>6.0805703915195908</c:v>
                </c:pt>
                <c:pt idx="420">
                  <c:v>-4.3861031876606944</c:v>
                </c:pt>
                <c:pt idx="421">
                  <c:v>-1.8943332589063964</c:v>
                </c:pt>
                <c:pt idx="422">
                  <c:v>-1.6721547281097353</c:v>
                </c:pt>
                <c:pt idx="423">
                  <c:v>-2.4965326733383777</c:v>
                </c:pt>
                <c:pt idx="424">
                  <c:v>-60.215414340778267</c:v>
                </c:pt>
                <c:pt idx="425">
                  <c:v>2.5866870883900313</c:v>
                </c:pt>
                <c:pt idx="426">
                  <c:v>1.5921751111139173</c:v>
                </c:pt>
                <c:pt idx="427">
                  <c:v>1.6842524296752777</c:v>
                </c:pt>
                <c:pt idx="428">
                  <c:v>3.4520063621424484</c:v>
                </c:pt>
                <c:pt idx="429">
                  <c:v>-6.3913208754649036</c:v>
                </c:pt>
                <c:pt idx="430">
                  <c:v>-1.8229793061806951</c:v>
                </c:pt>
                <c:pt idx="431">
                  <c:v>-1.4136504745465337</c:v>
                </c:pt>
                <c:pt idx="432">
                  <c:v>-1.8121689974223698</c:v>
                </c:pt>
                <c:pt idx="433">
                  <c:v>-7.1887978284528273</c:v>
                </c:pt>
                <c:pt idx="434">
                  <c:v>2.8158599840180689</c:v>
                </c:pt>
                <c:pt idx="435">
                  <c:v>1.4070802215255167</c:v>
                </c:pt>
                <c:pt idx="436">
                  <c:v>1.3160721555900885</c:v>
                </c:pt>
                <c:pt idx="437">
                  <c:v>2.1496692768580283</c:v>
                </c:pt>
                <c:pt idx="438">
                  <c:v>-17.511275233523321</c:v>
                </c:pt>
                <c:pt idx="439">
                  <c:v>-1.7186122809820588</c:v>
                </c:pt>
                <c:pt idx="440">
                  <c:v>-1.1487369931522604</c:v>
                </c:pt>
                <c:pt idx="441">
                  <c:v>-1.2855693216009982</c:v>
                </c:pt>
                <c:pt idx="442">
                  <c:v>-3.0972459218807535</c:v>
                </c:pt>
                <c:pt idx="443">
                  <c:v>3.2257900275855613</c:v>
                </c:pt>
                <c:pt idx="444">
                  <c:v>1.1854431693607654</c:v>
                </c:pt>
                <c:pt idx="445">
                  <c:v>0.97380549558581697</c:v>
                </c:pt>
                <c:pt idx="446">
                  <c:v>1.332700561144454</c:v>
                </c:pt>
                <c:pt idx="447">
                  <c:v>9.5016262221480456</c:v>
                </c:pt>
                <c:pt idx="448">
                  <c:v>-1.5571360430409555</c:v>
                </c:pt>
                <c:pt idx="449">
                  <c:v>-0.86419590849795569</c:v>
                </c:pt>
                <c:pt idx="450">
                  <c:v>-0.84635677014147737</c:v>
                </c:pt>
                <c:pt idx="451">
                  <c:v>-1.5212673584454093</c:v>
                </c:pt>
                <c:pt idx="452">
                  <c:v>4.3721889128254094</c:v>
                </c:pt>
                <c:pt idx="453">
                  <c:v>0.90461288484717184</c:v>
                </c:pt>
                <c:pt idx="454">
                  <c:v>0.63889855236930049</c:v>
                </c:pt>
                <c:pt idx="455">
                  <c:v>0.74444949384313586</c:v>
                </c:pt>
                <c:pt idx="456">
                  <c:v>2.204948381416473</c:v>
                </c:pt>
                <c:pt idx="457">
                  <c:v>-1.2769209562697614</c:v>
                </c:pt>
                <c:pt idx="458">
                  <c:v>-0.54320657210113776</c:v>
                </c:pt>
                <c:pt idx="459">
                  <c:v>-0.45594250240538586</c:v>
                </c:pt>
                <c:pt idx="460">
                  <c:v>-0.64738225890943879</c:v>
                </c:pt>
                <c:pt idx="461">
                  <c:v>500.18523315648537</c:v>
                </c:pt>
                <c:pt idx="462">
                  <c:v>0.52126680148832905</c:v>
                </c:pt>
                <c:pt idx="463">
                  <c:v>0.29503078486551571</c:v>
                </c:pt>
                <c:pt idx="464">
                  <c:v>0.27917216398413575</c:v>
                </c:pt>
                <c:pt idx="465">
                  <c:v>0.51199584500489281</c:v>
                </c:pt>
                <c:pt idx="466">
                  <c:v>-0.66088600416059151</c:v>
                </c:pt>
                <c:pt idx="467">
                  <c:v>-0.16041763438881732</c:v>
                </c:pt>
                <c:pt idx="468">
                  <c:v>-8.963072362817022E-2</c:v>
                </c:pt>
                <c:pt idx="469">
                  <c:v>-6.639743251816585E-2</c:v>
                </c:pt>
                <c:pt idx="470">
                  <c:v>-5.9082831056850436E-2</c:v>
                </c:pt>
                <c:pt idx="471">
                  <c:v>-6.1531652500883903E-2</c:v>
                </c:pt>
                <c:pt idx="472">
                  <c:v>-7.5637270912942825E-2</c:v>
                </c:pt>
                <c:pt idx="473">
                  <c:v>-0.11579329275882431</c:v>
                </c:pt>
                <c:pt idx="474">
                  <c:v>-0.27258219589894062</c:v>
                </c:pt>
                <c:pt idx="475">
                  <c:v>1.984734555625276</c:v>
                </c:pt>
                <c:pt idx="476">
                  <c:v>0.3282906481256701</c:v>
                </c:pt>
                <c:pt idx="477">
                  <c:v>0.27140837370591087</c:v>
                </c:pt>
                <c:pt idx="478">
                  <c:v>0.36613137321738259</c:v>
                </c:pt>
                <c:pt idx="479">
                  <c:v>1.0898441269749348</c:v>
                </c:pt>
                <c:pt idx="480">
                  <c:v>-1.1180848903181573</c:v>
                </c:pt>
                <c:pt idx="481">
                  <c:v>-0.49692852190582615</c:v>
                </c:pt>
                <c:pt idx="482">
                  <c:v>-0.47096317323251358</c:v>
                </c:pt>
                <c:pt idx="483">
                  <c:v>-0.74295807908638267</c:v>
                </c:pt>
                <c:pt idx="484">
                  <c:v>-8.0907630886492274</c:v>
                </c:pt>
                <c:pt idx="485">
                  <c:v>1.0117672410464307</c:v>
                </c:pt>
                <c:pt idx="486">
                  <c:v>0.64481650997451923</c:v>
                </c:pt>
                <c:pt idx="487">
                  <c:v>0.71494600556765564</c:v>
                </c:pt>
                <c:pt idx="488">
                  <c:v>1.4813000930555944</c:v>
                </c:pt>
                <c:pt idx="489">
                  <c:v>-3.8573447132582546</c:v>
                </c:pt>
                <c:pt idx="490">
                  <c:v>-1.0064538497206699</c:v>
                </c:pt>
                <c:pt idx="491">
                  <c:v>-0.80694149528346582</c:v>
                </c:pt>
                <c:pt idx="492">
                  <c:v>-1.0676989658340332</c:v>
                </c:pt>
                <c:pt idx="493">
                  <c:v>-3.8502558627962276</c:v>
                </c:pt>
                <c:pt idx="494">
                  <c:v>2.1055844653268965</c:v>
                </c:pt>
                <c:pt idx="495">
                  <c:v>1.0511134005116674</c:v>
                </c:pt>
                <c:pt idx="496">
                  <c:v>1.0142351289964486</c:v>
                </c:pt>
                <c:pt idx="497">
                  <c:v>1.6811030563668916</c:v>
                </c:pt>
                <c:pt idx="498">
                  <c:v>-37.666065517647183</c:v>
                </c:pt>
                <c:pt idx="499">
                  <c:v>-1.6731112598675075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3F-4B97-BC51-2FFCFD44A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610207"/>
        <c:axId val="2082612703"/>
      </c:scatterChart>
      <c:valAx>
        <c:axId val="2082610207"/>
        <c:scaling>
          <c:orientation val="minMax"/>
          <c:max val="0.30000000000000004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612703"/>
        <c:crosses val="autoZero"/>
        <c:crossBetween val="midCat"/>
      </c:valAx>
      <c:valAx>
        <c:axId val="2082612703"/>
        <c:scaling>
          <c:orientation val="minMax"/>
          <c:max val="0.30000000000000004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61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285751</xdr:colOff>
      <xdr:row>46</xdr:row>
      <xdr:rowOff>135587</xdr:rowOff>
    </xdr:from>
    <xdr:to>
      <xdr:col>5</xdr:col>
      <xdr:colOff>1</xdr:colOff>
      <xdr:row>49</xdr:row>
      <xdr:rowOff>1</xdr:rowOff>
    </xdr:to>
    <xdr:sp macro="" textlink="">
      <xdr:nvSpPr>
        <xdr:cNvPr id="3" name="Voľný tv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6" y="8898587"/>
          <a:ext cx="933450" cy="435914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09446 h 318996"/>
            <a:gd name="connsiteX1" fmla="*/ 241429 w 819150"/>
            <a:gd name="connsiteY1" fmla="*/ 12808 h 318996"/>
            <a:gd name="connsiteX2" fmla="*/ 0 w 819150"/>
            <a:gd name="connsiteY2" fmla="*/ 318996 h 318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18996">
              <a:moveTo>
                <a:pt x="819150" y="109446"/>
              </a:moveTo>
              <a:cubicBezTo>
                <a:pt x="644525" y="15783"/>
                <a:pt x="377954" y="-22117"/>
                <a:pt x="241429" y="12808"/>
              </a:cubicBezTo>
              <a:cubicBezTo>
                <a:pt x="104904" y="47733"/>
                <a:pt x="39687" y="238034"/>
                <a:pt x="0" y="318996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323850</xdr:colOff>
      <xdr:row>45</xdr:row>
      <xdr:rowOff>31176</xdr:rowOff>
    </xdr:from>
    <xdr:to>
      <xdr:col>5</xdr:col>
      <xdr:colOff>0</xdr:colOff>
      <xdr:row>49</xdr:row>
      <xdr:rowOff>0</xdr:rowOff>
    </xdr:to>
    <xdr:sp macro="" textlink="">
      <xdr:nvSpPr>
        <xdr:cNvPr id="4" name="Voľný tv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33525" y="8603676"/>
          <a:ext cx="1504950" cy="730824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23918 h 333468"/>
            <a:gd name="connsiteX1" fmla="*/ 245239 w 819150"/>
            <a:gd name="connsiteY1" fmla="*/ 10634 h 333468"/>
            <a:gd name="connsiteX2" fmla="*/ 0 w 819150"/>
            <a:gd name="connsiteY2" fmla="*/ 333468 h 3334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33468">
              <a:moveTo>
                <a:pt x="819150" y="123918"/>
              </a:moveTo>
              <a:cubicBezTo>
                <a:pt x="644525" y="30255"/>
                <a:pt x="381764" y="-24291"/>
                <a:pt x="245239" y="10634"/>
              </a:cubicBezTo>
              <a:cubicBezTo>
                <a:pt x="108714" y="45559"/>
                <a:pt x="39687" y="252506"/>
                <a:pt x="0" y="333468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285750</xdr:colOff>
      <xdr:row>43</xdr:row>
      <xdr:rowOff>126160</xdr:rowOff>
    </xdr:from>
    <xdr:to>
      <xdr:col>5</xdr:col>
      <xdr:colOff>9525</xdr:colOff>
      <xdr:row>49</xdr:row>
      <xdr:rowOff>0</xdr:rowOff>
    </xdr:to>
    <xdr:sp macro="" textlink="">
      <xdr:nvSpPr>
        <xdr:cNvPr id="5" name="Voľný tv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95350" y="8317660"/>
          <a:ext cx="2152650" cy="1016840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30431 h 339981"/>
            <a:gd name="connsiteX1" fmla="*/ 297130 w 819150"/>
            <a:gd name="connsiteY1" fmla="*/ 9878 h 339981"/>
            <a:gd name="connsiteX2" fmla="*/ 0 w 819150"/>
            <a:gd name="connsiteY2" fmla="*/ 339981 h 3399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39981">
              <a:moveTo>
                <a:pt x="819150" y="130431"/>
              </a:moveTo>
              <a:cubicBezTo>
                <a:pt x="644525" y="36768"/>
                <a:pt x="433655" y="-25047"/>
                <a:pt x="297130" y="9878"/>
              </a:cubicBezTo>
              <a:cubicBezTo>
                <a:pt x="160605" y="44803"/>
                <a:pt x="39687" y="259019"/>
                <a:pt x="0" y="339981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48</xdr:row>
      <xdr:rowOff>9525</xdr:rowOff>
    </xdr:from>
    <xdr:to>
      <xdr:col>6</xdr:col>
      <xdr:colOff>304800</xdr:colOff>
      <xdr:row>52</xdr:row>
      <xdr:rowOff>0</xdr:rowOff>
    </xdr:to>
    <xdr:cxnSp macro="">
      <xdr:nvCxnSpPr>
        <xdr:cNvPr id="7" name="Rovná spojovacia šípk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952875" y="8963025"/>
          <a:ext cx="0" cy="75247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52</xdr:row>
      <xdr:rowOff>123825</xdr:rowOff>
    </xdr:from>
    <xdr:to>
      <xdr:col>6</xdr:col>
      <xdr:colOff>9525</xdr:colOff>
      <xdr:row>52</xdr:row>
      <xdr:rowOff>123825</xdr:rowOff>
    </xdr:to>
    <xdr:cxnSp macro="">
      <xdr:nvCxnSpPr>
        <xdr:cNvPr id="9" name="Rovná spojovacia šípk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438400" y="9839325"/>
          <a:ext cx="1219200" cy="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52</xdr:row>
      <xdr:rowOff>209550</xdr:rowOff>
    </xdr:from>
    <xdr:to>
      <xdr:col>11</xdr:col>
      <xdr:colOff>171450</xdr:colOff>
      <xdr:row>54</xdr:row>
      <xdr:rowOff>171450</xdr:rowOff>
    </xdr:to>
    <xdr:sp macro="" textlink="">
      <xdr:nvSpPr>
        <xdr:cNvPr id="10" name="Bublina v tvare zaobleného obdĺžnik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H="1">
          <a:off x="4829175" y="9925050"/>
          <a:ext cx="2038350" cy="381000"/>
        </a:xfrm>
        <a:prstGeom prst="wedgeRoundRectCallout">
          <a:avLst>
            <a:gd name="adj1" fmla="val 90643"/>
            <a:gd name="adj2" fmla="val -56868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hu-HU" sz="1400"/>
            <a:t>a</a:t>
          </a:r>
          <a:r>
            <a:rPr lang="hu-HU" sz="1400" baseline="-25000"/>
            <a:t>41</a:t>
          </a:r>
          <a:r>
            <a:rPr lang="hu-HU" sz="1400"/>
            <a:t>*b</a:t>
          </a:r>
          <a:r>
            <a:rPr lang="hu-HU" sz="1400" baseline="-25000"/>
            <a:t>12</a:t>
          </a:r>
          <a:r>
            <a:rPr lang="hu-HU" sz="1400"/>
            <a:t>+a</a:t>
          </a:r>
          <a:r>
            <a:rPr lang="hu-HU" sz="1400" baseline="-25000"/>
            <a:t>42</a:t>
          </a:r>
          <a:r>
            <a:rPr lang="hu-HU" sz="1400"/>
            <a:t>*b</a:t>
          </a:r>
          <a:r>
            <a:rPr lang="hu-HU" sz="1400" baseline="-25000"/>
            <a:t>22</a:t>
          </a:r>
          <a:r>
            <a:rPr lang="hu-HU" sz="1400"/>
            <a:t>+a</a:t>
          </a:r>
          <a:r>
            <a:rPr lang="hu-HU" sz="1400" baseline="-25000"/>
            <a:t>43</a:t>
          </a:r>
          <a:r>
            <a:rPr lang="hu-HU" sz="1400"/>
            <a:t>*b</a:t>
          </a:r>
          <a:r>
            <a:rPr lang="hu-HU" sz="1400" baseline="-25000"/>
            <a:t>32</a:t>
          </a:r>
          <a:endParaRPr lang="en-US" sz="1400" baseline="-25000"/>
        </a:p>
      </xdr:txBody>
    </xdr:sp>
    <xdr:clientData/>
  </xdr:twoCellAnchor>
  <xdr:twoCellAnchor>
    <xdr:from>
      <xdr:col>1</xdr:col>
      <xdr:colOff>378670</xdr:colOff>
      <xdr:row>87</xdr:row>
      <xdr:rowOff>185856</xdr:rowOff>
    </xdr:from>
    <xdr:to>
      <xdr:col>4</xdr:col>
      <xdr:colOff>64345</xdr:colOff>
      <xdr:row>88</xdr:row>
      <xdr:rowOff>178665</xdr:rowOff>
    </xdr:to>
    <xdr:sp macro="" textlink="">
      <xdr:nvSpPr>
        <xdr:cNvPr id="18" name="Zaoblený obdĺžni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065414">
          <a:off x="988270" y="16445031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388195</xdr:colOff>
      <xdr:row>88</xdr:row>
      <xdr:rowOff>4882</xdr:rowOff>
    </xdr:from>
    <xdr:to>
      <xdr:col>5</xdr:col>
      <xdr:colOff>64345</xdr:colOff>
      <xdr:row>88</xdr:row>
      <xdr:rowOff>188191</xdr:rowOff>
    </xdr:to>
    <xdr:sp macro="" textlink="">
      <xdr:nvSpPr>
        <xdr:cNvPr id="19" name="Zaoblený obdĺžni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065414">
          <a:off x="1597870" y="16454557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388196</xdr:colOff>
      <xdr:row>88</xdr:row>
      <xdr:rowOff>4881</xdr:rowOff>
    </xdr:from>
    <xdr:to>
      <xdr:col>6</xdr:col>
      <xdr:colOff>64346</xdr:colOff>
      <xdr:row>88</xdr:row>
      <xdr:rowOff>188190</xdr:rowOff>
    </xdr:to>
    <xdr:sp macro="" textlink="">
      <xdr:nvSpPr>
        <xdr:cNvPr id="20" name="Zaoblený obdĺžni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065414">
          <a:off x="2207471" y="16454556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378670</xdr:colOff>
      <xdr:row>87</xdr:row>
      <xdr:rowOff>185856</xdr:rowOff>
    </xdr:from>
    <xdr:to>
      <xdr:col>11</xdr:col>
      <xdr:colOff>64345</xdr:colOff>
      <xdr:row>88</xdr:row>
      <xdr:rowOff>178665</xdr:rowOff>
    </xdr:to>
    <xdr:sp macro="" textlink="">
      <xdr:nvSpPr>
        <xdr:cNvPr id="13" name="Zaoblený obdĺžni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065414">
          <a:off x="5312620" y="16445031"/>
          <a:ext cx="151447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388195</xdr:colOff>
      <xdr:row>88</xdr:row>
      <xdr:rowOff>4882</xdr:rowOff>
    </xdr:from>
    <xdr:to>
      <xdr:col>12</xdr:col>
      <xdr:colOff>64345</xdr:colOff>
      <xdr:row>88</xdr:row>
      <xdr:rowOff>188191</xdr:rowOff>
    </xdr:to>
    <xdr:sp macro="" textlink="">
      <xdr:nvSpPr>
        <xdr:cNvPr id="14" name="Zaoblený obdĺžn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065414">
          <a:off x="1597870" y="164545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388196</xdr:colOff>
      <xdr:row>88</xdr:row>
      <xdr:rowOff>4881</xdr:rowOff>
    </xdr:from>
    <xdr:to>
      <xdr:col>13</xdr:col>
      <xdr:colOff>64346</xdr:colOff>
      <xdr:row>88</xdr:row>
      <xdr:rowOff>188190</xdr:rowOff>
    </xdr:to>
    <xdr:sp macro="" textlink="">
      <xdr:nvSpPr>
        <xdr:cNvPr id="15" name="Zaoblený obdĺžn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065414">
          <a:off x="2207471" y="16454556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359620</xdr:colOff>
      <xdr:row>95</xdr:row>
      <xdr:rowOff>42980</xdr:rowOff>
    </xdr:from>
    <xdr:to>
      <xdr:col>4</xdr:col>
      <xdr:colOff>45295</xdr:colOff>
      <xdr:row>96</xdr:row>
      <xdr:rowOff>35789</xdr:rowOff>
    </xdr:to>
    <xdr:sp macro="" textlink="">
      <xdr:nvSpPr>
        <xdr:cNvPr id="21" name="Zaoblený obdĺžni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9770789">
          <a:off x="969220" y="17826155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388195</xdr:colOff>
      <xdr:row>95</xdr:row>
      <xdr:rowOff>42982</xdr:rowOff>
    </xdr:from>
    <xdr:to>
      <xdr:col>5</xdr:col>
      <xdr:colOff>64345</xdr:colOff>
      <xdr:row>96</xdr:row>
      <xdr:rowOff>35791</xdr:rowOff>
    </xdr:to>
    <xdr:sp macro="" textlink="">
      <xdr:nvSpPr>
        <xdr:cNvPr id="22" name="Zaoblený obdĺžni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9772357">
          <a:off x="1597870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397721</xdr:colOff>
      <xdr:row>95</xdr:row>
      <xdr:rowOff>42982</xdr:rowOff>
    </xdr:from>
    <xdr:to>
      <xdr:col>6</xdr:col>
      <xdr:colOff>73871</xdr:colOff>
      <xdr:row>96</xdr:row>
      <xdr:rowOff>35791</xdr:rowOff>
    </xdr:to>
    <xdr:sp macro="" textlink="">
      <xdr:nvSpPr>
        <xdr:cNvPr id="23" name="Zaoblený obdĺžni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9767321">
          <a:off x="2216996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359620</xdr:colOff>
      <xdr:row>95</xdr:row>
      <xdr:rowOff>42980</xdr:rowOff>
    </xdr:from>
    <xdr:to>
      <xdr:col>11</xdr:col>
      <xdr:colOff>45295</xdr:colOff>
      <xdr:row>96</xdr:row>
      <xdr:rowOff>35789</xdr:rowOff>
    </xdr:to>
    <xdr:sp macro="" textlink="">
      <xdr:nvSpPr>
        <xdr:cNvPr id="25" name="Zaoblený obdĺžni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9770789">
          <a:off x="969220" y="17826155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388195</xdr:colOff>
      <xdr:row>95</xdr:row>
      <xdr:rowOff>42982</xdr:rowOff>
    </xdr:from>
    <xdr:to>
      <xdr:col>12</xdr:col>
      <xdr:colOff>64345</xdr:colOff>
      <xdr:row>96</xdr:row>
      <xdr:rowOff>35791</xdr:rowOff>
    </xdr:to>
    <xdr:sp macro="" textlink="">
      <xdr:nvSpPr>
        <xdr:cNvPr id="26" name="Zaoblený obdĺžni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9772357">
          <a:off x="1597870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397721</xdr:colOff>
      <xdr:row>95</xdr:row>
      <xdr:rowOff>42982</xdr:rowOff>
    </xdr:from>
    <xdr:to>
      <xdr:col>13</xdr:col>
      <xdr:colOff>73871</xdr:colOff>
      <xdr:row>96</xdr:row>
      <xdr:rowOff>35791</xdr:rowOff>
    </xdr:to>
    <xdr:sp macro="" textlink="">
      <xdr:nvSpPr>
        <xdr:cNvPr id="27" name="Zaoblený obdĺžni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9767321">
          <a:off x="2216996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6</xdr:row>
      <xdr:rowOff>19049</xdr:rowOff>
    </xdr:from>
    <xdr:to>
      <xdr:col>4</xdr:col>
      <xdr:colOff>85725</xdr:colOff>
      <xdr:row>9</xdr:row>
      <xdr:rowOff>9524</xdr:rowOff>
    </xdr:to>
    <xdr:sp macro="" textlink="">
      <xdr:nvSpPr>
        <xdr:cNvPr id="2" name="Dvojitá jednoduchá zátvork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0" y="1162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11</xdr:row>
      <xdr:rowOff>9524</xdr:rowOff>
    </xdr:from>
    <xdr:to>
      <xdr:col>4</xdr:col>
      <xdr:colOff>85725</xdr:colOff>
      <xdr:row>13</xdr:row>
      <xdr:rowOff>190499</xdr:rowOff>
    </xdr:to>
    <xdr:sp macro="" textlink="">
      <xdr:nvSpPr>
        <xdr:cNvPr id="29" name="Dvojitá jednoduchá zátvork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952500" y="210502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273050</xdr:colOff>
      <xdr:row>5</xdr:row>
      <xdr:rowOff>158749</xdr:rowOff>
    </xdr:from>
    <xdr:to>
      <xdr:col>9</xdr:col>
      <xdr:colOff>73025</xdr:colOff>
      <xdr:row>8</xdr:row>
      <xdr:rowOff>149224</xdr:rowOff>
    </xdr:to>
    <xdr:sp macro="" textlink="">
      <xdr:nvSpPr>
        <xdr:cNvPr id="30" name="Dvojitá jednoduchá zátvork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994150" y="139699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20</xdr:row>
      <xdr:rowOff>19049</xdr:rowOff>
    </xdr:from>
    <xdr:to>
      <xdr:col>4</xdr:col>
      <xdr:colOff>95250</xdr:colOff>
      <xdr:row>23</xdr:row>
      <xdr:rowOff>9524</xdr:rowOff>
    </xdr:to>
    <xdr:sp macro="" textlink="">
      <xdr:nvSpPr>
        <xdr:cNvPr id="31" name="Dvojitá jednoduchá zátvork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62025" y="3829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24</xdr:row>
      <xdr:rowOff>28574</xdr:rowOff>
    </xdr:from>
    <xdr:to>
      <xdr:col>4</xdr:col>
      <xdr:colOff>95250</xdr:colOff>
      <xdr:row>27</xdr:row>
      <xdr:rowOff>19049</xdr:rowOff>
    </xdr:to>
    <xdr:sp macro="" textlink="">
      <xdr:nvSpPr>
        <xdr:cNvPr id="32" name="Dvojitá jednoduchá zátvork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62025" y="4600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20</xdr:row>
      <xdr:rowOff>19049</xdr:rowOff>
    </xdr:from>
    <xdr:to>
      <xdr:col>9</xdr:col>
      <xdr:colOff>133350</xdr:colOff>
      <xdr:row>23</xdr:row>
      <xdr:rowOff>9524</xdr:rowOff>
    </xdr:to>
    <xdr:sp macro="" textlink="">
      <xdr:nvSpPr>
        <xdr:cNvPr id="33" name="Dvojitá jednoduchá zátvork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048125" y="3829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323850</xdr:colOff>
      <xdr:row>30</xdr:row>
      <xdr:rowOff>28574</xdr:rowOff>
    </xdr:from>
    <xdr:to>
      <xdr:col>4</xdr:col>
      <xdr:colOff>66675</xdr:colOff>
      <xdr:row>33</xdr:row>
      <xdr:rowOff>19049</xdr:rowOff>
    </xdr:to>
    <xdr:sp macro="" textlink="">
      <xdr:nvSpPr>
        <xdr:cNvPr id="34" name="Dvojitá jednoduchá zátvorka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33450" y="5743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34</xdr:row>
      <xdr:rowOff>28574</xdr:rowOff>
    </xdr:from>
    <xdr:to>
      <xdr:col>4</xdr:col>
      <xdr:colOff>76200</xdr:colOff>
      <xdr:row>37</xdr:row>
      <xdr:rowOff>19049</xdr:rowOff>
    </xdr:to>
    <xdr:sp macro="" textlink="">
      <xdr:nvSpPr>
        <xdr:cNvPr id="35" name="Dvojitá jednoduchá zátvork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42975" y="65817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54</xdr:row>
      <xdr:rowOff>161924</xdr:rowOff>
    </xdr:from>
    <xdr:to>
      <xdr:col>4</xdr:col>
      <xdr:colOff>114300</xdr:colOff>
      <xdr:row>60</xdr:row>
      <xdr:rowOff>38100</xdr:rowOff>
    </xdr:to>
    <xdr:sp macro="" textlink="">
      <xdr:nvSpPr>
        <xdr:cNvPr id="37" name="Dvojitá jednoduchá zátvorka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19175" y="10487024"/>
          <a:ext cx="1590675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323851</xdr:colOff>
      <xdr:row>60</xdr:row>
      <xdr:rowOff>152399</xdr:rowOff>
    </xdr:from>
    <xdr:to>
      <xdr:col>3</xdr:col>
      <xdr:colOff>123826</xdr:colOff>
      <xdr:row>66</xdr:row>
      <xdr:rowOff>28575</xdr:rowOff>
    </xdr:to>
    <xdr:sp macro="" textlink="">
      <xdr:nvSpPr>
        <xdr:cNvPr id="38" name="Dvojitá jednoduchá zátvorka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33451" y="11620499"/>
          <a:ext cx="1009650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371477</xdr:colOff>
      <xdr:row>55</xdr:row>
      <xdr:rowOff>152399</xdr:rowOff>
    </xdr:from>
    <xdr:to>
      <xdr:col>8</xdr:col>
      <xdr:colOff>76201</xdr:colOff>
      <xdr:row>59</xdr:row>
      <xdr:rowOff>66675</xdr:rowOff>
    </xdr:to>
    <xdr:sp macro="" textlink="">
      <xdr:nvSpPr>
        <xdr:cNvPr id="39" name="Dvojitá jednoduchá zátvorka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086227" y="10667999"/>
          <a:ext cx="923924" cy="6762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361951</xdr:colOff>
      <xdr:row>70</xdr:row>
      <xdr:rowOff>152399</xdr:rowOff>
    </xdr:from>
    <xdr:to>
      <xdr:col>4</xdr:col>
      <xdr:colOff>104775</xdr:colOff>
      <xdr:row>76</xdr:row>
      <xdr:rowOff>28575</xdr:rowOff>
    </xdr:to>
    <xdr:sp macro="" textlink="">
      <xdr:nvSpPr>
        <xdr:cNvPr id="40" name="Dvojitá jednoduchá zátvorka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71551" y="13525499"/>
          <a:ext cx="1628774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76</xdr:row>
      <xdr:rowOff>114299</xdr:rowOff>
    </xdr:from>
    <xdr:to>
      <xdr:col>6</xdr:col>
      <xdr:colOff>57149</xdr:colOff>
      <xdr:row>80</xdr:row>
      <xdr:rowOff>76200</xdr:rowOff>
    </xdr:to>
    <xdr:sp macro="" textlink="">
      <xdr:nvSpPr>
        <xdr:cNvPr id="41" name="Dvojitá jednoduchá zátvorka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71550" y="14630399"/>
          <a:ext cx="2800349" cy="7524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409576</xdr:colOff>
      <xdr:row>117</xdr:row>
      <xdr:rowOff>180974</xdr:rowOff>
    </xdr:from>
    <xdr:to>
      <xdr:col>4</xdr:col>
      <xdr:colOff>47625</xdr:colOff>
      <xdr:row>121</xdr:row>
      <xdr:rowOff>38100</xdr:rowOff>
    </xdr:to>
    <xdr:sp macro="" textlink="">
      <xdr:nvSpPr>
        <xdr:cNvPr id="43" name="Dvojitá jednoduchá zátvorka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19176" y="22564724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333376</xdr:colOff>
      <xdr:row>117</xdr:row>
      <xdr:rowOff>171449</xdr:rowOff>
    </xdr:from>
    <xdr:to>
      <xdr:col>9</xdr:col>
      <xdr:colOff>28575</xdr:colOff>
      <xdr:row>121</xdr:row>
      <xdr:rowOff>28575</xdr:rowOff>
    </xdr:to>
    <xdr:sp macro="" textlink="">
      <xdr:nvSpPr>
        <xdr:cNvPr id="44" name="Dvojitá jednoduchá zátvorka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181476" y="21964649"/>
          <a:ext cx="1523999" cy="82486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419101</xdr:colOff>
      <xdr:row>86</xdr:row>
      <xdr:rowOff>133349</xdr:rowOff>
    </xdr:from>
    <xdr:to>
      <xdr:col>4</xdr:col>
      <xdr:colOff>57150</xdr:colOff>
      <xdr:row>90</xdr:row>
      <xdr:rowOff>19050</xdr:rowOff>
    </xdr:to>
    <xdr:sp macro="" textlink="">
      <xdr:nvSpPr>
        <xdr:cNvPr id="45" name="Dvojitá jednoduchá zátvorka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28701" y="16583024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447676</xdr:colOff>
      <xdr:row>93</xdr:row>
      <xdr:rowOff>161924</xdr:rowOff>
    </xdr:from>
    <xdr:to>
      <xdr:col>4</xdr:col>
      <xdr:colOff>85725</xdr:colOff>
      <xdr:row>97</xdr:row>
      <xdr:rowOff>47625</xdr:rowOff>
    </xdr:to>
    <xdr:sp macro="" textlink="">
      <xdr:nvSpPr>
        <xdr:cNvPr id="46" name="Dvojitá jednoduchá zátvorka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57276" y="17945099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86</xdr:row>
      <xdr:rowOff>152399</xdr:rowOff>
    </xdr:from>
    <xdr:to>
      <xdr:col>11</xdr:col>
      <xdr:colOff>47625</xdr:colOff>
      <xdr:row>90</xdr:row>
      <xdr:rowOff>38100</xdr:rowOff>
    </xdr:to>
    <xdr:sp macro="" textlink="">
      <xdr:nvSpPr>
        <xdr:cNvPr id="47" name="Dvojitá jednoduchá zátvorka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353050" y="16602074"/>
          <a:ext cx="1457325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447675</xdr:colOff>
      <xdr:row>93</xdr:row>
      <xdr:rowOff>180974</xdr:rowOff>
    </xdr:from>
    <xdr:to>
      <xdr:col>11</xdr:col>
      <xdr:colOff>76200</xdr:colOff>
      <xdr:row>97</xdr:row>
      <xdr:rowOff>66675</xdr:rowOff>
    </xdr:to>
    <xdr:sp macro="" textlink="">
      <xdr:nvSpPr>
        <xdr:cNvPr id="48" name="Dvojitá jednoduchá zátvorka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381625" y="17964149"/>
          <a:ext cx="1457325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419101</xdr:colOff>
      <xdr:row>104</xdr:row>
      <xdr:rowOff>133349</xdr:rowOff>
    </xdr:from>
    <xdr:to>
      <xdr:col>4</xdr:col>
      <xdr:colOff>57150</xdr:colOff>
      <xdr:row>108</xdr:row>
      <xdr:rowOff>19050</xdr:rowOff>
    </xdr:to>
    <xdr:sp macro="" textlink="">
      <xdr:nvSpPr>
        <xdr:cNvPr id="50" name="Dvojitá jednoduchá zátvorka 4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28701" y="17081499"/>
          <a:ext cx="160654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10</xdr:col>
      <xdr:colOff>254000</xdr:colOff>
      <xdr:row>35</xdr:row>
      <xdr:rowOff>150395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6350"/>
          <a:ext cx="6370053" cy="6460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2000"/>
            <a:t>Hozzon létre A és B 5*5 elemű mátrixot,</a:t>
          </a:r>
          <a:r>
            <a:rPr lang="sk-SK" sz="2000" baseline="0"/>
            <a:t> amelynek elemei a [-5,5] intervallumról származó véletlen elemek.</a:t>
          </a:r>
        </a:p>
        <a:p>
          <a:r>
            <a:rPr lang="sk-SK" sz="2000" baseline="0"/>
            <a:t>Végezze el az alábbi műveleteket:</a:t>
          </a:r>
        </a:p>
        <a:p>
          <a:endParaRPr lang="sk-SK" sz="2000" baseline="0"/>
        </a:p>
        <a:p>
          <a:r>
            <a:rPr lang="sk-SK" sz="2000" baseline="0"/>
            <a:t>X = A + B</a:t>
          </a:r>
        </a:p>
        <a:p>
          <a:r>
            <a:rPr lang="sk-SK" sz="2000" baseline="0"/>
            <a:t>Y = B - A</a:t>
          </a:r>
        </a:p>
        <a:p>
          <a:r>
            <a:rPr lang="sk-SK" sz="2000" baseline="0"/>
            <a:t>Z = X</a:t>
          </a:r>
          <a:r>
            <a:rPr lang="sk-SK" sz="2000" cap="none" baseline="30000"/>
            <a:t>T </a:t>
          </a:r>
          <a:r>
            <a:rPr lang="sk-SK" sz="2000" baseline="0"/>
            <a:t>* Y</a:t>
          </a:r>
        </a:p>
        <a:p>
          <a:endParaRPr lang="sk-SK" sz="2000" baseline="0"/>
        </a:p>
        <a:p>
          <a:r>
            <a:rPr lang="sk-SK" sz="2000" baseline="0"/>
            <a:t>Q</a:t>
          </a:r>
          <a:r>
            <a:rPr lang="sk-SK" sz="2000" baseline="-25000"/>
            <a:t>1</a:t>
          </a:r>
          <a:r>
            <a:rPr lang="sk-SK" sz="2000" baseline="0"/>
            <a:t> = det Z</a:t>
          </a:r>
        </a:p>
        <a:p>
          <a:r>
            <a:rPr lang="sk-SK" sz="2000" baseline="0"/>
            <a:t>Q</a:t>
          </a:r>
          <a:r>
            <a:rPr lang="sk-SK" sz="2000" baseline="-25000"/>
            <a:t>2</a:t>
          </a:r>
          <a:r>
            <a:rPr lang="sk-SK" sz="2000" baseline="0"/>
            <a:t> = Y * det Z</a:t>
          </a:r>
        </a:p>
        <a:p>
          <a:r>
            <a:rPr lang="sk-SK" sz="2000" baseline="0"/>
            <a:t>Q</a:t>
          </a:r>
          <a:r>
            <a:rPr lang="sk-SK" sz="2000" baseline="-25000"/>
            <a:t>3</a:t>
          </a:r>
          <a:r>
            <a:rPr lang="sk-SK" sz="2000" baseline="0"/>
            <a:t> = X + (Y - X</a:t>
          </a:r>
          <a:r>
            <a:rPr lang="sk-SK" sz="2000" baseline="30000"/>
            <a:t>T</a:t>
          </a:r>
          <a:r>
            <a:rPr lang="sk-SK" sz="2000" baseline="0"/>
            <a:t>)</a:t>
          </a:r>
        </a:p>
        <a:p>
          <a:r>
            <a:rPr lang="sk-SK" sz="2000" baseline="0"/>
            <a:t>Q</a:t>
          </a:r>
          <a:r>
            <a:rPr lang="sk-SK" sz="2000" baseline="-25000"/>
            <a:t>4</a:t>
          </a:r>
          <a:r>
            <a:rPr lang="sk-SK" sz="2000" baseline="0"/>
            <a:t> = Z</a:t>
          </a:r>
          <a:r>
            <a:rPr lang="sk-SK" sz="2000" baseline="30000"/>
            <a:t>-1</a:t>
          </a:r>
        </a:p>
        <a:p>
          <a:r>
            <a:rPr lang="sk-SK" sz="2000" baseline="0"/>
            <a:t>Q</a:t>
          </a:r>
          <a:r>
            <a:rPr lang="sk-SK" sz="2000" baseline="-25000"/>
            <a:t>5</a:t>
          </a:r>
          <a:r>
            <a:rPr lang="sk-SK" sz="2000" baseline="0"/>
            <a:t> = (B</a:t>
          </a:r>
          <a:r>
            <a:rPr lang="sk-SK" sz="2000" baseline="30000"/>
            <a:t>t</a:t>
          </a:r>
          <a:r>
            <a:rPr lang="sk-SK" sz="2000" baseline="0"/>
            <a:t> - A</a:t>
          </a:r>
          <a:r>
            <a:rPr lang="sk-SK" sz="2000" baseline="30000"/>
            <a:t>t</a:t>
          </a:r>
          <a:r>
            <a:rPr lang="sk-SK" sz="2000" baseline="0"/>
            <a:t>) * -2</a:t>
          </a:r>
        </a:p>
        <a:p>
          <a:endParaRPr lang="sk-SK" sz="2000" baseline="30000"/>
        </a:p>
        <a:p>
          <a:endParaRPr lang="sk-SK" sz="2000"/>
        </a:p>
        <a:p>
          <a:r>
            <a:rPr lang="sk-SK" sz="2000"/>
            <a:t>Véletlen</a:t>
          </a:r>
          <a:r>
            <a:rPr lang="sk-SK" sz="2000" baseline="0"/>
            <a:t> számok újraszámolása kikapcsolható: </a:t>
          </a:r>
          <a:r>
            <a:rPr lang="sk-SK" sz="2000" b="1" baseline="0"/>
            <a:t>Képletek -&gt; Számolási beállítások -&gt; Manuális</a:t>
          </a:r>
          <a:r>
            <a:rPr lang="sk-SK" sz="2000" baseline="0"/>
            <a:t> opcióval</a:t>
          </a:r>
          <a:endParaRPr lang="sk-SK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12668</xdr:colOff>
      <xdr:row>1</xdr:row>
      <xdr:rowOff>170338</xdr:rowOff>
    </xdr:from>
    <xdr:ext cx="1397032" cy="15420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622268" y="360838"/>
              <a:ext cx="1397032" cy="154208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A279A4-A101-4F00-B6E0-B66FFA334EF7}"/>
                </a:ext>
              </a:extLst>
            </xdr:cNvPr>
            <xdr:cNvSpPr txBox="1"/>
          </xdr:nvSpPr>
          <xdr:spPr>
            <a:xfrm>
              <a:off x="622268" y="360838"/>
              <a:ext cx="1397032" cy="154208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𝐴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7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r>
                <a:rPr lang="en-US" sz="1200" i="0">
                  <a:latin typeface="Cambria Math" panose="02040503050406030204" pitchFamily="18" charset="0"/>
                </a:rPr>
                <a:t>𝐴</a:t>
              </a:r>
              <a:r>
                <a:rPr lang="hu-HU" sz="1200" b="0" i="0">
                  <a:latin typeface="Cambria Math" panose="02040503050406030204" pitchFamily="18" charset="0"/>
                </a:rPr>
                <a:t>+𝐵= ?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31718</xdr:colOff>
      <xdr:row>12</xdr:row>
      <xdr:rowOff>17938</xdr:rowOff>
    </xdr:from>
    <xdr:ext cx="1397032" cy="1544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641318" y="2303938"/>
              <a:ext cx="1397032" cy="154420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hu-H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5EF47EF-F8D4-426A-997F-C0122BE9593F}"/>
                </a:ext>
              </a:extLst>
            </xdr:cNvPr>
            <xdr:cNvSpPr txBox="1"/>
          </xdr:nvSpPr>
          <xdr:spPr>
            <a:xfrm>
              <a:off x="641318" y="2303938"/>
              <a:ext cx="1397032" cy="154420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hu-HU" sz="1200" b="0" i="0">
                  <a:latin typeface="Cambria Math" panose="02040503050406030204" pitchFamily="18" charset="0"/>
                </a:rPr>
                <a:t>𝐶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7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0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hu-HU" sz="12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 algn="ctr"/>
              <a:r>
                <a:rPr lang="hu-HU" sz="1200" b="0" i="0">
                  <a:latin typeface="Cambria Math" panose="02040503050406030204" pitchFamily="18" charset="0"/>
                </a:rPr>
                <a:t>𝐶−𝐷= ?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22193</xdr:colOff>
      <xdr:row>23</xdr:row>
      <xdr:rowOff>17938</xdr:rowOff>
    </xdr:from>
    <xdr:ext cx="928203" cy="5636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631793" y="4399438"/>
              <a:ext cx="928203" cy="56361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𝑐</m:t>
                    </m:r>
                    <m:d>
                      <m:d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</m:oMath>
                </m:oMathPara>
              </a14:m>
              <a:endParaRPr lang="hu-HU" sz="1200" b="0"/>
            </a:p>
            <a:p>
              <a:endParaRPr lang="hu-HU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153C41-E1C4-59BC-CCC1-189CE991EC71}"/>
                </a:ext>
              </a:extLst>
            </xdr:cNvPr>
            <xdr:cNvSpPr txBox="1"/>
          </xdr:nvSpPr>
          <xdr:spPr>
            <a:xfrm>
              <a:off x="631793" y="4399438"/>
              <a:ext cx="928203" cy="56361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𝐸=𝑐(𝐴+𝐵)</a:t>
              </a:r>
              <a:endParaRPr lang="hu-HU" sz="1200" b="0"/>
            </a:p>
            <a:p>
              <a:endParaRPr lang="hu-HU" sz="1200"/>
            </a:p>
            <a:p>
              <a:r>
                <a:rPr lang="hu-HU" sz="1200" b="0" i="0">
                  <a:latin typeface="Cambria Math" panose="02040503050406030204" pitchFamily="18" charset="0"/>
                </a:rPr>
                <a:t>𝑐=2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28575</xdr:colOff>
      <xdr:row>2</xdr:row>
      <xdr:rowOff>47625</xdr:rowOff>
    </xdr:from>
    <xdr:ext cx="1397032" cy="137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3076575" y="428625"/>
              <a:ext cx="1397032" cy="137851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𝐺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8E7B2B0-0FF9-412E-BF0D-95A3B3D49E82}"/>
                </a:ext>
              </a:extLst>
            </xdr:cNvPr>
            <xdr:cNvSpPr txBox="1"/>
          </xdr:nvSpPr>
          <xdr:spPr>
            <a:xfrm>
              <a:off x="3076575" y="428625"/>
              <a:ext cx="1397032" cy="137851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𝐹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−3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r>
                <a:rPr lang="hu-HU" sz="1200" b="0" i="0">
                  <a:latin typeface="Cambria Math" panose="02040503050406030204" pitchFamily="18" charset="0"/>
                </a:rPr>
                <a:t>𝐹∗𝐺= ?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47624</xdr:colOff>
      <xdr:row>12</xdr:row>
      <xdr:rowOff>66675</xdr:rowOff>
    </xdr:from>
    <xdr:ext cx="1857375" cy="10554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3095624" y="2352675"/>
              <a:ext cx="1857375" cy="1055482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2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func>
                    <m:r>
                      <a:rPr lang="hu-HU" sz="1200" b="0" i="1">
                        <a:latin typeface="Cambria Math" panose="02040503050406030204" pitchFamily="18" charset="0"/>
                      </a:rPr>
                      <m:t> ?</m:t>
                    </m:r>
                  </m:oMath>
                </m:oMathPara>
              </a14:m>
              <a:endParaRPr lang="hu-HU" sz="12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C58D307-4F42-44F0-A652-84539B9F885F}"/>
                </a:ext>
              </a:extLst>
            </xdr:cNvPr>
            <xdr:cNvSpPr txBox="1"/>
          </xdr:nvSpPr>
          <xdr:spPr>
            <a:xfrm>
              <a:off x="3095624" y="2352675"/>
              <a:ext cx="1857375" cy="1055482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𝐻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7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−5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hu-HU" sz="1200" b="0" i="0">
                  <a:latin typeface="Cambria Math" panose="02040503050406030204" pitchFamily="18" charset="0"/>
                </a:rPr>
                <a:t>det⁡〖𝐻=〗  ?</a:t>
              </a:r>
              <a:endParaRPr lang="hu-HU" sz="1200" b="0"/>
            </a:p>
            <a:p>
              <a:r>
                <a:rPr lang="hu-HU" sz="1200" b="0" i="0">
                  <a:latin typeface="Cambria Math" panose="02040503050406030204" pitchFamily="18" charset="0"/>
                </a:rPr>
                <a:t>𝐻^(−1)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 ?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85725</xdr:colOff>
      <xdr:row>7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0" y="0"/>
              <a:ext cx="4352925" cy="1333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hu-HU" sz="1200"/>
                <a:t>Ábrázolja a következő függvényt [0</a:t>
              </a:r>
              <a:r>
                <a:rPr lang="hu-HU" sz="1200" baseline="0"/>
                <a:t>,10] intervallumon 0,02 lépésközzel! A diagram x és y tengelyeit korlátozza [-0,3;0,3] intervallumra.</a:t>
              </a:r>
            </a:p>
            <a:p>
              <a:endParaRPr lang="hu-HU" sz="12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</m:d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hu-HU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2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tan</m:t>
                        </m:r>
                      </m:fName>
                      <m:e>
                        <m:d>
                          <m:dPr>
                            <m:ctrlP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17∗</m:t>
                            </m:r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</m:e>
                    </m:func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hu-HU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2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cot</m:t>
                        </m:r>
                      </m:fName>
                      <m:e>
                        <m:d>
                          <m:dPr>
                            <m:ctrlP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17∗</m:t>
                            </m:r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hu-HU" sz="1200" b="0">
                <a:ea typeface="Cambria Math" panose="02040503050406030204" pitchFamily="18" charset="0"/>
              </a:endParaRPr>
            </a:p>
            <a:p>
              <a:pPr algn="ctr"/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ahol </a:t>
              </a:r>
              <a14:m>
                <m:oMath xmlns:m="http://schemas.openxmlformats.org/officeDocument/2006/math">
                  <m:r>
                    <a:rPr lang="hu-HU" sz="12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0&lt;</m:t>
                  </m:r>
                  <m:r>
                    <m:rPr>
                      <m:sty m:val="p"/>
                    </m:rPr>
                    <a:rPr lang="el-GR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  <m:r>
                    <a:rPr lang="el-GR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≤10</m:t>
                  </m:r>
                </m:oMath>
              </a14:m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0F7174-DE1F-3A67-1C8D-28E26DDC9B72}"/>
                </a:ext>
              </a:extLst>
            </xdr:cNvPr>
            <xdr:cNvSpPr txBox="1"/>
          </xdr:nvSpPr>
          <xdr:spPr>
            <a:xfrm>
              <a:off x="0" y="0"/>
              <a:ext cx="4352925" cy="1333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hu-HU" sz="1200"/>
                <a:t>Ábrázolja a következő függvényt [0</a:t>
              </a:r>
              <a:r>
                <a:rPr lang="hu-HU" sz="1200" baseline="0"/>
                <a:t>,10] intervallumon 0,02 lépésközzel! A diagram x és y tengelyeit korlátozza [-0,3;0,3] intervallumra.</a:t>
              </a:r>
            </a:p>
            <a:p>
              <a:endParaRPr lang="hu-HU" sz="1200" baseline="0"/>
            </a:p>
            <a:p>
              <a:r>
                <a:rPr lang="hu-HU" sz="1200" b="0" i="0">
                  <a:latin typeface="Cambria Math" panose="02040503050406030204" pitchFamily="18" charset="0"/>
                </a:rPr>
                <a:t>𝑟(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𝜃)=tan⁡(17∗𝜃)+cot⁡(17∗𝜃)</a:t>
              </a:r>
              <a:endParaRPr lang="hu-HU" sz="1200" b="0">
                <a:ea typeface="Cambria Math" panose="02040503050406030204" pitchFamily="18" charset="0"/>
              </a:endParaRPr>
            </a:p>
            <a:p>
              <a:pPr algn="ctr"/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ahol </a:t>
              </a:r>
              <a:r>
                <a:rPr lang="hu-H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0&lt;</a:t>
              </a:r>
              <a:r>
                <a:rPr lang="el-GR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θ≤10</a:t>
              </a:r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/>
            </a:p>
          </xdr:txBody>
        </xdr:sp>
      </mc:Fallback>
    </mc:AlternateContent>
    <xdr:clientData/>
  </xdr:twoCellAnchor>
  <xdr:twoCellAnchor editAs="oneCell">
    <xdr:from>
      <xdr:col>7</xdr:col>
      <xdr:colOff>182881</xdr:colOff>
      <xdr:row>0</xdr:row>
      <xdr:rowOff>108586</xdr:rowOff>
    </xdr:from>
    <xdr:to>
      <xdr:col>14</xdr:col>
      <xdr:colOff>582931</xdr:colOff>
      <xdr:row>23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9" t="4057" r="1559" b="1231"/>
        <a:stretch/>
      </xdr:blipFill>
      <xdr:spPr>
        <a:xfrm>
          <a:off x="4450081" y="108586"/>
          <a:ext cx="4667250" cy="4272914"/>
        </a:xfrm>
        <a:prstGeom prst="rect">
          <a:avLst/>
        </a:prstGeom>
      </xdr:spPr>
    </xdr:pic>
    <xdr:clientData/>
  </xdr:twoCellAnchor>
  <xdr:twoCellAnchor>
    <xdr:from>
      <xdr:col>15</xdr:col>
      <xdr:colOff>114300</xdr:colOff>
      <xdr:row>3</xdr:row>
      <xdr:rowOff>68580</xdr:rowOff>
    </xdr:from>
    <xdr:to>
      <xdr:col>22</xdr:col>
      <xdr:colOff>419100</xdr:colOff>
      <xdr:row>18</xdr:row>
      <xdr:rowOff>68580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128544B-DE31-4E11-B32E-4C823F69A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showGridLines="0" topLeftCell="A32" zoomScaleNormal="100" workbookViewId="0">
      <selection activeCell="K120" sqref="K120"/>
    </sheetView>
  </sheetViews>
  <sheetFormatPr defaultRowHeight="14.4" x14ac:dyDescent="0.3"/>
  <cols>
    <col min="2" max="2" width="9" customWidth="1"/>
    <col min="3" max="3" width="10.33203125" bestFit="1" customWidth="1"/>
    <col min="4" max="4" width="10.109375" bestFit="1" customWidth="1"/>
  </cols>
  <sheetData>
    <row r="1" spans="1:9" ht="21" x14ac:dyDescent="0.4">
      <c r="A1" s="23" t="s">
        <v>0</v>
      </c>
      <c r="B1" s="23"/>
      <c r="C1" s="23"/>
      <c r="D1" s="23"/>
      <c r="E1" s="23"/>
    </row>
    <row r="2" spans="1:9" s="19" customFormat="1" x14ac:dyDescent="0.3">
      <c r="H2" s="20"/>
    </row>
    <row r="3" spans="1:9" x14ac:dyDescent="0.3">
      <c r="A3" t="s">
        <v>1</v>
      </c>
    </row>
    <row r="5" spans="1:9" x14ac:dyDescent="0.3">
      <c r="A5" s="1" t="s">
        <v>6</v>
      </c>
    </row>
    <row r="7" spans="1:9" x14ac:dyDescent="0.3">
      <c r="B7">
        <v>-5</v>
      </c>
      <c r="C7">
        <v>-2</v>
      </c>
      <c r="D7">
        <v>-3</v>
      </c>
      <c r="G7">
        <v>5</v>
      </c>
      <c r="H7">
        <v>1</v>
      </c>
      <c r="I7">
        <v>5</v>
      </c>
    </row>
    <row r="8" spans="1:9" x14ac:dyDescent="0.3">
      <c r="A8" t="s">
        <v>2</v>
      </c>
      <c r="B8">
        <v>1</v>
      </c>
      <c r="C8">
        <v>-5</v>
      </c>
      <c r="D8">
        <v>2</v>
      </c>
      <c r="F8" t="s">
        <v>3</v>
      </c>
      <c r="G8">
        <v>-5</v>
      </c>
      <c r="H8">
        <v>-1</v>
      </c>
      <c r="I8">
        <v>2</v>
      </c>
    </row>
    <row r="9" spans="1:9" x14ac:dyDescent="0.3">
      <c r="B9">
        <v>-3</v>
      </c>
      <c r="C9">
        <v>3</v>
      </c>
      <c r="D9">
        <v>-2</v>
      </c>
      <c r="G9">
        <v>-1</v>
      </c>
      <c r="H9">
        <v>5</v>
      </c>
      <c r="I9">
        <v>-4</v>
      </c>
    </row>
    <row r="12" spans="1:9" x14ac:dyDescent="0.3">
      <c r="B12">
        <f t="array" ref="B12:D14">B7:D9+G7:I9</f>
        <v>0</v>
      </c>
      <c r="C12">
        <v>-1</v>
      </c>
      <c r="D12">
        <v>2</v>
      </c>
    </row>
    <row r="13" spans="1:9" x14ac:dyDescent="0.3">
      <c r="A13" s="1" t="s">
        <v>4</v>
      </c>
      <c r="B13">
        <v>-4</v>
      </c>
      <c r="C13">
        <v>-6</v>
      </c>
      <c r="D13">
        <v>4</v>
      </c>
    </row>
    <row r="14" spans="1:9" x14ac:dyDescent="0.3">
      <c r="B14">
        <v>-4</v>
      </c>
      <c r="C14">
        <v>8</v>
      </c>
      <c r="D14">
        <v>-6</v>
      </c>
    </row>
    <row r="16" spans="1:9" x14ac:dyDescent="0.3">
      <c r="A16" s="24" t="s">
        <v>20</v>
      </c>
      <c r="B16" s="24"/>
      <c r="C16" s="24"/>
      <c r="D16" s="24"/>
      <c r="E16" s="24"/>
      <c r="F16" s="24"/>
      <c r="G16" s="24"/>
      <c r="H16" s="24"/>
      <c r="I16" s="24"/>
    </row>
    <row r="17" spans="1:9" x14ac:dyDescent="0.3">
      <c r="A17" s="24"/>
      <c r="B17" s="24"/>
      <c r="C17" s="24"/>
      <c r="D17" s="24"/>
      <c r="E17" s="24"/>
      <c r="F17" s="24"/>
      <c r="G17" s="24"/>
      <c r="H17" s="24"/>
      <c r="I17" s="24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 t="s">
        <v>7</v>
      </c>
    </row>
    <row r="21" spans="1:9" x14ac:dyDescent="0.3">
      <c r="B21">
        <v>-4</v>
      </c>
      <c r="C21">
        <v>-5</v>
      </c>
      <c r="D21">
        <v>1</v>
      </c>
      <c r="G21">
        <v>1</v>
      </c>
      <c r="H21">
        <v>3</v>
      </c>
      <c r="I21">
        <v>-5</v>
      </c>
    </row>
    <row r="22" spans="1:9" x14ac:dyDescent="0.3">
      <c r="A22" t="s">
        <v>2</v>
      </c>
      <c r="B22">
        <v>5</v>
      </c>
      <c r="C22">
        <v>-4</v>
      </c>
      <c r="D22">
        <v>2</v>
      </c>
      <c r="F22" t="s">
        <v>3</v>
      </c>
      <c r="G22">
        <v>-2</v>
      </c>
      <c r="H22">
        <v>1</v>
      </c>
      <c r="I22">
        <v>2</v>
      </c>
    </row>
    <row r="23" spans="1:9" x14ac:dyDescent="0.3">
      <c r="B23">
        <v>-3</v>
      </c>
      <c r="C23">
        <v>-3</v>
      </c>
      <c r="D23">
        <v>-3</v>
      </c>
      <c r="G23">
        <v>2</v>
      </c>
      <c r="H23">
        <v>-3</v>
      </c>
      <c r="I23">
        <v>5</v>
      </c>
    </row>
    <row r="25" spans="1:9" x14ac:dyDescent="0.3">
      <c r="B25">
        <f t="array" ref="B25:D27">B21:D23-G21:I23</f>
        <v>-5</v>
      </c>
      <c r="C25">
        <v>-8</v>
      </c>
      <c r="D25">
        <v>6</v>
      </c>
    </row>
    <row r="26" spans="1:9" x14ac:dyDescent="0.3">
      <c r="A26" s="1" t="s">
        <v>5</v>
      </c>
      <c r="B26">
        <v>7</v>
      </c>
      <c r="C26">
        <v>-5</v>
      </c>
      <c r="D26">
        <v>0</v>
      </c>
    </row>
    <row r="27" spans="1:9" x14ac:dyDescent="0.3">
      <c r="B27">
        <v>-5</v>
      </c>
      <c r="C27">
        <v>0</v>
      </c>
      <c r="D27">
        <v>-8</v>
      </c>
    </row>
    <row r="29" spans="1:9" x14ac:dyDescent="0.3">
      <c r="A29" s="1" t="s">
        <v>8</v>
      </c>
    </row>
    <row r="31" spans="1:9" x14ac:dyDescent="0.3">
      <c r="B31">
        <v>-4</v>
      </c>
      <c r="C31">
        <v>-2</v>
      </c>
      <c r="D31">
        <v>5</v>
      </c>
    </row>
    <row r="32" spans="1:9" x14ac:dyDescent="0.3">
      <c r="A32" t="s">
        <v>2</v>
      </c>
      <c r="B32">
        <v>4</v>
      </c>
      <c r="C32">
        <v>-3</v>
      </c>
      <c r="D32">
        <v>-3</v>
      </c>
      <c r="F32" t="s">
        <v>9</v>
      </c>
      <c r="G32">
        <v>5</v>
      </c>
    </row>
    <row r="33" spans="1:10" x14ac:dyDescent="0.3">
      <c r="A33" s="1"/>
      <c r="B33">
        <v>3</v>
      </c>
      <c r="C33">
        <v>-4</v>
      </c>
      <c r="D33">
        <v>4</v>
      </c>
      <c r="J33" s="15"/>
    </row>
    <row r="34" spans="1:10" x14ac:dyDescent="0.3">
      <c r="A34" s="1"/>
    </row>
    <row r="35" spans="1:10" x14ac:dyDescent="0.3">
      <c r="B35">
        <f t="array" ref="B35:D37">B31:D33*G32</f>
        <v>-20</v>
      </c>
      <c r="C35">
        <v>-10</v>
      </c>
      <c r="D35">
        <v>25</v>
      </c>
    </row>
    <row r="36" spans="1:10" x14ac:dyDescent="0.3">
      <c r="A36" s="1" t="s">
        <v>10</v>
      </c>
      <c r="B36">
        <v>20</v>
      </c>
      <c r="C36">
        <v>-15</v>
      </c>
      <c r="D36">
        <v>-15</v>
      </c>
    </row>
    <row r="37" spans="1:10" x14ac:dyDescent="0.3">
      <c r="B37">
        <v>15</v>
      </c>
      <c r="C37">
        <v>-20</v>
      </c>
      <c r="D37">
        <v>20</v>
      </c>
    </row>
    <row r="39" spans="1:10" x14ac:dyDescent="0.3">
      <c r="A39" s="1" t="s">
        <v>45</v>
      </c>
    </row>
    <row r="41" spans="1:10" ht="15" customHeight="1" x14ac:dyDescent="0.3">
      <c r="A41" s="24" t="s">
        <v>11</v>
      </c>
      <c r="B41" s="24"/>
      <c r="C41" s="24"/>
      <c r="D41" s="24"/>
      <c r="E41" s="24"/>
      <c r="F41" s="24"/>
      <c r="G41" s="24"/>
      <c r="H41" s="24"/>
      <c r="I41" s="24"/>
    </row>
    <row r="42" spans="1:10" x14ac:dyDescent="0.3">
      <c r="A42" s="24"/>
      <c r="B42" s="24"/>
      <c r="C42" s="24"/>
      <c r="D42" s="24"/>
      <c r="E42" s="24"/>
      <c r="F42" s="24"/>
      <c r="G42" s="24"/>
      <c r="H42" s="24"/>
      <c r="I42" s="24"/>
    </row>
    <row r="43" spans="1:10" x14ac:dyDescent="0.3">
      <c r="A43" s="24"/>
      <c r="B43" s="24"/>
      <c r="C43" s="24"/>
      <c r="D43" s="24"/>
      <c r="E43" s="24"/>
      <c r="F43" s="24"/>
      <c r="G43" s="24"/>
      <c r="H43" s="24"/>
      <c r="I43" s="24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10" x14ac:dyDescent="0.3">
      <c r="A46" s="2"/>
      <c r="B46" s="2"/>
      <c r="C46" s="2"/>
      <c r="D46" s="2"/>
      <c r="E46" s="2"/>
      <c r="F46" s="3"/>
      <c r="G46" s="7" t="s">
        <v>16</v>
      </c>
      <c r="H46" s="2"/>
      <c r="I46" s="2"/>
    </row>
    <row r="47" spans="1:10" x14ac:dyDescent="0.3">
      <c r="A47" s="2"/>
      <c r="B47" s="2"/>
      <c r="C47" s="2"/>
      <c r="D47" s="2"/>
      <c r="E47" s="2"/>
      <c r="F47" s="3"/>
      <c r="G47" s="5" t="s">
        <v>17</v>
      </c>
      <c r="H47" s="2"/>
      <c r="I47" s="2"/>
    </row>
    <row r="48" spans="1:10" x14ac:dyDescent="0.3">
      <c r="A48" s="2"/>
      <c r="B48" s="2"/>
      <c r="C48" s="2"/>
      <c r="D48" s="2"/>
      <c r="E48" s="2"/>
      <c r="F48" s="3"/>
      <c r="G48" s="6" t="s">
        <v>18</v>
      </c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3"/>
      <c r="C50" s="3"/>
      <c r="D50" s="3"/>
      <c r="E50" s="2"/>
      <c r="F50" s="3"/>
      <c r="G50" s="3"/>
      <c r="H50" s="2"/>
      <c r="I50" s="2"/>
    </row>
    <row r="51" spans="1:9" x14ac:dyDescent="0.3">
      <c r="A51" s="2"/>
      <c r="B51" s="3"/>
      <c r="C51" s="3"/>
      <c r="D51" s="3"/>
      <c r="E51" s="2"/>
      <c r="F51" s="3"/>
      <c r="G51" s="3"/>
      <c r="H51" s="2"/>
      <c r="I51" s="2"/>
    </row>
    <row r="52" spans="1:9" x14ac:dyDescent="0.3">
      <c r="A52" s="2" t="s">
        <v>2</v>
      </c>
      <c r="B52" s="3"/>
      <c r="C52" s="3"/>
      <c r="D52" s="3"/>
      <c r="E52" s="2"/>
      <c r="F52" s="3"/>
      <c r="G52" s="3"/>
      <c r="H52" s="8" t="s">
        <v>19</v>
      </c>
      <c r="I52" s="2"/>
    </row>
    <row r="53" spans="1:9" ht="15.6" x14ac:dyDescent="0.35">
      <c r="A53" s="2"/>
      <c r="B53" s="4" t="s">
        <v>13</v>
      </c>
      <c r="C53" s="5" t="s">
        <v>14</v>
      </c>
      <c r="D53" s="6" t="s">
        <v>15</v>
      </c>
      <c r="E53" s="2"/>
      <c r="F53" s="3"/>
      <c r="G53" s="3"/>
      <c r="H53" s="2"/>
      <c r="I53" s="2"/>
    </row>
    <row r="54" spans="1:9" x14ac:dyDescent="0.3">
      <c r="A54" s="2"/>
      <c r="B54" s="3"/>
      <c r="C54" s="3"/>
      <c r="D54" s="3"/>
      <c r="E54" s="2"/>
      <c r="F54" s="3"/>
      <c r="G54" s="3"/>
      <c r="H54" s="2"/>
      <c r="I54" s="2"/>
    </row>
    <row r="56" spans="1:9" x14ac:dyDescent="0.3">
      <c r="B56">
        <v>4</v>
      </c>
      <c r="C56">
        <v>5</v>
      </c>
      <c r="D56">
        <v>1</v>
      </c>
    </row>
    <row r="57" spans="1:9" x14ac:dyDescent="0.3">
      <c r="B57">
        <v>-5</v>
      </c>
      <c r="C57">
        <v>2</v>
      </c>
      <c r="D57">
        <v>-4</v>
      </c>
      <c r="G57">
        <v>0</v>
      </c>
      <c r="H57">
        <v>4</v>
      </c>
    </row>
    <row r="58" spans="1:9" x14ac:dyDescent="0.3">
      <c r="A58" t="s">
        <v>2</v>
      </c>
      <c r="B58">
        <v>-1</v>
      </c>
      <c r="C58">
        <v>-5</v>
      </c>
      <c r="D58">
        <v>5</v>
      </c>
      <c r="F58" t="s">
        <v>3</v>
      </c>
      <c r="G58">
        <v>-2</v>
      </c>
      <c r="H58">
        <v>-2</v>
      </c>
    </row>
    <row r="59" spans="1:9" x14ac:dyDescent="0.3">
      <c r="B59">
        <v>0</v>
      </c>
      <c r="C59">
        <v>3</v>
      </c>
      <c r="D59">
        <v>1</v>
      </c>
      <c r="G59">
        <v>5</v>
      </c>
      <c r="H59">
        <v>-4</v>
      </c>
    </row>
    <row r="60" spans="1:9" x14ac:dyDescent="0.3">
      <c r="B60">
        <v>5</v>
      </c>
      <c r="C60">
        <v>1</v>
      </c>
      <c r="D60">
        <v>2</v>
      </c>
    </row>
    <row r="62" spans="1:9" ht="31.2" x14ac:dyDescent="0.6">
      <c r="B62" cm="1">
        <f t="array" ref="B62:C66">MMULT(B56:D60,G57:H59)</f>
        <v>-5</v>
      </c>
      <c r="C62">
        <v>2</v>
      </c>
      <c r="F62" s="16"/>
    </row>
    <row r="63" spans="1:9" x14ac:dyDescent="0.3">
      <c r="B63">
        <v>-24</v>
      </c>
      <c r="C63">
        <v>-8</v>
      </c>
    </row>
    <row r="64" spans="1:9" x14ac:dyDescent="0.3">
      <c r="A64" s="1" t="s">
        <v>12</v>
      </c>
      <c r="B64">
        <v>35</v>
      </c>
      <c r="C64">
        <v>-14</v>
      </c>
    </row>
    <row r="65" spans="1:7" x14ac:dyDescent="0.3">
      <c r="B65">
        <v>-1</v>
      </c>
      <c r="C65">
        <v>-10</v>
      </c>
    </row>
    <row r="66" spans="1:7" x14ac:dyDescent="0.3">
      <c r="B66">
        <v>8</v>
      </c>
      <c r="C66">
        <v>10</v>
      </c>
    </row>
    <row r="68" spans="1:7" x14ac:dyDescent="0.3">
      <c r="A68" s="1" t="s">
        <v>46</v>
      </c>
    </row>
    <row r="70" spans="1:7" x14ac:dyDescent="0.3">
      <c r="A70" t="s">
        <v>21</v>
      </c>
    </row>
    <row r="72" spans="1:7" x14ac:dyDescent="0.3">
      <c r="B72" s="17">
        <v>-3</v>
      </c>
      <c r="C72">
        <v>-2</v>
      </c>
      <c r="D72">
        <v>4</v>
      </c>
    </row>
    <row r="73" spans="1:7" x14ac:dyDescent="0.3">
      <c r="B73" s="17">
        <v>0</v>
      </c>
      <c r="C73">
        <v>2</v>
      </c>
      <c r="D73">
        <v>-1</v>
      </c>
    </row>
    <row r="74" spans="1:7" x14ac:dyDescent="0.3">
      <c r="A74" t="s">
        <v>2</v>
      </c>
      <c r="B74" s="17">
        <v>-5</v>
      </c>
      <c r="C74">
        <v>3</v>
      </c>
      <c r="D74">
        <v>-3</v>
      </c>
    </row>
    <row r="75" spans="1:7" x14ac:dyDescent="0.3">
      <c r="B75" s="17">
        <v>-3</v>
      </c>
      <c r="C75">
        <v>2</v>
      </c>
      <c r="D75">
        <v>-5</v>
      </c>
    </row>
    <row r="76" spans="1:7" x14ac:dyDescent="0.3">
      <c r="B76" s="17">
        <v>3</v>
      </c>
      <c r="C76">
        <v>-4</v>
      </c>
      <c r="D76">
        <v>3</v>
      </c>
    </row>
    <row r="78" spans="1:7" x14ac:dyDescent="0.3">
      <c r="B78" s="17" cm="1">
        <f t="array" ref="B78:F80">TRANSPOSE(B72:D76)</f>
        <v>-3</v>
      </c>
      <c r="C78" s="17">
        <v>0</v>
      </c>
      <c r="D78" s="17">
        <v>-5</v>
      </c>
      <c r="E78" s="17">
        <v>-3</v>
      </c>
      <c r="F78" s="17">
        <v>3</v>
      </c>
      <c r="G78" s="18"/>
    </row>
    <row r="79" spans="1:7" ht="16.2" x14ac:dyDescent="0.3">
      <c r="A79" t="s">
        <v>22</v>
      </c>
      <c r="B79">
        <v>-2</v>
      </c>
      <c r="C79">
        <v>2</v>
      </c>
      <c r="D79">
        <v>3</v>
      </c>
      <c r="E79">
        <v>2</v>
      </c>
      <c r="F79">
        <v>-4</v>
      </c>
    </row>
    <row r="80" spans="1:7" x14ac:dyDescent="0.3">
      <c r="B80">
        <v>4</v>
      </c>
      <c r="C80">
        <v>-1</v>
      </c>
      <c r="D80">
        <v>-3</v>
      </c>
      <c r="E80">
        <v>-5</v>
      </c>
      <c r="F80">
        <v>3</v>
      </c>
    </row>
    <row r="82" spans="1:13" x14ac:dyDescent="0.3">
      <c r="A82" s="1" t="s">
        <v>47</v>
      </c>
    </row>
    <row r="84" spans="1:13" x14ac:dyDescent="0.3">
      <c r="A84" t="s">
        <v>23</v>
      </c>
    </row>
    <row r="85" spans="1:13" x14ac:dyDescent="0.3">
      <c r="A85" t="s">
        <v>32</v>
      </c>
    </row>
    <row r="86" spans="1:13" x14ac:dyDescent="0.3">
      <c r="A86" t="s">
        <v>33</v>
      </c>
    </row>
    <row r="88" spans="1:13" x14ac:dyDescent="0.3">
      <c r="B88">
        <v>0</v>
      </c>
      <c r="C88">
        <v>4</v>
      </c>
      <c r="D88">
        <v>-1</v>
      </c>
      <c r="E88">
        <v>0</v>
      </c>
      <c r="F88">
        <v>4</v>
      </c>
      <c r="I88">
        <v>0</v>
      </c>
      <c r="J88">
        <v>4</v>
      </c>
      <c r="K88">
        <v>-1</v>
      </c>
      <c r="L88">
        <v>0</v>
      </c>
      <c r="M88">
        <v>4</v>
      </c>
    </row>
    <row r="89" spans="1:13" x14ac:dyDescent="0.3">
      <c r="A89" t="s">
        <v>2</v>
      </c>
      <c r="B89">
        <v>1</v>
      </c>
      <c r="C89">
        <v>5</v>
      </c>
      <c r="D89">
        <v>5</v>
      </c>
      <c r="E89">
        <v>1</v>
      </c>
      <c r="F89">
        <v>5</v>
      </c>
      <c r="H89" t="s">
        <v>2</v>
      </c>
      <c r="I89">
        <v>1</v>
      </c>
      <c r="J89">
        <v>5</v>
      </c>
      <c r="K89">
        <v>5</v>
      </c>
      <c r="L89">
        <v>1</v>
      </c>
      <c r="M89">
        <v>5</v>
      </c>
    </row>
    <row r="90" spans="1:13" x14ac:dyDescent="0.3">
      <c r="B90">
        <v>0</v>
      </c>
      <c r="C90">
        <v>3</v>
      </c>
      <c r="D90">
        <v>-1</v>
      </c>
      <c r="E90">
        <v>0</v>
      </c>
      <c r="F90">
        <v>3</v>
      </c>
      <c r="I90">
        <v>0</v>
      </c>
      <c r="J90">
        <v>3</v>
      </c>
      <c r="K90">
        <v>-1</v>
      </c>
      <c r="L90">
        <v>0</v>
      </c>
      <c r="M90">
        <v>3</v>
      </c>
    </row>
    <row r="91" spans="1:13" x14ac:dyDescent="0.3">
      <c r="D91" s="9" t="s">
        <v>25</v>
      </c>
      <c r="E91" s="9" t="s">
        <v>26</v>
      </c>
      <c r="F91" s="9" t="s">
        <v>27</v>
      </c>
      <c r="K91" s="9">
        <v>0</v>
      </c>
      <c r="L91" s="9">
        <v>0</v>
      </c>
      <c r="M91" s="10" t="s">
        <v>28</v>
      </c>
    </row>
    <row r="92" spans="1:13" x14ac:dyDescent="0.3">
      <c r="M92" s="11"/>
    </row>
    <row r="93" spans="1:13" x14ac:dyDescent="0.3">
      <c r="A93" t="s">
        <v>34</v>
      </c>
      <c r="M93" s="11"/>
    </row>
    <row r="94" spans="1:13" x14ac:dyDescent="0.3">
      <c r="D94" s="12" t="s">
        <v>25</v>
      </c>
      <c r="E94" s="13" t="s">
        <v>29</v>
      </c>
      <c r="F94" s="12" t="s">
        <v>31</v>
      </c>
      <c r="K94" s="12">
        <v>0</v>
      </c>
      <c r="L94" s="13">
        <v>0</v>
      </c>
      <c r="M94" s="13" t="s">
        <v>30</v>
      </c>
    </row>
    <row r="95" spans="1:13" x14ac:dyDescent="0.3">
      <c r="B95">
        <v>0</v>
      </c>
      <c r="C95">
        <v>4</v>
      </c>
      <c r="D95">
        <v>-1</v>
      </c>
      <c r="E95">
        <v>0</v>
      </c>
      <c r="F95">
        <v>4</v>
      </c>
      <c r="I95">
        <v>0</v>
      </c>
      <c r="J95">
        <v>4</v>
      </c>
      <c r="K95">
        <v>-1</v>
      </c>
      <c r="L95">
        <v>0</v>
      </c>
      <c r="M95">
        <v>4</v>
      </c>
    </row>
    <row r="96" spans="1:13" x14ac:dyDescent="0.3">
      <c r="A96" t="s">
        <v>2</v>
      </c>
      <c r="B96">
        <v>1</v>
      </c>
      <c r="C96">
        <v>5</v>
      </c>
      <c r="D96">
        <v>5</v>
      </c>
      <c r="E96">
        <v>1</v>
      </c>
      <c r="F96">
        <v>5</v>
      </c>
      <c r="H96" t="s">
        <v>2</v>
      </c>
      <c r="I96">
        <v>1</v>
      </c>
      <c r="J96">
        <v>5</v>
      </c>
      <c r="K96">
        <v>5</v>
      </c>
      <c r="L96">
        <v>1</v>
      </c>
      <c r="M96">
        <v>5</v>
      </c>
    </row>
    <row r="97" spans="1:14" x14ac:dyDescent="0.3">
      <c r="B97">
        <v>0</v>
      </c>
      <c r="C97">
        <v>3</v>
      </c>
      <c r="D97">
        <v>-1</v>
      </c>
      <c r="E97">
        <v>0</v>
      </c>
      <c r="F97">
        <v>3</v>
      </c>
      <c r="I97">
        <v>0</v>
      </c>
      <c r="J97">
        <v>3</v>
      </c>
      <c r="K97">
        <v>-1</v>
      </c>
      <c r="L97">
        <v>0</v>
      </c>
      <c r="M97">
        <v>3</v>
      </c>
    </row>
    <row r="98" spans="1:14" x14ac:dyDescent="0.3">
      <c r="F98" s="11"/>
    </row>
    <row r="99" spans="1:14" x14ac:dyDescent="0.3">
      <c r="A99" t="s">
        <v>35</v>
      </c>
    </row>
    <row r="101" spans="1:14" ht="15" customHeight="1" x14ac:dyDescent="0.3">
      <c r="B101" s="25" t="s">
        <v>36</v>
      </c>
      <c r="C101" s="25"/>
      <c r="D101" s="25"/>
      <c r="E101" s="25"/>
      <c r="F101" s="25"/>
      <c r="G101" s="25"/>
      <c r="I101" s="26" t="s">
        <v>37</v>
      </c>
      <c r="J101" s="26"/>
      <c r="K101" s="26"/>
      <c r="L101" s="26"/>
      <c r="M101" s="26"/>
      <c r="N101" s="26"/>
    </row>
    <row r="102" spans="1:14" ht="15" customHeight="1" x14ac:dyDescent="0.3">
      <c r="B102" s="25"/>
      <c r="C102" s="25"/>
      <c r="D102" s="25"/>
      <c r="E102" s="25"/>
      <c r="F102" s="25"/>
      <c r="G102" s="25"/>
      <c r="I102" s="26"/>
      <c r="J102" s="26"/>
      <c r="K102" s="26"/>
      <c r="L102" s="26"/>
      <c r="M102" s="26"/>
      <c r="N102" s="26"/>
    </row>
    <row r="103" spans="1:14" ht="15" customHeight="1" x14ac:dyDescent="0.3">
      <c r="B103" s="14"/>
      <c r="C103" s="14"/>
      <c r="D103" s="14"/>
      <c r="E103" s="14"/>
      <c r="F103" s="14"/>
      <c r="G103" s="14"/>
      <c r="I103" s="14"/>
      <c r="J103" s="14"/>
      <c r="K103" s="14"/>
      <c r="L103" s="14"/>
      <c r="M103" s="14"/>
      <c r="N103" s="14"/>
    </row>
    <row r="104" spans="1:14" ht="15" customHeight="1" x14ac:dyDescent="0.3">
      <c r="B104" s="14" t="s">
        <v>38</v>
      </c>
      <c r="C104" s="14"/>
      <c r="D104" s="14"/>
      <c r="E104" s="14"/>
      <c r="F104" s="14"/>
      <c r="G104" s="14"/>
      <c r="I104" s="14"/>
      <c r="J104" s="14"/>
      <c r="K104" s="14"/>
      <c r="L104" s="14"/>
      <c r="M104" s="14"/>
      <c r="N104" s="14"/>
    </row>
    <row r="106" spans="1:14" x14ac:dyDescent="0.3">
      <c r="B106">
        <v>0</v>
      </c>
      <c r="C106">
        <v>4</v>
      </c>
      <c r="D106">
        <v>-1</v>
      </c>
    </row>
    <row r="107" spans="1:14" x14ac:dyDescent="0.3">
      <c r="A107" t="s">
        <v>2</v>
      </c>
      <c r="B107">
        <v>1</v>
      </c>
      <c r="C107">
        <v>5</v>
      </c>
      <c r="D107">
        <v>5</v>
      </c>
      <c r="F107" t="s">
        <v>24</v>
      </c>
      <c r="G107">
        <f>MDETERM(B106:D108)</f>
        <v>1</v>
      </c>
    </row>
    <row r="108" spans="1:14" x14ac:dyDescent="0.3">
      <c r="B108">
        <v>0</v>
      </c>
      <c r="C108">
        <v>3</v>
      </c>
      <c r="D108">
        <v>-1</v>
      </c>
    </row>
    <row r="110" spans="1:14" x14ac:dyDescent="0.3">
      <c r="A110" s="1" t="s">
        <v>48</v>
      </c>
    </row>
    <row r="111" spans="1:14" x14ac:dyDescent="0.3">
      <c r="A111" t="s">
        <v>39</v>
      </c>
    </row>
    <row r="113" spans="1:12" ht="16.2" x14ac:dyDescent="0.3">
      <c r="A113" t="s">
        <v>40</v>
      </c>
    </row>
    <row r="115" spans="1:12" x14ac:dyDescent="0.3">
      <c r="A115" t="s">
        <v>41</v>
      </c>
    </row>
    <row r="116" spans="1:12" x14ac:dyDescent="0.3">
      <c r="A116" t="s">
        <v>42</v>
      </c>
    </row>
    <row r="117" spans="1:12" x14ac:dyDescent="0.3">
      <c r="A117" t="s">
        <v>43</v>
      </c>
    </row>
    <row r="118" spans="1:12" ht="31.2" x14ac:dyDescent="0.6">
      <c r="K118" s="16"/>
    </row>
    <row r="119" spans="1:12" x14ac:dyDescent="0.3">
      <c r="B119">
        <v>-3</v>
      </c>
      <c r="C119">
        <v>5</v>
      </c>
      <c r="D119">
        <v>3</v>
      </c>
      <c r="G119" cm="1">
        <f t="array" ref="G119:I121">MINVERSE(B119:D121)</f>
        <v>0.39999999999999997</v>
      </c>
      <c r="H119">
        <v>0.5</v>
      </c>
      <c r="I119">
        <v>-0.20000000000000007</v>
      </c>
      <c r="K119" t="s">
        <v>24</v>
      </c>
      <c r="L119">
        <f>MDETERM(B119:D121)</f>
        <v>-10</v>
      </c>
    </row>
    <row r="120" spans="1:12" ht="16.2" x14ac:dyDescent="0.3">
      <c r="A120" t="s">
        <v>2</v>
      </c>
      <c r="B120">
        <v>4</v>
      </c>
      <c r="C120">
        <v>-4</v>
      </c>
      <c r="D120">
        <v>-2</v>
      </c>
      <c r="F120" t="s">
        <v>44</v>
      </c>
      <c r="G120">
        <v>0.19999999999999996</v>
      </c>
      <c r="H120">
        <v>0</v>
      </c>
      <c r="I120">
        <v>-0.60000000000000009</v>
      </c>
    </row>
    <row r="121" spans="1:12" x14ac:dyDescent="0.3">
      <c r="B121">
        <v>-1</v>
      </c>
      <c r="C121">
        <v>0</v>
      </c>
      <c r="D121">
        <v>1</v>
      </c>
      <c r="G121">
        <v>0.4</v>
      </c>
      <c r="H121">
        <v>0.5</v>
      </c>
      <c r="I121">
        <v>0.8</v>
      </c>
    </row>
  </sheetData>
  <mergeCells count="5">
    <mergeCell ref="A1:E1"/>
    <mergeCell ref="A41:I43"/>
    <mergeCell ref="A16:I17"/>
    <mergeCell ref="B101:G102"/>
    <mergeCell ref="I101:N10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3:W52"/>
  <sheetViews>
    <sheetView topLeftCell="A30" zoomScaleNormal="100" workbookViewId="0">
      <selection activeCell="M49" sqref="M48:Q52"/>
    </sheetView>
  </sheetViews>
  <sheetFormatPr defaultRowHeight="14.4" x14ac:dyDescent="0.3"/>
  <cols>
    <col min="13" max="13" width="10.6640625" bestFit="1" customWidth="1"/>
  </cols>
  <sheetData>
    <row r="3" spans="12:23" x14ac:dyDescent="0.3">
      <c r="O3" s="21" t="s">
        <v>49</v>
      </c>
      <c r="U3" s="21" t="s">
        <v>50</v>
      </c>
    </row>
    <row r="4" spans="12:23" x14ac:dyDescent="0.3">
      <c r="M4">
        <v>3</v>
      </c>
      <c r="N4">
        <v>-4</v>
      </c>
      <c r="O4">
        <v>-4</v>
      </c>
      <c r="P4">
        <v>-3</v>
      </c>
      <c r="Q4">
        <v>2</v>
      </c>
      <c r="S4">
        <v>-3</v>
      </c>
      <c r="T4">
        <v>3</v>
      </c>
      <c r="U4">
        <v>1</v>
      </c>
      <c r="V4">
        <v>1</v>
      </c>
      <c r="W4">
        <v>2</v>
      </c>
    </row>
    <row r="5" spans="12:23" x14ac:dyDescent="0.3">
      <c r="M5">
        <v>2</v>
      </c>
      <c r="N5">
        <v>3</v>
      </c>
      <c r="O5">
        <v>5</v>
      </c>
      <c r="P5">
        <v>3</v>
      </c>
      <c r="Q5">
        <v>0</v>
      </c>
      <c r="S5">
        <v>3</v>
      </c>
      <c r="T5">
        <v>0</v>
      </c>
      <c r="U5">
        <v>1</v>
      </c>
      <c r="V5">
        <v>2</v>
      </c>
      <c r="W5">
        <v>4</v>
      </c>
    </row>
    <row r="6" spans="12:23" x14ac:dyDescent="0.3">
      <c r="M6">
        <v>1</v>
      </c>
      <c r="N6">
        <v>2</v>
      </c>
      <c r="O6">
        <v>2</v>
      </c>
      <c r="P6">
        <v>-2</v>
      </c>
      <c r="Q6">
        <v>2</v>
      </c>
      <c r="S6">
        <v>2</v>
      </c>
      <c r="T6">
        <v>-5</v>
      </c>
      <c r="U6">
        <v>1</v>
      </c>
      <c r="V6">
        <v>-3</v>
      </c>
      <c r="W6">
        <v>-4</v>
      </c>
    </row>
    <row r="7" spans="12:23" x14ac:dyDescent="0.3">
      <c r="M7">
        <v>0</v>
      </c>
      <c r="N7">
        <v>1</v>
      </c>
      <c r="O7">
        <v>1</v>
      </c>
      <c r="P7">
        <v>-4</v>
      </c>
      <c r="Q7">
        <v>-2</v>
      </c>
      <c r="S7">
        <v>1</v>
      </c>
      <c r="T7">
        <v>2</v>
      </c>
      <c r="U7">
        <v>1</v>
      </c>
      <c r="V7">
        <v>3</v>
      </c>
      <c r="W7">
        <v>-2</v>
      </c>
    </row>
    <row r="8" spans="12:23" x14ac:dyDescent="0.3">
      <c r="M8">
        <v>-5</v>
      </c>
      <c r="N8">
        <v>0</v>
      </c>
      <c r="O8">
        <v>0</v>
      </c>
      <c r="P8">
        <v>1</v>
      </c>
      <c r="Q8">
        <v>5</v>
      </c>
      <c r="S8">
        <v>0</v>
      </c>
      <c r="T8">
        <v>4</v>
      </c>
      <c r="U8">
        <v>1</v>
      </c>
      <c r="V8">
        <v>2</v>
      </c>
      <c r="W8">
        <v>3</v>
      </c>
    </row>
    <row r="10" spans="12:23" x14ac:dyDescent="0.3">
      <c r="L10" t="s">
        <v>51</v>
      </c>
      <c r="M10">
        <f t="array" ref="M10:Q14">M4:Q8+S4:W8</f>
        <v>0</v>
      </c>
      <c r="N10">
        <v>-1</v>
      </c>
      <c r="O10">
        <v>-3</v>
      </c>
      <c r="P10">
        <v>-2</v>
      </c>
      <c r="Q10">
        <v>4</v>
      </c>
    </row>
    <row r="11" spans="12:23" x14ac:dyDescent="0.3">
      <c r="M11">
        <v>5</v>
      </c>
      <c r="N11">
        <v>3</v>
      </c>
      <c r="O11">
        <v>6</v>
      </c>
      <c r="P11">
        <v>5</v>
      </c>
      <c r="Q11">
        <v>4</v>
      </c>
    </row>
    <row r="12" spans="12:23" x14ac:dyDescent="0.3">
      <c r="M12">
        <v>3</v>
      </c>
      <c r="N12">
        <v>-3</v>
      </c>
      <c r="O12">
        <v>3</v>
      </c>
      <c r="P12">
        <v>-5</v>
      </c>
      <c r="Q12">
        <v>-2</v>
      </c>
    </row>
    <row r="13" spans="12:23" x14ac:dyDescent="0.3">
      <c r="M13">
        <v>1</v>
      </c>
      <c r="N13">
        <v>3</v>
      </c>
      <c r="O13">
        <v>2</v>
      </c>
      <c r="P13">
        <v>-1</v>
      </c>
      <c r="Q13">
        <v>-4</v>
      </c>
    </row>
    <row r="14" spans="12:23" x14ac:dyDescent="0.3">
      <c r="M14">
        <v>-5</v>
      </c>
      <c r="N14">
        <v>4</v>
      </c>
      <c r="O14">
        <v>1</v>
      </c>
      <c r="P14">
        <v>3</v>
      </c>
      <c r="Q14">
        <v>8</v>
      </c>
    </row>
    <row r="16" spans="12:23" x14ac:dyDescent="0.3">
      <c r="L16" t="s">
        <v>52</v>
      </c>
      <c r="M16">
        <f t="array" ref="M16:Q20">S4:W8-M4:Q8</f>
        <v>-6</v>
      </c>
      <c r="N16">
        <v>7</v>
      </c>
      <c r="O16">
        <v>5</v>
      </c>
      <c r="P16">
        <v>4</v>
      </c>
      <c r="Q16">
        <v>0</v>
      </c>
    </row>
    <row r="17" spans="12:17" x14ac:dyDescent="0.3">
      <c r="M17">
        <v>1</v>
      </c>
      <c r="N17">
        <v>-3</v>
      </c>
      <c r="O17">
        <v>-4</v>
      </c>
      <c r="P17">
        <v>-1</v>
      </c>
      <c r="Q17">
        <v>4</v>
      </c>
    </row>
    <row r="18" spans="12:17" x14ac:dyDescent="0.3">
      <c r="M18">
        <v>1</v>
      </c>
      <c r="N18">
        <v>-7</v>
      </c>
      <c r="O18">
        <v>-1</v>
      </c>
      <c r="P18">
        <v>-1</v>
      </c>
      <c r="Q18">
        <v>-6</v>
      </c>
    </row>
    <row r="19" spans="12:17" x14ac:dyDescent="0.3">
      <c r="M19">
        <v>1</v>
      </c>
      <c r="N19">
        <v>1</v>
      </c>
      <c r="O19">
        <v>0</v>
      </c>
      <c r="P19">
        <v>7</v>
      </c>
      <c r="Q19">
        <v>0</v>
      </c>
    </row>
    <row r="20" spans="12:17" x14ac:dyDescent="0.3">
      <c r="M20">
        <v>5</v>
      </c>
      <c r="N20">
        <v>4</v>
      </c>
      <c r="O20">
        <v>1</v>
      </c>
      <c r="P20">
        <v>1</v>
      </c>
      <c r="Q20">
        <v>-2</v>
      </c>
    </row>
    <row r="22" spans="12:17" x14ac:dyDescent="0.3">
      <c r="L22" t="s">
        <v>53</v>
      </c>
      <c r="M22" cm="1">
        <f t="array" ref="M22:Q26">MMULT(TRANSPOSE(M10:Q14),M16:Q20)</f>
        <v>-16</v>
      </c>
      <c r="N22">
        <v>-55</v>
      </c>
      <c r="O22">
        <v>-28</v>
      </c>
      <c r="P22">
        <v>-6</v>
      </c>
      <c r="Q22">
        <v>12</v>
      </c>
    </row>
    <row r="23" spans="12:17" x14ac:dyDescent="0.3">
      <c r="M23">
        <v>29</v>
      </c>
      <c r="N23">
        <v>24</v>
      </c>
      <c r="O23">
        <v>-10</v>
      </c>
      <c r="P23">
        <v>21</v>
      </c>
      <c r="Q23">
        <v>22</v>
      </c>
    </row>
    <row r="24" spans="12:17" x14ac:dyDescent="0.3">
      <c r="M24">
        <v>34</v>
      </c>
      <c r="N24">
        <v>-54</v>
      </c>
      <c r="O24">
        <v>-41</v>
      </c>
      <c r="P24">
        <v>-6</v>
      </c>
      <c r="Q24">
        <v>4</v>
      </c>
    </row>
    <row r="25" spans="12:17" x14ac:dyDescent="0.3">
      <c r="M25">
        <v>26</v>
      </c>
      <c r="N25">
        <v>17</v>
      </c>
      <c r="O25">
        <v>-22</v>
      </c>
      <c r="P25">
        <v>-12</v>
      </c>
      <c r="Q25">
        <v>44</v>
      </c>
    </row>
    <row r="26" spans="12:17" x14ac:dyDescent="0.3">
      <c r="M26">
        <v>14</v>
      </c>
      <c r="N26">
        <v>58</v>
      </c>
      <c r="O26">
        <v>14</v>
      </c>
      <c r="P26">
        <v>-6</v>
      </c>
      <c r="Q26">
        <v>12</v>
      </c>
    </row>
    <row r="28" spans="12:17" x14ac:dyDescent="0.3">
      <c r="L28" t="s">
        <v>54</v>
      </c>
      <c r="M28">
        <f>MDETERM(_xlfn.ANCHORARRAY(M22))</f>
        <v>17684352.000000034</v>
      </c>
    </row>
    <row r="30" spans="12:17" x14ac:dyDescent="0.3">
      <c r="L30" t="s">
        <v>55</v>
      </c>
      <c r="M30" cm="1">
        <f t="array" ref="M30:Q34">M16:Q20*M28</f>
        <v>-106106112.00000021</v>
      </c>
      <c r="N30">
        <v>123790464.00000024</v>
      </c>
      <c r="O30">
        <v>88421760.000000164</v>
      </c>
      <c r="P30">
        <v>70737408.000000134</v>
      </c>
      <c r="Q30">
        <v>0</v>
      </c>
    </row>
    <row r="31" spans="12:17" x14ac:dyDescent="0.3">
      <c r="M31">
        <v>17684352.000000034</v>
      </c>
      <c r="N31">
        <v>-53053056.000000104</v>
      </c>
      <c r="O31">
        <v>-70737408.000000134</v>
      </c>
      <c r="P31">
        <v>-17684352.000000034</v>
      </c>
      <c r="Q31">
        <v>70737408.000000134</v>
      </c>
    </row>
    <row r="32" spans="12:17" x14ac:dyDescent="0.3">
      <c r="M32">
        <v>17684352.000000034</v>
      </c>
      <c r="N32">
        <v>-123790464.00000024</v>
      </c>
      <c r="O32">
        <v>-17684352.000000034</v>
      </c>
      <c r="P32">
        <v>-17684352.000000034</v>
      </c>
      <c r="Q32">
        <v>-106106112.00000021</v>
      </c>
    </row>
    <row r="33" spans="12:17" x14ac:dyDescent="0.3">
      <c r="M33">
        <v>17684352.000000034</v>
      </c>
      <c r="N33">
        <v>17684352.000000034</v>
      </c>
      <c r="O33">
        <v>0</v>
      </c>
      <c r="P33">
        <v>123790464.00000024</v>
      </c>
      <c r="Q33">
        <v>0</v>
      </c>
    </row>
    <row r="34" spans="12:17" x14ac:dyDescent="0.3">
      <c r="M34">
        <v>88421760.000000164</v>
      </c>
      <c r="N34">
        <v>70737408.000000134</v>
      </c>
      <c r="O34">
        <v>17684352.000000034</v>
      </c>
      <c r="P34">
        <v>17684352.000000034</v>
      </c>
      <c r="Q34">
        <v>-35368704.000000067</v>
      </c>
    </row>
    <row r="36" spans="12:17" x14ac:dyDescent="0.3">
      <c r="L36" t="s">
        <v>56</v>
      </c>
      <c r="M36" cm="1">
        <f t="array" ref="M36:Q40">M10:Q14+(M16:Q20-TRANSPOSE(M10:Q14))</f>
        <v>-6</v>
      </c>
      <c r="N36">
        <v>1</v>
      </c>
      <c r="O36">
        <v>-1</v>
      </c>
      <c r="P36">
        <v>1</v>
      </c>
      <c r="Q36">
        <v>9</v>
      </c>
    </row>
    <row r="37" spans="12:17" x14ac:dyDescent="0.3">
      <c r="M37">
        <v>7</v>
      </c>
      <c r="N37">
        <v>-3</v>
      </c>
      <c r="O37">
        <v>5</v>
      </c>
      <c r="P37">
        <v>1</v>
      </c>
      <c r="Q37">
        <v>4</v>
      </c>
    </row>
    <row r="38" spans="12:17" x14ac:dyDescent="0.3">
      <c r="M38">
        <v>7</v>
      </c>
      <c r="N38">
        <v>-16</v>
      </c>
      <c r="O38">
        <v>-1</v>
      </c>
      <c r="P38">
        <v>-8</v>
      </c>
      <c r="Q38">
        <v>-9</v>
      </c>
    </row>
    <row r="39" spans="12:17" x14ac:dyDescent="0.3">
      <c r="M39">
        <v>4</v>
      </c>
      <c r="N39">
        <v>-1</v>
      </c>
      <c r="O39">
        <v>7</v>
      </c>
      <c r="P39">
        <v>7</v>
      </c>
      <c r="Q39">
        <v>-7</v>
      </c>
    </row>
    <row r="40" spans="12:17" x14ac:dyDescent="0.3">
      <c r="M40">
        <v>-4</v>
      </c>
      <c r="N40">
        <v>4</v>
      </c>
      <c r="O40">
        <v>4</v>
      </c>
      <c r="P40">
        <v>8</v>
      </c>
      <c r="Q40">
        <v>-2</v>
      </c>
    </row>
    <row r="42" spans="12:17" x14ac:dyDescent="0.3">
      <c r="L42" t="s">
        <v>57</v>
      </c>
      <c r="M42" cm="1">
        <f t="array" ref="M42:Q46">MINVERSE(M22:Q26)</f>
        <v>-7.2040637960610499E-2</v>
      </c>
      <c r="N42">
        <v>-1.4302814148915346E-2</v>
      </c>
      <c r="O42">
        <v>2.3926237161531558E-3</v>
      </c>
      <c r="P42">
        <v>4.6726054762990354E-2</v>
      </c>
      <c r="Q42">
        <v>-7.3863944802727163E-2</v>
      </c>
    </row>
    <row r="43" spans="12:17" x14ac:dyDescent="0.3">
      <c r="M43">
        <v>6.8879877532408179E-2</v>
      </c>
      <c r="N43">
        <v>2.0739691225327303E-2</v>
      </c>
      <c r="O43">
        <v>1.645658263305318E-2</v>
      </c>
      <c r="P43">
        <v>-5.9784378867826102E-2</v>
      </c>
      <c r="Q43">
        <v>0.10682121685883636</v>
      </c>
    </row>
    <row r="44" spans="12:17" x14ac:dyDescent="0.3">
      <c r="M44">
        <v>-0.15767159577009071</v>
      </c>
      <c r="N44">
        <v>-4.5583349618917253E-2</v>
      </c>
      <c r="O44">
        <v>-4.5985060690942964E-2</v>
      </c>
      <c r="P44">
        <v>0.12747269450415802</v>
      </c>
      <c r="Q44">
        <v>-0.21083045621349275</v>
      </c>
    </row>
    <row r="45" spans="12:17" x14ac:dyDescent="0.3">
      <c r="M45">
        <v>8.9882852365752285E-3</v>
      </c>
      <c r="N45">
        <v>3.529493192625887E-2</v>
      </c>
      <c r="O45">
        <v>-9.16199813258637E-3</v>
      </c>
      <c r="P45">
        <v>-1.6608581417062937E-2</v>
      </c>
      <c r="Q45">
        <v>-9.7435291946236114E-3</v>
      </c>
    </row>
    <row r="46" spans="12:17" x14ac:dyDescent="0.3">
      <c r="M46">
        <v>-6.042765943586724E-2</v>
      </c>
      <c r="N46">
        <v>-1.2727183896814502E-2</v>
      </c>
      <c r="O46">
        <v>-3.3263305322128817E-2</v>
      </c>
      <c r="P46">
        <v>7.7421666340954876E-2</v>
      </c>
      <c r="Q46">
        <v>-0.10569751156276445</v>
      </c>
    </row>
    <row r="48" spans="12:17" x14ac:dyDescent="0.3">
      <c r="L48" t="s">
        <v>58</v>
      </c>
      <c r="M48" cm="1">
        <f t="array" ref="M48:Q52">(TRANSPOSE(S4:W8)-TRANSPOSE(M4:Q8))*(-2)</f>
        <v>12</v>
      </c>
      <c r="N48">
        <v>-2</v>
      </c>
      <c r="O48">
        <v>-2</v>
      </c>
      <c r="P48">
        <v>-2</v>
      </c>
      <c r="Q48">
        <v>-10</v>
      </c>
    </row>
    <row r="49" spans="13:17" x14ac:dyDescent="0.3">
      <c r="M49">
        <v>-14</v>
      </c>
      <c r="N49">
        <v>6</v>
      </c>
      <c r="O49">
        <v>14</v>
      </c>
      <c r="P49">
        <v>-2</v>
      </c>
      <c r="Q49">
        <v>-8</v>
      </c>
    </row>
    <row r="50" spans="13:17" x14ac:dyDescent="0.3">
      <c r="M50">
        <v>-10</v>
      </c>
      <c r="N50">
        <v>8</v>
      </c>
      <c r="O50">
        <v>2</v>
      </c>
      <c r="P50">
        <v>0</v>
      </c>
      <c r="Q50">
        <v>-2</v>
      </c>
    </row>
    <row r="51" spans="13:17" x14ac:dyDescent="0.3">
      <c r="M51">
        <v>-8</v>
      </c>
      <c r="N51">
        <v>2</v>
      </c>
      <c r="O51">
        <v>2</v>
      </c>
      <c r="P51">
        <v>-14</v>
      </c>
      <c r="Q51">
        <v>-2</v>
      </c>
    </row>
    <row r="52" spans="13:17" x14ac:dyDescent="0.3">
      <c r="M52">
        <v>0</v>
      </c>
      <c r="N52">
        <v>-8</v>
      </c>
      <c r="O52">
        <v>12</v>
      </c>
      <c r="P52">
        <v>0</v>
      </c>
      <c r="Q52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2:T27"/>
  <sheetViews>
    <sheetView topLeftCell="C4" workbookViewId="0">
      <selection activeCell="R24" sqref="R24"/>
    </sheetView>
  </sheetViews>
  <sheetFormatPr defaultRowHeight="14.4" x14ac:dyDescent="0.3"/>
  <sheetData>
    <row r="2" spans="10:16" x14ac:dyDescent="0.3">
      <c r="K2" t="s">
        <v>49</v>
      </c>
      <c r="O2" t="s">
        <v>59</v>
      </c>
    </row>
    <row r="3" spans="10:16" x14ac:dyDescent="0.3">
      <c r="J3">
        <v>5</v>
      </c>
      <c r="K3">
        <v>-2</v>
      </c>
      <c r="L3">
        <v>-3</v>
      </c>
      <c r="N3">
        <v>1</v>
      </c>
      <c r="O3">
        <v>2</v>
      </c>
      <c r="P3">
        <v>5</v>
      </c>
    </row>
    <row r="4" spans="10:16" x14ac:dyDescent="0.3">
      <c r="J4">
        <v>1</v>
      </c>
      <c r="K4">
        <v>7</v>
      </c>
      <c r="L4">
        <v>3</v>
      </c>
      <c r="N4">
        <v>7</v>
      </c>
      <c r="O4">
        <v>0</v>
      </c>
      <c r="P4">
        <v>5</v>
      </c>
    </row>
    <row r="5" spans="10:16" x14ac:dyDescent="0.3">
      <c r="J5">
        <v>1</v>
      </c>
      <c r="K5">
        <v>2</v>
      </c>
      <c r="L5">
        <v>-1</v>
      </c>
      <c r="N5">
        <v>3</v>
      </c>
      <c r="O5">
        <v>-2</v>
      </c>
      <c r="P5">
        <v>-1</v>
      </c>
    </row>
    <row r="6" spans="10:16" x14ac:dyDescent="0.3">
      <c r="K6" t="s">
        <v>50</v>
      </c>
      <c r="O6" t="s">
        <v>60</v>
      </c>
    </row>
    <row r="7" spans="10:16" x14ac:dyDescent="0.3">
      <c r="J7">
        <v>5</v>
      </c>
      <c r="K7">
        <v>1</v>
      </c>
      <c r="L7">
        <v>-2</v>
      </c>
      <c r="N7">
        <v>-2</v>
      </c>
      <c r="O7">
        <v>-2</v>
      </c>
      <c r="P7">
        <v>-2</v>
      </c>
    </row>
    <row r="8" spans="10:16" x14ac:dyDescent="0.3">
      <c r="J8">
        <v>2</v>
      </c>
      <c r="K8">
        <v>-5</v>
      </c>
      <c r="L8">
        <v>3</v>
      </c>
      <c r="N8">
        <v>5</v>
      </c>
      <c r="O8">
        <v>-5</v>
      </c>
      <c r="P8">
        <v>3</v>
      </c>
    </row>
    <row r="9" spans="10:16" x14ac:dyDescent="0.3">
      <c r="J9">
        <v>3</v>
      </c>
      <c r="K9">
        <v>5</v>
      </c>
      <c r="L9">
        <v>2</v>
      </c>
      <c r="N9">
        <v>3</v>
      </c>
      <c r="O9">
        <v>5</v>
      </c>
      <c r="P9">
        <v>3</v>
      </c>
    </row>
    <row r="10" spans="10:16" x14ac:dyDescent="0.3">
      <c r="K10" t="s">
        <v>61</v>
      </c>
      <c r="O10" t="s">
        <v>63</v>
      </c>
    </row>
    <row r="11" spans="10:16" x14ac:dyDescent="0.3">
      <c r="J11">
        <v>-3</v>
      </c>
      <c r="K11">
        <v>5</v>
      </c>
      <c r="L11">
        <v>2</v>
      </c>
      <c r="N11">
        <v>3</v>
      </c>
      <c r="O11">
        <v>-2</v>
      </c>
      <c r="P11">
        <v>-3</v>
      </c>
    </row>
    <row r="12" spans="10:16" x14ac:dyDescent="0.3">
      <c r="J12">
        <v>2</v>
      </c>
      <c r="K12">
        <v>-1</v>
      </c>
      <c r="L12">
        <v>2</v>
      </c>
      <c r="N12">
        <v>-1</v>
      </c>
      <c r="O12">
        <v>7</v>
      </c>
      <c r="P12">
        <v>3</v>
      </c>
    </row>
    <row r="13" spans="10:16" x14ac:dyDescent="0.3">
      <c r="K13" t="s">
        <v>62</v>
      </c>
      <c r="N13">
        <v>1</v>
      </c>
      <c r="O13">
        <v>2</v>
      </c>
      <c r="P13">
        <v>-5</v>
      </c>
    </row>
    <row r="14" spans="10:16" x14ac:dyDescent="0.3">
      <c r="J14">
        <v>5</v>
      </c>
      <c r="K14">
        <v>1</v>
      </c>
      <c r="L14">
        <v>-2</v>
      </c>
    </row>
    <row r="15" spans="10:16" x14ac:dyDescent="0.3">
      <c r="J15">
        <v>2</v>
      </c>
      <c r="K15">
        <v>3</v>
      </c>
      <c r="L15">
        <v>3</v>
      </c>
    </row>
    <row r="16" spans="10:16" x14ac:dyDescent="0.3">
      <c r="J16">
        <v>3</v>
      </c>
      <c r="K16">
        <v>-1</v>
      </c>
      <c r="L16">
        <v>2</v>
      </c>
    </row>
    <row r="19" spans="10:20" x14ac:dyDescent="0.3">
      <c r="K19" t="s">
        <v>64</v>
      </c>
      <c r="O19" t="s">
        <v>66</v>
      </c>
      <c r="S19" t="s">
        <v>69</v>
      </c>
    </row>
    <row r="20" spans="10:20" x14ac:dyDescent="0.3">
      <c r="J20" cm="1">
        <f t="array" ref="J20:L22">J3:L5+J7:L9</f>
        <v>10</v>
      </c>
      <c r="K20">
        <v>-1</v>
      </c>
      <c r="L20">
        <v>-5</v>
      </c>
      <c r="N20" cm="1">
        <f t="array" ref="N20:P21">MMULT(J11:L12,J14:L16)</f>
        <v>1</v>
      </c>
      <c r="O20">
        <v>10</v>
      </c>
      <c r="P20">
        <v>25</v>
      </c>
      <c r="R20" cm="1">
        <f t="array" ref="R20:T22">2*(J3:L5+J7:L9)</f>
        <v>20</v>
      </c>
      <c r="S20">
        <v>-2</v>
      </c>
      <c r="T20">
        <v>-10</v>
      </c>
    </row>
    <row r="21" spans="10:20" x14ac:dyDescent="0.3">
      <c r="J21">
        <v>3</v>
      </c>
      <c r="K21">
        <v>2</v>
      </c>
      <c r="L21">
        <v>6</v>
      </c>
      <c r="N21">
        <v>14</v>
      </c>
      <c r="O21">
        <v>-3</v>
      </c>
      <c r="P21">
        <v>-3</v>
      </c>
      <c r="R21">
        <v>6</v>
      </c>
      <c r="S21">
        <v>4</v>
      </c>
      <c r="T21">
        <v>12</v>
      </c>
    </row>
    <row r="22" spans="10:20" x14ac:dyDescent="0.3">
      <c r="J22">
        <v>4</v>
      </c>
      <c r="K22">
        <v>7</v>
      </c>
      <c r="L22">
        <v>1</v>
      </c>
      <c r="R22">
        <v>8</v>
      </c>
      <c r="S22">
        <v>14</v>
      </c>
      <c r="T22">
        <v>2</v>
      </c>
    </row>
    <row r="23" spans="10:20" x14ac:dyDescent="0.3">
      <c r="K23" t="s">
        <v>65</v>
      </c>
      <c r="N23" t="s">
        <v>67</v>
      </c>
      <c r="O23">
        <f>MDETERM(N11:P13)</f>
        <v>-92</v>
      </c>
    </row>
    <row r="24" spans="10:20" x14ac:dyDescent="0.3">
      <c r="J24" cm="1">
        <f t="array" ref="J24:L26">N3:P5-N7:P9</f>
        <v>3</v>
      </c>
      <c r="K24">
        <v>4</v>
      </c>
      <c r="L24">
        <v>7</v>
      </c>
      <c r="O24" t="s">
        <v>68</v>
      </c>
    </row>
    <row r="25" spans="10:20" x14ac:dyDescent="0.3">
      <c r="J25">
        <v>2</v>
      </c>
      <c r="K25">
        <v>5</v>
      </c>
      <c r="L25">
        <v>2</v>
      </c>
      <c r="N25" cm="1">
        <f t="array" ref="N25:P27">MINVERSE(N11:P13)</f>
        <v>0.44565217391304346</v>
      </c>
      <c r="O25">
        <v>0.17391304347826086</v>
      </c>
      <c r="P25">
        <v>-0.16304347826086954</v>
      </c>
    </row>
    <row r="26" spans="10:20" x14ac:dyDescent="0.3">
      <c r="J26">
        <v>0</v>
      </c>
      <c r="K26">
        <v>-7</v>
      </c>
      <c r="L26">
        <v>-4</v>
      </c>
      <c r="N26">
        <v>2.1739130434782612E-2</v>
      </c>
      <c r="O26">
        <v>0.13043478260869565</v>
      </c>
      <c r="P26">
        <v>6.5217391304347824E-2</v>
      </c>
    </row>
    <row r="27" spans="10:20" x14ac:dyDescent="0.3">
      <c r="N27">
        <v>9.7826086956521729E-2</v>
      </c>
      <c r="O27">
        <v>8.6956521739130432E-2</v>
      </c>
      <c r="P27">
        <v>-0.20652173913043478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D569"/>
  <sheetViews>
    <sheetView tabSelected="1" zoomScaleNormal="100" workbookViewId="0">
      <selection activeCell="H20" sqref="H20"/>
    </sheetView>
  </sheetViews>
  <sheetFormatPr defaultRowHeight="14.4" x14ac:dyDescent="0.3"/>
  <sheetData>
    <row r="8" spans="1:4" x14ac:dyDescent="0.3">
      <c r="B8" t="s">
        <v>70</v>
      </c>
      <c r="C8" t="s">
        <v>71</v>
      </c>
      <c r="D8" t="s">
        <v>72</v>
      </c>
    </row>
    <row r="9" spans="1:4" x14ac:dyDescent="0.3">
      <c r="A9" s="22">
        <v>0.02</v>
      </c>
      <c r="B9">
        <f>TAN(17*A9)+_xlfn.COT(17*A9)</f>
        <v>3.1806968646351539</v>
      </c>
      <c r="C9">
        <f>B9*COS(A9)</f>
        <v>3.18006074646659</v>
      </c>
      <c r="D9">
        <f>B9*SIN(A9)</f>
        <v>6.3609696448368003E-2</v>
      </c>
    </row>
    <row r="10" spans="1:4" x14ac:dyDescent="0.3">
      <c r="A10" s="22">
        <v>0.04</v>
      </c>
      <c r="B10">
        <f>TAN(17*A10)+_xlfn.COT(17*A10)</f>
        <v>2.0452729294210199</v>
      </c>
      <c r="C10">
        <f t="shared" ref="C10:C73" si="0">B10*COS(A10)</f>
        <v>2.0436369292282937</v>
      </c>
      <c r="D10">
        <f t="shared" ref="D10:D73" si="1">B10*SIN(A10)</f>
        <v>8.1789102677493383E-2</v>
      </c>
    </row>
    <row r="11" spans="1:4" x14ac:dyDescent="0.3">
      <c r="A11" s="22">
        <v>0.06</v>
      </c>
      <c r="B11">
        <f t="shared" ref="B11:B74" si="2">TAN(17*A11)+_xlfn.COT(17*A11)</f>
        <v>2.2423318253788649</v>
      </c>
      <c r="C11">
        <f t="shared" si="0"/>
        <v>2.238296838807075</v>
      </c>
      <c r="D11">
        <f t="shared" si="1"/>
        <v>0.13445920010608309</v>
      </c>
    </row>
    <row r="12" spans="1:4" x14ac:dyDescent="0.3">
      <c r="A12" s="22">
        <v>0.08</v>
      </c>
      <c r="B12">
        <f t="shared" si="2"/>
        <v>4.8874162925565061</v>
      </c>
      <c r="C12">
        <f t="shared" si="0"/>
        <v>4.8717848998315478</v>
      </c>
      <c r="D12">
        <f t="shared" si="1"/>
        <v>0.39057637731960182</v>
      </c>
    </row>
    <row r="13" spans="1:4" x14ac:dyDescent="0.3">
      <c r="A13" s="22">
        <v>0.1</v>
      </c>
      <c r="B13">
        <f t="shared" si="2"/>
        <v>-7.8265296037973613</v>
      </c>
      <c r="C13">
        <f t="shared" si="0"/>
        <v>-7.787429555450152</v>
      </c>
      <c r="D13">
        <f t="shared" si="1"/>
        <v>-0.78134919083463683</v>
      </c>
    </row>
    <row r="14" spans="1:4" x14ac:dyDescent="0.3">
      <c r="A14" s="22">
        <v>0.12</v>
      </c>
      <c r="B14">
        <f t="shared" si="2"/>
        <v>-2.4794892047848438</v>
      </c>
      <c r="C14">
        <f t="shared" si="0"/>
        <v>-2.4616582950168282</v>
      </c>
      <c r="D14">
        <f t="shared" si="1"/>
        <v>-0.29682512565384106</v>
      </c>
    </row>
    <row r="15" spans="1:4" x14ac:dyDescent="0.3">
      <c r="A15" s="22">
        <v>0.14000000000000001</v>
      </c>
      <c r="B15">
        <f t="shared" si="2"/>
        <v>-2.0022689521742425</v>
      </c>
      <c r="C15">
        <f t="shared" si="0"/>
        <v>-1.9826787451628507</v>
      </c>
      <c r="D15">
        <f t="shared" si="1"/>
        <v>-0.27940284594184561</v>
      </c>
    </row>
    <row r="16" spans="1:4" x14ac:dyDescent="0.3">
      <c r="A16" s="22">
        <v>0.16</v>
      </c>
      <c r="B16">
        <f t="shared" si="2"/>
        <v>-2.6782172360117422</v>
      </c>
      <c r="C16">
        <f t="shared" si="0"/>
        <v>-2.6440091261976524</v>
      </c>
      <c r="D16">
        <f t="shared" si="1"/>
        <v>-0.42668876696475355</v>
      </c>
    </row>
    <row r="17" spans="1:4" x14ac:dyDescent="0.3">
      <c r="A17" s="22">
        <v>0.18</v>
      </c>
      <c r="B17">
        <f t="shared" si="2"/>
        <v>-12.310569934463324</v>
      </c>
      <c r="C17">
        <f t="shared" si="0"/>
        <v>-12.111676584648819</v>
      </c>
      <c r="D17">
        <f t="shared" si="1"/>
        <v>-2.2039560839957453</v>
      </c>
    </row>
    <row r="18" spans="1:4" x14ac:dyDescent="0.3">
      <c r="A18" s="22">
        <v>0.2</v>
      </c>
      <c r="B18">
        <f t="shared" si="2"/>
        <v>4.0476542384278922</v>
      </c>
      <c r="C18">
        <f t="shared" si="0"/>
        <v>3.9669706377406215</v>
      </c>
      <c r="D18">
        <f t="shared" si="1"/>
        <v>0.80414475883826253</v>
      </c>
    </row>
    <row r="19" spans="1:4" x14ac:dyDescent="0.3">
      <c r="A19" s="22">
        <v>0.22</v>
      </c>
      <c r="B19">
        <f t="shared" si="2"/>
        <v>2.1485043203059222</v>
      </c>
      <c r="C19">
        <f t="shared" si="0"/>
        <v>2.0967198860623357</v>
      </c>
      <c r="D19">
        <f t="shared" si="1"/>
        <v>0.46886728800798072</v>
      </c>
    </row>
    <row r="20" spans="1:4" x14ac:dyDescent="0.3">
      <c r="A20" s="22">
        <v>0.24</v>
      </c>
      <c r="B20">
        <f t="shared" si="2"/>
        <v>2.0974459775080398</v>
      </c>
      <c r="C20">
        <f t="shared" si="0"/>
        <v>2.0373289281541953</v>
      </c>
      <c r="D20">
        <f t="shared" si="1"/>
        <v>0.49856841764268972</v>
      </c>
    </row>
    <row r="21" spans="1:4" x14ac:dyDescent="0.3">
      <c r="A21" s="22">
        <v>0.26</v>
      </c>
      <c r="B21">
        <f t="shared" si="2"/>
        <v>3.6230948621509667</v>
      </c>
      <c r="C21">
        <f t="shared" si="0"/>
        <v>3.5013225646133397</v>
      </c>
      <c r="D21">
        <f t="shared" si="1"/>
        <v>0.93142722671940215</v>
      </c>
    </row>
    <row r="22" spans="1:4" x14ac:dyDescent="0.3">
      <c r="A22" s="22">
        <v>0.28000000000000003</v>
      </c>
      <c r="B22">
        <f t="shared" si="2"/>
        <v>-21.035315235181105</v>
      </c>
      <c r="C22">
        <f t="shared" si="0"/>
        <v>-20.216104103352215</v>
      </c>
      <c r="D22">
        <f t="shared" si="1"/>
        <v>-5.8132281845690574</v>
      </c>
    </row>
    <row r="23" spans="1:4" x14ac:dyDescent="0.3">
      <c r="A23" s="22">
        <v>0.3</v>
      </c>
      <c r="B23">
        <f t="shared" si="2"/>
        <v>-2.8576544279331269</v>
      </c>
      <c r="C23">
        <f t="shared" si="0"/>
        <v>-2.7300215483158756</v>
      </c>
      <c r="D23">
        <f t="shared" si="1"/>
        <v>-0.84449462710948964</v>
      </c>
    </row>
    <row r="24" spans="1:4" x14ac:dyDescent="0.3">
      <c r="A24" s="22">
        <v>0.32</v>
      </c>
      <c r="B24">
        <f t="shared" si="2"/>
        <v>-2.0134321638715882</v>
      </c>
      <c r="C24">
        <f t="shared" si="0"/>
        <v>-1.9112211218532806</v>
      </c>
      <c r="D24">
        <f t="shared" si="1"/>
        <v>-0.63335843082295307</v>
      </c>
    </row>
    <row r="25" spans="1:4" x14ac:dyDescent="0.3">
      <c r="A25" s="22">
        <v>0.34</v>
      </c>
      <c r="B25">
        <f t="shared" si="2"/>
        <v>-2.3671554050331447</v>
      </c>
      <c r="C25">
        <f t="shared" si="0"/>
        <v>-2.2316468021256393</v>
      </c>
      <c r="D25">
        <f t="shared" si="1"/>
        <v>-0.78941577266991514</v>
      </c>
    </row>
    <row r="26" spans="1:4" x14ac:dyDescent="0.3">
      <c r="A26" s="22">
        <v>0.36</v>
      </c>
      <c r="B26">
        <f t="shared" si="2"/>
        <v>-6.2381601821352293</v>
      </c>
      <c r="C26">
        <f t="shared" si="0"/>
        <v>-5.8382743000545281</v>
      </c>
      <c r="D26">
        <f t="shared" si="1"/>
        <v>-2.1975430952088835</v>
      </c>
    </row>
    <row r="27" spans="1:4" x14ac:dyDescent="0.3">
      <c r="A27" s="22">
        <v>0.38</v>
      </c>
      <c r="B27">
        <f t="shared" si="2"/>
        <v>5.7752577937014475</v>
      </c>
      <c r="C27">
        <f t="shared" si="0"/>
        <v>5.3632776743481552</v>
      </c>
      <c r="D27">
        <f t="shared" si="1"/>
        <v>2.1421613318207275</v>
      </c>
    </row>
    <row r="28" spans="1:4" x14ac:dyDescent="0.3">
      <c r="A28" s="22">
        <v>0.4</v>
      </c>
      <c r="B28">
        <f t="shared" si="2"/>
        <v>2.3278501970365784</v>
      </c>
      <c r="C28">
        <f t="shared" si="0"/>
        <v>2.1440920163723227</v>
      </c>
      <c r="D28">
        <f t="shared" si="1"/>
        <v>0.90650756487284989</v>
      </c>
    </row>
    <row r="29" spans="1:4" x14ac:dyDescent="0.3">
      <c r="A29" s="22">
        <v>0.42</v>
      </c>
      <c r="B29">
        <f t="shared" si="2"/>
        <v>2.0205761553040111</v>
      </c>
      <c r="C29">
        <f t="shared" si="0"/>
        <v>1.8449657404668576</v>
      </c>
      <c r="D29">
        <f t="shared" si="1"/>
        <v>0.82391104852812791</v>
      </c>
    </row>
    <row r="30" spans="1:4" x14ac:dyDescent="0.3">
      <c r="A30" s="22">
        <v>0.44</v>
      </c>
      <c r="B30">
        <f t="shared" si="2"/>
        <v>2.94054039247892</v>
      </c>
      <c r="C30">
        <f t="shared" si="0"/>
        <v>2.6604588108607867</v>
      </c>
      <c r="D30">
        <f t="shared" si="1"/>
        <v>1.2524922017774358</v>
      </c>
    </row>
    <row r="31" spans="1:4" x14ac:dyDescent="0.3">
      <c r="A31" s="22">
        <v>0.46</v>
      </c>
      <c r="B31">
        <f t="shared" si="2"/>
        <v>29.450327494652264</v>
      </c>
      <c r="C31">
        <f t="shared" si="0"/>
        <v>26.389039504527805</v>
      </c>
      <c r="D31">
        <f t="shared" si="1"/>
        <v>13.074417140765471</v>
      </c>
    </row>
    <row r="32" spans="1:4" x14ac:dyDescent="0.3">
      <c r="A32" s="22">
        <v>0.48</v>
      </c>
      <c r="B32">
        <f t="shared" si="2"/>
        <v>-3.4810719160882382</v>
      </c>
      <c r="C32">
        <f t="shared" si="0"/>
        <v>-3.0876931153998215</v>
      </c>
      <c r="D32">
        <f t="shared" si="1"/>
        <v>-1.6074865194118368</v>
      </c>
    </row>
    <row r="33" spans="1:4" x14ac:dyDescent="0.3">
      <c r="A33" s="22">
        <v>0.5</v>
      </c>
      <c r="B33">
        <f t="shared" si="2"/>
        <v>-2.0803049902802933</v>
      </c>
      <c r="C33">
        <f t="shared" si="0"/>
        <v>-1.8256393828835067</v>
      </c>
      <c r="D33">
        <f t="shared" si="1"/>
        <v>-0.99735134042614093</v>
      </c>
    </row>
    <row r="34" spans="1:4" x14ac:dyDescent="0.3">
      <c r="A34" s="22">
        <v>0.52</v>
      </c>
      <c r="B34">
        <f t="shared" si="2"/>
        <v>-2.1725498888729606</v>
      </c>
      <c r="C34">
        <f t="shared" si="0"/>
        <v>-1.8853804623705022</v>
      </c>
      <c r="D34">
        <f t="shared" si="1"/>
        <v>-1.0794968882555915</v>
      </c>
    </row>
    <row r="35" spans="1:4" x14ac:dyDescent="0.3">
      <c r="A35" s="22">
        <v>0.54</v>
      </c>
      <c r="B35">
        <f t="shared" si="2"/>
        <v>-4.2532014459030876</v>
      </c>
      <c r="C35">
        <f t="shared" si="0"/>
        <v>-3.6480078037402475</v>
      </c>
      <c r="D35">
        <f t="shared" si="1"/>
        <v>-2.1867239430898389</v>
      </c>
    </row>
    <row r="36" spans="1:4" x14ac:dyDescent="0.3">
      <c r="A36" s="22">
        <v>0.56000000000000005</v>
      </c>
      <c r="B36">
        <f t="shared" si="2"/>
        <v>10.565521477448508</v>
      </c>
      <c r="C36">
        <f t="shared" si="0"/>
        <v>8.9516920722902675</v>
      </c>
      <c r="D36">
        <f t="shared" si="1"/>
        <v>5.6122591826573078</v>
      </c>
    </row>
    <row r="37" spans="1:4" x14ac:dyDescent="0.3">
      <c r="A37" s="22">
        <v>0.57999999999999996</v>
      </c>
      <c r="B37">
        <f t="shared" si="2"/>
        <v>2.6156947444385805</v>
      </c>
      <c r="C37">
        <f t="shared" si="0"/>
        <v>2.1879309573023229</v>
      </c>
      <c r="D37">
        <f t="shared" si="1"/>
        <v>1.4334633312930445</v>
      </c>
    </row>
    <row r="38" spans="1:4" x14ac:dyDescent="0.3">
      <c r="A38" s="22">
        <v>0.6</v>
      </c>
      <c r="B38">
        <f t="shared" si="2"/>
        <v>2.0004142855131324</v>
      </c>
      <c r="C38">
        <f t="shared" si="0"/>
        <v>1.6510131544080859</v>
      </c>
      <c r="D38">
        <f t="shared" si="1"/>
        <v>1.1295188699868974</v>
      </c>
    </row>
    <row r="39" spans="1:4" x14ac:dyDescent="0.3">
      <c r="A39" s="22">
        <v>0.62</v>
      </c>
      <c r="B39">
        <f t="shared" si="2"/>
        <v>2.5309786987932918</v>
      </c>
      <c r="C39">
        <f t="shared" si="0"/>
        <v>2.0599090372196325</v>
      </c>
      <c r="D39">
        <f t="shared" si="1"/>
        <v>1.4705876145698598</v>
      </c>
    </row>
    <row r="40" spans="1:4" x14ac:dyDescent="0.3">
      <c r="A40" s="22">
        <v>0.64</v>
      </c>
      <c r="B40">
        <f t="shared" si="2"/>
        <v>8.7299760897381589</v>
      </c>
      <c r="C40">
        <f t="shared" si="0"/>
        <v>7.0022767880102821</v>
      </c>
      <c r="D40">
        <f t="shared" si="1"/>
        <v>5.2135019239943095</v>
      </c>
    </row>
    <row r="41" spans="1:4" x14ac:dyDescent="0.3">
      <c r="A41" s="22">
        <v>0.66</v>
      </c>
      <c r="B41">
        <f t="shared" si="2"/>
        <v>-4.6090275296030612</v>
      </c>
      <c r="C41">
        <f t="shared" si="0"/>
        <v>-3.6410959431439101</v>
      </c>
      <c r="D41">
        <f t="shared" si="1"/>
        <v>-2.8258724496091214</v>
      </c>
    </row>
    <row r="42" spans="1:4" x14ac:dyDescent="0.3">
      <c r="A42" s="22">
        <v>0.68</v>
      </c>
      <c r="B42">
        <f t="shared" si="2"/>
        <v>-2.2125814098807197</v>
      </c>
      <c r="C42">
        <f t="shared" si="0"/>
        <v>-1.7204429423387124</v>
      </c>
      <c r="D42">
        <f t="shared" si="1"/>
        <v>-1.3912557556059444</v>
      </c>
    </row>
    <row r="43" spans="1:4" x14ac:dyDescent="0.3">
      <c r="A43" s="22">
        <v>0.7</v>
      </c>
      <c r="B43">
        <f t="shared" si="2"/>
        <v>-2.0580399245947527</v>
      </c>
      <c r="C43">
        <f t="shared" si="0"/>
        <v>-1.5740757574458544</v>
      </c>
      <c r="D43">
        <f t="shared" si="1"/>
        <v>-1.3258257204652637</v>
      </c>
    </row>
    <row r="44" spans="1:4" x14ac:dyDescent="0.3">
      <c r="A44" s="22">
        <v>0.72</v>
      </c>
      <c r="B44">
        <f t="shared" si="2"/>
        <v>-3.2929053628492664</v>
      </c>
      <c r="C44">
        <f t="shared" si="0"/>
        <v>-2.4756251173088564</v>
      </c>
      <c r="D44">
        <f t="shared" si="1"/>
        <v>-2.1712913225154682</v>
      </c>
    </row>
    <row r="45" spans="1:4" x14ac:dyDescent="0.3">
      <c r="A45" s="22">
        <v>0.74</v>
      </c>
      <c r="B45">
        <f t="shared" si="2"/>
        <v>73.379965700168654</v>
      </c>
      <c r="C45">
        <f t="shared" si="0"/>
        <v>54.188797510230145</v>
      </c>
      <c r="D45">
        <f t="shared" si="1"/>
        <v>49.479223827311635</v>
      </c>
    </row>
    <row r="46" spans="1:4" x14ac:dyDescent="0.3">
      <c r="A46" s="22">
        <v>0.76</v>
      </c>
      <c r="B46">
        <f t="shared" si="2"/>
        <v>3.0780952097798138</v>
      </c>
      <c r="C46">
        <f t="shared" si="0"/>
        <v>2.2311142525374899</v>
      </c>
      <c r="D46">
        <f t="shared" si="1"/>
        <v>2.1205658001093748</v>
      </c>
    </row>
    <row r="47" spans="1:4" x14ac:dyDescent="0.3">
      <c r="A47" s="22">
        <v>0.78</v>
      </c>
      <c r="B47">
        <f t="shared" si="2"/>
        <v>2.0341654130609355</v>
      </c>
      <c r="C47">
        <f t="shared" si="0"/>
        <v>1.446115730701355</v>
      </c>
      <c r="D47">
        <f t="shared" si="1"/>
        <v>1.4305866702550571</v>
      </c>
    </row>
    <row r="48" spans="1:4" x14ac:dyDescent="0.3">
      <c r="A48" s="22">
        <v>0.8</v>
      </c>
      <c r="B48">
        <f t="shared" si="2"/>
        <v>2.2746062483084106</v>
      </c>
      <c r="C48">
        <f t="shared" si="0"/>
        <v>1.5847334343194541</v>
      </c>
      <c r="D48">
        <f t="shared" si="1"/>
        <v>1.6317026466221507</v>
      </c>
    </row>
    <row r="49" spans="1:4" x14ac:dyDescent="0.3">
      <c r="A49" s="22">
        <v>0.82</v>
      </c>
      <c r="B49">
        <f t="shared" si="2"/>
        <v>5.2057131360398792</v>
      </c>
      <c r="C49">
        <f t="shared" si="0"/>
        <v>3.5514479004621156</v>
      </c>
      <c r="D49">
        <f t="shared" si="1"/>
        <v>3.8061354501700784</v>
      </c>
    </row>
    <row r="50" spans="1:4" x14ac:dyDescent="0.3">
      <c r="A50" s="22">
        <v>0.84</v>
      </c>
      <c r="B50">
        <f t="shared" si="2"/>
        <v>-7.0973167920225695</v>
      </c>
      <c r="C50">
        <f t="shared" si="0"/>
        <v>-4.7371951218943522</v>
      </c>
      <c r="D50">
        <f t="shared" si="1"/>
        <v>-5.2849681194332563</v>
      </c>
    </row>
    <row r="51" spans="1:4" x14ac:dyDescent="0.3">
      <c r="A51" s="22">
        <v>0.86</v>
      </c>
      <c r="B51">
        <f t="shared" si="2"/>
        <v>-2.4318237226553072</v>
      </c>
      <c r="C51">
        <f t="shared" si="0"/>
        <v>-1.5866129126305082</v>
      </c>
      <c r="D51">
        <f t="shared" si="1"/>
        <v>-1.8429395224866312</v>
      </c>
    </row>
    <row r="52" spans="1:4" x14ac:dyDescent="0.3">
      <c r="A52" s="22">
        <v>0.88</v>
      </c>
      <c r="B52">
        <f t="shared" si="2"/>
        <v>-2.0056186077802471</v>
      </c>
      <c r="C52">
        <f t="shared" si="0"/>
        <v>-1.2778821907731479</v>
      </c>
      <c r="D52">
        <f t="shared" si="1"/>
        <v>-1.5458082372594593</v>
      </c>
    </row>
    <row r="53" spans="1:4" x14ac:dyDescent="0.3">
      <c r="A53" s="22">
        <v>0.9</v>
      </c>
      <c r="B53">
        <f t="shared" si="2"/>
        <v>-2.7458919924451863</v>
      </c>
      <c r="C53">
        <f t="shared" si="0"/>
        <v>-1.7068738342985237</v>
      </c>
      <c r="D53">
        <f t="shared" si="1"/>
        <v>-2.1509310886129409</v>
      </c>
    </row>
    <row r="54" spans="1:4" x14ac:dyDescent="0.3">
      <c r="A54" s="22">
        <v>0.92</v>
      </c>
      <c r="B54">
        <f t="shared" si="2"/>
        <v>-14.759237129748721</v>
      </c>
      <c r="C54">
        <f t="shared" si="0"/>
        <v>-8.9414433498823822</v>
      </c>
      <c r="D54">
        <f t="shared" si="1"/>
        <v>-11.742472970928967</v>
      </c>
    </row>
    <row r="55" spans="1:4" x14ac:dyDescent="0.3">
      <c r="A55" s="22">
        <v>0.94</v>
      </c>
      <c r="B55">
        <f t="shared" si="2"/>
        <v>3.8637968194926318</v>
      </c>
      <c r="C55">
        <f t="shared" si="0"/>
        <v>2.2788210952899983</v>
      </c>
      <c r="D55">
        <f t="shared" si="1"/>
        <v>3.1202404199007918</v>
      </c>
    </row>
    <row r="56" spans="1:4" x14ac:dyDescent="0.3">
      <c r="A56" s="22">
        <v>0.96</v>
      </c>
      <c r="B56">
        <f t="shared" si="2"/>
        <v>2.1265479107324947</v>
      </c>
      <c r="C56">
        <f t="shared" si="0"/>
        <v>1.2196177281457123</v>
      </c>
      <c r="D56">
        <f t="shared" si="1"/>
        <v>1.7420501180601635</v>
      </c>
    </row>
    <row r="57" spans="1:4" x14ac:dyDescent="0.3">
      <c r="A57" s="22">
        <v>0.98</v>
      </c>
      <c r="B57">
        <f t="shared" si="2"/>
        <v>2.1164573640817776</v>
      </c>
      <c r="C57">
        <f t="shared" si="0"/>
        <v>1.1789144710629471</v>
      </c>
      <c r="D57">
        <f t="shared" si="1"/>
        <v>1.7577122756282832</v>
      </c>
    </row>
    <row r="58" spans="1:4" x14ac:dyDescent="0.3">
      <c r="A58" s="22">
        <v>1</v>
      </c>
      <c r="B58">
        <f t="shared" si="2"/>
        <v>3.7801274781203005</v>
      </c>
      <c r="C58">
        <f t="shared" si="0"/>
        <v>2.0424115929039144</v>
      </c>
      <c r="D58">
        <f t="shared" si="1"/>
        <v>3.1808675917132794</v>
      </c>
    </row>
    <row r="59" spans="1:4" x14ac:dyDescent="0.3">
      <c r="A59" s="22">
        <v>1.02</v>
      </c>
      <c r="B59">
        <f t="shared" si="2"/>
        <v>-16.369987050222242</v>
      </c>
      <c r="C59">
        <f t="shared" si="0"/>
        <v>-8.5674938445167488</v>
      </c>
      <c r="D59">
        <f t="shared" si="1"/>
        <v>-13.948997284701562</v>
      </c>
    </row>
    <row r="60" spans="1:4" x14ac:dyDescent="0.3">
      <c r="A60" s="22">
        <v>1.04</v>
      </c>
      <c r="B60">
        <f t="shared" si="2"/>
        <v>-2.7813228866930961</v>
      </c>
      <c r="C60">
        <f t="shared" si="0"/>
        <v>-1.4079619871491929</v>
      </c>
      <c r="D60">
        <f t="shared" si="1"/>
        <v>-2.3986246148127708</v>
      </c>
    </row>
    <row r="61" spans="1:4" x14ac:dyDescent="0.3">
      <c r="A61" s="22">
        <v>1.06</v>
      </c>
      <c r="B61">
        <f t="shared" si="2"/>
        <v>-2.0078250586678523</v>
      </c>
      <c r="C61">
        <f t="shared" si="0"/>
        <v>-0.9815696164426887</v>
      </c>
      <c r="D61">
        <f t="shared" si="1"/>
        <v>-1.7515371975185448</v>
      </c>
    </row>
    <row r="62" spans="1:4" x14ac:dyDescent="0.3">
      <c r="A62" s="22">
        <v>1.08</v>
      </c>
      <c r="B62">
        <f t="shared" si="2"/>
        <v>-2.4096318201130313</v>
      </c>
      <c r="C62">
        <f t="shared" si="0"/>
        <v>-1.1357278240348667</v>
      </c>
      <c r="D62">
        <f t="shared" si="1"/>
        <v>-2.1251935954670733</v>
      </c>
    </row>
    <row r="63" spans="1:4" x14ac:dyDescent="0.3">
      <c r="A63" s="22">
        <v>1.1000000000000001</v>
      </c>
      <c r="B63">
        <f t="shared" si="2"/>
        <v>-6.7872166500520326</v>
      </c>
      <c r="C63">
        <f t="shared" si="0"/>
        <v>-3.0786551477387016</v>
      </c>
      <c r="D63">
        <f t="shared" si="1"/>
        <v>-6.0488174328578914</v>
      </c>
    </row>
    <row r="64" spans="1:4" x14ac:dyDescent="0.3">
      <c r="A64" s="22">
        <v>1.1200000000000001</v>
      </c>
      <c r="B64">
        <f t="shared" si="2"/>
        <v>5.3800302320435138</v>
      </c>
      <c r="C64">
        <f t="shared" si="0"/>
        <v>2.343984732539385</v>
      </c>
      <c r="D64">
        <f t="shared" si="1"/>
        <v>4.8425675907853325</v>
      </c>
    </row>
    <row r="65" spans="1:4" x14ac:dyDescent="0.3">
      <c r="A65" s="22">
        <v>1.1399999999999999</v>
      </c>
      <c r="B65">
        <f t="shared" si="2"/>
        <v>2.2915037152614497</v>
      </c>
      <c r="C65">
        <f t="shared" si="0"/>
        <v>0.95691935729333988</v>
      </c>
      <c r="D65">
        <f t="shared" si="1"/>
        <v>2.0821370321605461</v>
      </c>
    </row>
    <row r="66" spans="1:4" x14ac:dyDescent="0.3">
      <c r="A66" s="22">
        <v>1.1599999999999999</v>
      </c>
      <c r="B66">
        <f t="shared" si="2"/>
        <v>2.0292841393410561</v>
      </c>
      <c r="C66">
        <f t="shared" si="0"/>
        <v>0.8103733732360715</v>
      </c>
      <c r="D66">
        <f t="shared" si="1"/>
        <v>1.8604540075291196</v>
      </c>
    </row>
    <row r="67" spans="1:4" x14ac:dyDescent="0.3">
      <c r="A67" s="22">
        <v>1.18</v>
      </c>
      <c r="B67">
        <f t="shared" si="2"/>
        <v>3.0306972371019905</v>
      </c>
      <c r="C67">
        <f t="shared" si="0"/>
        <v>1.1544678127522698</v>
      </c>
      <c r="D67">
        <f t="shared" si="1"/>
        <v>2.8022008872128761</v>
      </c>
    </row>
    <row r="68" spans="1:4" x14ac:dyDescent="0.3">
      <c r="A68" s="22">
        <v>1.2</v>
      </c>
      <c r="B68">
        <f t="shared" si="2"/>
        <v>49.148191377376726</v>
      </c>
      <c r="C68">
        <f t="shared" si="0"/>
        <v>17.809228264096042</v>
      </c>
      <c r="D68">
        <f t="shared" si="1"/>
        <v>45.808035368312517</v>
      </c>
    </row>
    <row r="69" spans="1:4" x14ac:dyDescent="0.3">
      <c r="A69" s="22">
        <v>1.22</v>
      </c>
      <c r="B69">
        <f t="shared" si="2"/>
        <v>-3.3521600731807464</v>
      </c>
      <c r="C69">
        <f t="shared" si="0"/>
        <v>-1.1519555501190526</v>
      </c>
      <c r="D69">
        <f t="shared" si="1"/>
        <v>-3.1480113670025176</v>
      </c>
    </row>
    <row r="70" spans="1:4" x14ac:dyDescent="0.3">
      <c r="A70" s="22">
        <v>1.24</v>
      </c>
      <c r="B70">
        <f t="shared" si="2"/>
        <v>-2.0649637151986053</v>
      </c>
      <c r="C70">
        <f t="shared" si="0"/>
        <v>-0.67069254219739838</v>
      </c>
      <c r="D70">
        <f t="shared" si="1"/>
        <v>-1.9530096412787157</v>
      </c>
    </row>
    <row r="71" spans="1:4" x14ac:dyDescent="0.3">
      <c r="A71" s="22">
        <v>1.26</v>
      </c>
      <c r="B71">
        <f t="shared" si="2"/>
        <v>-2.1987919557026769</v>
      </c>
      <c r="C71">
        <f t="shared" si="0"/>
        <v>-0.67242775806004518</v>
      </c>
      <c r="D71">
        <f t="shared" si="1"/>
        <v>-2.0934485841914401</v>
      </c>
    </row>
    <row r="72" spans="1:4" x14ac:dyDescent="0.3">
      <c r="A72" s="22">
        <v>1.28</v>
      </c>
      <c r="B72">
        <f t="shared" si="2"/>
        <v>-4.4842516340257266</v>
      </c>
      <c r="C72">
        <f t="shared" si="0"/>
        <v>-1.2857031472921252</v>
      </c>
      <c r="D72">
        <f t="shared" si="1"/>
        <v>-4.2959841869245192</v>
      </c>
    </row>
    <row r="73" spans="1:4" x14ac:dyDescent="0.3">
      <c r="A73" s="22">
        <v>1.3</v>
      </c>
      <c r="B73">
        <f t="shared" si="2"/>
        <v>9.2598051509994193</v>
      </c>
      <c r="C73">
        <f t="shared" si="0"/>
        <v>2.4769870311842648</v>
      </c>
      <c r="D73">
        <f t="shared" si="1"/>
        <v>8.9223610486137765</v>
      </c>
    </row>
    <row r="74" spans="1:4" x14ac:dyDescent="0.3">
      <c r="A74" s="22">
        <v>1.32</v>
      </c>
      <c r="B74">
        <f t="shared" si="2"/>
        <v>2.5578819505828898</v>
      </c>
      <c r="C74">
        <f t="shared" ref="C74:C137" si="3">B74*COS(A74)</f>
        <v>0.63480350835936128</v>
      </c>
      <c r="D74">
        <f t="shared" ref="D74:D137" si="4">B74*SIN(A74)</f>
        <v>2.4778588698496078</v>
      </c>
    </row>
    <row r="75" spans="1:4" x14ac:dyDescent="0.3">
      <c r="A75" s="22">
        <v>1.34</v>
      </c>
      <c r="B75">
        <f t="shared" ref="B75:B138" si="5">TAN(17*A75)+_xlfn.COT(17*A75)</f>
        <v>2.0000477010072895</v>
      </c>
      <c r="C75">
        <f t="shared" si="3"/>
        <v>0.45751652735627152</v>
      </c>
      <c r="D75">
        <f t="shared" si="4"/>
        <v>1.9470155195838583</v>
      </c>
    </row>
    <row r="76" spans="1:4" x14ac:dyDescent="0.3">
      <c r="A76" s="22">
        <v>1.36</v>
      </c>
      <c r="B76">
        <f t="shared" si="5"/>
        <v>2.5866146180336242</v>
      </c>
      <c r="C76">
        <f t="shared" si="3"/>
        <v>0.54121979185259861</v>
      </c>
      <c r="D76">
        <f t="shared" si="4"/>
        <v>2.5293588751168272</v>
      </c>
    </row>
    <row r="77" spans="1:4" x14ac:dyDescent="0.3">
      <c r="A77" s="22">
        <v>1.38</v>
      </c>
      <c r="B77">
        <f t="shared" si="5"/>
        <v>9.8775146238058671</v>
      </c>
      <c r="C77">
        <f t="shared" si="3"/>
        <v>1.8731800844150612</v>
      </c>
      <c r="D77">
        <f t="shared" si="4"/>
        <v>9.6982726046884</v>
      </c>
    </row>
    <row r="78" spans="1:4" x14ac:dyDescent="0.3">
      <c r="A78" s="22">
        <v>1.4</v>
      </c>
      <c r="B78">
        <f t="shared" si="5"/>
        <v>-4.3637113767067879</v>
      </c>
      <c r="C78">
        <f t="shared" si="3"/>
        <v>-0.74168755514013018</v>
      </c>
      <c r="D78">
        <f t="shared" si="4"/>
        <v>-4.3002181979232761</v>
      </c>
    </row>
    <row r="79" spans="1:4" x14ac:dyDescent="0.3">
      <c r="A79" s="22">
        <v>1.42</v>
      </c>
      <c r="B79">
        <f t="shared" si="5"/>
        <v>-2.1852124340355741</v>
      </c>
      <c r="C79">
        <f t="shared" si="3"/>
        <v>-0.32827456475985289</v>
      </c>
      <c r="D79">
        <f t="shared" si="4"/>
        <v>-2.1604141251147677</v>
      </c>
    </row>
    <row r="80" spans="1:4" x14ac:dyDescent="0.3">
      <c r="A80" s="22">
        <v>1.44</v>
      </c>
      <c r="B80">
        <f t="shared" si="5"/>
        <v>-2.0725168505089555</v>
      </c>
      <c r="C80">
        <f t="shared" si="3"/>
        <v>-0.27030533406567875</v>
      </c>
      <c r="D80">
        <f t="shared" si="4"/>
        <v>-2.0548141332050451</v>
      </c>
    </row>
    <row r="81" spans="1:4" x14ac:dyDescent="0.3">
      <c r="A81" s="22">
        <v>1.46</v>
      </c>
      <c r="B81">
        <f t="shared" si="5"/>
        <v>-3.4159511870454042</v>
      </c>
      <c r="C81">
        <f t="shared" si="3"/>
        <v>-0.37770097062771568</v>
      </c>
      <c r="D81">
        <f t="shared" si="4"/>
        <v>-3.3950058157628815</v>
      </c>
    </row>
    <row r="82" spans="1:4" x14ac:dyDescent="0.3">
      <c r="A82" s="22">
        <v>1.48</v>
      </c>
      <c r="B82">
        <f t="shared" si="5"/>
        <v>36.703618145195463</v>
      </c>
      <c r="C82">
        <f t="shared" si="3"/>
        <v>3.3279766809425855</v>
      </c>
      <c r="D82">
        <f t="shared" si="4"/>
        <v>36.552430236024307</v>
      </c>
    </row>
    <row r="83" spans="1:4" x14ac:dyDescent="0.3">
      <c r="A83" s="22">
        <v>1.5</v>
      </c>
      <c r="B83">
        <f t="shared" si="5"/>
        <v>2.9840539207851169</v>
      </c>
      <c r="C83">
        <f t="shared" si="3"/>
        <v>0.21108362398187636</v>
      </c>
      <c r="D83">
        <f t="shared" si="4"/>
        <v>2.9765788257393262</v>
      </c>
    </row>
    <row r="84" spans="1:4" x14ac:dyDescent="0.3">
      <c r="A84" s="22">
        <v>1.52</v>
      </c>
      <c r="B84">
        <f t="shared" si="5"/>
        <v>2.0246740872987794</v>
      </c>
      <c r="C84">
        <f t="shared" si="3"/>
        <v>0.10280178394096005</v>
      </c>
      <c r="D84">
        <f t="shared" si="4"/>
        <v>2.0220625492297959</v>
      </c>
    </row>
    <row r="85" spans="1:4" x14ac:dyDescent="0.3">
      <c r="A85" s="22">
        <v>1.54</v>
      </c>
      <c r="B85">
        <f t="shared" si="5"/>
        <v>2.309564359172847</v>
      </c>
      <c r="C85">
        <f t="shared" si="3"/>
        <v>7.11148564637928E-2</v>
      </c>
      <c r="D85">
        <f t="shared" si="4"/>
        <v>2.3084692344390509</v>
      </c>
    </row>
    <row r="86" spans="1:4" x14ac:dyDescent="0.3">
      <c r="A86" s="22">
        <v>1.56</v>
      </c>
      <c r="B86">
        <f t="shared" si="5"/>
        <v>5.5727857565438432</v>
      </c>
      <c r="C86">
        <f t="shared" si="3"/>
        <v>6.0164447368292538E-2</v>
      </c>
      <c r="D86">
        <f t="shared" si="4"/>
        <v>5.5724609758715049</v>
      </c>
    </row>
    <row r="87" spans="1:4" x14ac:dyDescent="0.3">
      <c r="A87" s="22">
        <v>1.58</v>
      </c>
      <c r="B87">
        <f t="shared" si="5"/>
        <v>-6.4968224559552583</v>
      </c>
      <c r="C87">
        <f t="shared" si="3"/>
        <v>5.9793786583149863E-2</v>
      </c>
      <c r="D87">
        <f t="shared" si="4"/>
        <v>-6.4965472927771843</v>
      </c>
    </row>
    <row r="88" spans="1:4" x14ac:dyDescent="0.3">
      <c r="A88" s="22">
        <v>1.6</v>
      </c>
      <c r="B88">
        <f t="shared" si="5"/>
        <v>-2.3876968937377043</v>
      </c>
      <c r="C88">
        <f t="shared" si="3"/>
        <v>6.971960869741213E-2</v>
      </c>
      <c r="D88">
        <f t="shared" si="4"/>
        <v>-2.3866787870444068</v>
      </c>
    </row>
    <row r="89" spans="1:4" x14ac:dyDescent="0.3">
      <c r="A89" s="22">
        <v>1.62</v>
      </c>
      <c r="B89">
        <f t="shared" si="5"/>
        <v>-2.0104757654544345</v>
      </c>
      <c r="C89">
        <f t="shared" si="3"/>
        <v>9.8882882010866632E-2</v>
      </c>
      <c r="D89">
        <f t="shared" si="4"/>
        <v>-2.0080425740319399</v>
      </c>
    </row>
    <row r="90" spans="1:4" x14ac:dyDescent="0.3">
      <c r="A90" s="22">
        <v>1.64</v>
      </c>
      <c r="B90">
        <f t="shared" si="5"/>
        <v>-2.8192244705576348</v>
      </c>
      <c r="C90">
        <f t="shared" si="3"/>
        <v>0.19494499854662958</v>
      </c>
      <c r="D90">
        <f t="shared" si="4"/>
        <v>-2.8124763221994655</v>
      </c>
    </row>
    <row r="91" spans="1:4" x14ac:dyDescent="0.3">
      <c r="A91" s="22">
        <v>1.66</v>
      </c>
      <c r="B91">
        <f t="shared" si="5"/>
        <v>-18.440994570803724</v>
      </c>
      <c r="C91">
        <f t="shared" si="3"/>
        <v>1.642823690063026</v>
      </c>
      <c r="D91">
        <f t="shared" si="4"/>
        <v>-18.367672990441118</v>
      </c>
    </row>
    <row r="92" spans="1:4" x14ac:dyDescent="0.3">
      <c r="A92" s="22">
        <v>1.68</v>
      </c>
      <c r="B92">
        <f t="shared" si="5"/>
        <v>3.6985450567026863</v>
      </c>
      <c r="C92">
        <f t="shared" si="3"/>
        <v>-0.40309241374285576</v>
      </c>
      <c r="D92">
        <f t="shared" si="4"/>
        <v>3.6765135716386026</v>
      </c>
    </row>
    <row r="93" spans="1:4" x14ac:dyDescent="0.3">
      <c r="A93" s="22">
        <v>1.7</v>
      </c>
      <c r="B93">
        <f t="shared" si="5"/>
        <v>2.1065850717664087</v>
      </c>
      <c r="C93">
        <f t="shared" si="3"/>
        <v>-0.27142188826224439</v>
      </c>
      <c r="D93">
        <f t="shared" si="4"/>
        <v>2.0890262858952355</v>
      </c>
    </row>
    <row r="94" spans="1:4" x14ac:dyDescent="0.3">
      <c r="A94" s="22">
        <v>1.72</v>
      </c>
      <c r="B94">
        <f t="shared" si="5"/>
        <v>2.1374191610906248</v>
      </c>
      <c r="C94">
        <f t="shared" si="3"/>
        <v>-0.31772885506955201</v>
      </c>
      <c r="D94">
        <f t="shared" si="4"/>
        <v>2.1136719340648731</v>
      </c>
    </row>
    <row r="95" spans="1:4" x14ac:dyDescent="0.3">
      <c r="A95" s="22">
        <v>1.74</v>
      </c>
      <c r="B95">
        <f t="shared" si="5"/>
        <v>3.9544603184759279</v>
      </c>
      <c r="C95">
        <f t="shared" si="3"/>
        <v>-0.66592102564724065</v>
      </c>
      <c r="D95">
        <f t="shared" si="4"/>
        <v>3.8979873778658729</v>
      </c>
    </row>
    <row r="96" spans="1:4" x14ac:dyDescent="0.3">
      <c r="A96" s="22">
        <v>1.76</v>
      </c>
      <c r="B96">
        <f t="shared" si="5"/>
        <v>-13.406565947362932</v>
      </c>
      <c r="C96">
        <f t="shared" si="3"/>
        <v>2.5214645437889507</v>
      </c>
      <c r="D96">
        <f t="shared" si="4"/>
        <v>-13.16731662319269</v>
      </c>
    </row>
    <row r="97" spans="1:4" x14ac:dyDescent="0.3">
      <c r="A97" s="22">
        <v>1.78</v>
      </c>
      <c r="B97">
        <f t="shared" si="5"/>
        <v>-2.7109248786780089</v>
      </c>
      <c r="C97">
        <f t="shared" si="3"/>
        <v>0.56300759409001966</v>
      </c>
      <c r="D97">
        <f t="shared" si="4"/>
        <v>-2.6518175176343384</v>
      </c>
    </row>
    <row r="98" spans="1:4" x14ac:dyDescent="0.3">
      <c r="A98" s="22">
        <v>1.8</v>
      </c>
      <c r="B98">
        <f t="shared" si="5"/>
        <v>-2.0037337254991994</v>
      </c>
      <c r="C98">
        <f t="shared" si="3"/>
        <v>0.45525249964060133</v>
      </c>
      <c r="D98">
        <f t="shared" si="4"/>
        <v>-1.951331341488135</v>
      </c>
    </row>
    <row r="99" spans="1:4" x14ac:dyDescent="0.3">
      <c r="A99" s="22">
        <v>1.82</v>
      </c>
      <c r="B99">
        <f t="shared" si="5"/>
        <v>-2.4555182617752447</v>
      </c>
      <c r="C99">
        <f t="shared" si="3"/>
        <v>0.60561014107228472</v>
      </c>
      <c r="D99">
        <f t="shared" si="4"/>
        <v>-2.3796651636190598</v>
      </c>
    </row>
    <row r="100" spans="1:4" x14ac:dyDescent="0.3">
      <c r="A100" s="22">
        <v>1.84</v>
      </c>
      <c r="B100">
        <f t="shared" si="5"/>
        <v>-7.4483203588210047</v>
      </c>
      <c r="C100">
        <f t="shared" si="3"/>
        <v>1.9809841494093059</v>
      </c>
      <c r="D100">
        <f t="shared" si="4"/>
        <v>-7.1800541757995493</v>
      </c>
    </row>
    <row r="101" spans="1:4" x14ac:dyDescent="0.3">
      <c r="A101" s="22">
        <v>1.86</v>
      </c>
      <c r="B101">
        <f t="shared" si="5"/>
        <v>5.0389364433941521</v>
      </c>
      <c r="C101">
        <f t="shared" si="3"/>
        <v>-1.4370495438870297</v>
      </c>
      <c r="D101">
        <f t="shared" si="4"/>
        <v>4.8296758782530933</v>
      </c>
    </row>
    <row r="102" spans="1:4" x14ac:dyDescent="0.3">
      <c r="A102" s="22">
        <v>1.88</v>
      </c>
      <c r="B102">
        <f t="shared" si="5"/>
        <v>2.2579266302032517</v>
      </c>
      <c r="C102">
        <f t="shared" si="3"/>
        <v>-0.68708745981140218</v>
      </c>
      <c r="D102">
        <f t="shared" si="4"/>
        <v>2.1508471563435014</v>
      </c>
    </row>
    <row r="103" spans="1:4" x14ac:dyDescent="0.3">
      <c r="A103" s="22">
        <v>1.9</v>
      </c>
      <c r="B103">
        <f t="shared" si="5"/>
        <v>2.0395894681459819</v>
      </c>
      <c r="C103">
        <f t="shared" si="3"/>
        <v>-0.65937799573627764</v>
      </c>
      <c r="D103">
        <f t="shared" si="4"/>
        <v>1.9300636925528696</v>
      </c>
    </row>
    <row r="104" spans="1:4" x14ac:dyDescent="0.3">
      <c r="A104" s="22">
        <v>1.92</v>
      </c>
      <c r="B104">
        <f t="shared" si="5"/>
        <v>3.128955683812872</v>
      </c>
      <c r="C104">
        <f t="shared" si="3"/>
        <v>-1.0705710956831942</v>
      </c>
      <c r="D104">
        <f t="shared" si="4"/>
        <v>2.9401090456567358</v>
      </c>
    </row>
    <row r="105" spans="1:4" x14ac:dyDescent="0.3">
      <c r="A105" s="22">
        <v>1.94</v>
      </c>
      <c r="B105">
        <f t="shared" si="5"/>
        <v>148.75064055033477</v>
      </c>
      <c r="C105">
        <f t="shared" si="3"/>
        <v>-53.680072078034542</v>
      </c>
      <c r="D105">
        <f t="shared" si="4"/>
        <v>138.72708072266175</v>
      </c>
    </row>
    <row r="106" spans="1:4" x14ac:dyDescent="0.3">
      <c r="A106" s="22">
        <v>1.96</v>
      </c>
      <c r="B106">
        <f t="shared" si="5"/>
        <v>-3.2347726587351087</v>
      </c>
      <c r="C106">
        <f t="shared" si="3"/>
        <v>1.2274401940455077</v>
      </c>
      <c r="D106">
        <f t="shared" si="4"/>
        <v>-2.9928489309922961</v>
      </c>
    </row>
    <row r="107" spans="1:4" x14ac:dyDescent="0.3">
      <c r="A107" s="22">
        <v>1.98</v>
      </c>
      <c r="B107">
        <f t="shared" si="5"/>
        <v>-2.0513600449772973</v>
      </c>
      <c r="C107">
        <f t="shared" si="3"/>
        <v>0.81619282443319841</v>
      </c>
      <c r="D107">
        <f t="shared" si="4"/>
        <v>-1.8819955652107732</v>
      </c>
    </row>
    <row r="108" spans="1:4" x14ac:dyDescent="0.3">
      <c r="A108" s="22">
        <v>2</v>
      </c>
      <c r="B108">
        <f t="shared" si="5"/>
        <v>-2.2273508691309152</v>
      </c>
      <c r="C108">
        <f t="shared" si="3"/>
        <v>0.92690501806935854</v>
      </c>
      <c r="D108">
        <f t="shared" si="4"/>
        <v>-2.0253244139386868</v>
      </c>
    </row>
    <row r="109" spans="1:4" x14ac:dyDescent="0.3">
      <c r="A109" s="22">
        <v>2.02</v>
      </c>
      <c r="B109">
        <f t="shared" si="5"/>
        <v>-4.7455753974150543</v>
      </c>
      <c r="C109">
        <f t="shared" si="3"/>
        <v>2.0607582677071838</v>
      </c>
      <c r="D109">
        <f t="shared" si="4"/>
        <v>-4.2747820078487671</v>
      </c>
    </row>
    <row r="110" spans="1:4" x14ac:dyDescent="0.3">
      <c r="A110" s="22">
        <v>2.04</v>
      </c>
      <c r="B110">
        <f t="shared" si="5"/>
        <v>8.24677342185859</v>
      </c>
      <c r="C110">
        <f t="shared" si="3"/>
        <v>-3.7289943559416932</v>
      </c>
      <c r="D110">
        <f t="shared" si="4"/>
        <v>7.3555334928765177</v>
      </c>
    </row>
    <row r="111" spans="1:4" x14ac:dyDescent="0.3">
      <c r="A111" s="22">
        <v>2.06</v>
      </c>
      <c r="B111">
        <f t="shared" si="5"/>
        <v>2.5043899927528259</v>
      </c>
      <c r="C111">
        <f t="shared" si="3"/>
        <v>-1.1768707433826551</v>
      </c>
      <c r="D111">
        <f t="shared" si="4"/>
        <v>2.2106434559128836</v>
      </c>
    </row>
    <row r="112" spans="1:4" x14ac:dyDescent="0.3">
      <c r="A112" s="22">
        <v>2.08</v>
      </c>
      <c r="B112">
        <f t="shared" si="5"/>
        <v>2.0011678353131717</v>
      </c>
      <c r="C112">
        <f t="shared" si="3"/>
        <v>-0.97553350348236401</v>
      </c>
      <c r="D112">
        <f t="shared" si="4"/>
        <v>1.7472856345415966</v>
      </c>
    </row>
    <row r="113" spans="1:4" x14ac:dyDescent="0.3">
      <c r="A113" s="22">
        <v>2.1</v>
      </c>
      <c r="B113">
        <f t="shared" si="5"/>
        <v>2.646762218148131</v>
      </c>
      <c r="C113">
        <f t="shared" si="3"/>
        <v>-1.3362075956341624</v>
      </c>
      <c r="D113">
        <f t="shared" si="4"/>
        <v>2.2847099379978162</v>
      </c>
    </row>
    <row r="114" spans="1:4" x14ac:dyDescent="0.3">
      <c r="A114" s="22">
        <v>2.12</v>
      </c>
      <c r="B114">
        <f t="shared" si="5"/>
        <v>11.382130621988351</v>
      </c>
      <c r="C114">
        <f t="shared" si="3"/>
        <v>-5.941565235356653</v>
      </c>
      <c r="D114">
        <f t="shared" si="4"/>
        <v>9.7082799738164809</v>
      </c>
    </row>
    <row r="115" spans="1:4" x14ac:dyDescent="0.3">
      <c r="A115" s="22">
        <v>2.14</v>
      </c>
      <c r="B115">
        <f t="shared" si="5"/>
        <v>-4.1461143831938507</v>
      </c>
      <c r="C115">
        <f t="shared" si="3"/>
        <v>2.2345958173423193</v>
      </c>
      <c r="D115">
        <f t="shared" si="4"/>
        <v>-3.4923983180105811</v>
      </c>
    </row>
    <row r="116" spans="1:4" x14ac:dyDescent="0.3">
      <c r="A116" s="22">
        <v>2.16</v>
      </c>
      <c r="B116">
        <f t="shared" si="5"/>
        <v>-2.1600976081194059</v>
      </c>
      <c r="C116">
        <f t="shared" si="3"/>
        <v>1.2003643966499444</v>
      </c>
      <c r="D116">
        <f t="shared" si="4"/>
        <v>-1.7958694250580671</v>
      </c>
    </row>
    <row r="117" spans="1:4" x14ac:dyDescent="0.3">
      <c r="A117" s="22">
        <v>2.1800000000000002</v>
      </c>
      <c r="B117">
        <f t="shared" si="5"/>
        <v>-2.088761823067844</v>
      </c>
      <c r="C117">
        <f t="shared" si="3"/>
        <v>1.19521995019972</v>
      </c>
      <c r="D117">
        <f t="shared" si="4"/>
        <v>-1.7130018167387571</v>
      </c>
    </row>
    <row r="118" spans="1:4" x14ac:dyDescent="0.3">
      <c r="A118" s="22">
        <v>2.2000000000000002</v>
      </c>
      <c r="B118">
        <f t="shared" si="5"/>
        <v>-3.5512906714968517</v>
      </c>
      <c r="C118">
        <f t="shared" si="3"/>
        <v>2.0899385278743847</v>
      </c>
      <c r="D118">
        <f t="shared" si="4"/>
        <v>-2.8712057368232617</v>
      </c>
    </row>
    <row r="119" spans="1:4" x14ac:dyDescent="0.3">
      <c r="A119" s="22">
        <v>2.2200000000000002</v>
      </c>
      <c r="B119">
        <f t="shared" si="5"/>
        <v>24.48423960516072</v>
      </c>
      <c r="C119">
        <f t="shared" si="3"/>
        <v>-14.802002658426419</v>
      </c>
      <c r="D119">
        <f t="shared" si="4"/>
        <v>19.503299883426344</v>
      </c>
    </row>
    <row r="120" spans="1:4" x14ac:dyDescent="0.3">
      <c r="A120" s="22">
        <v>2.2400000000000002</v>
      </c>
      <c r="B120">
        <f t="shared" si="5"/>
        <v>2.8976776677899072</v>
      </c>
      <c r="C120">
        <f t="shared" si="3"/>
        <v>-1.7976079890832892</v>
      </c>
      <c r="D120">
        <f t="shared" si="4"/>
        <v>2.2726947406091051</v>
      </c>
    </row>
    <row r="121" spans="1:4" x14ac:dyDescent="0.3">
      <c r="A121" s="22">
        <v>2.2599999999999998</v>
      </c>
      <c r="B121">
        <f t="shared" si="5"/>
        <v>2.0167624067788932</v>
      </c>
      <c r="C121">
        <f t="shared" si="3"/>
        <v>-1.2825052301197331</v>
      </c>
      <c r="D121">
        <f t="shared" si="4"/>
        <v>1.5564417560937269</v>
      </c>
    </row>
    <row r="122" spans="1:4" x14ac:dyDescent="0.3">
      <c r="A122" s="22">
        <v>2.2799999999999998</v>
      </c>
      <c r="B122">
        <f t="shared" si="5"/>
        <v>2.3473850925503412</v>
      </c>
      <c r="C122">
        <f t="shared" si="3"/>
        <v>-1.5286867969489797</v>
      </c>
      <c r="D122">
        <f t="shared" si="4"/>
        <v>1.7813852614079422</v>
      </c>
    </row>
    <row r="123" spans="1:4" x14ac:dyDescent="0.3">
      <c r="A123" s="22">
        <v>2.2999999999999998</v>
      </c>
      <c r="B123">
        <f t="shared" si="5"/>
        <v>6.0003491011221124</v>
      </c>
      <c r="C123">
        <f t="shared" si="3"/>
        <v>-3.9978887253856099</v>
      </c>
      <c r="D123">
        <f t="shared" si="4"/>
        <v>4.4744915995866572</v>
      </c>
    </row>
    <row r="124" spans="1:4" x14ac:dyDescent="0.3">
      <c r="A124" s="22">
        <v>2.3199999999999998</v>
      </c>
      <c r="B124">
        <f t="shared" si="5"/>
        <v>-5.9941215695713117</v>
      </c>
      <c r="C124">
        <f t="shared" si="3"/>
        <v>4.0823317434313049</v>
      </c>
      <c r="D124">
        <f t="shared" si="4"/>
        <v>-4.3890842925800788</v>
      </c>
    </row>
    <row r="125" spans="1:4" x14ac:dyDescent="0.3">
      <c r="A125" s="22">
        <v>2.34</v>
      </c>
      <c r="B125">
        <f t="shared" si="5"/>
        <v>-2.346855561599019</v>
      </c>
      <c r="C125">
        <f t="shared" si="3"/>
        <v>1.6323866611537758</v>
      </c>
      <c r="D125">
        <f t="shared" si="4"/>
        <v>-1.6861330954273672</v>
      </c>
    </row>
    <row r="126" spans="1:4" x14ac:dyDescent="0.3">
      <c r="A126" s="22">
        <v>2.36</v>
      </c>
      <c r="B126">
        <f t="shared" si="5"/>
        <v>-2.0168586591080491</v>
      </c>
      <c r="C126">
        <f t="shared" si="3"/>
        <v>1.4315512634693806</v>
      </c>
      <c r="D126">
        <f t="shared" si="4"/>
        <v>-1.4206969525125117</v>
      </c>
    </row>
    <row r="127" spans="1:4" x14ac:dyDescent="0.3">
      <c r="A127" s="22">
        <v>2.38</v>
      </c>
      <c r="B127">
        <f t="shared" si="5"/>
        <v>-2.8987941811873514</v>
      </c>
      <c r="C127">
        <f t="shared" si="3"/>
        <v>2.0979671514878828</v>
      </c>
      <c r="D127">
        <f t="shared" si="4"/>
        <v>-2.0003853469178043</v>
      </c>
    </row>
    <row r="128" spans="1:4" x14ac:dyDescent="0.3">
      <c r="A128" s="22">
        <v>2.4</v>
      </c>
      <c r="B128">
        <f t="shared" si="5"/>
        <v>-24.594467621900161</v>
      </c>
      <c r="C128">
        <f t="shared" si="3"/>
        <v>18.13580586147182</v>
      </c>
      <c r="D128">
        <f t="shared" si="4"/>
        <v>-16.612657323850986</v>
      </c>
    </row>
    <row r="129" spans="1:4" x14ac:dyDescent="0.3">
      <c r="A129" s="22">
        <v>2.42</v>
      </c>
      <c r="B129">
        <f t="shared" si="5"/>
        <v>3.5493779284661384</v>
      </c>
      <c r="C129">
        <f t="shared" si="3"/>
        <v>-2.6647118237069778</v>
      </c>
      <c r="D129">
        <f t="shared" si="4"/>
        <v>2.3446523357800428</v>
      </c>
    </row>
    <row r="130" spans="1:4" x14ac:dyDescent="0.3">
      <c r="A130" s="22">
        <v>2.44</v>
      </c>
      <c r="B130">
        <f t="shared" si="5"/>
        <v>2.0885308825124045</v>
      </c>
      <c r="C130">
        <f t="shared" si="3"/>
        <v>-1.5952516380718842</v>
      </c>
      <c r="D130">
        <f t="shared" si="4"/>
        <v>1.3480109266756755</v>
      </c>
    </row>
    <row r="131" spans="1:4" x14ac:dyDescent="0.3">
      <c r="A131" s="22">
        <v>2.46</v>
      </c>
      <c r="B131">
        <f t="shared" si="5"/>
        <v>2.1604215695354636</v>
      </c>
      <c r="C131">
        <f t="shared" si="3"/>
        <v>-1.6777191908055971</v>
      </c>
      <c r="D131">
        <f t="shared" si="4"/>
        <v>1.3611317625111423</v>
      </c>
    </row>
    <row r="132" spans="1:4" x14ac:dyDescent="0.3">
      <c r="A132" s="22">
        <v>2.48</v>
      </c>
      <c r="B132">
        <f t="shared" si="5"/>
        <v>4.1488820699635225</v>
      </c>
      <c r="C132">
        <f t="shared" si="3"/>
        <v>-3.2735291377174027</v>
      </c>
      <c r="D132">
        <f t="shared" si="4"/>
        <v>2.5489663424572644</v>
      </c>
    </row>
    <row r="133" spans="1:4" x14ac:dyDescent="0.3">
      <c r="A133" s="22">
        <v>2.5</v>
      </c>
      <c r="B133">
        <f t="shared" si="5"/>
        <v>-11.358755974188742</v>
      </c>
      <c r="C133">
        <f t="shared" si="3"/>
        <v>9.099994829276902</v>
      </c>
      <c r="D133">
        <f t="shared" si="4"/>
        <v>-6.7978990422263621</v>
      </c>
    </row>
    <row r="134" spans="1:4" x14ac:dyDescent="0.3">
      <c r="A134" s="22">
        <v>2.52</v>
      </c>
      <c r="B134">
        <f t="shared" si="5"/>
        <v>-2.6459199557909492</v>
      </c>
      <c r="C134">
        <f t="shared" si="3"/>
        <v>2.1510060180635029</v>
      </c>
      <c r="D134">
        <f t="shared" si="4"/>
        <v>-1.5408002864444734</v>
      </c>
    </row>
    <row r="135" spans="1:4" x14ac:dyDescent="0.3">
      <c r="A135" s="22">
        <v>2.54</v>
      </c>
      <c r="B135">
        <f t="shared" si="5"/>
        <v>-2.0011428469702985</v>
      </c>
      <c r="C135">
        <f t="shared" si="3"/>
        <v>1.6498127807263165</v>
      </c>
      <c r="D135">
        <f t="shared" si="4"/>
        <v>-1.1325592622606955</v>
      </c>
    </row>
    <row r="136" spans="1:4" x14ac:dyDescent="0.3">
      <c r="A136" s="22">
        <v>2.56</v>
      </c>
      <c r="B136">
        <f t="shared" si="5"/>
        <v>-2.5050836492380411</v>
      </c>
      <c r="C136">
        <f t="shared" si="3"/>
        <v>2.0932197830786987</v>
      </c>
      <c r="D136">
        <f t="shared" si="4"/>
        <v>-1.3761813214136229</v>
      </c>
    </row>
    <row r="137" spans="1:4" x14ac:dyDescent="0.3">
      <c r="A137" s="22">
        <v>2.58</v>
      </c>
      <c r="B137">
        <f t="shared" si="5"/>
        <v>-8.2589095251570832</v>
      </c>
      <c r="C137">
        <f t="shared" si="3"/>
        <v>6.9904074337665181</v>
      </c>
      <c r="D137">
        <f t="shared" si="4"/>
        <v>-4.3981576204897666</v>
      </c>
    </row>
    <row r="138" spans="1:4" x14ac:dyDescent="0.3">
      <c r="A138" s="22">
        <v>2.6</v>
      </c>
      <c r="B138">
        <f t="shared" si="5"/>
        <v>4.7418278246670269</v>
      </c>
      <c r="C138">
        <f t="shared" ref="C138:C201" si="6">B138*COS(A138)</f>
        <v>-4.0632189333691162</v>
      </c>
      <c r="D138">
        <f t="shared" ref="D138:D201" si="7">B138*SIN(A138)</f>
        <v>2.4444187485570414</v>
      </c>
    </row>
    <row r="139" spans="1:4" x14ac:dyDescent="0.3">
      <c r="A139" s="22">
        <v>2.62</v>
      </c>
      <c r="B139">
        <f t="shared" ref="B139:B202" si="8">TAN(17*A139)+_xlfn.COT(17*A139)</f>
        <v>2.2269500528494244</v>
      </c>
      <c r="C139">
        <f t="shared" si="6"/>
        <v>-1.9308252031455928</v>
      </c>
      <c r="D139">
        <f t="shared" si="7"/>
        <v>1.109603790901885</v>
      </c>
    </row>
    <row r="140" spans="1:4" x14ac:dyDescent="0.3">
      <c r="A140" s="22">
        <v>2.64</v>
      </c>
      <c r="B140">
        <f t="shared" si="8"/>
        <v>2.0515320559592087</v>
      </c>
      <c r="C140">
        <f t="shared" si="6"/>
        <v>-1.7988200093823965</v>
      </c>
      <c r="D140">
        <f t="shared" si="7"/>
        <v>0.98642300787934456</v>
      </c>
    </row>
    <row r="141" spans="1:4" x14ac:dyDescent="0.3">
      <c r="A141" s="22">
        <v>2.66</v>
      </c>
      <c r="B141">
        <f t="shared" si="8"/>
        <v>3.2362840153748911</v>
      </c>
      <c r="C141">
        <f t="shared" si="6"/>
        <v>-2.8681837117828977</v>
      </c>
      <c r="D141">
        <f t="shared" si="7"/>
        <v>1.4990184867553524</v>
      </c>
    </row>
    <row r="142" spans="1:4" x14ac:dyDescent="0.3">
      <c r="A142" s="22">
        <v>2.68</v>
      </c>
      <c r="B142">
        <f t="shared" si="8"/>
        <v>-144.79526214227906</v>
      </c>
      <c r="C142">
        <f t="shared" si="6"/>
        <v>129.64161347162613</v>
      </c>
      <c r="D142">
        <f t="shared" si="7"/>
        <v>-64.488138407964584</v>
      </c>
    </row>
    <row r="143" spans="1:4" x14ac:dyDescent="0.3">
      <c r="A143" s="22">
        <v>2.7</v>
      </c>
      <c r="B143">
        <f t="shared" si="8"/>
        <v>-3.1275736796718991</v>
      </c>
      <c r="C143">
        <f t="shared" si="6"/>
        <v>2.8275522358971559</v>
      </c>
      <c r="D143">
        <f t="shared" si="7"/>
        <v>-1.3366620646406546</v>
      </c>
    </row>
    <row r="144" spans="1:4" x14ac:dyDescent="0.3">
      <c r="A144" s="22">
        <v>2.72</v>
      </c>
      <c r="B144">
        <f t="shared" si="8"/>
        <v>-2.0394398151461623</v>
      </c>
      <c r="C144">
        <f t="shared" si="6"/>
        <v>1.8608631230894821</v>
      </c>
      <c r="D144">
        <f t="shared" si="7"/>
        <v>-0.83456767055108927</v>
      </c>
    </row>
    <row r="145" spans="1:4" x14ac:dyDescent="0.3">
      <c r="A145" s="22">
        <v>2.74</v>
      </c>
      <c r="B145">
        <f t="shared" si="8"/>
        <v>-2.2583614486908821</v>
      </c>
      <c r="C145">
        <f t="shared" si="6"/>
        <v>2.0786853482084733</v>
      </c>
      <c r="D145">
        <f t="shared" si="7"/>
        <v>-0.88275911554432362</v>
      </c>
    </row>
    <row r="146" spans="1:4" x14ac:dyDescent="0.3">
      <c r="A146" s="22">
        <v>2.76</v>
      </c>
      <c r="B146">
        <f t="shared" si="8"/>
        <v>-5.0432206653801055</v>
      </c>
      <c r="C146">
        <f t="shared" si="6"/>
        <v>4.6804754711030281</v>
      </c>
      <c r="D146">
        <f t="shared" si="7"/>
        <v>-1.8780905313961416</v>
      </c>
    </row>
    <row r="147" spans="1:4" x14ac:dyDescent="0.3">
      <c r="A147" s="22">
        <v>2.78</v>
      </c>
      <c r="B147">
        <f t="shared" si="8"/>
        <v>7.4385189605589783</v>
      </c>
      <c r="C147">
        <f t="shared" si="6"/>
        <v>-6.9575040533256995</v>
      </c>
      <c r="D147">
        <f t="shared" si="7"/>
        <v>2.6314827900922864</v>
      </c>
    </row>
    <row r="148" spans="1:4" x14ac:dyDescent="0.3">
      <c r="A148" s="22">
        <v>2.8</v>
      </c>
      <c r="B148">
        <f t="shared" si="8"/>
        <v>2.4548761143092808</v>
      </c>
      <c r="C148">
        <f t="shared" si="6"/>
        <v>-2.3130391184760706</v>
      </c>
      <c r="D148">
        <f t="shared" si="7"/>
        <v>0.82235440839438223</v>
      </c>
    </row>
    <row r="149" spans="1:4" x14ac:dyDescent="0.3">
      <c r="A149" s="22">
        <v>2.82</v>
      </c>
      <c r="B149">
        <f t="shared" si="8"/>
        <v>2.0037788561439971</v>
      </c>
      <c r="C149">
        <f t="shared" si="6"/>
        <v>-1.9010515640392533</v>
      </c>
      <c r="D149">
        <f t="shared" si="7"/>
        <v>0.63335034159117132</v>
      </c>
    </row>
    <row r="150" spans="1:4" x14ac:dyDescent="0.3">
      <c r="A150" s="22">
        <v>2.84</v>
      </c>
      <c r="B150">
        <f t="shared" si="8"/>
        <v>2.7118365342431194</v>
      </c>
      <c r="C150">
        <f t="shared" si="6"/>
        <v>-2.5894367519543118</v>
      </c>
      <c r="D150">
        <f t="shared" si="7"/>
        <v>0.80552758865481333</v>
      </c>
    </row>
    <row r="151" spans="1:4" x14ac:dyDescent="0.3">
      <c r="A151" s="22">
        <v>2.86</v>
      </c>
      <c r="B151">
        <f t="shared" si="8"/>
        <v>13.439287494754529</v>
      </c>
      <c r="C151">
        <f t="shared" si="6"/>
        <v>-12.909968803393355</v>
      </c>
      <c r="D151">
        <f t="shared" si="7"/>
        <v>3.7345888477951394</v>
      </c>
    </row>
    <row r="152" spans="1:4" x14ac:dyDescent="0.3">
      <c r="A152" s="22">
        <v>2.88</v>
      </c>
      <c r="B152">
        <f t="shared" si="8"/>
        <v>-3.9519845030007996</v>
      </c>
      <c r="C152">
        <f t="shared" si="6"/>
        <v>3.8175352728161642</v>
      </c>
      <c r="D152">
        <f t="shared" si="7"/>
        <v>-1.0220596620368552</v>
      </c>
    </row>
    <row r="153" spans="1:4" x14ac:dyDescent="0.3">
      <c r="A153" s="22">
        <v>2.9</v>
      </c>
      <c r="B153">
        <f t="shared" si="8"/>
        <v>-2.1371233451630305</v>
      </c>
      <c r="C153">
        <f t="shared" si="6"/>
        <v>2.075057361917851</v>
      </c>
      <c r="D153">
        <f t="shared" si="7"/>
        <v>-0.51130532677779728</v>
      </c>
    </row>
    <row r="154" spans="1:4" x14ac:dyDescent="0.3">
      <c r="A154" s="22">
        <v>2.92</v>
      </c>
      <c r="B154">
        <f t="shared" si="8"/>
        <v>-2.1068412113144261</v>
      </c>
      <c r="C154">
        <f t="shared" si="6"/>
        <v>2.0553260943658782</v>
      </c>
      <c r="D154">
        <f t="shared" si="7"/>
        <v>-0.4630491718074255</v>
      </c>
    </row>
    <row r="155" spans="1:4" x14ac:dyDescent="0.3">
      <c r="A155" s="22">
        <v>2.94</v>
      </c>
      <c r="B155">
        <f t="shared" si="8"/>
        <v>-3.7006598413180343</v>
      </c>
      <c r="C155">
        <f t="shared" si="6"/>
        <v>3.6257174959955965</v>
      </c>
      <c r="D155">
        <f t="shared" si="7"/>
        <v>-0.74098306348757981</v>
      </c>
    </row>
    <row r="156" spans="1:4" x14ac:dyDescent="0.3">
      <c r="A156" s="22">
        <v>2.96</v>
      </c>
      <c r="B156">
        <f t="shared" si="8"/>
        <v>18.379115166368265</v>
      </c>
      <c r="C156">
        <f t="shared" si="6"/>
        <v>-18.076913128975725</v>
      </c>
      <c r="D156">
        <f t="shared" si="7"/>
        <v>3.3191996062444025</v>
      </c>
    </row>
    <row r="157" spans="1:4" x14ac:dyDescent="0.3">
      <c r="A157" s="22">
        <v>2.98</v>
      </c>
      <c r="B157">
        <f t="shared" si="8"/>
        <v>2.8181962266494742</v>
      </c>
      <c r="C157">
        <f t="shared" si="6"/>
        <v>-2.7814815910835535</v>
      </c>
      <c r="D157">
        <f t="shared" si="7"/>
        <v>0.45342047854572926</v>
      </c>
    </row>
    <row r="158" spans="1:4" x14ac:dyDescent="0.3">
      <c r="A158" s="22">
        <v>3</v>
      </c>
      <c r="B158">
        <f t="shared" si="8"/>
        <v>2.0104002197900797</v>
      </c>
      <c r="C158">
        <f t="shared" si="6"/>
        <v>-1.9902811327560652</v>
      </c>
      <c r="D158">
        <f t="shared" si="7"/>
        <v>0.28370769522033484</v>
      </c>
    </row>
    <row r="159" spans="1:4" x14ac:dyDescent="0.3">
      <c r="A159" s="22">
        <v>3.02</v>
      </c>
      <c r="B159">
        <f t="shared" si="8"/>
        <v>2.3882691429515028</v>
      </c>
      <c r="C159">
        <f t="shared" si="6"/>
        <v>-2.3706358752866232</v>
      </c>
      <c r="D159">
        <f t="shared" si="7"/>
        <v>0.28968093823780017</v>
      </c>
    </row>
    <row r="160" spans="1:4" x14ac:dyDescent="0.3">
      <c r="A160" s="22">
        <v>3.04</v>
      </c>
      <c r="B160">
        <f t="shared" si="8"/>
        <v>6.50420687730211</v>
      </c>
      <c r="C160">
        <f t="shared" si="6"/>
        <v>-6.4706705580726718</v>
      </c>
      <c r="D160">
        <f t="shared" si="7"/>
        <v>0.65964356408257308</v>
      </c>
    </row>
    <row r="161" spans="1:4" x14ac:dyDescent="0.3">
      <c r="A161" s="22">
        <v>3.06</v>
      </c>
      <c r="B161">
        <f t="shared" si="8"/>
        <v>-5.5674674482090607</v>
      </c>
      <c r="C161">
        <f t="shared" si="6"/>
        <v>5.5489454066275643</v>
      </c>
      <c r="D161">
        <f t="shared" si="7"/>
        <v>-0.45376057688429311</v>
      </c>
    </row>
    <row r="162" spans="1:4" x14ac:dyDescent="0.3">
      <c r="A162" s="22">
        <v>3.08</v>
      </c>
      <c r="B162">
        <f t="shared" si="8"/>
        <v>-2.3090746850207213</v>
      </c>
      <c r="C162">
        <f t="shared" si="6"/>
        <v>2.3046961531685923</v>
      </c>
      <c r="D162">
        <f t="shared" si="7"/>
        <v>-0.14213213068633118</v>
      </c>
    </row>
    <row r="163" spans="1:4" x14ac:dyDescent="0.3">
      <c r="A163" s="22">
        <v>3.1</v>
      </c>
      <c r="B163">
        <f t="shared" si="8"/>
        <v>-2.0247914114175987</v>
      </c>
      <c r="C163">
        <f t="shared" si="6"/>
        <v>2.0230402711187683</v>
      </c>
      <c r="D163">
        <f t="shared" si="7"/>
        <v>-8.4192168175980978E-2</v>
      </c>
    </row>
    <row r="164" spans="1:4" x14ac:dyDescent="0.3">
      <c r="A164" s="22">
        <v>3.12</v>
      </c>
      <c r="B164">
        <f t="shared" si="8"/>
        <v>-2.9852683477188453</v>
      </c>
      <c r="C164">
        <f t="shared" si="6"/>
        <v>2.9845724449867861</v>
      </c>
      <c r="D164">
        <f t="shared" si="7"/>
        <v>-6.4454856431480176E-2</v>
      </c>
    </row>
    <row r="165" spans="1:4" x14ac:dyDescent="0.3">
      <c r="A165" s="22">
        <v>3.14</v>
      </c>
      <c r="B165">
        <f t="shared" si="8"/>
        <v>-36.952346160866</v>
      </c>
      <c r="C165">
        <f t="shared" si="6"/>
        <v>36.952299295223014</v>
      </c>
      <c r="D165">
        <f t="shared" si="7"/>
        <v>-5.8852261884134088E-2</v>
      </c>
    </row>
    <row r="166" spans="1:4" x14ac:dyDescent="0.3">
      <c r="A166" s="22">
        <v>3.16</v>
      </c>
      <c r="B166">
        <f t="shared" si="8"/>
        <v>3.414214946336779</v>
      </c>
      <c r="C166">
        <f t="shared" si="6"/>
        <v>-3.413636542757621</v>
      </c>
      <c r="D166">
        <f t="shared" si="7"/>
        <v>-6.2843088237694592E-2</v>
      </c>
    </row>
    <row r="167" spans="1:4" x14ac:dyDescent="0.3">
      <c r="A167" s="22">
        <v>3.18</v>
      </c>
      <c r="B167">
        <f t="shared" si="8"/>
        <v>2.0723101568305458</v>
      </c>
      <c r="C167">
        <f t="shared" si="6"/>
        <v>-2.0707818872185304</v>
      </c>
      <c r="D167">
        <f t="shared" si="7"/>
        <v>-7.9572367507208641E-2</v>
      </c>
    </row>
    <row r="168" spans="1:4" x14ac:dyDescent="0.3">
      <c r="A168" s="22">
        <v>3.2</v>
      </c>
      <c r="B168">
        <f t="shared" si="8"/>
        <v>2.1855659866660142</v>
      </c>
      <c r="C168">
        <f t="shared" si="6"/>
        <v>-2.1818391066433871</v>
      </c>
      <c r="D168">
        <f t="shared" si="7"/>
        <v>-0.12758054237608249</v>
      </c>
    </row>
    <row r="169" spans="1:4" x14ac:dyDescent="0.3">
      <c r="A169" s="22">
        <v>3.22</v>
      </c>
      <c r="B169">
        <f t="shared" si="8"/>
        <v>4.3668221923339852</v>
      </c>
      <c r="C169">
        <f t="shared" si="6"/>
        <v>-4.3534060851104206</v>
      </c>
      <c r="D169">
        <f t="shared" si="7"/>
        <v>-0.34204022802026141</v>
      </c>
    </row>
    <row r="170" spans="1:4" x14ac:dyDescent="0.3">
      <c r="A170" s="22">
        <v>3.24</v>
      </c>
      <c r="B170">
        <f t="shared" si="8"/>
        <v>-9.8599987045246653</v>
      </c>
      <c r="C170">
        <f t="shared" si="6"/>
        <v>9.8122950775652669</v>
      </c>
      <c r="D170">
        <f t="shared" si="7"/>
        <v>0.96873100704814175</v>
      </c>
    </row>
    <row r="171" spans="1:4" x14ac:dyDescent="0.3">
      <c r="A171" s="22">
        <v>3.26</v>
      </c>
      <c r="B171">
        <f t="shared" si="8"/>
        <v>-2.5858357902840767</v>
      </c>
      <c r="C171">
        <f t="shared" si="6"/>
        <v>2.567729862975749</v>
      </c>
      <c r="D171">
        <f t="shared" si="7"/>
        <v>0.30546699510195197</v>
      </c>
    </row>
    <row r="172" spans="1:4" x14ac:dyDescent="0.3">
      <c r="A172" s="22">
        <v>3.28</v>
      </c>
      <c r="B172">
        <f t="shared" si="8"/>
        <v>-2.0000427619304162</v>
      </c>
      <c r="C172">
        <f t="shared" si="6"/>
        <v>1.980916321192342</v>
      </c>
      <c r="D172">
        <f t="shared" si="7"/>
        <v>0.27593763422926976</v>
      </c>
    </row>
    <row r="173" spans="1:4" x14ac:dyDescent="0.3">
      <c r="A173" s="22">
        <v>3.3</v>
      </c>
      <c r="B173">
        <f t="shared" si="8"/>
        <v>-2.5586314574729712</v>
      </c>
      <c r="C173">
        <f t="shared" si="6"/>
        <v>2.526596802906993</v>
      </c>
      <c r="D173">
        <f t="shared" si="7"/>
        <v>0.40361309531582468</v>
      </c>
    </row>
    <row r="174" spans="1:4" x14ac:dyDescent="0.3">
      <c r="A174" s="22">
        <v>3.32</v>
      </c>
      <c r="B174">
        <f t="shared" si="8"/>
        <v>-9.2752074080541345</v>
      </c>
      <c r="C174">
        <f t="shared" si="6"/>
        <v>9.1279873924614829</v>
      </c>
      <c r="D174">
        <f t="shared" si="7"/>
        <v>1.646000797535196</v>
      </c>
    </row>
    <row r="175" spans="1:4" x14ac:dyDescent="0.3">
      <c r="A175" s="22">
        <v>3.34</v>
      </c>
      <c r="B175">
        <f t="shared" si="8"/>
        <v>4.4809489035123473</v>
      </c>
      <c r="C175">
        <f t="shared" si="6"/>
        <v>-4.3930405103846191</v>
      </c>
      <c r="D175">
        <f t="shared" si="7"/>
        <v>-0.88323165138493098</v>
      </c>
    </row>
    <row r="176" spans="1:4" x14ac:dyDescent="0.3">
      <c r="A176" s="22">
        <v>3.36</v>
      </c>
      <c r="B176">
        <f t="shared" si="8"/>
        <v>2.1984232215086541</v>
      </c>
      <c r="C176">
        <f t="shared" si="6"/>
        <v>-2.1461969862915113</v>
      </c>
      <c r="D176">
        <f t="shared" si="7"/>
        <v>-0.47634352824586967</v>
      </c>
    </row>
    <row r="177" spans="1:4" x14ac:dyDescent="0.3">
      <c r="A177" s="22">
        <v>3.38</v>
      </c>
      <c r="B177">
        <f t="shared" si="8"/>
        <v>2.0651587637379407</v>
      </c>
      <c r="C177">
        <f t="shared" si="6"/>
        <v>-2.0067464104269388</v>
      </c>
      <c r="D177">
        <f t="shared" si="7"/>
        <v>-0.4876982301405407</v>
      </c>
    </row>
    <row r="178" spans="1:4" x14ac:dyDescent="0.3">
      <c r="A178" s="22">
        <v>3.4</v>
      </c>
      <c r="B178">
        <f t="shared" si="8"/>
        <v>3.3538173401543592</v>
      </c>
      <c r="C178">
        <f t="shared" si="6"/>
        <v>-3.2424645427028902</v>
      </c>
      <c r="D178">
        <f t="shared" si="7"/>
        <v>-0.85703817909974078</v>
      </c>
    </row>
    <row r="179" spans="1:4" x14ac:dyDescent="0.3">
      <c r="A179" s="22">
        <v>3.42</v>
      </c>
      <c r="B179">
        <f t="shared" si="8"/>
        <v>-48.708884734381257</v>
      </c>
      <c r="C179">
        <f t="shared" si="6"/>
        <v>46.833317859516995</v>
      </c>
      <c r="D179">
        <f t="shared" si="7"/>
        <v>13.386403188933377</v>
      </c>
    </row>
    <row r="180" spans="1:4" x14ac:dyDescent="0.3">
      <c r="A180" s="22">
        <v>3.44</v>
      </c>
      <c r="B180">
        <f t="shared" si="8"/>
        <v>-3.0294305021569734</v>
      </c>
      <c r="C180">
        <f t="shared" si="6"/>
        <v>2.8955476645911342</v>
      </c>
      <c r="D180">
        <f t="shared" si="7"/>
        <v>0.89064745521439581</v>
      </c>
    </row>
    <row r="181" spans="1:4" x14ac:dyDescent="0.3">
      <c r="A181" s="22">
        <v>3.46</v>
      </c>
      <c r="B181">
        <f t="shared" si="8"/>
        <v>-2.0291562612367802</v>
      </c>
      <c r="C181">
        <f t="shared" si="6"/>
        <v>1.9271611469622107</v>
      </c>
      <c r="D181">
        <f t="shared" si="7"/>
        <v>0.63523621288125942</v>
      </c>
    </row>
    <row r="182" spans="1:4" x14ac:dyDescent="0.3">
      <c r="A182" s="22">
        <v>3.48</v>
      </c>
      <c r="B182">
        <f t="shared" si="8"/>
        <v>-2.2919746865017046</v>
      </c>
      <c r="C182">
        <f t="shared" si="6"/>
        <v>2.1619844231860164</v>
      </c>
      <c r="D182">
        <f t="shared" si="7"/>
        <v>0.76090164769542634</v>
      </c>
    </row>
    <row r="183" spans="1:4" x14ac:dyDescent="0.3">
      <c r="A183" s="22">
        <v>3.5</v>
      </c>
      <c r="B183">
        <f t="shared" si="8"/>
        <v>-5.3849701504531771</v>
      </c>
      <c r="C183">
        <f t="shared" si="6"/>
        <v>5.0427913082532037</v>
      </c>
      <c r="D183">
        <f t="shared" si="7"/>
        <v>1.8889572103882233</v>
      </c>
    </row>
    <row r="184" spans="1:4" x14ac:dyDescent="0.3">
      <c r="A184" s="22">
        <v>3.52</v>
      </c>
      <c r="B184">
        <f t="shared" si="8"/>
        <v>6.7791418364522569</v>
      </c>
      <c r="C184">
        <f t="shared" si="6"/>
        <v>-6.2995460601475424</v>
      </c>
      <c r="D184">
        <f t="shared" si="7"/>
        <v>-2.5044926581678886</v>
      </c>
    </row>
    <row r="185" spans="1:4" x14ac:dyDescent="0.3">
      <c r="A185" s="22">
        <v>3.54</v>
      </c>
      <c r="B185">
        <f t="shared" si="8"/>
        <v>2.4090373390819377</v>
      </c>
      <c r="C185">
        <f t="shared" si="6"/>
        <v>-2.2203616168457487</v>
      </c>
      <c r="D185">
        <f t="shared" si="7"/>
        <v>-0.93458824705274113</v>
      </c>
    </row>
    <row r="186" spans="1:4" x14ac:dyDescent="0.3">
      <c r="A186" s="22">
        <v>3.56</v>
      </c>
      <c r="B186">
        <f t="shared" si="8"/>
        <v>2.0078905001687173</v>
      </c>
      <c r="C186">
        <f t="shared" si="6"/>
        <v>-1.8346842498386411</v>
      </c>
      <c r="D186">
        <f t="shared" si="7"/>
        <v>-0.81581735950015488</v>
      </c>
    </row>
    <row r="187" spans="1:4" x14ac:dyDescent="0.3">
      <c r="A187" s="22">
        <v>3.58</v>
      </c>
      <c r="B187">
        <f t="shared" si="8"/>
        <v>2.7823107404203951</v>
      </c>
      <c r="C187">
        <f t="shared" si="6"/>
        <v>-2.5191845238860844</v>
      </c>
      <c r="D187">
        <f t="shared" si="7"/>
        <v>-1.181085259780821</v>
      </c>
    </row>
    <row r="188" spans="1:4" x14ac:dyDescent="0.3">
      <c r="A188" s="22">
        <v>3.6</v>
      </c>
      <c r="B188">
        <f t="shared" si="8"/>
        <v>16.418982284626725</v>
      </c>
      <c r="C188">
        <f t="shared" si="6"/>
        <v>-14.723860551380277</v>
      </c>
      <c r="D188">
        <f t="shared" si="7"/>
        <v>-7.2657353190433476</v>
      </c>
    </row>
    <row r="189" spans="1:4" x14ac:dyDescent="0.3">
      <c r="A189" s="22">
        <v>3.62</v>
      </c>
      <c r="B189">
        <f t="shared" si="8"/>
        <v>-3.7779020662778171</v>
      </c>
      <c r="C189">
        <f t="shared" si="6"/>
        <v>3.3537541745902004</v>
      </c>
      <c r="D189">
        <f t="shared" si="7"/>
        <v>1.7392173408763503</v>
      </c>
    </row>
    <row r="190" spans="1:4" x14ac:dyDescent="0.3">
      <c r="A190" s="22">
        <v>3.64</v>
      </c>
      <c r="B190">
        <f t="shared" si="8"/>
        <v>-2.1161884061657492</v>
      </c>
      <c r="C190">
        <f t="shared" si="6"/>
        <v>1.8587435211864187</v>
      </c>
      <c r="D190">
        <f t="shared" si="7"/>
        <v>1.0115957161029536</v>
      </c>
    </row>
    <row r="191" spans="1:4" x14ac:dyDescent="0.3">
      <c r="A191" s="22">
        <v>3.66</v>
      </c>
      <c r="B191">
        <f t="shared" si="8"/>
        <v>-2.1268303269626516</v>
      </c>
      <c r="C191">
        <f t="shared" si="6"/>
        <v>1.8473848921471343</v>
      </c>
      <c r="D191">
        <f t="shared" si="7"/>
        <v>1.0538388396498681</v>
      </c>
    </row>
    <row r="192" spans="1:4" x14ac:dyDescent="0.3">
      <c r="A192" s="22">
        <v>3.68</v>
      </c>
      <c r="B192">
        <f t="shared" si="8"/>
        <v>-3.8661444526916364</v>
      </c>
      <c r="C192">
        <f t="shared" si="6"/>
        <v>3.3191872093011603</v>
      </c>
      <c r="D192">
        <f t="shared" si="7"/>
        <v>1.9824402131438643</v>
      </c>
    </row>
    <row r="193" spans="1:4" x14ac:dyDescent="0.3">
      <c r="A193" s="22">
        <v>3.7</v>
      </c>
      <c r="B193">
        <f t="shared" si="8"/>
        <v>14.719705668518142</v>
      </c>
      <c r="C193">
        <f t="shared" si="6"/>
        <v>-12.483782844238108</v>
      </c>
      <c r="D193">
        <f t="shared" si="7"/>
        <v>-7.7990320467165271</v>
      </c>
    </row>
    <row r="194" spans="1:4" x14ac:dyDescent="0.3">
      <c r="A194" s="22">
        <v>3.72</v>
      </c>
      <c r="B194">
        <f t="shared" si="8"/>
        <v>2.7449436597797239</v>
      </c>
      <c r="C194">
        <f t="shared" si="6"/>
        <v>-2.2984357550687049</v>
      </c>
      <c r="D194">
        <f t="shared" si="7"/>
        <v>-1.5006361235111785</v>
      </c>
    </row>
    <row r="195" spans="1:4" x14ac:dyDescent="0.3">
      <c r="A195" s="22">
        <v>3.74</v>
      </c>
      <c r="B195">
        <f t="shared" si="8"/>
        <v>2.0055634843697732</v>
      </c>
      <c r="C195">
        <f t="shared" si="6"/>
        <v>-1.6570644343796741</v>
      </c>
      <c r="D195">
        <f t="shared" si="7"/>
        <v>-1.1297886307408993</v>
      </c>
    </row>
    <row r="196" spans="1:4" x14ac:dyDescent="0.3">
      <c r="A196" s="22">
        <v>3.76</v>
      </c>
      <c r="B196">
        <f t="shared" si="8"/>
        <v>2.4324419061955616</v>
      </c>
      <c r="C196">
        <f t="shared" si="6"/>
        <v>-1.9819605046740285</v>
      </c>
      <c r="D196">
        <f t="shared" si="7"/>
        <v>-1.4101794867776825</v>
      </c>
    </row>
    <row r="197" spans="1:4" x14ac:dyDescent="0.3">
      <c r="A197" s="22">
        <v>3.78</v>
      </c>
      <c r="B197">
        <f t="shared" si="8"/>
        <v>7.1062047867799949</v>
      </c>
      <c r="C197">
        <f t="shared" si="6"/>
        <v>-5.7066083746261267</v>
      </c>
      <c r="D197">
        <f t="shared" si="7"/>
        <v>-4.2347098283473779</v>
      </c>
    </row>
    <row r="198" spans="1:4" x14ac:dyDescent="0.3">
      <c r="A198" s="22">
        <v>3.8</v>
      </c>
      <c r="B198">
        <f t="shared" si="8"/>
        <v>-5.2011224259228053</v>
      </c>
      <c r="C198">
        <f t="shared" si="6"/>
        <v>4.1139199046189221</v>
      </c>
      <c r="D198">
        <f t="shared" si="7"/>
        <v>3.1823477980600052</v>
      </c>
    </row>
    <row r="199" spans="1:4" x14ac:dyDescent="0.3">
      <c r="A199" s="22">
        <v>3.82</v>
      </c>
      <c r="B199">
        <f t="shared" si="8"/>
        <v>-2.2741538811977655</v>
      </c>
      <c r="C199">
        <f t="shared" si="6"/>
        <v>1.7705952227785995</v>
      </c>
      <c r="D199">
        <f t="shared" si="7"/>
        <v>1.4271539624162708</v>
      </c>
    </row>
    <row r="200" spans="1:4" x14ac:dyDescent="0.3">
      <c r="A200" s="22">
        <v>3.84</v>
      </c>
      <c r="B200">
        <f t="shared" si="8"/>
        <v>-2.0343042582230937</v>
      </c>
      <c r="C200">
        <f t="shared" si="6"/>
        <v>1.5580069721753187</v>
      </c>
      <c r="D200">
        <f t="shared" si="7"/>
        <v>1.3080550789923593</v>
      </c>
    </row>
    <row r="201" spans="1:4" x14ac:dyDescent="0.3">
      <c r="A201" s="22">
        <v>3.86</v>
      </c>
      <c r="B201">
        <f t="shared" si="8"/>
        <v>-3.0794187314980874</v>
      </c>
      <c r="C201">
        <f t="shared" si="6"/>
        <v>2.3183556245603212</v>
      </c>
      <c r="D201">
        <f t="shared" si="7"/>
        <v>2.02683174485965</v>
      </c>
    </row>
    <row r="202" spans="1:4" x14ac:dyDescent="0.3">
      <c r="A202" s="22">
        <v>3.88</v>
      </c>
      <c r="B202">
        <f t="shared" si="8"/>
        <v>-74.382043846906015</v>
      </c>
      <c r="C202">
        <f t="shared" ref="C202:C265" si="9">B202*COS(A202)</f>
        <v>55.008610418779071</v>
      </c>
      <c r="D202">
        <f t="shared" ref="D202:D265" si="10">B202*SIN(A202)</f>
        <v>50.067366883410592</v>
      </c>
    </row>
    <row r="203" spans="1:4" x14ac:dyDescent="0.3">
      <c r="A203" s="22">
        <v>3.9</v>
      </c>
      <c r="B203">
        <f t="shared" ref="B203:B266" si="11">TAN(17*A203)+_xlfn.COT(17*A203)</f>
        <v>3.2913242775750202</v>
      </c>
      <c r="C203">
        <f t="shared" si="9"/>
        <v>-2.3892786166898965</v>
      </c>
      <c r="D203">
        <f t="shared" si="10"/>
        <v>-2.263661457016739</v>
      </c>
    </row>
    <row r="204" spans="1:4" x14ac:dyDescent="0.3">
      <c r="A204" s="22">
        <v>3.92</v>
      </c>
      <c r="B204">
        <f t="shared" si="11"/>
        <v>2.0578566412350421</v>
      </c>
      <c r="C204">
        <f t="shared" si="9"/>
        <v>-1.4652612542168897</v>
      </c>
      <c r="D204">
        <f t="shared" si="10"/>
        <v>-1.4449164033832254</v>
      </c>
    </row>
    <row r="205" spans="1:4" x14ac:dyDescent="0.3">
      <c r="A205" s="22">
        <v>3.94</v>
      </c>
      <c r="B205">
        <f t="shared" si="11"/>
        <v>2.2129661746385985</v>
      </c>
      <c r="C205">
        <f t="shared" si="9"/>
        <v>-1.5443147382610898</v>
      </c>
      <c r="D205">
        <f t="shared" si="10"/>
        <v>-1.5850272172061188</v>
      </c>
    </row>
    <row r="206" spans="1:4" x14ac:dyDescent="0.3">
      <c r="A206" s="22">
        <v>3.96</v>
      </c>
      <c r="B206">
        <f t="shared" si="11"/>
        <v>4.6125455825473551</v>
      </c>
      <c r="C206">
        <f t="shared" si="9"/>
        <v>-3.1521435569483094</v>
      </c>
      <c r="D206">
        <f t="shared" si="10"/>
        <v>-3.367427467291074</v>
      </c>
    </row>
    <row r="207" spans="1:4" x14ac:dyDescent="0.3">
      <c r="A207" s="22">
        <v>3.98</v>
      </c>
      <c r="B207">
        <f t="shared" si="11"/>
        <v>-8.716372975542372</v>
      </c>
      <c r="C207">
        <f t="shared" si="9"/>
        <v>5.8281848112989003</v>
      </c>
      <c r="D207">
        <f t="shared" si="10"/>
        <v>6.4813131118709419</v>
      </c>
    </row>
    <row r="208" spans="1:4" x14ac:dyDescent="0.3">
      <c r="A208" s="22">
        <v>4</v>
      </c>
      <c r="B208">
        <f t="shared" si="11"/>
        <v>-2.5302580698651784</v>
      </c>
      <c r="C208">
        <f t="shared" si="9"/>
        <v>1.6538870465060491</v>
      </c>
      <c r="D208">
        <f t="shared" si="10"/>
        <v>1.9149056210469892</v>
      </c>
    </row>
    <row r="209" spans="1:4" x14ac:dyDescent="0.3">
      <c r="A209" s="22">
        <v>4.0199999999999996</v>
      </c>
      <c r="B209">
        <f t="shared" si="11"/>
        <v>-2.0004293773377171</v>
      </c>
      <c r="C209">
        <f t="shared" si="9"/>
        <v>1.2770298162654317</v>
      </c>
      <c r="D209">
        <f t="shared" si="10"/>
        <v>1.5397767832010081</v>
      </c>
    </row>
    <row r="210" spans="1:4" x14ac:dyDescent="0.3">
      <c r="A210" s="22">
        <v>4.04</v>
      </c>
      <c r="B210">
        <f t="shared" si="11"/>
        <v>-2.6165050197909321</v>
      </c>
      <c r="C210">
        <f t="shared" si="9"/>
        <v>1.6297078071954485</v>
      </c>
      <c r="D210">
        <f t="shared" si="10"/>
        <v>2.0469858284212301</v>
      </c>
    </row>
    <row r="211" spans="1:4" x14ac:dyDescent="0.3">
      <c r="A211" s="22">
        <v>4.0599999999999996</v>
      </c>
      <c r="B211">
        <f t="shared" si="11"/>
        <v>-10.585691991473453</v>
      </c>
      <c r="C211">
        <f t="shared" si="9"/>
        <v>6.4264307598153216</v>
      </c>
      <c r="D211">
        <f t="shared" si="10"/>
        <v>8.4117692923453777</v>
      </c>
    </row>
    <row r="212" spans="1:4" x14ac:dyDescent="0.3">
      <c r="A212" s="22">
        <v>4.08</v>
      </c>
      <c r="B212">
        <f t="shared" si="11"/>
        <v>4.2502716283336408</v>
      </c>
      <c r="C212">
        <f t="shared" si="9"/>
        <v>-2.5122226586205763</v>
      </c>
      <c r="D212">
        <f t="shared" si="10"/>
        <v>-3.4283445317137051</v>
      </c>
    </row>
    <row r="213" spans="1:4" x14ac:dyDescent="0.3">
      <c r="A213" s="22">
        <v>4.0999999999999996</v>
      </c>
      <c r="B213">
        <f t="shared" si="11"/>
        <v>2.1722115223792744</v>
      </c>
      <c r="C213">
        <f t="shared" si="9"/>
        <v>-1.2486391999990953</v>
      </c>
      <c r="D213">
        <f t="shared" si="10"/>
        <v>-1.7774709691533372</v>
      </c>
    </row>
    <row r="214" spans="1:4" x14ac:dyDescent="0.3">
      <c r="A214" s="22">
        <v>4.12</v>
      </c>
      <c r="B214">
        <f t="shared" si="11"/>
        <v>2.0805238591771205</v>
      </c>
      <c r="C214">
        <f t="shared" si="9"/>
        <v>-1.1616491253960732</v>
      </c>
      <c r="D214">
        <f t="shared" si="10"/>
        <v>-1.7260216794906711</v>
      </c>
    </row>
    <row r="215" spans="1:4" x14ac:dyDescent="0.3">
      <c r="A215" s="22">
        <v>4.1399999999999997</v>
      </c>
      <c r="B215">
        <f t="shared" si="11"/>
        <v>3.4828946879946585</v>
      </c>
      <c r="C215">
        <f t="shared" si="9"/>
        <v>-1.8864813195804633</v>
      </c>
      <c r="D215">
        <f t="shared" si="10"/>
        <v>-2.9277540263033308</v>
      </c>
    </row>
    <row r="216" spans="1:4" x14ac:dyDescent="0.3">
      <c r="A216" s="22">
        <v>4.16</v>
      </c>
      <c r="B216">
        <f t="shared" si="11"/>
        <v>-29.29225768098464</v>
      </c>
      <c r="C216">
        <f t="shared" si="9"/>
        <v>15.370303746141435</v>
      </c>
      <c r="D216">
        <f t="shared" si="10"/>
        <v>24.935719817172998</v>
      </c>
    </row>
    <row r="217" spans="1:4" x14ac:dyDescent="0.3">
      <c r="A217" s="22">
        <v>4.18</v>
      </c>
      <c r="B217">
        <f t="shared" si="11"/>
        <v>-2.9393768763985522</v>
      </c>
      <c r="C217">
        <f t="shared" si="9"/>
        <v>1.492007496640287</v>
      </c>
      <c r="D217">
        <f t="shared" si="10"/>
        <v>2.5325580055500594</v>
      </c>
    </row>
    <row r="218" spans="1:4" x14ac:dyDescent="0.3">
      <c r="A218" s="22">
        <v>4.2</v>
      </c>
      <c r="B218">
        <f t="shared" si="11"/>
        <v>-2.0204695598307629</v>
      </c>
      <c r="C218">
        <f t="shared" si="9"/>
        <v>0.99055706589651127</v>
      </c>
      <c r="D218">
        <f t="shared" si="10"/>
        <v>1.7609923172476398</v>
      </c>
    </row>
    <row r="219" spans="1:4" x14ac:dyDescent="0.3">
      <c r="A219" s="22">
        <v>4.22</v>
      </c>
      <c r="B219">
        <f t="shared" si="11"/>
        <v>-2.328359730826894</v>
      </c>
      <c r="C219">
        <f t="shared" si="9"/>
        <v>1.1006911280290066</v>
      </c>
      <c r="D219">
        <f t="shared" si="10"/>
        <v>2.0517646251006765</v>
      </c>
    </row>
    <row r="220" spans="1:4" x14ac:dyDescent="0.3">
      <c r="A220" s="22">
        <v>4.24</v>
      </c>
      <c r="B220">
        <f t="shared" si="11"/>
        <v>-5.7810105911985596</v>
      </c>
      <c r="C220">
        <f t="shared" si="9"/>
        <v>2.6304461303119173</v>
      </c>
      <c r="D220">
        <f t="shared" si="10"/>
        <v>5.1478963287033066</v>
      </c>
    </row>
    <row r="221" spans="1:4" x14ac:dyDescent="0.3">
      <c r="A221" s="22">
        <v>4.26</v>
      </c>
      <c r="B221">
        <f t="shared" si="11"/>
        <v>6.231398146184163</v>
      </c>
      <c r="C221">
        <f t="shared" si="9"/>
        <v>-2.7238403506290858</v>
      </c>
      <c r="D221">
        <f t="shared" si="10"/>
        <v>-5.6045532025802238</v>
      </c>
    </row>
    <row r="222" spans="1:4" x14ac:dyDescent="0.3">
      <c r="A222" s="22">
        <v>4.28</v>
      </c>
      <c r="B222">
        <f t="shared" si="11"/>
        <v>2.3666051813602733</v>
      </c>
      <c r="C222">
        <f t="shared" si="9"/>
        <v>-0.99170486715173789</v>
      </c>
      <c r="D222">
        <f t="shared" si="10"/>
        <v>-2.1488000234802787</v>
      </c>
    </row>
    <row r="223" spans="1:4" x14ac:dyDescent="0.3">
      <c r="A223" s="22">
        <v>4.3</v>
      </c>
      <c r="B223">
        <f t="shared" si="11"/>
        <v>2.0135181618420854</v>
      </c>
      <c r="C223">
        <f t="shared" si="9"/>
        <v>-0.80701641223430187</v>
      </c>
      <c r="D223">
        <f t="shared" si="10"/>
        <v>-1.8447167529060948</v>
      </c>
    </row>
    <row r="224" spans="1:4" x14ac:dyDescent="0.3">
      <c r="A224" s="22">
        <v>4.32</v>
      </c>
      <c r="B224">
        <f t="shared" si="11"/>
        <v>2.8587262812877805</v>
      </c>
      <c r="C224">
        <f t="shared" si="9"/>
        <v>-1.0931681185486799</v>
      </c>
      <c r="D224">
        <f t="shared" si="10"/>
        <v>-2.6414578202034953</v>
      </c>
    </row>
    <row r="225" spans="1:4" x14ac:dyDescent="0.3">
      <c r="A225" s="22">
        <v>4.34</v>
      </c>
      <c r="B225">
        <f t="shared" si="11"/>
        <v>21.116527648033792</v>
      </c>
      <c r="C225">
        <f t="shared" si="9"/>
        <v>-7.6830735218992645</v>
      </c>
      <c r="D225">
        <f t="shared" si="10"/>
        <v>-19.669217604349846</v>
      </c>
    </row>
    <row r="226" spans="1:4" x14ac:dyDescent="0.3">
      <c r="A226" s="22">
        <v>4.3600000000000003</v>
      </c>
      <c r="B226">
        <f t="shared" si="11"/>
        <v>-3.621085950414475</v>
      </c>
      <c r="C226">
        <f t="shared" si="9"/>
        <v>1.2497851166853453</v>
      </c>
      <c r="D226">
        <f t="shared" si="10"/>
        <v>3.3985733216161309</v>
      </c>
    </row>
    <row r="227" spans="1:4" x14ac:dyDescent="0.3">
      <c r="A227" s="22">
        <v>4.38</v>
      </c>
      <c r="B227">
        <f t="shared" si="11"/>
        <v>-2.0972027337901986</v>
      </c>
      <c r="C227">
        <f t="shared" si="9"/>
        <v>0.68432182006560149</v>
      </c>
      <c r="D227">
        <f t="shared" si="10"/>
        <v>1.9824134163183986</v>
      </c>
    </row>
    <row r="228" spans="1:4" x14ac:dyDescent="0.3">
      <c r="A228" s="22">
        <v>4.4000000000000004</v>
      </c>
      <c r="B228">
        <f t="shared" si="11"/>
        <v>-2.1488142281415317</v>
      </c>
      <c r="C228">
        <f t="shared" si="9"/>
        <v>0.66040124378519893</v>
      </c>
      <c r="D228">
        <f t="shared" si="10"/>
        <v>2.0448160759027809</v>
      </c>
    </row>
    <row r="229" spans="1:4" x14ac:dyDescent="0.3">
      <c r="A229" s="22">
        <v>4.42</v>
      </c>
      <c r="B229">
        <f t="shared" si="11"/>
        <v>-4.050272219520803</v>
      </c>
      <c r="C229">
        <f t="shared" si="9"/>
        <v>1.1674530273760944</v>
      </c>
      <c r="D229">
        <f t="shared" si="10"/>
        <v>3.8783705961514769</v>
      </c>
    </row>
    <row r="230" spans="1:4" x14ac:dyDescent="0.3">
      <c r="A230" s="22">
        <v>4.4400000000000004</v>
      </c>
      <c r="B230">
        <f t="shared" si="11"/>
        <v>12.283167936388242</v>
      </c>
      <c r="C230">
        <f t="shared" si="9"/>
        <v>-3.3045787860386673</v>
      </c>
      <c r="D230">
        <f t="shared" si="10"/>
        <v>-11.830298964961933</v>
      </c>
    </row>
    <row r="231" spans="1:4" x14ac:dyDescent="0.3">
      <c r="A231" s="22">
        <v>4.46</v>
      </c>
      <c r="B231">
        <f t="shared" si="11"/>
        <v>2.6773415387614987</v>
      </c>
      <c r="C231">
        <f t="shared" si="9"/>
        <v>-0.66858027753092453</v>
      </c>
      <c r="D231">
        <f t="shared" si="10"/>
        <v>-2.5925196484644939</v>
      </c>
    </row>
    <row r="232" spans="1:4" x14ac:dyDescent="0.3">
      <c r="A232" s="22">
        <v>4.4800000000000004</v>
      </c>
      <c r="B232">
        <f t="shared" si="11"/>
        <v>2.002234044689684</v>
      </c>
      <c r="C232">
        <f t="shared" si="9"/>
        <v>-0.46112038842576669</v>
      </c>
      <c r="D232">
        <f t="shared" si="10"/>
        <v>-1.9484119577472527</v>
      </c>
    </row>
    <row r="233" spans="1:4" x14ac:dyDescent="0.3">
      <c r="A233" s="22">
        <v>4.5</v>
      </c>
      <c r="B233">
        <f t="shared" si="11"/>
        <v>2.480156943930611</v>
      </c>
      <c r="C233">
        <f t="shared" si="9"/>
        <v>-0.52280666570965262</v>
      </c>
      <c r="D233">
        <f t="shared" si="10"/>
        <v>-2.4244281092283977</v>
      </c>
    </row>
    <row r="234" spans="1:4" x14ac:dyDescent="0.3">
      <c r="A234" s="22">
        <v>4.5199999999999996</v>
      </c>
      <c r="B234">
        <f t="shared" si="11"/>
        <v>7.8374217769601424</v>
      </c>
      <c r="C234">
        <f t="shared" si="9"/>
        <v>-1.4985490790935714</v>
      </c>
      <c r="D234">
        <f t="shared" si="10"/>
        <v>-7.6928233287601815</v>
      </c>
    </row>
    <row r="235" spans="1:4" x14ac:dyDescent="0.3">
      <c r="A235" s="22">
        <v>4.54</v>
      </c>
      <c r="B235">
        <f t="shared" si="11"/>
        <v>-4.8834169732805206</v>
      </c>
      <c r="C235">
        <f t="shared" si="9"/>
        <v>0.83768380012231147</v>
      </c>
      <c r="D235">
        <f t="shared" si="10"/>
        <v>4.8110338998947952</v>
      </c>
    </row>
    <row r="236" spans="1:4" x14ac:dyDescent="0.3">
      <c r="A236" s="22">
        <v>4.5599999999999996</v>
      </c>
      <c r="B236">
        <f t="shared" si="11"/>
        <v>-2.2419144907717139</v>
      </c>
      <c r="C236">
        <f t="shared" si="9"/>
        <v>0.34032230246455902</v>
      </c>
      <c r="D236">
        <f t="shared" si="10"/>
        <v>2.2159335085641478</v>
      </c>
    </row>
    <row r="237" spans="1:4" x14ac:dyDescent="0.3">
      <c r="A237" s="22">
        <v>4.58</v>
      </c>
      <c r="B237">
        <f t="shared" si="11"/>
        <v>-2.045433833267968</v>
      </c>
      <c r="C237">
        <f t="shared" si="9"/>
        <v>0.27000256848234488</v>
      </c>
      <c r="D237">
        <f t="shared" si="10"/>
        <v>2.027535000755901</v>
      </c>
    </row>
    <row r="238" spans="1:4" x14ac:dyDescent="0.3">
      <c r="A238" s="22">
        <v>4.5999999999999996</v>
      </c>
      <c r="B238">
        <f t="shared" si="11"/>
        <v>-3.1821425127396785</v>
      </c>
      <c r="C238">
        <f t="shared" si="9"/>
        <v>0.35688532387121996</v>
      </c>
      <c r="D238">
        <f t="shared" si="10"/>
        <v>3.1620663871890056</v>
      </c>
    </row>
    <row r="239" spans="1:4" x14ac:dyDescent="0.3">
      <c r="A239" s="22">
        <v>4.62</v>
      </c>
      <c r="B239">
        <f t="shared" si="11"/>
        <v>5444.8362904264077</v>
      </c>
      <c r="C239">
        <f t="shared" si="9"/>
        <v>-502.32753943465701</v>
      </c>
      <c r="D239">
        <f t="shared" si="10"/>
        <v>-5421.615005943333</v>
      </c>
    </row>
    <row r="240" spans="1:4" x14ac:dyDescent="0.3">
      <c r="A240" s="22">
        <v>4.6399999999999997</v>
      </c>
      <c r="B240">
        <f t="shared" si="11"/>
        <v>3.1792529582145455</v>
      </c>
      <c r="C240">
        <f t="shared" si="9"/>
        <v>-0.22994193492906967</v>
      </c>
      <c r="D240">
        <f t="shared" si="10"/>
        <v>-3.1709266908708269</v>
      </c>
    </row>
    <row r="241" spans="1:4" x14ac:dyDescent="0.3">
      <c r="A241" s="22">
        <v>4.66</v>
      </c>
      <c r="B241">
        <f t="shared" si="11"/>
        <v>2.0451123268008091</v>
      </c>
      <c r="C241">
        <f t="shared" si="9"/>
        <v>-0.10709234617978372</v>
      </c>
      <c r="D241">
        <f t="shared" si="10"/>
        <v>-2.0423064556090327</v>
      </c>
    </row>
    <row r="242" spans="1:4" x14ac:dyDescent="0.3">
      <c r="A242" s="22">
        <v>4.68</v>
      </c>
      <c r="B242">
        <f t="shared" si="11"/>
        <v>2.2427496180473483</v>
      </c>
      <c r="C242">
        <f t="shared" si="9"/>
        <v>-7.262767353672854E-2</v>
      </c>
      <c r="D242">
        <f t="shared" si="10"/>
        <v>-2.2415733470685648</v>
      </c>
    </row>
    <row r="243" spans="1:4" x14ac:dyDescent="0.3">
      <c r="A243" s="22">
        <v>4.7</v>
      </c>
      <c r="B243">
        <f t="shared" si="11"/>
        <v>4.8914228282731678</v>
      </c>
      <c r="C243">
        <f t="shared" si="9"/>
        <v>-6.0598191274176601E-2</v>
      </c>
      <c r="D243">
        <f t="shared" si="10"/>
        <v>-4.8910474485703137</v>
      </c>
    </row>
    <row r="244" spans="1:4" x14ac:dyDescent="0.3">
      <c r="A244" s="22">
        <v>4.72</v>
      </c>
      <c r="B244">
        <f t="shared" si="11"/>
        <v>-7.8156687167963472</v>
      </c>
      <c r="C244">
        <f t="shared" si="9"/>
        <v>-5.9484633605881854E-2</v>
      </c>
      <c r="D244">
        <f t="shared" si="10"/>
        <v>7.8154423463469964</v>
      </c>
    </row>
    <row r="245" spans="1:4" x14ac:dyDescent="0.3">
      <c r="A245" s="22">
        <v>4.74</v>
      </c>
      <c r="B245">
        <f t="shared" si="11"/>
        <v>-2.4788221594600826</v>
      </c>
      <c r="C245">
        <f t="shared" si="9"/>
        <v>-6.8434111160247571E-2</v>
      </c>
      <c r="D245">
        <f t="shared" si="10"/>
        <v>2.4778773316409461</v>
      </c>
    </row>
    <row r="246" spans="1:4" x14ac:dyDescent="0.3">
      <c r="A246" s="22">
        <v>4.76</v>
      </c>
      <c r="B246">
        <f t="shared" si="11"/>
        <v>-2.0023041310402978</v>
      </c>
      <c r="C246">
        <f t="shared" si="9"/>
        <v>-9.5295728862834467E-2</v>
      </c>
      <c r="D246">
        <f t="shared" si="10"/>
        <v>2.0000351390016986</v>
      </c>
    </row>
    <row r="247" spans="1:4" x14ac:dyDescent="0.3">
      <c r="A247" s="22">
        <v>4.78</v>
      </c>
      <c r="B247">
        <f t="shared" si="11"/>
        <v>-2.6790938678838772</v>
      </c>
      <c r="C247">
        <f t="shared" si="9"/>
        <v>-0.18099829639825615</v>
      </c>
      <c r="D247">
        <f t="shared" si="10"/>
        <v>2.6729727962764458</v>
      </c>
    </row>
    <row r="248" spans="1:4" x14ac:dyDescent="0.3">
      <c r="A248" s="22">
        <v>4.8</v>
      </c>
      <c r="B248">
        <f t="shared" si="11"/>
        <v>-12.338096134232135</v>
      </c>
      <c r="C248">
        <f t="shared" si="9"/>
        <v>-1.0795708693234751</v>
      </c>
      <c r="D248">
        <f t="shared" si="10"/>
        <v>12.290774709336352</v>
      </c>
    </row>
    <row r="249" spans="1:4" x14ac:dyDescent="0.3">
      <c r="A249" s="22">
        <v>4.82</v>
      </c>
      <c r="B249">
        <f t="shared" si="11"/>
        <v>4.0450401849482365</v>
      </c>
      <c r="C249">
        <f t="shared" si="9"/>
        <v>0.43445126401097228</v>
      </c>
      <c r="D249">
        <f t="shared" si="10"/>
        <v>-4.0216417290759914</v>
      </c>
    </row>
    <row r="250" spans="1:4" x14ac:dyDescent="0.3">
      <c r="A250" s="22">
        <v>4.84</v>
      </c>
      <c r="B250">
        <f t="shared" si="11"/>
        <v>2.148194791650945</v>
      </c>
      <c r="C250">
        <f t="shared" si="9"/>
        <v>0.27338990926531337</v>
      </c>
      <c r="D250">
        <f t="shared" si="10"/>
        <v>-2.1307272984565975</v>
      </c>
    </row>
    <row r="251" spans="1:4" x14ac:dyDescent="0.3">
      <c r="A251" s="22">
        <v>4.8600000000000003</v>
      </c>
      <c r="B251">
        <f t="shared" si="11"/>
        <v>2.09768956071985</v>
      </c>
      <c r="C251">
        <f t="shared" si="9"/>
        <v>0.30851885336479029</v>
      </c>
      <c r="D251">
        <f t="shared" si="10"/>
        <v>-2.0748777338126487</v>
      </c>
    </row>
    <row r="252" spans="1:4" x14ac:dyDescent="0.3">
      <c r="A252" s="22">
        <v>4.88</v>
      </c>
      <c r="B252">
        <f t="shared" si="11"/>
        <v>3.6251064935257067</v>
      </c>
      <c r="C252">
        <f t="shared" si="9"/>
        <v>0.60476682223716771</v>
      </c>
      <c r="D252">
        <f t="shared" si="10"/>
        <v>-3.5743047128250556</v>
      </c>
    </row>
    <row r="253" spans="1:4" x14ac:dyDescent="0.3">
      <c r="A253" s="22">
        <v>4.9000000000000004</v>
      </c>
      <c r="B253">
        <f t="shared" si="11"/>
        <v>-20.954727917961627</v>
      </c>
      <c r="C253">
        <f t="shared" si="9"/>
        <v>-3.9083159545844208</v>
      </c>
      <c r="D253">
        <f t="shared" si="10"/>
        <v>20.587027189833439</v>
      </c>
    </row>
    <row r="254" spans="1:4" x14ac:dyDescent="0.3">
      <c r="A254" s="22">
        <v>4.92</v>
      </c>
      <c r="B254">
        <f t="shared" si="11"/>
        <v>-2.8565837633187541</v>
      </c>
      <c r="C254">
        <f t="shared" si="9"/>
        <v>-0.58880707382093322</v>
      </c>
      <c r="D254">
        <f t="shared" si="10"/>
        <v>2.7952418547729936</v>
      </c>
    </row>
    <row r="255" spans="1:4" x14ac:dyDescent="0.3">
      <c r="A255" s="22">
        <v>4.9400000000000004</v>
      </c>
      <c r="B255">
        <f t="shared" si="11"/>
        <v>-2.0133464448846423</v>
      </c>
      <c r="C255">
        <f t="shared" si="9"/>
        <v>-0.45431324657449457</v>
      </c>
      <c r="D255">
        <f t="shared" si="10"/>
        <v>1.9614187164184425</v>
      </c>
    </row>
    <row r="256" spans="1:4" x14ac:dyDescent="0.3">
      <c r="A256" s="22">
        <v>4.96</v>
      </c>
      <c r="B256">
        <f t="shared" si="11"/>
        <v>-2.3677062041494139</v>
      </c>
      <c r="C256">
        <f t="shared" si="9"/>
        <v>-0.58029766309627573</v>
      </c>
      <c r="D256">
        <f t="shared" si="10"/>
        <v>2.2954928210239793</v>
      </c>
    </row>
    <row r="257" spans="1:4" x14ac:dyDescent="0.3">
      <c r="A257" s="22">
        <v>4.9800000000000004</v>
      </c>
      <c r="B257">
        <f t="shared" si="11"/>
        <v>-6.2449377532598689</v>
      </c>
      <c r="C257">
        <f t="shared" si="9"/>
        <v>-1.651337948739094</v>
      </c>
      <c r="D257">
        <f t="shared" si="10"/>
        <v>6.0226514527361266</v>
      </c>
    </row>
    <row r="258" spans="1:4" x14ac:dyDescent="0.3">
      <c r="A258" s="22">
        <v>5</v>
      </c>
      <c r="B258">
        <f t="shared" si="11"/>
        <v>5.7695172119407347</v>
      </c>
      <c r="C258">
        <f t="shared" si="9"/>
        <v>1.6365938614068087</v>
      </c>
      <c r="D258">
        <f t="shared" si="10"/>
        <v>-5.5325301076167621</v>
      </c>
    </row>
    <row r="259" spans="1:4" x14ac:dyDescent="0.3">
      <c r="A259" s="22">
        <v>5.0199999999999996</v>
      </c>
      <c r="B259">
        <f t="shared" si="11"/>
        <v>2.3273412001545983</v>
      </c>
      <c r="C259">
        <f t="shared" si="9"/>
        <v>0.70467856366328274</v>
      </c>
      <c r="D259">
        <f t="shared" si="10"/>
        <v>-2.218094944733092</v>
      </c>
    </row>
    <row r="260" spans="1:4" x14ac:dyDescent="0.3">
      <c r="A260" s="22">
        <v>5.04</v>
      </c>
      <c r="B260">
        <f t="shared" si="11"/>
        <v>2.0206830346790747</v>
      </c>
      <c r="C260">
        <f t="shared" si="9"/>
        <v>0.65021948736951873</v>
      </c>
      <c r="D260">
        <f t="shared" si="10"/>
        <v>-1.9132105333404255</v>
      </c>
    </row>
    <row r="261" spans="1:4" x14ac:dyDescent="0.3">
      <c r="A261" s="22">
        <v>5.0599999999999996</v>
      </c>
      <c r="B261">
        <f t="shared" si="11"/>
        <v>2.9417052271158379</v>
      </c>
      <c r="C261">
        <f t="shared" si="9"/>
        <v>1.0020997932377449</v>
      </c>
      <c r="D261">
        <f t="shared" si="10"/>
        <v>-2.7657595064707836</v>
      </c>
    </row>
    <row r="262" spans="1:4" x14ac:dyDescent="0.3">
      <c r="A262" s="22">
        <v>5.08</v>
      </c>
      <c r="B262">
        <f t="shared" si="11"/>
        <v>29.610116565382125</v>
      </c>
      <c r="C262">
        <f t="shared" si="9"/>
        <v>10.641493639802508</v>
      </c>
      <c r="D262">
        <f t="shared" si="10"/>
        <v>-27.631822526383591</v>
      </c>
    </row>
    <row r="263" spans="1:4" x14ac:dyDescent="0.3">
      <c r="A263" s="22">
        <v>5.0999999999999996</v>
      </c>
      <c r="B263">
        <f t="shared" si="11"/>
        <v>-3.479251520268412</v>
      </c>
      <c r="C263">
        <f t="shared" si="9"/>
        <v>-1.3150796359617591</v>
      </c>
      <c r="D263">
        <f t="shared" si="10"/>
        <v>3.22114214097558</v>
      </c>
    </row>
    <row r="264" spans="1:4" x14ac:dyDescent="0.3">
      <c r="A264" s="22">
        <v>5.12</v>
      </c>
      <c r="B264">
        <f t="shared" si="11"/>
        <v>-2.0800864480529753</v>
      </c>
      <c r="C264">
        <f t="shared" si="9"/>
        <v>-0.82458206408259715</v>
      </c>
      <c r="D264">
        <f t="shared" si="10"/>
        <v>1.9096659527171045</v>
      </c>
    </row>
    <row r="265" spans="1:4" x14ac:dyDescent="0.3">
      <c r="A265" s="22">
        <v>5.14</v>
      </c>
      <c r="B265">
        <f t="shared" si="11"/>
        <v>-2.1728886540194021</v>
      </c>
      <c r="C265">
        <f t="shared" si="9"/>
        <v>-0.90109282579947236</v>
      </c>
      <c r="D265">
        <f t="shared" si="10"/>
        <v>1.9772396976742528</v>
      </c>
    </row>
    <row r="266" spans="1:4" x14ac:dyDescent="0.3">
      <c r="A266" s="22">
        <v>5.16</v>
      </c>
      <c r="B266">
        <f t="shared" si="11"/>
        <v>-4.256135880103006</v>
      </c>
      <c r="C266">
        <f t="shared" ref="C266:C329" si="12">B266*COS(A266)</f>
        <v>-1.8421115535566408</v>
      </c>
      <c r="D266">
        <f t="shared" ref="D266:D329" si="13">B266*SIN(A266)</f>
        <v>3.8368369334848369</v>
      </c>
    </row>
    <row r="267" spans="1:4" x14ac:dyDescent="0.3">
      <c r="A267" s="22">
        <v>5.18</v>
      </c>
      <c r="B267">
        <f t="shared" ref="B267:B330" si="14">TAN(17*A267)+_xlfn.COT(17*A267)</f>
        <v>10.545429105202508</v>
      </c>
      <c r="C267">
        <f t="shared" si="12"/>
        <v>4.753405485711176</v>
      </c>
      <c r="D267">
        <f t="shared" si="13"/>
        <v>-9.4133528193339835</v>
      </c>
    </row>
    <row r="268" spans="1:4" x14ac:dyDescent="0.3">
      <c r="A268" s="22">
        <v>5.2</v>
      </c>
      <c r="B268">
        <f t="shared" si="14"/>
        <v>2.6148853234830716</v>
      </c>
      <c r="C268">
        <f t="shared" si="12"/>
        <v>1.2251173675904985</v>
      </c>
      <c r="D268">
        <f t="shared" si="13"/>
        <v>-2.3101326132054183</v>
      </c>
    </row>
    <row r="269" spans="1:4" x14ac:dyDescent="0.3">
      <c r="A269" s="22">
        <v>5.22</v>
      </c>
      <c r="B269">
        <f t="shared" si="14"/>
        <v>2.0003994638168323</v>
      </c>
      <c r="C269">
        <f t="shared" si="12"/>
        <v>0.97237594829664431</v>
      </c>
      <c r="D269">
        <f t="shared" si="13"/>
        <v>-1.7481656185879162</v>
      </c>
    </row>
    <row r="270" spans="1:4" x14ac:dyDescent="0.3">
      <c r="A270" s="22">
        <v>5.24</v>
      </c>
      <c r="B270">
        <f t="shared" si="14"/>
        <v>2.5317000800004084</v>
      </c>
      <c r="C270">
        <f t="shared" si="12"/>
        <v>1.2746367390665918</v>
      </c>
      <c r="D270">
        <f t="shared" si="13"/>
        <v>-2.1874200507666011</v>
      </c>
    </row>
    <row r="271" spans="1:4" x14ac:dyDescent="0.3">
      <c r="A271" s="22">
        <v>5.26</v>
      </c>
      <c r="B271">
        <f t="shared" si="14"/>
        <v>8.7436229109819958</v>
      </c>
      <c r="C271">
        <f t="shared" si="12"/>
        <v>4.5523591804069046</v>
      </c>
      <c r="D271">
        <f t="shared" si="13"/>
        <v>-7.4650497320523082</v>
      </c>
    </row>
    <row r="272" spans="1:4" x14ac:dyDescent="0.3">
      <c r="A272" s="22">
        <v>5.28</v>
      </c>
      <c r="B272">
        <f t="shared" si="14"/>
        <v>-4.6055154600274131</v>
      </c>
      <c r="C272">
        <f t="shared" si="12"/>
        <v>-2.4760136561724386</v>
      </c>
      <c r="D272">
        <f t="shared" si="13"/>
        <v>3.8833141808253311</v>
      </c>
    </row>
    <row r="273" spans="1:4" x14ac:dyDescent="0.3">
      <c r="A273" s="22">
        <v>5.3</v>
      </c>
      <c r="B273">
        <f t="shared" si="14"/>
        <v>-2.2121970773238036</v>
      </c>
      <c r="C273">
        <f t="shared" si="12"/>
        <v>-1.2263852862388631</v>
      </c>
      <c r="D273">
        <f t="shared" si="13"/>
        <v>1.8411396032394718</v>
      </c>
    </row>
    <row r="274" spans="1:4" x14ac:dyDescent="0.3">
      <c r="A274" s="22">
        <v>5.32</v>
      </c>
      <c r="B274">
        <f t="shared" si="14"/>
        <v>-2.0582235183349185</v>
      </c>
      <c r="C274">
        <f t="shared" si="12"/>
        <v>-1.175055663551037</v>
      </c>
      <c r="D274">
        <f t="shared" si="13"/>
        <v>1.6898308314691155</v>
      </c>
    </row>
    <row r="275" spans="1:4" x14ac:dyDescent="0.3">
      <c r="A275" s="22">
        <v>5.34</v>
      </c>
      <c r="B275">
        <f t="shared" si="14"/>
        <v>-3.2944884126164209</v>
      </c>
      <c r="C275">
        <f t="shared" si="12"/>
        <v>-1.9345654909752898</v>
      </c>
      <c r="D275">
        <f t="shared" si="13"/>
        <v>2.666666507456716</v>
      </c>
    </row>
    <row r="276" spans="1:4" x14ac:dyDescent="0.3">
      <c r="A276" s="22">
        <v>5.36</v>
      </c>
      <c r="B276">
        <f t="shared" si="14"/>
        <v>72.404538362849436</v>
      </c>
      <c r="C276">
        <f t="shared" si="12"/>
        <v>43.680416401167655</v>
      </c>
      <c r="D276">
        <f t="shared" si="13"/>
        <v>-57.744596271494871</v>
      </c>
    </row>
    <row r="277" spans="1:4" x14ac:dyDescent="0.3">
      <c r="A277" s="22">
        <v>5.38</v>
      </c>
      <c r="B277">
        <f t="shared" si="14"/>
        <v>3.0767732402147199</v>
      </c>
      <c r="C277">
        <f t="shared" si="12"/>
        <v>1.9048662564345096</v>
      </c>
      <c r="D277">
        <f t="shared" si="13"/>
        <v>-2.416199105371609</v>
      </c>
    </row>
    <row r="278" spans="1:4" x14ac:dyDescent="0.3">
      <c r="A278" s="22">
        <v>5.4</v>
      </c>
      <c r="B278">
        <f t="shared" si="14"/>
        <v>2.034026861271407</v>
      </c>
      <c r="C278">
        <f t="shared" si="12"/>
        <v>1.2909823583249198</v>
      </c>
      <c r="D278">
        <f t="shared" si="13"/>
        <v>-1.5718237251255118</v>
      </c>
    </row>
    <row r="279" spans="1:4" x14ac:dyDescent="0.3">
      <c r="A279" s="22">
        <v>5.42</v>
      </c>
      <c r="B279">
        <f t="shared" si="14"/>
        <v>2.2750591024435329</v>
      </c>
      <c r="C279">
        <f t="shared" si="12"/>
        <v>1.478834375097611</v>
      </c>
      <c r="D279">
        <f t="shared" si="13"/>
        <v>-1.7288559253566596</v>
      </c>
    </row>
    <row r="280" spans="1:4" x14ac:dyDescent="0.3">
      <c r="A280" s="22">
        <v>5.44</v>
      </c>
      <c r="B280">
        <f t="shared" si="14"/>
        <v>5.2103126608090564</v>
      </c>
      <c r="C280">
        <f t="shared" si="12"/>
        <v>3.4653139608032486</v>
      </c>
      <c r="D280">
        <f t="shared" si="13"/>
        <v>-3.8908812853194648</v>
      </c>
    </row>
    <row r="281" spans="1:4" x14ac:dyDescent="0.3">
      <c r="A281" s="22">
        <v>5.46</v>
      </c>
      <c r="B281">
        <f t="shared" si="14"/>
        <v>-7.0884519577936045</v>
      </c>
      <c r="C281">
        <f t="shared" si="12"/>
        <v>-4.8193592811441954</v>
      </c>
      <c r="D281">
        <f t="shared" si="13"/>
        <v>5.1980695721774719</v>
      </c>
    </row>
    <row r="282" spans="1:4" x14ac:dyDescent="0.3">
      <c r="A282" s="22">
        <v>5.48</v>
      </c>
      <c r="B282">
        <f t="shared" si="14"/>
        <v>-2.431206181192473</v>
      </c>
      <c r="C282">
        <f t="shared" si="12"/>
        <v>-1.6882737697274934</v>
      </c>
      <c r="D282">
        <f t="shared" si="13"/>
        <v>1.7494270987722256</v>
      </c>
    </row>
    <row r="283" spans="1:4" x14ac:dyDescent="0.3">
      <c r="A283" s="22">
        <v>5.5</v>
      </c>
      <c r="B283">
        <f t="shared" si="14"/>
        <v>-2.0056740048426747</v>
      </c>
      <c r="C283">
        <f t="shared" si="12"/>
        <v>-1.4213605443137058</v>
      </c>
      <c r="D283">
        <f t="shared" si="13"/>
        <v>1.4150838903647724</v>
      </c>
    </row>
    <row r="284" spans="1:4" x14ac:dyDescent="0.3">
      <c r="A284" s="22">
        <v>5.52</v>
      </c>
      <c r="B284">
        <f t="shared" si="14"/>
        <v>-2.746841351347447</v>
      </c>
      <c r="C284">
        <f t="shared" si="12"/>
        <v>-1.9849716956306718</v>
      </c>
      <c r="D284">
        <f t="shared" si="13"/>
        <v>1.8986902793813856</v>
      </c>
    </row>
    <row r="285" spans="1:4" x14ac:dyDescent="0.3">
      <c r="A285" s="22">
        <v>5.54</v>
      </c>
      <c r="B285">
        <f t="shared" si="14"/>
        <v>-14.798983497443174</v>
      </c>
      <c r="C285">
        <f t="shared" si="12"/>
        <v>-10.896743160310079</v>
      </c>
      <c r="D285">
        <f t="shared" si="13"/>
        <v>10.013535891773243</v>
      </c>
    </row>
    <row r="286" spans="1:4" x14ac:dyDescent="0.3">
      <c r="A286" s="22">
        <v>5.56</v>
      </c>
      <c r="B286">
        <f t="shared" si="14"/>
        <v>3.8614525563509732</v>
      </c>
      <c r="C286">
        <f t="shared" si="12"/>
        <v>2.8949370670965404</v>
      </c>
      <c r="D286">
        <f t="shared" si="13"/>
        <v>-2.5554168392847272</v>
      </c>
    </row>
    <row r="287" spans="1:4" x14ac:dyDescent="0.3">
      <c r="A287" s="22">
        <v>5.58</v>
      </c>
      <c r="B287">
        <f t="shared" si="14"/>
        <v>2.1262658563419641</v>
      </c>
      <c r="C287">
        <f t="shared" si="12"/>
        <v>1.6218864216157793</v>
      </c>
      <c r="D287">
        <f t="shared" si="13"/>
        <v>-1.3749512453989006</v>
      </c>
    </row>
    <row r="288" spans="1:4" x14ac:dyDescent="0.3">
      <c r="A288" s="22">
        <v>5.6</v>
      </c>
      <c r="B288">
        <f t="shared" si="14"/>
        <v>2.1167266760074153</v>
      </c>
      <c r="C288">
        <f t="shared" si="12"/>
        <v>1.6416609840437715</v>
      </c>
      <c r="D288">
        <f t="shared" si="13"/>
        <v>-1.3362189320578561</v>
      </c>
    </row>
    <row r="289" spans="1:4" x14ac:dyDescent="0.3">
      <c r="A289" s="22">
        <v>5.62</v>
      </c>
      <c r="B289">
        <f t="shared" si="14"/>
        <v>3.7823560239441258</v>
      </c>
      <c r="C289">
        <f t="shared" si="12"/>
        <v>2.9806299187566365</v>
      </c>
      <c r="D289">
        <f t="shared" si="13"/>
        <v>-2.32853223711402</v>
      </c>
    </row>
    <row r="290" spans="1:4" x14ac:dyDescent="0.3">
      <c r="A290" s="22">
        <v>5.64</v>
      </c>
      <c r="B290">
        <f t="shared" si="14"/>
        <v>-16.321285550910265</v>
      </c>
      <c r="C290">
        <f t="shared" si="12"/>
        <v>-13.060120362572544</v>
      </c>
      <c r="D290">
        <f t="shared" si="13"/>
        <v>9.7886474116432556</v>
      </c>
    </row>
    <row r="291" spans="1:4" x14ac:dyDescent="0.3">
      <c r="A291" s="22">
        <v>5.66</v>
      </c>
      <c r="B291">
        <f t="shared" si="14"/>
        <v>-2.7803361091896281</v>
      </c>
      <c r="C291">
        <f t="shared" si="12"/>
        <v>-2.2576984127243023</v>
      </c>
      <c r="D291">
        <f t="shared" si="13"/>
        <v>1.6226727203123514</v>
      </c>
    </row>
    <row r="292" spans="1:4" x14ac:dyDescent="0.3">
      <c r="A292" s="22">
        <v>5.68</v>
      </c>
      <c r="B292">
        <f t="shared" si="14"/>
        <v>-2.0077598923194904</v>
      </c>
      <c r="C292">
        <f t="shared" si="12"/>
        <v>-1.6534562688575309</v>
      </c>
      <c r="D292">
        <f t="shared" si="13"/>
        <v>1.1389390467371392</v>
      </c>
    </row>
    <row r="293" spans="1:4" x14ac:dyDescent="0.3">
      <c r="A293" s="22">
        <v>5.7</v>
      </c>
      <c r="B293">
        <f t="shared" si="14"/>
        <v>-2.4102269198967461</v>
      </c>
      <c r="C293">
        <f t="shared" si="12"/>
        <v>-2.0118472244013232</v>
      </c>
      <c r="D293">
        <f t="shared" si="13"/>
        <v>1.3272771191667725</v>
      </c>
    </row>
    <row r="294" spans="1:4" x14ac:dyDescent="0.3">
      <c r="A294" s="22">
        <v>5.72</v>
      </c>
      <c r="B294">
        <f t="shared" si="14"/>
        <v>-6.7953116407821605</v>
      </c>
      <c r="C294">
        <f t="shared" si="12"/>
        <v>-5.7458357228606838</v>
      </c>
      <c r="D294">
        <f t="shared" si="13"/>
        <v>3.6278963796183028</v>
      </c>
    </row>
    <row r="295" spans="1:4" x14ac:dyDescent="0.3">
      <c r="A295" s="22">
        <v>5.74</v>
      </c>
      <c r="B295">
        <f t="shared" si="14"/>
        <v>5.3751000931923896</v>
      </c>
      <c r="C295">
        <f t="shared" si="12"/>
        <v>4.6014439400693279</v>
      </c>
      <c r="D295">
        <f t="shared" si="13"/>
        <v>-2.7782034983485451</v>
      </c>
    </row>
    <row r="296" spans="1:4" x14ac:dyDescent="0.3">
      <c r="A296" s="22">
        <v>5.76</v>
      </c>
      <c r="B296">
        <f t="shared" si="14"/>
        <v>2.2910332465911223</v>
      </c>
      <c r="C296">
        <f t="shared" si="12"/>
        <v>1.984566457799567</v>
      </c>
      <c r="D296">
        <f t="shared" si="13"/>
        <v>-1.144696165610219</v>
      </c>
    </row>
    <row r="297" spans="1:4" x14ac:dyDescent="0.3">
      <c r="A297" s="22">
        <v>5.78</v>
      </c>
      <c r="B297">
        <f t="shared" si="14"/>
        <v>2.0294123073986001</v>
      </c>
      <c r="C297">
        <f t="shared" si="12"/>
        <v>1.7778686707766553</v>
      </c>
      <c r="D297">
        <f t="shared" si="13"/>
        <v>-0.97862010141410816</v>
      </c>
    </row>
    <row r="298" spans="1:4" x14ac:dyDescent="0.3">
      <c r="A298" s="22">
        <v>5.8</v>
      </c>
      <c r="B298">
        <f t="shared" si="14"/>
        <v>3.0319654410997865</v>
      </c>
      <c r="C298">
        <f t="shared" si="12"/>
        <v>2.6848645727854561</v>
      </c>
      <c r="D298">
        <f t="shared" si="13"/>
        <v>-1.408657751842155</v>
      </c>
    </row>
    <row r="299" spans="1:4" x14ac:dyDescent="0.3">
      <c r="A299" s="22">
        <v>5.82</v>
      </c>
      <c r="B299">
        <f t="shared" si="14"/>
        <v>49.595501127314634</v>
      </c>
      <c r="C299">
        <f t="shared" si="12"/>
        <v>44.36981377263141</v>
      </c>
      <c r="D299">
        <f t="shared" si="13"/>
        <v>-22.159272502757741</v>
      </c>
    </row>
    <row r="300" spans="1:4" x14ac:dyDescent="0.3">
      <c r="A300" s="22">
        <v>5.84</v>
      </c>
      <c r="B300">
        <f t="shared" si="14"/>
        <v>-3.350504895094915</v>
      </c>
      <c r="C300">
        <f t="shared" si="12"/>
        <v>-3.0268137147869685</v>
      </c>
      <c r="D300">
        <f t="shared" si="13"/>
        <v>1.4367608666832838</v>
      </c>
    </row>
    <row r="301" spans="1:4" x14ac:dyDescent="0.3">
      <c r="A301" s="22">
        <v>5.86</v>
      </c>
      <c r="B301">
        <f t="shared" si="14"/>
        <v>-2.0647689820606896</v>
      </c>
      <c r="C301">
        <f t="shared" si="12"/>
        <v>-1.8826263526835121</v>
      </c>
      <c r="D301">
        <f t="shared" si="13"/>
        <v>0.84793217031877777</v>
      </c>
    </row>
    <row r="302" spans="1:4" x14ac:dyDescent="0.3">
      <c r="A302" s="22">
        <v>5.88</v>
      </c>
      <c r="B302">
        <f t="shared" si="14"/>
        <v>-2.1991611103807207</v>
      </c>
      <c r="C302">
        <f t="shared" si="12"/>
        <v>-2.0228233701450482</v>
      </c>
      <c r="D302">
        <f t="shared" si="13"/>
        <v>0.86284135425117015</v>
      </c>
    </row>
    <row r="303" spans="1:4" x14ac:dyDescent="0.3">
      <c r="A303" s="22">
        <v>5.9</v>
      </c>
      <c r="B303">
        <f t="shared" si="14"/>
        <v>-4.487559842682594</v>
      </c>
      <c r="C303">
        <f t="shared" si="12"/>
        <v>-4.1621149607612047</v>
      </c>
      <c r="D303">
        <f t="shared" si="13"/>
        <v>1.6777939072082668</v>
      </c>
    </row>
    <row r="304" spans="1:4" x14ac:dyDescent="0.3">
      <c r="A304" s="22">
        <v>5.92</v>
      </c>
      <c r="B304">
        <f t="shared" si="14"/>
        <v>9.2444552078453572</v>
      </c>
      <c r="C304">
        <f t="shared" si="12"/>
        <v>8.6414391731899052</v>
      </c>
      <c r="D304">
        <f t="shared" si="13"/>
        <v>-3.2841256227370637</v>
      </c>
    </row>
    <row r="305" spans="1:4" x14ac:dyDescent="0.3">
      <c r="A305" s="22">
        <v>5.94</v>
      </c>
      <c r="B305">
        <f t="shared" si="14"/>
        <v>2.5571332275928973</v>
      </c>
      <c r="C305">
        <f t="shared" si="12"/>
        <v>2.4080207179965645</v>
      </c>
      <c r="D305">
        <f t="shared" si="13"/>
        <v>-0.86044556211243073</v>
      </c>
    </row>
    <row r="306" spans="1:4" x14ac:dyDescent="0.3">
      <c r="A306" s="22">
        <v>5.96</v>
      </c>
      <c r="B306">
        <f t="shared" si="14"/>
        <v>2.0000529099650732</v>
      </c>
      <c r="C306">
        <f t="shared" si="12"/>
        <v>1.8965073969414921</v>
      </c>
      <c r="D306">
        <f t="shared" si="13"/>
        <v>-0.63519393574400818</v>
      </c>
    </row>
    <row r="307" spans="1:4" x14ac:dyDescent="0.3">
      <c r="A307" s="22">
        <v>5.98</v>
      </c>
      <c r="B307">
        <f t="shared" si="14"/>
        <v>2.5873942642824406</v>
      </c>
      <c r="C307">
        <f t="shared" si="12"/>
        <v>2.4693840439341086</v>
      </c>
      <c r="D307">
        <f t="shared" si="13"/>
        <v>-0.77249694006209502</v>
      </c>
    </row>
    <row r="308" spans="1:4" x14ac:dyDescent="0.3">
      <c r="A308" s="22">
        <v>6</v>
      </c>
      <c r="B308">
        <f t="shared" si="14"/>
        <v>9.8950942240553861</v>
      </c>
      <c r="C308">
        <f t="shared" si="12"/>
        <v>9.5009754575436407</v>
      </c>
      <c r="D308">
        <f t="shared" si="13"/>
        <v>-2.7648426823397494</v>
      </c>
    </row>
    <row r="309" spans="1:4" x14ac:dyDescent="0.3">
      <c r="A309" s="22">
        <v>6.02</v>
      </c>
      <c r="B309">
        <f t="shared" si="14"/>
        <v>-4.3606055779931996</v>
      </c>
      <c r="C309">
        <f t="shared" si="12"/>
        <v>-4.2104533419937411</v>
      </c>
      <c r="D309">
        <f t="shared" si="13"/>
        <v>1.1344442082884207</v>
      </c>
    </row>
    <row r="310" spans="1:4" x14ac:dyDescent="0.3">
      <c r="A310" s="22">
        <v>6.04</v>
      </c>
      <c r="B310">
        <f t="shared" si="14"/>
        <v>-2.1848592905160396</v>
      </c>
      <c r="C310">
        <f t="shared" si="12"/>
        <v>-2.1205717560284185</v>
      </c>
      <c r="D310">
        <f t="shared" si="13"/>
        <v>0.52610412171812715</v>
      </c>
    </row>
    <row r="311" spans="1:4" x14ac:dyDescent="0.3">
      <c r="A311" s="22">
        <v>6.06</v>
      </c>
      <c r="B311">
        <f t="shared" si="14"/>
        <v>-2.072723865111846</v>
      </c>
      <c r="C311">
        <f t="shared" si="12"/>
        <v>-2.021314864705658</v>
      </c>
      <c r="D311">
        <f t="shared" si="13"/>
        <v>0.45877057307998365</v>
      </c>
    </row>
    <row r="312" spans="1:4" x14ac:dyDescent="0.3">
      <c r="A312" s="22">
        <v>6.08</v>
      </c>
      <c r="B312">
        <f t="shared" si="14"/>
        <v>-3.4176896558878114</v>
      </c>
      <c r="C312">
        <f t="shared" si="12"/>
        <v>-3.3473836241075006</v>
      </c>
      <c r="D312">
        <f t="shared" si="13"/>
        <v>0.68965604254547064</v>
      </c>
    </row>
    <row r="313" spans="1:4" x14ac:dyDescent="0.3">
      <c r="A313" s="22">
        <v>6.1</v>
      </c>
      <c r="B313">
        <f t="shared" si="14"/>
        <v>36.458221028628316</v>
      </c>
      <c r="C313">
        <f t="shared" si="12"/>
        <v>35.848218059213963</v>
      </c>
      <c r="D313">
        <f t="shared" si="13"/>
        <v>-6.6413208438805214</v>
      </c>
    </row>
    <row r="314" spans="1:4" x14ac:dyDescent="0.3">
      <c r="A314" s="22">
        <v>6.12</v>
      </c>
      <c r="B314">
        <f t="shared" si="14"/>
        <v>2.9828408838176177</v>
      </c>
      <c r="C314">
        <f t="shared" si="12"/>
        <v>2.9432132416840493</v>
      </c>
      <c r="D314">
        <f t="shared" si="13"/>
        <v>-0.48459834105116179</v>
      </c>
    </row>
    <row r="315" spans="1:4" x14ac:dyDescent="0.3">
      <c r="A315" s="22">
        <v>6.14</v>
      </c>
      <c r="B315">
        <f t="shared" si="14"/>
        <v>2.0245570499218175</v>
      </c>
      <c r="C315">
        <f t="shared" si="12"/>
        <v>2.003838716659045</v>
      </c>
      <c r="D315">
        <f t="shared" si="13"/>
        <v>-0.28889729317936585</v>
      </c>
    </row>
    <row r="316" spans="1:4" x14ac:dyDescent="0.3">
      <c r="A316" s="22">
        <v>6.16</v>
      </c>
      <c r="B316">
        <f t="shared" si="14"/>
        <v>2.3100545528033534</v>
      </c>
      <c r="C316">
        <f t="shared" si="12"/>
        <v>2.2925496056194503</v>
      </c>
      <c r="D316">
        <f t="shared" si="13"/>
        <v>-0.28384563181702288</v>
      </c>
    </row>
    <row r="317" spans="1:4" x14ac:dyDescent="0.3">
      <c r="A317" s="22">
        <v>6.18</v>
      </c>
      <c r="B317">
        <f t="shared" si="14"/>
        <v>5.5781149885365124</v>
      </c>
      <c r="C317">
        <f t="shared" si="12"/>
        <v>5.5484456529886108</v>
      </c>
      <c r="D317">
        <f t="shared" si="13"/>
        <v>-0.57455866642796483</v>
      </c>
    </row>
    <row r="318" spans="1:4" x14ac:dyDescent="0.3">
      <c r="A318" s="22">
        <v>6.2</v>
      </c>
      <c r="B318">
        <f t="shared" si="14"/>
        <v>-6.4894556576962481</v>
      </c>
      <c r="C318">
        <f t="shared" si="12"/>
        <v>-6.4670157496598026</v>
      </c>
      <c r="D318">
        <f t="shared" si="13"/>
        <v>0.53920499520860454</v>
      </c>
    </row>
    <row r="319" spans="1:4" x14ac:dyDescent="0.3">
      <c r="A319" s="22">
        <v>6.22</v>
      </c>
      <c r="B319">
        <f t="shared" si="14"/>
        <v>-2.3871252406938104</v>
      </c>
      <c r="C319">
        <f t="shared" si="12"/>
        <v>-2.382361666677884</v>
      </c>
      <c r="D319">
        <f t="shared" si="13"/>
        <v>0.15073089895989031</v>
      </c>
    </row>
    <row r="320" spans="1:4" x14ac:dyDescent="0.3">
      <c r="A320" s="22">
        <v>6.24</v>
      </c>
      <c r="B320">
        <f t="shared" si="14"/>
        <v>-2.0105515880791947</v>
      </c>
      <c r="C320">
        <f t="shared" si="12"/>
        <v>-2.0086770694754326</v>
      </c>
      <c r="D320">
        <f t="shared" si="13"/>
        <v>8.6799302366782141E-2</v>
      </c>
    </row>
    <row r="321" spans="1:4" x14ac:dyDescent="0.3">
      <c r="A321" s="22">
        <v>6.26</v>
      </c>
      <c r="B321">
        <f t="shared" si="14"/>
        <v>-2.8202538457273523</v>
      </c>
      <c r="C321">
        <f t="shared" si="12"/>
        <v>-2.8194958540139035</v>
      </c>
      <c r="D321">
        <f t="shared" si="13"/>
        <v>6.538259354238983E-2</v>
      </c>
    </row>
    <row r="322" spans="1:4" x14ac:dyDescent="0.3">
      <c r="A322" s="22">
        <v>6.28</v>
      </c>
      <c r="B322">
        <f t="shared" si="14"/>
        <v>-18.503294563029876</v>
      </c>
      <c r="C322">
        <f t="shared" si="12"/>
        <v>-18.503200694213714</v>
      </c>
      <c r="D322">
        <f t="shared" si="13"/>
        <v>5.8938577350579488E-2</v>
      </c>
    </row>
    <row r="323" spans="1:4" x14ac:dyDescent="0.3">
      <c r="A323" s="22">
        <v>6.3</v>
      </c>
      <c r="B323">
        <f t="shared" si="14"/>
        <v>3.6964331861968702</v>
      </c>
      <c r="C323">
        <f t="shared" si="12"/>
        <v>3.6959106450332051</v>
      </c>
      <c r="D323">
        <f t="shared" si="13"/>
        <v>6.2151459739761911E-2</v>
      </c>
    </row>
    <row r="324" spans="1:4" x14ac:dyDescent="0.3">
      <c r="A324" s="22">
        <v>6.32</v>
      </c>
      <c r="B324">
        <f t="shared" si="14"/>
        <v>2.1063292786518057</v>
      </c>
      <c r="C324">
        <f t="shared" si="12"/>
        <v>2.1049020630655142</v>
      </c>
      <c r="D324">
        <f t="shared" si="13"/>
        <v>7.7526350413128123E-2</v>
      </c>
    </row>
    <row r="325" spans="1:4" x14ac:dyDescent="0.3">
      <c r="A325" s="22">
        <v>6.34</v>
      </c>
      <c r="B325">
        <f t="shared" si="14"/>
        <v>2.137715347391747</v>
      </c>
      <c r="C325">
        <f t="shared" si="12"/>
        <v>2.1342660997160987</v>
      </c>
      <c r="D325">
        <f t="shared" si="13"/>
        <v>0.12138831112116427</v>
      </c>
    </row>
    <row r="326" spans="1:4" x14ac:dyDescent="0.3">
      <c r="A326" s="22">
        <v>6.36</v>
      </c>
      <c r="B326">
        <f t="shared" si="14"/>
        <v>3.9569397721859287</v>
      </c>
      <c r="C326">
        <f t="shared" si="12"/>
        <v>3.9452715555425035</v>
      </c>
      <c r="D326">
        <f t="shared" si="13"/>
        <v>0.30365229084277612</v>
      </c>
    </row>
    <row r="327" spans="1:4" x14ac:dyDescent="0.3">
      <c r="A327" s="22">
        <v>6.38</v>
      </c>
      <c r="B327">
        <f t="shared" si="14"/>
        <v>-13.374005151812428</v>
      </c>
      <c r="C327">
        <f t="shared" si="12"/>
        <v>-13.311376251739208</v>
      </c>
      <c r="D327">
        <f t="shared" si="13"/>
        <v>-1.2927784362909063</v>
      </c>
    </row>
    <row r="328" spans="1:4" x14ac:dyDescent="0.3">
      <c r="A328" s="22">
        <v>6.4</v>
      </c>
      <c r="B328">
        <f t="shared" si="14"/>
        <v>-2.7100142013851656</v>
      </c>
      <c r="C328">
        <f t="shared" si="12"/>
        <v>-2.691545234436274</v>
      </c>
      <c r="D328">
        <f t="shared" si="13"/>
        <v>-0.31585000030498656</v>
      </c>
    </row>
    <row r="329" spans="1:4" x14ac:dyDescent="0.3">
      <c r="A329" s="22">
        <v>6.42</v>
      </c>
      <c r="B329">
        <f t="shared" si="14"/>
        <v>-2.0036888672276305</v>
      </c>
      <c r="C329">
        <f t="shared" si="12"/>
        <v>-1.984965315847955</v>
      </c>
      <c r="D329">
        <f t="shared" si="13"/>
        <v>-0.27327965810241606</v>
      </c>
    </row>
    <row r="330" spans="1:4" x14ac:dyDescent="0.3">
      <c r="A330" s="22">
        <v>6.44</v>
      </c>
      <c r="B330">
        <f t="shared" si="14"/>
        <v>-2.4561610767581703</v>
      </c>
      <c r="C330">
        <f t="shared" ref="C330:C393" si="15">B330*COS(A330)</f>
        <v>-2.4260233703717811</v>
      </c>
      <c r="D330">
        <f t="shared" ref="D330:D393" si="16">B330*SIN(A330)</f>
        <v>-0.38358550727549384</v>
      </c>
    </row>
    <row r="331" spans="1:4" x14ac:dyDescent="0.3">
      <c r="A331" s="22">
        <v>6.46</v>
      </c>
      <c r="B331">
        <f t="shared" ref="B331:B394" si="17">TAN(17*A331)+_xlfn.COT(17*A331)</f>
        <v>-7.4581486284895719</v>
      </c>
      <c r="C331">
        <f t="shared" si="15"/>
        <v>-7.3418683713306523</v>
      </c>
      <c r="D331">
        <f t="shared" si="16"/>
        <v>-1.3118497561441507</v>
      </c>
    </row>
    <row r="332" spans="1:4" x14ac:dyDescent="0.3">
      <c r="A332" s="22">
        <v>6.48</v>
      </c>
      <c r="B332">
        <f t="shared" si="17"/>
        <v>5.0346601728547853</v>
      </c>
      <c r="C332">
        <f t="shared" si="15"/>
        <v>4.9374631766513062</v>
      </c>
      <c r="D332">
        <f t="shared" si="16"/>
        <v>0.98451025151725702</v>
      </c>
    </row>
    <row r="333" spans="1:4" x14ac:dyDescent="0.3">
      <c r="A333" s="22">
        <v>6.5</v>
      </c>
      <c r="B333">
        <f t="shared" si="17"/>
        <v>2.2574922836528764</v>
      </c>
      <c r="C333">
        <f t="shared" si="15"/>
        <v>2.2046390293918963</v>
      </c>
      <c r="D333">
        <f t="shared" si="16"/>
        <v>0.48563171316774223</v>
      </c>
    </row>
    <row r="334" spans="1:4" x14ac:dyDescent="0.3">
      <c r="A334" s="22">
        <v>6.52</v>
      </c>
      <c r="B334">
        <f t="shared" si="17"/>
        <v>2.0397394183410444</v>
      </c>
      <c r="C334">
        <f t="shared" si="15"/>
        <v>1.9828107027385358</v>
      </c>
      <c r="D334">
        <f t="shared" si="16"/>
        <v>0.47853799414443204</v>
      </c>
    </row>
    <row r="335" spans="1:4" x14ac:dyDescent="0.3">
      <c r="A335" s="22">
        <v>6.54</v>
      </c>
      <c r="B335">
        <f t="shared" si="17"/>
        <v>3.1303393323923103</v>
      </c>
      <c r="C335">
        <f t="shared" si="15"/>
        <v>3.0276765818345486</v>
      </c>
      <c r="D335">
        <f t="shared" si="16"/>
        <v>0.79510933319449872</v>
      </c>
    </row>
    <row r="336" spans="1:4" x14ac:dyDescent="0.3">
      <c r="A336" s="22">
        <v>6.56</v>
      </c>
      <c r="B336">
        <f t="shared" si="17"/>
        <v>152.92820761362015</v>
      </c>
      <c r="C336">
        <f t="shared" si="15"/>
        <v>147.10635904677846</v>
      </c>
      <c r="D336">
        <f t="shared" si="16"/>
        <v>41.794207875192598</v>
      </c>
    </row>
    <row r="337" spans="1:4" x14ac:dyDescent="0.3">
      <c r="A337" s="22">
        <v>6.58</v>
      </c>
      <c r="B337">
        <f t="shared" si="17"/>
        <v>-3.2332631490970316</v>
      </c>
      <c r="C337">
        <f t="shared" si="15"/>
        <v>-3.0918821338959392</v>
      </c>
      <c r="D337">
        <f t="shared" si="16"/>
        <v>-0.94565081367487247</v>
      </c>
    </row>
    <row r="338" spans="1:4" x14ac:dyDescent="0.3">
      <c r="A338" s="22">
        <v>6.6</v>
      </c>
      <c r="B338">
        <f t="shared" si="17"/>
        <v>-2.0511883395696051</v>
      </c>
      <c r="C338">
        <f t="shared" si="15"/>
        <v>-1.9491060125043385</v>
      </c>
      <c r="D338">
        <f t="shared" si="16"/>
        <v>-0.6390300121322563</v>
      </c>
    </row>
    <row r="339" spans="1:4" x14ac:dyDescent="0.3">
      <c r="A339" s="22">
        <v>6.62</v>
      </c>
      <c r="B339">
        <f t="shared" si="17"/>
        <v>-2.2277521303518859</v>
      </c>
      <c r="C339">
        <f t="shared" si="15"/>
        <v>-2.1025795052804392</v>
      </c>
      <c r="D339">
        <f t="shared" si="16"/>
        <v>-0.73623296466677546</v>
      </c>
    </row>
    <row r="340" spans="1:4" x14ac:dyDescent="0.3">
      <c r="A340" s="22">
        <v>6.64</v>
      </c>
      <c r="B340">
        <f t="shared" si="17"/>
        <v>-4.7493295397364808</v>
      </c>
      <c r="C340">
        <f t="shared" si="15"/>
        <v>-4.4501891030401657</v>
      </c>
      <c r="D340">
        <f t="shared" si="16"/>
        <v>-1.6588996425932738</v>
      </c>
    </row>
    <row r="341" spans="1:4" x14ac:dyDescent="0.3">
      <c r="A341" s="22">
        <v>6.66</v>
      </c>
      <c r="B341">
        <f t="shared" si="17"/>
        <v>8.2346740425909442</v>
      </c>
      <c r="C341">
        <f t="shared" si="15"/>
        <v>7.6569409886680866</v>
      </c>
      <c r="D341">
        <f t="shared" si="16"/>
        <v>3.0300348651089268</v>
      </c>
    </row>
    <row r="342" spans="1:4" x14ac:dyDescent="0.3">
      <c r="A342" s="22">
        <v>6.68</v>
      </c>
      <c r="B342">
        <f t="shared" si="17"/>
        <v>2.503697058023806</v>
      </c>
      <c r="C342">
        <f t="shared" si="15"/>
        <v>2.3091516253611406</v>
      </c>
      <c r="D342">
        <f t="shared" si="16"/>
        <v>0.96763512206257951</v>
      </c>
    </row>
    <row r="343" spans="1:4" x14ac:dyDescent="0.3">
      <c r="A343" s="22">
        <v>6.7</v>
      </c>
      <c r="B343">
        <f t="shared" si="17"/>
        <v>2.0011930942931748</v>
      </c>
      <c r="C343">
        <f t="shared" si="15"/>
        <v>1.8298572417865735</v>
      </c>
      <c r="D343">
        <f t="shared" si="16"/>
        <v>0.8101828653630766</v>
      </c>
    </row>
    <row r="344" spans="1:4" x14ac:dyDescent="0.3">
      <c r="A344" s="22">
        <v>6.72</v>
      </c>
      <c r="B344">
        <f t="shared" si="17"/>
        <v>2.6476053742424535</v>
      </c>
      <c r="C344">
        <f t="shared" si="15"/>
        <v>2.3990053410131735</v>
      </c>
      <c r="D344">
        <f t="shared" si="16"/>
        <v>1.1200837430780739</v>
      </c>
    </row>
    <row r="345" spans="1:4" x14ac:dyDescent="0.3">
      <c r="A345" s="22">
        <v>6.74</v>
      </c>
      <c r="B345">
        <f t="shared" si="17"/>
        <v>11.405603213404071</v>
      </c>
      <c r="C345">
        <f t="shared" si="15"/>
        <v>10.236096160859189</v>
      </c>
      <c r="D345">
        <f t="shared" si="16"/>
        <v>5.0309164222094802</v>
      </c>
    </row>
    <row r="346" spans="1:4" x14ac:dyDescent="0.3">
      <c r="A346" s="22">
        <v>6.76</v>
      </c>
      <c r="B346">
        <f t="shared" si="17"/>
        <v>-4.1433509452331707</v>
      </c>
      <c r="C346">
        <f t="shared" si="15"/>
        <v>-3.6812070873695117</v>
      </c>
      <c r="D346">
        <f t="shared" si="16"/>
        <v>-1.9015970748991717</v>
      </c>
    </row>
    <row r="347" spans="1:4" x14ac:dyDescent="0.3">
      <c r="A347" s="22">
        <v>6.78</v>
      </c>
      <c r="B347">
        <f t="shared" si="17"/>
        <v>-2.1597740352090873</v>
      </c>
      <c r="C347">
        <f t="shared" si="15"/>
        <v>-1.8986686388818181</v>
      </c>
      <c r="D347">
        <f t="shared" si="16"/>
        <v>-1.0294082197505554</v>
      </c>
    </row>
    <row r="348" spans="1:4" x14ac:dyDescent="0.3">
      <c r="A348" s="22">
        <v>6.8</v>
      </c>
      <c r="B348">
        <f t="shared" si="17"/>
        <v>-2.0889930965889212</v>
      </c>
      <c r="C348">
        <f t="shared" si="15"/>
        <v>-1.8161653555325181</v>
      </c>
      <c r="D348">
        <f t="shared" si="16"/>
        <v>-1.0321993794609701</v>
      </c>
    </row>
    <row r="349" spans="1:4" x14ac:dyDescent="0.3">
      <c r="A349" s="22">
        <v>6.82</v>
      </c>
      <c r="B349">
        <f t="shared" si="17"/>
        <v>-3.5532059568478882</v>
      </c>
      <c r="C349">
        <f t="shared" si="15"/>
        <v>-3.0534191433213778</v>
      </c>
      <c r="D349">
        <f t="shared" si="16"/>
        <v>-1.8171142250771852</v>
      </c>
    </row>
    <row r="350" spans="1:4" x14ac:dyDescent="0.3">
      <c r="A350" s="22">
        <v>6.84</v>
      </c>
      <c r="B350">
        <f t="shared" si="17"/>
        <v>24.374998498663867</v>
      </c>
      <c r="C350">
        <f t="shared" si="15"/>
        <v>20.692979503813575</v>
      </c>
      <c r="D350">
        <f t="shared" si="16"/>
        <v>12.881814742675703</v>
      </c>
    </row>
    <row r="351" spans="1:4" x14ac:dyDescent="0.3">
      <c r="A351" s="22">
        <v>6.86</v>
      </c>
      <c r="B351">
        <f t="shared" si="17"/>
        <v>2.8965624048109597</v>
      </c>
      <c r="C351">
        <f t="shared" si="15"/>
        <v>2.4279102753447104</v>
      </c>
      <c r="D351">
        <f t="shared" si="16"/>
        <v>1.579659919045812</v>
      </c>
    </row>
    <row r="352" spans="1:4" x14ac:dyDescent="0.3">
      <c r="A352" s="22">
        <v>6.88</v>
      </c>
      <c r="B352">
        <f t="shared" si="17"/>
        <v>2.0166664357207988</v>
      </c>
      <c r="C352">
        <f t="shared" si="15"/>
        <v>1.6680452779081678</v>
      </c>
      <c r="D352">
        <f t="shared" si="16"/>
        <v>1.1333880464391242</v>
      </c>
    </row>
    <row r="353" spans="1:4" x14ac:dyDescent="0.3">
      <c r="A353" s="22">
        <v>6.9</v>
      </c>
      <c r="B353">
        <f t="shared" si="17"/>
        <v>2.347915179378691</v>
      </c>
      <c r="C353">
        <f t="shared" si="15"/>
        <v>1.9152533447845279</v>
      </c>
      <c r="D353">
        <f t="shared" si="16"/>
        <v>1.3581275031632887</v>
      </c>
    </row>
    <row r="354" spans="1:4" x14ac:dyDescent="0.3">
      <c r="A354" s="22">
        <v>6.92</v>
      </c>
      <c r="B354">
        <f t="shared" si="17"/>
        <v>6.0065903974704788</v>
      </c>
      <c r="C354">
        <f t="shared" si="15"/>
        <v>4.8292622585648886</v>
      </c>
      <c r="D354">
        <f t="shared" si="16"/>
        <v>3.5717438655347782</v>
      </c>
    </row>
    <row r="355" spans="1:4" x14ac:dyDescent="0.3">
      <c r="A355" s="22">
        <v>6.94</v>
      </c>
      <c r="B355">
        <f t="shared" si="17"/>
        <v>-5.9879077583258047</v>
      </c>
      <c r="C355">
        <f t="shared" si="15"/>
        <v>-4.7420707718250776</v>
      </c>
      <c r="D355">
        <f t="shared" si="16"/>
        <v>-3.6562007763825934</v>
      </c>
    </row>
    <row r="356" spans="1:4" x14ac:dyDescent="0.3">
      <c r="A356" s="22">
        <v>6.96</v>
      </c>
      <c r="B356">
        <f t="shared" si="17"/>
        <v>-2.3463265860057536</v>
      </c>
      <c r="C356">
        <f t="shared" si="15"/>
        <v>-1.8291297340889641</v>
      </c>
      <c r="D356">
        <f t="shared" si="16"/>
        <v>-1.4695349142055287</v>
      </c>
    </row>
    <row r="357" spans="1:4" x14ac:dyDescent="0.3">
      <c r="A357" s="22">
        <v>6.98</v>
      </c>
      <c r="B357">
        <f t="shared" si="17"/>
        <v>-2.0169551927745326</v>
      </c>
      <c r="C357">
        <f t="shared" si="15"/>
        <v>-1.5467834433219274</v>
      </c>
      <c r="D357">
        <f t="shared" si="16"/>
        <v>-1.2944378042707629</v>
      </c>
    </row>
    <row r="358" spans="1:4" x14ac:dyDescent="0.3">
      <c r="A358" s="22">
        <v>7</v>
      </c>
      <c r="B358">
        <f t="shared" si="17"/>
        <v>-2.8999119467506356</v>
      </c>
      <c r="C358">
        <f t="shared" si="15"/>
        <v>-2.1862501540523853</v>
      </c>
      <c r="D358">
        <f t="shared" si="16"/>
        <v>-1.9052032864796822</v>
      </c>
    </row>
    <row r="359" spans="1:4" x14ac:dyDescent="0.3">
      <c r="A359" s="22">
        <v>7.02</v>
      </c>
      <c r="B359">
        <f t="shared" si="17"/>
        <v>-24.705695968311304</v>
      </c>
      <c r="C359">
        <f t="shared" si="15"/>
        <v>-18.297350291873968</v>
      </c>
      <c r="D359">
        <f t="shared" si="16"/>
        <v>-16.600553773145432</v>
      </c>
    </row>
    <row r="360" spans="1:4" x14ac:dyDescent="0.3">
      <c r="A360" s="22">
        <v>7.04</v>
      </c>
      <c r="B360">
        <f t="shared" si="17"/>
        <v>3.5474677231344534</v>
      </c>
      <c r="C360">
        <f t="shared" si="15"/>
        <v>2.5791039518275287</v>
      </c>
      <c r="D360">
        <f t="shared" si="16"/>
        <v>2.4357237224998172</v>
      </c>
    </row>
    <row r="361" spans="1:4" x14ac:dyDescent="0.3">
      <c r="A361" s="22">
        <v>7.06</v>
      </c>
      <c r="B361">
        <f t="shared" si="17"/>
        <v>2.0883002747498738</v>
      </c>
      <c r="C361">
        <f t="shared" si="15"/>
        <v>1.4892715261312077</v>
      </c>
      <c r="D361">
        <f t="shared" si="16"/>
        <v>1.463922251683887</v>
      </c>
    </row>
    <row r="362" spans="1:4" x14ac:dyDescent="0.3">
      <c r="A362" s="22">
        <v>7.08</v>
      </c>
      <c r="B362">
        <f t="shared" si="17"/>
        <v>2.1607459197195378</v>
      </c>
      <c r="C362">
        <f t="shared" si="15"/>
        <v>1.510335837418616</v>
      </c>
      <c r="D362">
        <f t="shared" si="16"/>
        <v>1.545221209986984</v>
      </c>
    </row>
    <row r="363" spans="1:4" x14ac:dyDescent="0.3">
      <c r="A363" s="22">
        <v>7.1</v>
      </c>
      <c r="B363">
        <f t="shared" si="17"/>
        <v>4.1516540148040848</v>
      </c>
      <c r="C363">
        <f t="shared" si="15"/>
        <v>2.8420009160580308</v>
      </c>
      <c r="D363">
        <f t="shared" si="16"/>
        <v>3.0264272421064726</v>
      </c>
    </row>
    <row r="364" spans="1:4" x14ac:dyDescent="0.3">
      <c r="A364" s="22">
        <v>7.12</v>
      </c>
      <c r="B364">
        <f t="shared" si="17"/>
        <v>-11.335478661533838</v>
      </c>
      <c r="C364">
        <f t="shared" si="15"/>
        <v>-7.5928590066025681</v>
      </c>
      <c r="D364">
        <f t="shared" si="16"/>
        <v>-8.4167433483469871</v>
      </c>
    </row>
    <row r="365" spans="1:4" x14ac:dyDescent="0.3">
      <c r="A365" s="22">
        <v>7.14</v>
      </c>
      <c r="B365">
        <f t="shared" si="17"/>
        <v>-2.6450785860909107</v>
      </c>
      <c r="C365">
        <f t="shared" si="15"/>
        <v>-1.7321247276276377</v>
      </c>
      <c r="D365">
        <f t="shared" si="16"/>
        <v>-1.9990459360749</v>
      </c>
    </row>
    <row r="366" spans="1:4" x14ac:dyDescent="0.3">
      <c r="A366" s="22">
        <v>7.16</v>
      </c>
      <c r="B366">
        <f t="shared" si="17"/>
        <v>-2.0011181292476738</v>
      </c>
      <c r="C366">
        <f t="shared" si="15"/>
        <v>-1.2799210543801047</v>
      </c>
      <c r="D366">
        <f t="shared" si="16"/>
        <v>-1.5382704124302173</v>
      </c>
    </row>
    <row r="367" spans="1:4" x14ac:dyDescent="0.3">
      <c r="A367" s="22">
        <v>7.18</v>
      </c>
      <c r="B367">
        <f t="shared" si="17"/>
        <v>-2.505778028266552</v>
      </c>
      <c r="C367">
        <f t="shared" si="15"/>
        <v>-1.5638609471915301</v>
      </c>
      <c r="D367">
        <f t="shared" si="16"/>
        <v>-1.9578719224690415</v>
      </c>
    </row>
    <row r="368" spans="1:4" x14ac:dyDescent="0.3">
      <c r="A368" s="22">
        <v>7.2</v>
      </c>
      <c r="B368">
        <f t="shared" si="17"/>
        <v>-8.2710825181392806</v>
      </c>
      <c r="C368">
        <f t="shared" si="15"/>
        <v>-5.0317239225147814</v>
      </c>
      <c r="D368">
        <f t="shared" si="16"/>
        <v>-6.564492393891677</v>
      </c>
    </row>
    <row r="369" spans="1:4" x14ac:dyDescent="0.3">
      <c r="A369" s="22">
        <v>7.22</v>
      </c>
      <c r="B369">
        <f t="shared" si="17"/>
        <v>4.7380868049312328</v>
      </c>
      <c r="C369">
        <f t="shared" si="15"/>
        <v>2.8066405402885035</v>
      </c>
      <c r="D369">
        <f t="shared" si="16"/>
        <v>3.8173597483958095</v>
      </c>
    </row>
    <row r="370" spans="1:4" x14ac:dyDescent="0.3">
      <c r="A370" s="22">
        <v>7.24</v>
      </c>
      <c r="B370">
        <f t="shared" si="17"/>
        <v>2.2265496811591059</v>
      </c>
      <c r="C370">
        <f t="shared" si="15"/>
        <v>1.28277416116645</v>
      </c>
      <c r="D370">
        <f t="shared" si="16"/>
        <v>1.8198939348526404</v>
      </c>
    </row>
    <row r="371" spans="1:4" x14ac:dyDescent="0.3">
      <c r="A371" s="22">
        <v>7.26</v>
      </c>
      <c r="B371">
        <f t="shared" si="17"/>
        <v>2.051704372638631</v>
      </c>
      <c r="C371">
        <f t="shared" si="15"/>
        <v>1.1482673445902833</v>
      </c>
      <c r="D371">
        <f t="shared" si="16"/>
        <v>1.7002861341703808</v>
      </c>
    </row>
    <row r="372" spans="1:4" x14ac:dyDescent="0.3">
      <c r="A372" s="22">
        <v>7.28</v>
      </c>
      <c r="B372">
        <f t="shared" si="17"/>
        <v>3.2377972220146494</v>
      </c>
      <c r="C372">
        <f t="shared" si="15"/>
        <v>1.7580588244718383</v>
      </c>
      <c r="D372">
        <f t="shared" si="16"/>
        <v>2.718926262439362</v>
      </c>
    </row>
    <row r="373" spans="1:4" x14ac:dyDescent="0.3">
      <c r="A373" s="22">
        <v>7.3</v>
      </c>
      <c r="B373">
        <f t="shared" si="17"/>
        <v>-141.04480602686124</v>
      </c>
      <c r="C373">
        <f t="shared" si="15"/>
        <v>-74.200501394110717</v>
      </c>
      <c r="D373">
        <f t="shared" si="16"/>
        <v>-119.94966819469525</v>
      </c>
    </row>
    <row r="374" spans="1:4" x14ac:dyDescent="0.3">
      <c r="A374" s="22">
        <v>7.32</v>
      </c>
      <c r="B374">
        <f t="shared" si="17"/>
        <v>-3.1261933174188159</v>
      </c>
      <c r="C374">
        <f t="shared" si="15"/>
        <v>-1.5911220654034213</v>
      </c>
      <c r="D374">
        <f t="shared" si="16"/>
        <v>-2.6909877797679442</v>
      </c>
    </row>
    <row r="375" spans="1:4" x14ac:dyDescent="0.3">
      <c r="A375" s="22">
        <v>7.34</v>
      </c>
      <c r="B375">
        <f t="shared" si="17"/>
        <v>-2.0392904592357977</v>
      </c>
      <c r="C375">
        <f t="shared" si="15"/>
        <v>-1.0026137226718999</v>
      </c>
      <c r="D375">
        <f t="shared" si="16"/>
        <v>-1.7758015937148344</v>
      </c>
    </row>
    <row r="376" spans="1:4" x14ac:dyDescent="0.3">
      <c r="A376" s="22">
        <v>7.36</v>
      </c>
      <c r="B376">
        <f t="shared" si="17"/>
        <v>-2.2587967395058302</v>
      </c>
      <c r="C376">
        <f t="shared" si="15"/>
        <v>-1.0709752129562282</v>
      </c>
      <c r="D376">
        <f t="shared" si="16"/>
        <v>-1.9887621284697501</v>
      </c>
    </row>
    <row r="377" spans="1:4" x14ac:dyDescent="0.3">
      <c r="A377" s="22">
        <v>7.38</v>
      </c>
      <c r="B377">
        <f t="shared" si="17"/>
        <v>-5.047512860269407</v>
      </c>
      <c r="C377">
        <f t="shared" si="15"/>
        <v>-2.3038493410951411</v>
      </c>
      <c r="D377">
        <f t="shared" si="16"/>
        <v>-4.4910649392010065</v>
      </c>
    </row>
    <row r="378" spans="1:4" x14ac:dyDescent="0.3">
      <c r="A378" s="22">
        <v>7.4</v>
      </c>
      <c r="B378">
        <f t="shared" si="17"/>
        <v>7.4287443251209258</v>
      </c>
      <c r="C378">
        <f t="shared" si="15"/>
        <v>3.2578559710152</v>
      </c>
      <c r="D378">
        <f t="shared" si="16"/>
        <v>6.6762726667008563</v>
      </c>
    </row>
    <row r="379" spans="1:4" x14ac:dyDescent="0.3">
      <c r="A379" s="22">
        <v>7.42</v>
      </c>
      <c r="B379">
        <f t="shared" si="17"/>
        <v>2.454234633663448</v>
      </c>
      <c r="C379">
        <f t="shared" si="15"/>
        <v>1.0319729175102135</v>
      </c>
      <c r="D379">
        <f t="shared" si="16"/>
        <v>2.2267239466531579</v>
      </c>
    </row>
    <row r="380" spans="1:4" x14ac:dyDescent="0.3">
      <c r="A380" s="22">
        <v>7.44</v>
      </c>
      <c r="B380">
        <f t="shared" si="17"/>
        <v>2.0038242591926094</v>
      </c>
      <c r="C380">
        <f t="shared" si="15"/>
        <v>0.80605393429936112</v>
      </c>
      <c r="D380">
        <f t="shared" si="16"/>
        <v>1.8345540920696044</v>
      </c>
    </row>
    <row r="381" spans="1:4" x14ac:dyDescent="0.3">
      <c r="A381" s="22">
        <v>7.46</v>
      </c>
      <c r="B381">
        <f t="shared" si="17"/>
        <v>2.7127491693138923</v>
      </c>
      <c r="C381">
        <f t="shared" si="15"/>
        <v>1.0413377095971719</v>
      </c>
      <c r="D381">
        <f t="shared" si="16"/>
        <v>2.5049199249046126</v>
      </c>
    </row>
    <row r="382" spans="1:4" x14ac:dyDescent="0.3">
      <c r="A382" s="22">
        <v>7.48</v>
      </c>
      <c r="B382">
        <f t="shared" si="17"/>
        <v>13.472170982776907</v>
      </c>
      <c r="C382">
        <f t="shared" si="15"/>
        <v>4.9217173881422482</v>
      </c>
      <c r="D382">
        <f t="shared" si="16"/>
        <v>12.540976395019422</v>
      </c>
    </row>
    <row r="383" spans="1:4" x14ac:dyDescent="0.3">
      <c r="A383" s="22">
        <v>7.5</v>
      </c>
      <c r="B383">
        <f t="shared" si="17"/>
        <v>-3.9495123182637566</v>
      </c>
      <c r="C383">
        <f t="shared" si="15"/>
        <v>-1.3690404577347068</v>
      </c>
      <c r="D383">
        <f t="shared" si="16"/>
        <v>-3.7046424628029491</v>
      </c>
    </row>
    <row r="384" spans="1:4" x14ac:dyDescent="0.3">
      <c r="A384" s="22">
        <v>7.52</v>
      </c>
      <c r="B384">
        <f t="shared" si="17"/>
        <v>-2.1368278993753931</v>
      </c>
      <c r="C384">
        <f t="shared" si="15"/>
        <v>-0.70046766499926005</v>
      </c>
      <c r="D384">
        <f t="shared" si="16"/>
        <v>-2.0187566772247565</v>
      </c>
    </row>
    <row r="385" spans="1:4" x14ac:dyDescent="0.3">
      <c r="A385" s="22">
        <v>7.54</v>
      </c>
      <c r="B385">
        <f t="shared" si="17"/>
        <v>-2.1070976974913829</v>
      </c>
      <c r="C385">
        <f t="shared" si="15"/>
        <v>-0.65077301927533604</v>
      </c>
      <c r="D385">
        <f t="shared" si="16"/>
        <v>-2.0040846249988422</v>
      </c>
    </row>
    <row r="386" spans="1:4" x14ac:dyDescent="0.3">
      <c r="A386" s="22">
        <v>7.56</v>
      </c>
      <c r="B386">
        <f t="shared" si="17"/>
        <v>-3.7027775456155743</v>
      </c>
      <c r="C386">
        <f t="shared" si="15"/>
        <v>-1.072936537939704</v>
      </c>
      <c r="D386">
        <f t="shared" si="16"/>
        <v>-3.5439199677572937</v>
      </c>
    </row>
    <row r="387" spans="1:4" x14ac:dyDescent="0.3">
      <c r="A387" s="22">
        <v>7.58</v>
      </c>
      <c r="B387">
        <f t="shared" si="17"/>
        <v>18.317652113369864</v>
      </c>
      <c r="C387">
        <f t="shared" si="15"/>
        <v>4.9561465960582831</v>
      </c>
      <c r="D387">
        <f t="shared" si="16"/>
        <v>17.634426269794641</v>
      </c>
    </row>
    <row r="388" spans="1:4" x14ac:dyDescent="0.3">
      <c r="A388" s="22">
        <v>7.6</v>
      </c>
      <c r="B388">
        <f t="shared" si="17"/>
        <v>2.8171691124881835</v>
      </c>
      <c r="C388">
        <f t="shared" si="15"/>
        <v>0.70784146773137402</v>
      </c>
      <c r="D388">
        <f t="shared" si="16"/>
        <v>2.7267934034167958</v>
      </c>
    </row>
    <row r="389" spans="1:4" x14ac:dyDescent="0.3">
      <c r="A389" s="22">
        <v>7.62</v>
      </c>
      <c r="B389">
        <f t="shared" si="17"/>
        <v>2.0103249510345331</v>
      </c>
      <c r="C389">
        <f t="shared" si="15"/>
        <v>0.46609884436391108</v>
      </c>
      <c r="D389">
        <f t="shared" si="16"/>
        <v>1.9555455187836013</v>
      </c>
    </row>
    <row r="390" spans="1:4" x14ac:dyDescent="0.3">
      <c r="A390" s="22">
        <v>7.64</v>
      </c>
      <c r="B390">
        <f t="shared" si="17"/>
        <v>2.3888419889183417</v>
      </c>
      <c r="C390">
        <f t="shared" si="15"/>
        <v>0.50727632545190937</v>
      </c>
      <c r="D390">
        <f t="shared" si="16"/>
        <v>2.3343600359960215</v>
      </c>
    </row>
    <row r="391" spans="1:4" x14ac:dyDescent="0.3">
      <c r="A391" s="22">
        <v>7.66</v>
      </c>
      <c r="B391">
        <f t="shared" si="17"/>
        <v>6.5116089838938374</v>
      </c>
      <c r="C391">
        <f t="shared" si="15"/>
        <v>1.2552257320708571</v>
      </c>
      <c r="D391">
        <f t="shared" si="16"/>
        <v>6.3894804108529915</v>
      </c>
    </row>
    <row r="392" spans="1:4" x14ac:dyDescent="0.3">
      <c r="A392" s="22">
        <v>7.68</v>
      </c>
      <c r="B392">
        <f t="shared" si="17"/>
        <v>-5.5621600308544883</v>
      </c>
      <c r="C392">
        <f t="shared" si="15"/>
        <v>-0.96283902166366175</v>
      </c>
      <c r="D392">
        <f t="shared" si="16"/>
        <v>-5.4781899590281613</v>
      </c>
    </row>
    <row r="393" spans="1:4" x14ac:dyDescent="0.3">
      <c r="A393" s="22">
        <v>7.7</v>
      </c>
      <c r="B393">
        <f t="shared" si="17"/>
        <v>-2.3085855298845122</v>
      </c>
      <c r="C393">
        <f t="shared" si="15"/>
        <v>-0.35407667856311714</v>
      </c>
      <c r="D393">
        <f t="shared" si="16"/>
        <v>-2.2812708858199775</v>
      </c>
    </row>
    <row r="394" spans="1:4" x14ac:dyDescent="0.3">
      <c r="A394" s="22">
        <v>7.72</v>
      </c>
      <c r="B394">
        <f t="shared" si="17"/>
        <v>-2.0249090223597856</v>
      </c>
      <c r="C394">
        <f t="shared" ref="C394:C457" si="18">B394*COS(A394)</f>
        <v>-0.27048965791492452</v>
      </c>
      <c r="D394">
        <f t="shared" ref="D394:D457" si="19">B394*SIN(A394)</f>
        <v>-2.006761543830041</v>
      </c>
    </row>
    <row r="395" spans="1:4" x14ac:dyDescent="0.3">
      <c r="A395" s="22">
        <v>7.74</v>
      </c>
      <c r="B395">
        <f t="shared" ref="B395:B458" si="20">TAN(17*A395)+_xlfn.COT(17*A395)</f>
        <v>-2.9864841666445789</v>
      </c>
      <c r="C395">
        <f t="shared" si="18"/>
        <v>-0.33966774554463991</v>
      </c>
      <c r="D395">
        <f t="shared" si="19"/>
        <v>-2.9671052391607864</v>
      </c>
    </row>
    <row r="396" spans="1:4" x14ac:dyDescent="0.3">
      <c r="A396" s="22">
        <v>7.76</v>
      </c>
      <c r="B396">
        <f t="shared" si="20"/>
        <v>-37.204473322567814</v>
      </c>
      <c r="C396">
        <f t="shared" si="18"/>
        <v>-3.4913922448681882</v>
      </c>
      <c r="D396">
        <f t="shared" si="19"/>
        <v>-37.040289083673933</v>
      </c>
    </row>
    <row r="397" spans="1:4" x14ac:dyDescent="0.3">
      <c r="A397" s="22">
        <v>7.78</v>
      </c>
      <c r="B397">
        <f t="shared" si="20"/>
        <v>3.4124809298980532</v>
      </c>
      <c r="C397">
        <f t="shared" si="18"/>
        <v>0.25223067981276903</v>
      </c>
      <c r="D397">
        <f t="shared" si="19"/>
        <v>3.4031464530753111</v>
      </c>
    </row>
    <row r="398" spans="1:4" x14ac:dyDescent="0.3">
      <c r="A398" s="22">
        <v>7.8</v>
      </c>
      <c r="B398">
        <f t="shared" si="20"/>
        <v>2.0721037839248599</v>
      </c>
      <c r="C398">
        <f t="shared" si="18"/>
        <v>0.11180123111112374</v>
      </c>
      <c r="D398">
        <f t="shared" si="19"/>
        <v>2.0690854443637074</v>
      </c>
    </row>
    <row r="399" spans="1:4" x14ac:dyDescent="0.3">
      <c r="A399" s="22">
        <v>7.82</v>
      </c>
      <c r="B399">
        <f t="shared" si="20"/>
        <v>2.1859199487013679</v>
      </c>
      <c r="C399">
        <f t="shared" si="18"/>
        <v>7.4266836378980114E-2</v>
      </c>
      <c r="D399">
        <f t="shared" si="19"/>
        <v>2.184657973034875</v>
      </c>
    </row>
    <row r="400" spans="1:4" x14ac:dyDescent="0.3">
      <c r="A400" s="22">
        <v>7.84</v>
      </c>
      <c r="B400">
        <f t="shared" si="20"/>
        <v>4.3699380364520941</v>
      </c>
      <c r="C400">
        <f t="shared" si="18"/>
        <v>6.1096883472982637E-2</v>
      </c>
      <c r="D400">
        <f t="shared" si="19"/>
        <v>4.369510912363153</v>
      </c>
    </row>
    <row r="401" spans="1:4" x14ac:dyDescent="0.3">
      <c r="A401" s="22">
        <v>7.86</v>
      </c>
      <c r="B401">
        <f t="shared" si="20"/>
        <v>-9.842546123318936</v>
      </c>
      <c r="C401">
        <f t="shared" si="18"/>
        <v>5.9235687598353799E-2</v>
      </c>
      <c r="D401">
        <f t="shared" si="19"/>
        <v>-9.8423678717560321</v>
      </c>
    </row>
    <row r="402" spans="1:4" x14ac:dyDescent="0.3">
      <c r="A402" s="22">
        <v>7.88</v>
      </c>
      <c r="B402">
        <f t="shared" si="20"/>
        <v>-2.585057780084465</v>
      </c>
      <c r="C402">
        <f t="shared" si="18"/>
        <v>6.7251391221630805E-2</v>
      </c>
      <c r="D402">
        <f t="shared" si="19"/>
        <v>-2.5841828450699804</v>
      </c>
    </row>
    <row r="403" spans="1:4" x14ac:dyDescent="0.3">
      <c r="A403" s="22">
        <v>7.9</v>
      </c>
      <c r="B403">
        <f t="shared" si="20"/>
        <v>-2.0000380927311214</v>
      </c>
      <c r="C403">
        <f t="shared" si="18"/>
        <v>9.2006003625676902E-2</v>
      </c>
      <c r="D403">
        <f t="shared" si="19"/>
        <v>-1.9979207360834847</v>
      </c>
    </row>
    <row r="404" spans="1:4" x14ac:dyDescent="0.3">
      <c r="A404" s="22">
        <v>7.92</v>
      </c>
      <c r="B404">
        <f t="shared" si="20"/>
        <v>-2.5593817491547921</v>
      </c>
      <c r="C404">
        <f t="shared" si="18"/>
        <v>0.16884349011637867</v>
      </c>
      <c r="D404">
        <f t="shared" si="19"/>
        <v>-2.5538063383412539</v>
      </c>
    </row>
    <row r="405" spans="1:4" x14ac:dyDescent="0.3">
      <c r="A405" s="22">
        <v>7.94</v>
      </c>
      <c r="B405">
        <f t="shared" si="20"/>
        <v>-9.2906622446612328</v>
      </c>
      <c r="C405">
        <f t="shared" si="18"/>
        <v>0.79818242207576895</v>
      </c>
      <c r="D405">
        <f t="shared" si="19"/>
        <v>-9.2563118878667296</v>
      </c>
    </row>
    <row r="406" spans="1:4" x14ac:dyDescent="0.3">
      <c r="A406" s="22">
        <v>7.96</v>
      </c>
      <c r="B406">
        <f t="shared" si="20"/>
        <v>4.4776516381569254</v>
      </c>
      <c r="C406">
        <f t="shared" si="18"/>
        <v>-0.47382452207400727</v>
      </c>
      <c r="D406">
        <f t="shared" si="19"/>
        <v>4.4525110347949433</v>
      </c>
    </row>
    <row r="407" spans="1:4" x14ac:dyDescent="0.3">
      <c r="A407" s="22">
        <v>7.98</v>
      </c>
      <c r="B407">
        <f t="shared" si="20"/>
        <v>2.1980549074876814</v>
      </c>
      <c r="C407">
        <f t="shared" si="18"/>
        <v>-0.27626272658065881</v>
      </c>
      <c r="D407">
        <f t="shared" si="19"/>
        <v>2.1806247458544763</v>
      </c>
    </row>
    <row r="408" spans="1:4" x14ac:dyDescent="0.3">
      <c r="A408" s="22">
        <v>8</v>
      </c>
      <c r="B408">
        <f t="shared" si="20"/>
        <v>2.0653541278207279</v>
      </c>
      <c r="C408">
        <f t="shared" si="18"/>
        <v>-0.30050909542467547</v>
      </c>
      <c r="D408">
        <f t="shared" si="19"/>
        <v>2.0433751385570793</v>
      </c>
    </row>
    <row r="409" spans="1:4" x14ac:dyDescent="0.3">
      <c r="A409" s="22">
        <v>8.02</v>
      </c>
      <c r="B409">
        <f t="shared" si="20"/>
        <v>3.3554766995631513</v>
      </c>
      <c r="C409">
        <f t="shared" si="18"/>
        <v>-0.55451527670235146</v>
      </c>
      <c r="D409">
        <f t="shared" si="19"/>
        <v>3.3093408239730966</v>
      </c>
    </row>
    <row r="410" spans="1:4" x14ac:dyDescent="0.3">
      <c r="A410" s="22">
        <v>8.0399999999999991</v>
      </c>
      <c r="B410">
        <f t="shared" si="20"/>
        <v>-48.277368377489744</v>
      </c>
      <c r="C410">
        <f t="shared" si="18"/>
        <v>8.9287750567605411</v>
      </c>
      <c r="D410">
        <f t="shared" si="19"/>
        <v>-47.444507305288958</v>
      </c>
    </row>
    <row r="411" spans="1:4" x14ac:dyDescent="0.3">
      <c r="A411" s="22">
        <v>8.06</v>
      </c>
      <c r="B411">
        <f t="shared" si="20"/>
        <v>-3.0281652340817198</v>
      </c>
      <c r="C411">
        <f t="shared" si="18"/>
        <v>0.61945388552409619</v>
      </c>
      <c r="D411">
        <f t="shared" si="19"/>
        <v>-2.9641291416890554</v>
      </c>
    </row>
    <row r="412" spans="1:4" x14ac:dyDescent="0.3">
      <c r="A412" s="22">
        <v>8.08</v>
      </c>
      <c r="B412">
        <f t="shared" si="20"/>
        <v>-2.0290286729964402</v>
      </c>
      <c r="C412">
        <f t="shared" si="18"/>
        <v>0.45470318189350445</v>
      </c>
      <c r="D412">
        <f t="shared" si="19"/>
        <v>-1.9774231646811506</v>
      </c>
    </row>
    <row r="413" spans="1:4" x14ac:dyDescent="0.3">
      <c r="A413" s="22">
        <v>8.1</v>
      </c>
      <c r="B413">
        <f t="shared" si="20"/>
        <v>-2.2924461607489683</v>
      </c>
      <c r="C413">
        <f t="shared" si="18"/>
        <v>0.55831186020447088</v>
      </c>
      <c r="D413">
        <f t="shared" si="19"/>
        <v>-2.2234201732213612</v>
      </c>
    </row>
    <row r="414" spans="1:4" x14ac:dyDescent="0.3">
      <c r="A414" s="22">
        <v>8.1199999999999992</v>
      </c>
      <c r="B414">
        <f t="shared" si="20"/>
        <v>-5.3899198767191647</v>
      </c>
      <c r="C414">
        <f t="shared" si="18"/>
        <v>1.4169665444976458</v>
      </c>
      <c r="D414">
        <f t="shared" si="19"/>
        <v>-5.2003309595858163</v>
      </c>
    </row>
    <row r="415" spans="1:4" x14ac:dyDescent="0.3">
      <c r="A415" s="22">
        <v>8.14</v>
      </c>
      <c r="B415">
        <f t="shared" si="20"/>
        <v>6.771087125879804</v>
      </c>
      <c r="C415">
        <f t="shared" si="18"/>
        <v>-1.9103579047369224</v>
      </c>
      <c r="D415">
        <f t="shared" si="19"/>
        <v>6.4960105866650482</v>
      </c>
    </row>
    <row r="416" spans="1:4" x14ac:dyDescent="0.3">
      <c r="A416" s="22">
        <v>8.16</v>
      </c>
      <c r="B416">
        <f t="shared" si="20"/>
        <v>2.4084434761852362</v>
      </c>
      <c r="C416">
        <f t="shared" si="18"/>
        <v>-0.72557824183890784</v>
      </c>
      <c r="D416">
        <f t="shared" si="19"/>
        <v>2.2965487569283578</v>
      </c>
    </row>
    <row r="417" spans="1:4" x14ac:dyDescent="0.3">
      <c r="A417" s="22">
        <v>8.18</v>
      </c>
      <c r="B417">
        <f t="shared" si="20"/>
        <v>2.0079562168666492</v>
      </c>
      <c r="C417">
        <f t="shared" si="18"/>
        <v>-0.64309551766106721</v>
      </c>
      <c r="D417">
        <f t="shared" si="19"/>
        <v>1.9021872473596468</v>
      </c>
    </row>
    <row r="418" spans="1:4" x14ac:dyDescent="0.3">
      <c r="A418" s="22">
        <v>8.1999999999999993</v>
      </c>
      <c r="B418">
        <f t="shared" si="20"/>
        <v>2.7832996717852705</v>
      </c>
      <c r="C418">
        <f t="shared" si="18"/>
        <v>-0.94396961326068562</v>
      </c>
      <c r="D418">
        <f t="shared" si="19"/>
        <v>2.6183350496451872</v>
      </c>
    </row>
    <row r="419" spans="1:4" x14ac:dyDescent="0.3">
      <c r="A419" s="22">
        <v>8.2200000000000006</v>
      </c>
      <c r="B419">
        <f t="shared" si="20"/>
        <v>16.468273912761404</v>
      </c>
      <c r="C419">
        <f t="shared" si="18"/>
        <v>-5.8940016415765042</v>
      </c>
      <c r="D419">
        <f t="shared" si="19"/>
        <v>15.377411691010659</v>
      </c>
    </row>
    <row r="420" spans="1:4" x14ac:dyDescent="0.3">
      <c r="A420" s="22">
        <v>8.24</v>
      </c>
      <c r="B420">
        <f t="shared" si="20"/>
        <v>-3.7756797822846297</v>
      </c>
      <c r="C420">
        <f t="shared" si="18"/>
        <v>1.4215538660057099</v>
      </c>
      <c r="D420">
        <f t="shared" si="19"/>
        <v>-3.4978482563423374</v>
      </c>
    </row>
    <row r="421" spans="1:4" x14ac:dyDescent="0.3">
      <c r="A421" s="22">
        <v>8.26</v>
      </c>
      <c r="B421">
        <f t="shared" si="20"/>
        <v>-2.1159198020518684</v>
      </c>
      <c r="C421">
        <f t="shared" si="18"/>
        <v>0.83569212903216106</v>
      </c>
      <c r="D421">
        <f t="shared" si="19"/>
        <v>-1.9438969299293909</v>
      </c>
    </row>
    <row r="422" spans="1:4" x14ac:dyDescent="0.3">
      <c r="A422" s="22">
        <v>8.2799999999999994</v>
      </c>
      <c r="B422">
        <f t="shared" si="20"/>
        <v>-2.1271131052528309</v>
      </c>
      <c r="C422">
        <f t="shared" si="18"/>
        <v>0.87902595691748431</v>
      </c>
      <c r="D422">
        <f t="shared" si="19"/>
        <v>-1.9369882626396171</v>
      </c>
    </row>
    <row r="423" spans="1:4" x14ac:dyDescent="0.3">
      <c r="A423" s="22">
        <v>8.3000000000000007</v>
      </c>
      <c r="B423">
        <f t="shared" si="20"/>
        <v>-3.8684954627289243</v>
      </c>
      <c r="C423">
        <f t="shared" si="18"/>
        <v>1.6687793674951652</v>
      </c>
      <c r="D423">
        <f t="shared" si="19"/>
        <v>-3.4900476454880538</v>
      </c>
    </row>
    <row r="424" spans="1:4" x14ac:dyDescent="0.3">
      <c r="A424" s="22">
        <v>8.32</v>
      </c>
      <c r="B424">
        <f t="shared" si="20"/>
        <v>14.680387380911949</v>
      </c>
      <c r="C424">
        <f t="shared" si="18"/>
        <v>-6.5963796591549793</v>
      </c>
      <c r="D424">
        <f t="shared" si="19"/>
        <v>13.114936105293278</v>
      </c>
    </row>
    <row r="425" spans="1:4" x14ac:dyDescent="0.3">
      <c r="A425" s="22">
        <v>8.34</v>
      </c>
      <c r="B425">
        <f t="shared" si="20"/>
        <v>2.7439963520324664</v>
      </c>
      <c r="C425">
        <f t="shared" si="18"/>
        <v>-1.2817455030224423</v>
      </c>
      <c r="D425">
        <f t="shared" si="19"/>
        <v>2.4262408053301776</v>
      </c>
    </row>
    <row r="426" spans="1:4" x14ac:dyDescent="0.3">
      <c r="A426" s="22">
        <v>8.36</v>
      </c>
      <c r="B426">
        <f t="shared" si="20"/>
        <v>2.00550863457382</v>
      </c>
      <c r="C426">
        <f t="shared" si="18"/>
        <v>-0.97206690106961713</v>
      </c>
      <c r="D426">
        <f t="shared" si="19"/>
        <v>1.7541809550884593</v>
      </c>
    </row>
    <row r="427" spans="1:4" x14ac:dyDescent="0.3">
      <c r="A427" s="22">
        <v>8.3800000000000008</v>
      </c>
      <c r="B427">
        <f t="shared" si="20"/>
        <v>2.433060732470024</v>
      </c>
      <c r="C427">
        <f t="shared" si="18"/>
        <v>-1.2216251008318331</v>
      </c>
      <c r="D427">
        <f t="shared" si="19"/>
        <v>2.1041427330162712</v>
      </c>
    </row>
    <row r="428" spans="1:4" x14ac:dyDescent="0.3">
      <c r="A428" s="22">
        <v>8.4</v>
      </c>
      <c r="B428">
        <f t="shared" si="20"/>
        <v>7.1151160315915885</v>
      </c>
      <c r="C428">
        <f t="shared" si="18"/>
        <v>-3.6947990279292489</v>
      </c>
      <c r="D428">
        <f t="shared" si="19"/>
        <v>6.0805703915195908</v>
      </c>
    </row>
    <row r="429" spans="1:4" x14ac:dyDescent="0.3">
      <c r="A429" s="22">
        <v>8.42</v>
      </c>
      <c r="B429">
        <f t="shared" si="20"/>
        <v>-5.1965405059211314</v>
      </c>
      <c r="C429">
        <f t="shared" si="18"/>
        <v>2.7867780781525728</v>
      </c>
      <c r="D429">
        <f t="shared" si="19"/>
        <v>-4.3861031876606944</v>
      </c>
    </row>
    <row r="430" spans="1:4" x14ac:dyDescent="0.3">
      <c r="A430" s="22">
        <v>8.44</v>
      </c>
      <c r="B430">
        <f t="shared" si="20"/>
        <v>-2.273702000699064</v>
      </c>
      <c r="C430">
        <f t="shared" si="18"/>
        <v>1.2574666167274571</v>
      </c>
      <c r="D430">
        <f t="shared" si="19"/>
        <v>-1.8943332589063964</v>
      </c>
    </row>
    <row r="431" spans="1:4" x14ac:dyDescent="0.3">
      <c r="A431" s="22">
        <v>8.4600000000000009</v>
      </c>
      <c r="B431">
        <f t="shared" si="20"/>
        <v>-2.0344433968554529</v>
      </c>
      <c r="C431">
        <f t="shared" si="18"/>
        <v>1.1588177165840239</v>
      </c>
      <c r="D431">
        <f t="shared" si="19"/>
        <v>-1.6721547281097353</v>
      </c>
    </row>
    <row r="432" spans="1:4" x14ac:dyDescent="0.3">
      <c r="A432" s="22">
        <v>8.48</v>
      </c>
      <c r="B432">
        <f t="shared" si="20"/>
        <v>-3.0807438077298053</v>
      </c>
      <c r="C432">
        <f t="shared" si="18"/>
        <v>1.8050781201431343</v>
      </c>
      <c r="D432">
        <f t="shared" si="19"/>
        <v>-2.4965326733383777</v>
      </c>
    </row>
    <row r="433" spans="1:4" x14ac:dyDescent="0.3">
      <c r="A433" s="22">
        <v>8.5</v>
      </c>
      <c r="B433">
        <f t="shared" si="20"/>
        <v>-75.411880027638688</v>
      </c>
      <c r="C433">
        <f t="shared" si="18"/>
        <v>45.398849380478417</v>
      </c>
      <c r="D433">
        <f t="shared" si="19"/>
        <v>-60.215414340778267</v>
      </c>
    </row>
    <row r="434" spans="1:4" x14ac:dyDescent="0.3">
      <c r="A434" s="22">
        <v>8.52</v>
      </c>
      <c r="B434">
        <f t="shared" si="20"/>
        <v>3.2897451535388389</v>
      </c>
      <c r="C434">
        <f t="shared" si="18"/>
        <v>-2.0326025391080718</v>
      </c>
      <c r="D434">
        <f t="shared" si="19"/>
        <v>2.5866870883900313</v>
      </c>
    </row>
    <row r="435" spans="1:4" x14ac:dyDescent="0.3">
      <c r="A435" s="22">
        <v>8.5399999999999991</v>
      </c>
      <c r="B435">
        <f t="shared" si="20"/>
        <v>2.0576736681234382</v>
      </c>
      <c r="C435">
        <f t="shared" si="18"/>
        <v>-1.3034566889766419</v>
      </c>
      <c r="D435">
        <f t="shared" si="19"/>
        <v>1.5921751111139173</v>
      </c>
    </row>
    <row r="436" spans="1:4" x14ac:dyDescent="0.3">
      <c r="A436" s="22">
        <v>8.56</v>
      </c>
      <c r="B436">
        <f t="shared" si="20"/>
        <v>2.2133513719267928</v>
      </c>
      <c r="C436">
        <f t="shared" si="18"/>
        <v>-1.4360424954516977</v>
      </c>
      <c r="D436">
        <f t="shared" si="19"/>
        <v>1.6842524296752777</v>
      </c>
    </row>
    <row r="437" spans="1:4" x14ac:dyDescent="0.3">
      <c r="A437" s="22">
        <v>8.58</v>
      </c>
      <c r="B437">
        <f t="shared" si="20"/>
        <v>4.6160696335231544</v>
      </c>
      <c r="C437">
        <f t="shared" si="18"/>
        <v>-3.0645963742820435</v>
      </c>
      <c r="D437">
        <f t="shared" si="19"/>
        <v>3.4520063621424484</v>
      </c>
    </row>
    <row r="438" spans="1:4" x14ac:dyDescent="0.3">
      <c r="A438" s="22">
        <v>8.6</v>
      </c>
      <c r="B438">
        <f t="shared" si="20"/>
        <v>-8.7028133607364442</v>
      </c>
      <c r="C438">
        <f t="shared" si="18"/>
        <v>5.9067738960162757</v>
      </c>
      <c r="D438">
        <f t="shared" si="19"/>
        <v>-6.3913208754649036</v>
      </c>
    </row>
    <row r="439" spans="1:4" x14ac:dyDescent="0.3">
      <c r="A439" s="22">
        <v>8.6199999999999992</v>
      </c>
      <c r="B439">
        <f t="shared" si="20"/>
        <v>-2.5295381923793263</v>
      </c>
      <c r="C439">
        <f t="shared" si="18"/>
        <v>1.7536561567030811</v>
      </c>
      <c r="D439">
        <f t="shared" si="19"/>
        <v>-1.8229793061806951</v>
      </c>
    </row>
    <row r="440" spans="1:4" x14ac:dyDescent="0.3">
      <c r="A440" s="22">
        <v>8.64</v>
      </c>
      <c r="B440">
        <f t="shared" si="20"/>
        <v>-2.0004447393007752</v>
      </c>
      <c r="C440">
        <f t="shared" si="18"/>
        <v>1.415405062450501</v>
      </c>
      <c r="D440">
        <f t="shared" si="19"/>
        <v>-1.4136504745465337</v>
      </c>
    </row>
    <row r="441" spans="1:4" x14ac:dyDescent="0.3">
      <c r="A441" s="22">
        <v>8.66</v>
      </c>
      <c r="B441">
        <f t="shared" si="20"/>
        <v>-2.6173161505530738</v>
      </c>
      <c r="C441">
        <f t="shared" si="18"/>
        <v>1.8884881140020882</v>
      </c>
      <c r="D441">
        <f t="shared" si="19"/>
        <v>-1.8121689974223698</v>
      </c>
    </row>
    <row r="442" spans="1:4" x14ac:dyDescent="0.3">
      <c r="A442" s="22">
        <v>8.68</v>
      </c>
      <c r="B442">
        <f t="shared" si="20"/>
        <v>-10.605941101132066</v>
      </c>
      <c r="C442">
        <f t="shared" si="18"/>
        <v>7.7978953841606771</v>
      </c>
      <c r="D442">
        <f t="shared" si="19"/>
        <v>-7.1887978284528273</v>
      </c>
    </row>
    <row r="443" spans="1:4" x14ac:dyDescent="0.3">
      <c r="A443" s="22">
        <v>8.6999999999999993</v>
      </c>
      <c r="B443">
        <f t="shared" si="20"/>
        <v>4.2473464170712836</v>
      </c>
      <c r="C443">
        <f t="shared" si="18"/>
        <v>-3.1797616478305462</v>
      </c>
      <c r="D443">
        <f t="shared" si="19"/>
        <v>2.8158599840180689</v>
      </c>
    </row>
    <row r="444" spans="1:4" x14ac:dyDescent="0.3">
      <c r="A444" s="22">
        <v>8.7200000000000006</v>
      </c>
      <c r="B444">
        <f t="shared" si="20"/>
        <v>2.1718735542607477</v>
      </c>
      <c r="C444">
        <f t="shared" si="18"/>
        <v>-1.6544364556817877</v>
      </c>
      <c r="D444">
        <f t="shared" si="19"/>
        <v>1.4070802215255167</v>
      </c>
    </row>
    <row r="445" spans="1:4" x14ac:dyDescent="0.3">
      <c r="A445" s="22">
        <v>8.74</v>
      </c>
      <c r="B445">
        <f t="shared" si="20"/>
        <v>2.0807430549056449</v>
      </c>
      <c r="C445">
        <f t="shared" si="18"/>
        <v>-1.6116593131982124</v>
      </c>
      <c r="D445">
        <f t="shared" si="19"/>
        <v>1.3160721555900885</v>
      </c>
    </row>
    <row r="446" spans="1:4" x14ac:dyDescent="0.3">
      <c r="A446" s="22">
        <v>8.76</v>
      </c>
      <c r="B446">
        <f t="shared" si="20"/>
        <v>3.4847198402143089</v>
      </c>
      <c r="C446">
        <f t="shared" si="18"/>
        <v>-2.7426619122516578</v>
      </c>
      <c r="D446">
        <f t="shared" si="19"/>
        <v>2.1496692768580283</v>
      </c>
    </row>
    <row r="447" spans="1:4" x14ac:dyDescent="0.3">
      <c r="A447" s="22">
        <v>8.7799999999999994</v>
      </c>
      <c r="B447">
        <f t="shared" si="20"/>
        <v>-29.13587954636996</v>
      </c>
      <c r="C447">
        <f t="shared" si="18"/>
        <v>23.286363319255589</v>
      </c>
      <c r="D447">
        <f t="shared" si="19"/>
        <v>-17.511275233523321</v>
      </c>
    </row>
    <row r="448" spans="1:4" x14ac:dyDescent="0.3">
      <c r="A448" s="22">
        <v>8.8000000000000007</v>
      </c>
      <c r="B448">
        <f t="shared" si="20"/>
        <v>-2.9382146769963149</v>
      </c>
      <c r="C448">
        <f t="shared" si="18"/>
        <v>2.383165398325136</v>
      </c>
      <c r="D448">
        <f t="shared" si="19"/>
        <v>-1.7186122809820588</v>
      </c>
    </row>
    <row r="449" spans="1:4" x14ac:dyDescent="0.3">
      <c r="A449" s="22">
        <v>8.82</v>
      </c>
      <c r="B449">
        <f t="shared" si="20"/>
        <v>-2.0203632481856451</v>
      </c>
      <c r="C449">
        <f t="shared" si="18"/>
        <v>1.6620081152577908</v>
      </c>
      <c r="D449">
        <f t="shared" si="19"/>
        <v>-1.1487369931522604</v>
      </c>
    </row>
    <row r="450" spans="1:4" x14ac:dyDescent="0.3">
      <c r="A450" s="22">
        <v>8.84</v>
      </c>
      <c r="B450">
        <f t="shared" si="20"/>
        <v>-2.3288698020157401</v>
      </c>
      <c r="C450">
        <f t="shared" si="18"/>
        <v>1.9418923950876326</v>
      </c>
      <c r="D450">
        <f t="shared" si="19"/>
        <v>-1.2855693216009982</v>
      </c>
    </row>
    <row r="451" spans="1:4" x14ac:dyDescent="0.3">
      <c r="A451" s="22">
        <v>8.86</v>
      </c>
      <c r="B451">
        <f t="shared" si="20"/>
        <v>-5.7867756425281751</v>
      </c>
      <c r="C451">
        <f t="shared" si="18"/>
        <v>4.8881325714786437</v>
      </c>
      <c r="D451">
        <f t="shared" si="19"/>
        <v>-3.0972459218807535</v>
      </c>
    </row>
    <row r="452" spans="1:4" x14ac:dyDescent="0.3">
      <c r="A452" s="22">
        <v>8.8800000000000008</v>
      </c>
      <c r="B452">
        <f t="shared" si="20"/>
        <v>6.2246515931196988</v>
      </c>
      <c r="C452">
        <f t="shared" si="18"/>
        <v>-5.3235858360373172</v>
      </c>
      <c r="D452">
        <f t="shared" si="19"/>
        <v>3.2257900275855613</v>
      </c>
    </row>
    <row r="453" spans="1:4" x14ac:dyDescent="0.3">
      <c r="A453" s="22">
        <v>8.9</v>
      </c>
      <c r="B453">
        <f t="shared" si="20"/>
        <v>2.3660555325812322</v>
      </c>
      <c r="C453">
        <f t="shared" si="18"/>
        <v>-2.0476677649155302</v>
      </c>
      <c r="D453">
        <f t="shared" si="19"/>
        <v>1.1854431693607654</v>
      </c>
    </row>
    <row r="454" spans="1:4" x14ac:dyDescent="0.3">
      <c r="A454" s="22">
        <v>8.92</v>
      </c>
      <c r="B454">
        <f t="shared" si="20"/>
        <v>2.0136044388550944</v>
      </c>
      <c r="C454">
        <f t="shared" si="18"/>
        <v>-1.7624714729446833</v>
      </c>
      <c r="D454">
        <f t="shared" si="19"/>
        <v>0.97380549558581697</v>
      </c>
    </row>
    <row r="455" spans="1:4" x14ac:dyDescent="0.3">
      <c r="A455" s="22">
        <v>8.94</v>
      </c>
      <c r="B455">
        <f t="shared" si="20"/>
        <v>2.8597993250102318</v>
      </c>
      <c r="C455">
        <f t="shared" si="18"/>
        <v>-2.5302887964922571</v>
      </c>
      <c r="D455">
        <f t="shared" si="19"/>
        <v>1.332700561144454</v>
      </c>
    </row>
    <row r="456" spans="1:4" x14ac:dyDescent="0.3">
      <c r="A456" s="22">
        <v>8.9600000000000009</v>
      </c>
      <c r="B456">
        <f t="shared" si="20"/>
        <v>21.198372446677908</v>
      </c>
      <c r="C456">
        <f t="shared" si="18"/>
        <v>-18.949672649485578</v>
      </c>
      <c r="D456">
        <f t="shared" si="19"/>
        <v>9.5016262221480456</v>
      </c>
    </row>
    <row r="457" spans="1:4" x14ac:dyDescent="0.3">
      <c r="A457" s="22">
        <v>8.98</v>
      </c>
      <c r="B457">
        <f t="shared" si="20"/>
        <v>-3.6190797532534318</v>
      </c>
      <c r="C457">
        <f t="shared" si="18"/>
        <v>3.2669658100249039</v>
      </c>
      <c r="D457">
        <f t="shared" si="19"/>
        <v>-1.5571360430409555</v>
      </c>
    </row>
    <row r="458" spans="1:4" x14ac:dyDescent="0.3">
      <c r="A458" s="22">
        <v>9</v>
      </c>
      <c r="B458">
        <f t="shared" si="20"/>
        <v>-2.0969598293825666</v>
      </c>
      <c r="C458">
        <f t="shared" ref="C458:C508" si="21">B458*COS(A458)</f>
        <v>1.9106035585069854</v>
      </c>
      <c r="D458">
        <f t="shared" ref="D458:D508" si="22">B458*SIN(A458)</f>
        <v>-0.86419590849795569</v>
      </c>
    </row>
    <row r="459" spans="1:4" x14ac:dyDescent="0.3">
      <c r="A459" s="22">
        <v>9.02</v>
      </c>
      <c r="B459">
        <f t="shared" ref="B459:B508" si="23">TAN(17*A459)+_xlfn.COT(17*A459)</f>
        <v>-2.1491245154054761</v>
      </c>
      <c r="C459">
        <f t="shared" si="21"/>
        <v>1.9754534670177653</v>
      </c>
      <c r="D459">
        <f t="shared" si="22"/>
        <v>-0.84635677014147737</v>
      </c>
    </row>
    <row r="460" spans="1:4" x14ac:dyDescent="0.3">
      <c r="A460" s="22">
        <v>9.0399999999999991</v>
      </c>
      <c r="B460">
        <f t="shared" si="23"/>
        <v>-4.052894136559682</v>
      </c>
      <c r="C460">
        <f t="shared" si="21"/>
        <v>3.7565538071866316</v>
      </c>
      <c r="D460">
        <f t="shared" si="22"/>
        <v>-1.5212673584454093</v>
      </c>
    </row>
    <row r="461" spans="1:4" x14ac:dyDescent="0.3">
      <c r="A461" s="22">
        <v>9.06</v>
      </c>
      <c r="B461">
        <f t="shared" si="23"/>
        <v>12.255889305101553</v>
      </c>
      <c r="C461">
        <f t="shared" si="21"/>
        <v>-11.449488493791728</v>
      </c>
      <c r="D461">
        <f t="shared" si="22"/>
        <v>4.3721889128254094</v>
      </c>
    </row>
    <row r="462" spans="1:4" x14ac:dyDescent="0.3">
      <c r="A462" s="22">
        <v>9.08</v>
      </c>
      <c r="B462">
        <f t="shared" si="23"/>
        <v>2.6764667749802911</v>
      </c>
      <c r="C462">
        <f t="shared" si="21"/>
        <v>-2.5189581032922872</v>
      </c>
      <c r="D462">
        <f t="shared" si="22"/>
        <v>0.90461288484717184</v>
      </c>
    </row>
    <row r="463" spans="1:4" x14ac:dyDescent="0.3">
      <c r="A463" s="22">
        <v>9.1</v>
      </c>
      <c r="B463">
        <f t="shared" si="23"/>
        <v>2.0021994085630181</v>
      </c>
      <c r="C463">
        <f t="shared" si="21"/>
        <v>-1.8975276312693081</v>
      </c>
      <c r="D463">
        <f t="shared" si="22"/>
        <v>0.63889855236930049</v>
      </c>
    </row>
    <row r="464" spans="1:4" x14ac:dyDescent="0.3">
      <c r="A464" s="22">
        <v>9.1199999999999992</v>
      </c>
      <c r="B464">
        <f t="shared" si="23"/>
        <v>2.4808253776383102</v>
      </c>
      <c r="C464">
        <f t="shared" si="21"/>
        <v>-2.3664930816402072</v>
      </c>
      <c r="D464">
        <f t="shared" si="22"/>
        <v>0.74444949384313586</v>
      </c>
    </row>
    <row r="465" spans="1:4" x14ac:dyDescent="0.3">
      <c r="A465" s="22">
        <v>9.14</v>
      </c>
      <c r="B465">
        <f t="shared" si="23"/>
        <v>7.8483453700362027</v>
      </c>
      <c r="C465">
        <f t="shared" si="21"/>
        <v>-7.5322458591483574</v>
      </c>
      <c r="D465">
        <f t="shared" si="22"/>
        <v>2.204948381416473</v>
      </c>
    </row>
    <row r="466" spans="1:4" x14ac:dyDescent="0.3">
      <c r="A466" s="22">
        <v>9.16</v>
      </c>
      <c r="B466">
        <f t="shared" si="23"/>
        <v>-4.8794248516667524</v>
      </c>
      <c r="C466">
        <f t="shared" si="21"/>
        <v>4.7093799755915029</v>
      </c>
      <c r="D466">
        <f t="shared" si="22"/>
        <v>-1.2769209562697614</v>
      </c>
    </row>
    <row r="467" spans="1:4" x14ac:dyDescent="0.3">
      <c r="A467" s="22">
        <v>9.18</v>
      </c>
      <c r="B467">
        <f t="shared" si="23"/>
        <v>-2.2414976138575624</v>
      </c>
      <c r="C467">
        <f t="shared" si="21"/>
        <v>2.1746811658161014</v>
      </c>
      <c r="D467">
        <f t="shared" si="22"/>
        <v>-0.54320657210113776</v>
      </c>
    </row>
    <row r="468" spans="1:4" x14ac:dyDescent="0.3">
      <c r="A468" s="22">
        <v>9.1999999999999993</v>
      </c>
      <c r="B468">
        <f t="shared" si="23"/>
        <v>-2.0455950384561583</v>
      </c>
      <c r="C468">
        <f t="shared" si="21"/>
        <v>1.9941352752149906</v>
      </c>
      <c r="D468">
        <f t="shared" si="22"/>
        <v>-0.45594250240538586</v>
      </c>
    </row>
    <row r="469" spans="1:4" x14ac:dyDescent="0.3">
      <c r="A469" s="22">
        <v>9.2200000000000006</v>
      </c>
      <c r="B469">
        <f t="shared" si="23"/>
        <v>-3.1835899052946961</v>
      </c>
      <c r="C469">
        <f t="shared" si="21"/>
        <v>3.1170724880797374</v>
      </c>
      <c r="D469">
        <f t="shared" si="22"/>
        <v>-0.64738225890943879</v>
      </c>
    </row>
    <row r="470" spans="1:4" x14ac:dyDescent="0.3">
      <c r="A470" s="22">
        <v>9.24</v>
      </c>
      <c r="B470">
        <f t="shared" si="23"/>
        <v>2722.4183288734739</v>
      </c>
      <c r="C470">
        <f t="shared" si="21"/>
        <v>-2676.0747915404813</v>
      </c>
      <c r="D470">
        <f t="shared" si="22"/>
        <v>500.18523315648537</v>
      </c>
    </row>
    <row r="471" spans="1:4" x14ac:dyDescent="0.3">
      <c r="A471" s="22">
        <v>9.26</v>
      </c>
      <c r="B471">
        <f t="shared" si="23"/>
        <v>3.1778107907176776</v>
      </c>
      <c r="C471">
        <f t="shared" si="21"/>
        <v>-3.1347667127344323</v>
      </c>
      <c r="D471">
        <f t="shared" si="22"/>
        <v>0.52126680148832905</v>
      </c>
    </row>
    <row r="472" spans="1:4" x14ac:dyDescent="0.3">
      <c r="A472" s="22">
        <v>9.2799999999999994</v>
      </c>
      <c r="B472">
        <f t="shared" si="23"/>
        <v>2.0449520252930538</v>
      </c>
      <c r="C472">
        <f t="shared" si="21"/>
        <v>-2.0235576645432669</v>
      </c>
      <c r="D472">
        <f t="shared" si="22"/>
        <v>0.29503078486551571</v>
      </c>
    </row>
    <row r="473" spans="1:4" x14ac:dyDescent="0.3">
      <c r="A473" s="22">
        <v>9.3000000000000007</v>
      </c>
      <c r="B473">
        <f t="shared" si="23"/>
        <v>2.2431678691460504</v>
      </c>
      <c r="C473">
        <f t="shared" si="21"/>
        <v>-2.225727969008263</v>
      </c>
      <c r="D473">
        <f t="shared" si="22"/>
        <v>0.27917216398413575</v>
      </c>
    </row>
    <row r="474" spans="1:4" x14ac:dyDescent="0.3">
      <c r="A474" s="22">
        <v>9.32</v>
      </c>
      <c r="B474">
        <f t="shared" si="23"/>
        <v>4.8954365992746576</v>
      </c>
      <c r="C474">
        <f t="shared" si="21"/>
        <v>-4.8685890925621926</v>
      </c>
      <c r="D474">
        <f t="shared" si="22"/>
        <v>0.51199584500489281</v>
      </c>
    </row>
    <row r="475" spans="1:4" x14ac:dyDescent="0.3">
      <c r="A475" s="22">
        <v>9.34</v>
      </c>
      <c r="B475">
        <f t="shared" si="23"/>
        <v>-7.8048389829649478</v>
      </c>
      <c r="C475">
        <f t="shared" si="21"/>
        <v>7.7768079081017536</v>
      </c>
      <c r="D475">
        <f t="shared" si="22"/>
        <v>-0.66088600416059151</v>
      </c>
    </row>
    <row r="476" spans="1:4" x14ac:dyDescent="0.3">
      <c r="A476" s="22">
        <v>9.36</v>
      </c>
      <c r="B476">
        <f t="shared" si="23"/>
        <v>-2.4781558072165479</v>
      </c>
      <c r="C476">
        <f t="shared" si="21"/>
        <v>2.472958225975157</v>
      </c>
      <c r="D476">
        <f t="shared" si="22"/>
        <v>-0.16041763438881732</v>
      </c>
    </row>
    <row r="477" spans="1:4" x14ac:dyDescent="0.3">
      <c r="A477" s="22">
        <v>9.3800000000000008</v>
      </c>
      <c r="B477">
        <f t="shared" si="23"/>
        <v>-2.0023395813116514</v>
      </c>
      <c r="C477">
        <f t="shared" si="21"/>
        <v>2.0003325054273375</v>
      </c>
      <c r="D477">
        <f t="shared" si="22"/>
        <v>-8.963072362817022E-2</v>
      </c>
    </row>
    <row r="478" spans="1:4" x14ac:dyDescent="0.3">
      <c r="A478" s="22">
        <v>9.4</v>
      </c>
      <c r="B478">
        <f t="shared" si="23"/>
        <v>-2.6799714355325888</v>
      </c>
      <c r="C478">
        <f t="shared" si="21"/>
        <v>2.6791487969550327</v>
      </c>
      <c r="D478">
        <f t="shared" si="22"/>
        <v>-6.639743251816585E-2</v>
      </c>
    </row>
    <row r="479" spans="1:4" x14ac:dyDescent="0.3">
      <c r="A479" s="22">
        <v>9.42</v>
      </c>
      <c r="B479">
        <f t="shared" si="23"/>
        <v>-12.365747378153678</v>
      </c>
      <c r="C479">
        <f t="shared" si="21"/>
        <v>12.36560623016069</v>
      </c>
      <c r="D479">
        <f t="shared" si="22"/>
        <v>-5.9082831056850436E-2</v>
      </c>
    </row>
    <row r="480" spans="1:4" x14ac:dyDescent="0.3">
      <c r="A480" s="22">
        <v>9.44</v>
      </c>
      <c r="B480">
        <f t="shared" si="23"/>
        <v>4.0424300507724666</v>
      </c>
      <c r="C480">
        <f t="shared" si="21"/>
        <v>-4.0419617231152491</v>
      </c>
      <c r="D480">
        <f t="shared" si="22"/>
        <v>-6.1531652500883903E-2</v>
      </c>
    </row>
    <row r="481" spans="1:4" x14ac:dyDescent="0.3">
      <c r="A481" s="22">
        <v>9.4600000000000009</v>
      </c>
      <c r="B481">
        <f t="shared" si="23"/>
        <v>2.1478856419291832</v>
      </c>
      <c r="C481">
        <f t="shared" si="21"/>
        <v>-2.1465534547395695</v>
      </c>
      <c r="D481">
        <f t="shared" si="22"/>
        <v>-7.5637270912942825E-2</v>
      </c>
    </row>
    <row r="482" spans="1:4" x14ac:dyDescent="0.3">
      <c r="A482" s="22">
        <v>9.48</v>
      </c>
      <c r="B482">
        <f t="shared" si="23"/>
        <v>2.0979334836096344</v>
      </c>
      <c r="C482">
        <f t="shared" si="21"/>
        <v>-2.0947355000100907</v>
      </c>
      <c r="D482">
        <f t="shared" si="22"/>
        <v>-0.11579329275882431</v>
      </c>
    </row>
    <row r="483" spans="1:4" x14ac:dyDescent="0.3">
      <c r="A483" s="22">
        <v>9.5</v>
      </c>
      <c r="B483">
        <f t="shared" si="23"/>
        <v>3.6271208496147826</v>
      </c>
      <c r="C483">
        <f t="shared" si="21"/>
        <v>-3.6168639183952132</v>
      </c>
      <c r="D483">
        <f t="shared" si="22"/>
        <v>-0.27258219589894062</v>
      </c>
    </row>
    <row r="484" spans="1:4" x14ac:dyDescent="0.3">
      <c r="A484" s="22">
        <v>9.52</v>
      </c>
      <c r="B484">
        <f t="shared" si="23"/>
        <v>-20.874758517867775</v>
      </c>
      <c r="C484">
        <f t="shared" si="21"/>
        <v>20.780191816318737</v>
      </c>
      <c r="D484">
        <f t="shared" si="22"/>
        <v>1.984734555625276</v>
      </c>
    </row>
    <row r="485" spans="1:4" x14ac:dyDescent="0.3">
      <c r="A485" s="22">
        <v>9.5399999999999991</v>
      </c>
      <c r="B485">
        <f t="shared" si="23"/>
        <v>-2.8555142858204232</v>
      </c>
      <c r="C485">
        <f t="shared" si="21"/>
        <v>2.8365801745901256</v>
      </c>
      <c r="D485">
        <f t="shared" si="22"/>
        <v>0.3282906481256701</v>
      </c>
    </row>
    <row r="486" spans="1:4" x14ac:dyDescent="0.3">
      <c r="A486" s="22">
        <v>9.56</v>
      </c>
      <c r="B486">
        <f t="shared" si="23"/>
        <v>-2.0132610048224899</v>
      </c>
      <c r="C486">
        <f t="shared" si="21"/>
        <v>1.9948827956101016</v>
      </c>
      <c r="D486">
        <f t="shared" si="22"/>
        <v>0.27140837370591087</v>
      </c>
    </row>
    <row r="487" spans="1:4" x14ac:dyDescent="0.3">
      <c r="A487" s="22">
        <v>9.58</v>
      </c>
      <c r="B487">
        <f t="shared" si="23"/>
        <v>-2.3682575792596681</v>
      </c>
      <c r="C487">
        <f t="shared" si="21"/>
        <v>2.3397845583016434</v>
      </c>
      <c r="D487">
        <f t="shared" si="22"/>
        <v>0.36613137321738259</v>
      </c>
    </row>
    <row r="488" spans="1:4" x14ac:dyDescent="0.3">
      <c r="A488" s="22">
        <v>9.6</v>
      </c>
      <c r="B488">
        <f t="shared" si="23"/>
        <v>-6.2517309120790001</v>
      </c>
      <c r="C488">
        <f t="shared" si="21"/>
        <v>6.1560035068169325</v>
      </c>
      <c r="D488">
        <f t="shared" si="22"/>
        <v>1.0898441269749348</v>
      </c>
    </row>
    <row r="489" spans="1:4" x14ac:dyDescent="0.3">
      <c r="A489" s="22">
        <v>9.6199999999999992</v>
      </c>
      <c r="B489">
        <f t="shared" si="23"/>
        <v>5.763788807978945</v>
      </c>
      <c r="C489">
        <f t="shared" si="21"/>
        <v>-5.6543034585195002</v>
      </c>
      <c r="D489">
        <f t="shared" si="22"/>
        <v>-1.1180848903181573</v>
      </c>
    </row>
    <row r="490" spans="1:4" x14ac:dyDescent="0.3">
      <c r="A490" s="22">
        <v>9.64</v>
      </c>
      <c r="B490">
        <f t="shared" si="23"/>
        <v>2.3268327396914628</v>
      </c>
      <c r="C490">
        <f t="shared" si="21"/>
        <v>-2.2731503783552398</v>
      </c>
      <c r="D490">
        <f t="shared" si="22"/>
        <v>-0.49692852190582615</v>
      </c>
    </row>
    <row r="491" spans="1:4" x14ac:dyDescent="0.3">
      <c r="A491" s="22">
        <v>9.66</v>
      </c>
      <c r="B491">
        <f t="shared" si="23"/>
        <v>2.0207901980298404</v>
      </c>
      <c r="C491">
        <f t="shared" si="21"/>
        <v>-1.9651429245508438</v>
      </c>
      <c r="D491">
        <f t="shared" si="22"/>
        <v>-0.47096317323251358</v>
      </c>
    </row>
    <row r="492" spans="1:4" x14ac:dyDescent="0.3">
      <c r="A492" s="22">
        <v>9.68</v>
      </c>
      <c r="B492">
        <f t="shared" si="23"/>
        <v>2.9428713821915125</v>
      </c>
      <c r="C492">
        <f t="shared" si="21"/>
        <v>-2.8475437248340993</v>
      </c>
      <c r="D492">
        <f t="shared" si="22"/>
        <v>-0.74295807908638267</v>
      </c>
    </row>
    <row r="493" spans="1:4" x14ac:dyDescent="0.3">
      <c r="A493" s="22">
        <v>9.6999999999999993</v>
      </c>
      <c r="B493">
        <f t="shared" si="23"/>
        <v>29.771653073888604</v>
      </c>
      <c r="C493">
        <f t="shared" si="21"/>
        <v>-28.651193332832264</v>
      </c>
      <c r="D493">
        <f t="shared" si="22"/>
        <v>-8.0907630886492274</v>
      </c>
    </row>
    <row r="494" spans="1:4" x14ac:dyDescent="0.3">
      <c r="A494" s="22">
        <v>9.7200000000000006</v>
      </c>
      <c r="B494">
        <f t="shared" si="23"/>
        <v>-3.4774334963182336</v>
      </c>
      <c r="C494">
        <f t="shared" si="21"/>
        <v>3.3269912490509119</v>
      </c>
      <c r="D494">
        <f t="shared" si="22"/>
        <v>1.0117672410464307</v>
      </c>
    </row>
    <row r="495" spans="1:4" x14ac:dyDescent="0.3">
      <c r="A495" s="22">
        <v>9.74</v>
      </c>
      <c r="B495">
        <f t="shared" si="23"/>
        <v>-2.07986823233326</v>
      </c>
      <c r="C495">
        <f t="shared" si="21"/>
        <v>1.977388058104266</v>
      </c>
      <c r="D495">
        <f t="shared" si="22"/>
        <v>0.64481650997451923</v>
      </c>
    </row>
    <row r="496" spans="1:4" x14ac:dyDescent="0.3">
      <c r="A496" s="22">
        <v>9.76</v>
      </c>
      <c r="B496">
        <f t="shared" si="23"/>
        <v>-2.1732278180965299</v>
      </c>
      <c r="C496">
        <f t="shared" si="21"/>
        <v>2.0522600611207777</v>
      </c>
      <c r="D496">
        <f t="shared" si="22"/>
        <v>0.71494600556765564</v>
      </c>
    </row>
    <row r="497" spans="1:4" x14ac:dyDescent="0.3">
      <c r="A497" s="22">
        <v>9.7799999999999994</v>
      </c>
      <c r="B497">
        <f t="shared" si="23"/>
        <v>-4.2590749412880866</v>
      </c>
      <c r="C497">
        <f t="shared" si="21"/>
        <v>3.9931778560216431</v>
      </c>
      <c r="D497">
        <f t="shared" si="22"/>
        <v>1.4813000930555944</v>
      </c>
    </row>
    <row r="498" spans="1:4" x14ac:dyDescent="0.3">
      <c r="A498" s="22">
        <v>9.8000000000000007</v>
      </c>
      <c r="B498">
        <f t="shared" si="23"/>
        <v>10.525414424368499</v>
      </c>
      <c r="C498">
        <f t="shared" si="21"/>
        <v>-9.7931221052227801</v>
      </c>
      <c r="D498">
        <f t="shared" si="22"/>
        <v>-3.8573447132582546</v>
      </c>
    </row>
    <row r="499" spans="1:4" x14ac:dyDescent="0.3">
      <c r="A499" s="22">
        <v>9.82</v>
      </c>
      <c r="B499">
        <f t="shared" si="23"/>
        <v>2.6140767559132194</v>
      </c>
      <c r="C499">
        <f t="shared" si="21"/>
        <v>-2.4125604519241013</v>
      </c>
      <c r="D499">
        <f t="shared" si="22"/>
        <v>-1.0064538497206699</v>
      </c>
    </row>
    <row r="500" spans="1:4" x14ac:dyDescent="0.3">
      <c r="A500" s="22">
        <v>9.84</v>
      </c>
      <c r="B500">
        <f t="shared" si="23"/>
        <v>2.0003849122388129</v>
      </c>
      <c r="C500">
        <f t="shared" si="21"/>
        <v>-1.8304057529144646</v>
      </c>
      <c r="D500">
        <f t="shared" si="22"/>
        <v>-0.80694149528346582</v>
      </c>
    </row>
    <row r="501" spans="1:4" x14ac:dyDescent="0.3">
      <c r="A501" s="22">
        <v>9.86</v>
      </c>
      <c r="B501">
        <f t="shared" si="23"/>
        <v>2.5324222143247312</v>
      </c>
      <c r="C501">
        <f t="shared" si="21"/>
        <v>-2.2963408261759208</v>
      </c>
      <c r="D501">
        <f t="shared" si="22"/>
        <v>-1.0676989658340332</v>
      </c>
    </row>
    <row r="502" spans="1:4" x14ac:dyDescent="0.3">
      <c r="A502" s="22">
        <v>9.8800000000000008</v>
      </c>
      <c r="B502">
        <f t="shared" si="23"/>
        <v>8.7573136482565896</v>
      </c>
      <c r="C502">
        <f t="shared" si="21"/>
        <v>-7.8654988478127947</v>
      </c>
      <c r="D502">
        <f t="shared" si="22"/>
        <v>-3.8502558627962276</v>
      </c>
    </row>
    <row r="503" spans="1:4" x14ac:dyDescent="0.3">
      <c r="A503" s="22">
        <v>9.9</v>
      </c>
      <c r="B503">
        <f t="shared" si="23"/>
        <v>-4.6020093592064057</v>
      </c>
      <c r="C503">
        <f t="shared" si="21"/>
        <v>4.0920660065054424</v>
      </c>
      <c r="D503">
        <f t="shared" si="22"/>
        <v>2.1055844653268965</v>
      </c>
    </row>
    <row r="504" spans="1:4" x14ac:dyDescent="0.3">
      <c r="A504" s="22">
        <v>9.92</v>
      </c>
      <c r="B504">
        <f t="shared" si="23"/>
        <v>-2.2118131766389615</v>
      </c>
      <c r="C504">
        <f t="shared" si="21"/>
        <v>1.9460930470094522</v>
      </c>
      <c r="D504">
        <f t="shared" si="22"/>
        <v>1.0511134005116674</v>
      </c>
    </row>
    <row r="505" spans="1:4" x14ac:dyDescent="0.3">
      <c r="A505" s="22">
        <v>9.94</v>
      </c>
      <c r="B505">
        <f t="shared" si="23"/>
        <v>-2.0584074225881537</v>
      </c>
      <c r="C505">
        <f t="shared" si="21"/>
        <v>1.7911918435710796</v>
      </c>
      <c r="D505">
        <f t="shared" si="22"/>
        <v>1.0142351289964486</v>
      </c>
    </row>
    <row r="506" spans="1:4" x14ac:dyDescent="0.3">
      <c r="A506" s="22">
        <v>9.9600000000000009</v>
      </c>
      <c r="B506">
        <f t="shared" si="23"/>
        <v>-3.2960734301387404</v>
      </c>
      <c r="C506">
        <f t="shared" si="21"/>
        <v>2.8351353707963325</v>
      </c>
      <c r="D506">
        <f t="shared" si="22"/>
        <v>1.6811030563668916</v>
      </c>
    </row>
    <row r="507" spans="1:4" x14ac:dyDescent="0.3">
      <c r="A507" s="22">
        <v>9.98</v>
      </c>
      <c r="B507">
        <f t="shared" si="23"/>
        <v>71.454712725186354</v>
      </c>
      <c r="C507">
        <f t="shared" si="21"/>
        <v>-60.721029957167374</v>
      </c>
      <c r="D507">
        <f t="shared" si="22"/>
        <v>-37.666065517647183</v>
      </c>
    </row>
    <row r="508" spans="1:4" x14ac:dyDescent="0.3">
      <c r="A508" s="22">
        <v>10</v>
      </c>
      <c r="B508">
        <f t="shared" si="23"/>
        <v>3.0754528204471563</v>
      </c>
      <c r="C508">
        <f t="shared" si="21"/>
        <v>-2.5805249006550839</v>
      </c>
      <c r="D508">
        <f t="shared" si="22"/>
        <v>-1.6731112598675075</v>
      </c>
    </row>
    <row r="509" spans="1:4" x14ac:dyDescent="0.3">
      <c r="A509" s="22"/>
    </row>
    <row r="510" spans="1:4" x14ac:dyDescent="0.3">
      <c r="A510" s="22"/>
    </row>
    <row r="511" spans="1:4" x14ac:dyDescent="0.3">
      <c r="A511" s="22"/>
    </row>
    <row r="512" spans="1:4" x14ac:dyDescent="0.3">
      <c r="A512" s="22"/>
    </row>
    <row r="513" spans="1:1" x14ac:dyDescent="0.3">
      <c r="A513" s="22"/>
    </row>
    <row r="514" spans="1:1" x14ac:dyDescent="0.3">
      <c r="A514" s="22"/>
    </row>
    <row r="515" spans="1:1" x14ac:dyDescent="0.3">
      <c r="A515" s="22"/>
    </row>
    <row r="516" spans="1:1" x14ac:dyDescent="0.3">
      <c r="A516" s="22"/>
    </row>
    <row r="517" spans="1:1" x14ac:dyDescent="0.3">
      <c r="A517" s="22"/>
    </row>
    <row r="518" spans="1:1" x14ac:dyDescent="0.3">
      <c r="A518" s="22"/>
    </row>
    <row r="519" spans="1:1" x14ac:dyDescent="0.3">
      <c r="A519" s="22"/>
    </row>
    <row r="520" spans="1:1" x14ac:dyDescent="0.3">
      <c r="A520" s="22"/>
    </row>
    <row r="521" spans="1:1" x14ac:dyDescent="0.3">
      <c r="A521" s="22"/>
    </row>
    <row r="522" spans="1:1" x14ac:dyDescent="0.3">
      <c r="A522" s="22"/>
    </row>
    <row r="523" spans="1:1" x14ac:dyDescent="0.3">
      <c r="A523" s="22"/>
    </row>
    <row r="524" spans="1:1" x14ac:dyDescent="0.3">
      <c r="A524" s="22"/>
    </row>
    <row r="525" spans="1:1" x14ac:dyDescent="0.3">
      <c r="A525" s="22"/>
    </row>
    <row r="526" spans="1:1" x14ac:dyDescent="0.3">
      <c r="A526" s="22"/>
    </row>
    <row r="527" spans="1:1" x14ac:dyDescent="0.3">
      <c r="A527" s="22"/>
    </row>
    <row r="528" spans="1:1" x14ac:dyDescent="0.3">
      <c r="A528" s="22"/>
    </row>
    <row r="529" spans="1:1" x14ac:dyDescent="0.3">
      <c r="A529" s="22"/>
    </row>
    <row r="530" spans="1:1" x14ac:dyDescent="0.3">
      <c r="A530" s="22"/>
    </row>
    <row r="531" spans="1:1" x14ac:dyDescent="0.3">
      <c r="A531" s="22"/>
    </row>
    <row r="532" spans="1:1" x14ac:dyDescent="0.3">
      <c r="A532" s="22"/>
    </row>
    <row r="533" spans="1:1" x14ac:dyDescent="0.3">
      <c r="A533" s="22"/>
    </row>
    <row r="534" spans="1:1" x14ac:dyDescent="0.3">
      <c r="A534" s="22"/>
    </row>
    <row r="535" spans="1:1" x14ac:dyDescent="0.3">
      <c r="A535" s="22"/>
    </row>
    <row r="536" spans="1:1" x14ac:dyDescent="0.3">
      <c r="A536" s="22"/>
    </row>
    <row r="537" spans="1:1" x14ac:dyDescent="0.3">
      <c r="A537" s="22"/>
    </row>
    <row r="538" spans="1:1" x14ac:dyDescent="0.3">
      <c r="A538" s="22"/>
    </row>
    <row r="539" spans="1:1" x14ac:dyDescent="0.3">
      <c r="A539" s="22"/>
    </row>
    <row r="540" spans="1:1" x14ac:dyDescent="0.3">
      <c r="A540" s="22"/>
    </row>
    <row r="541" spans="1:1" x14ac:dyDescent="0.3">
      <c r="A541" s="22"/>
    </row>
    <row r="542" spans="1:1" x14ac:dyDescent="0.3">
      <c r="A542" s="22"/>
    </row>
    <row r="543" spans="1:1" x14ac:dyDescent="0.3">
      <c r="A543" s="22"/>
    </row>
    <row r="544" spans="1:1" x14ac:dyDescent="0.3">
      <c r="A544" s="22"/>
    </row>
    <row r="545" spans="1:1" x14ac:dyDescent="0.3">
      <c r="A545" s="22"/>
    </row>
    <row r="546" spans="1:1" x14ac:dyDescent="0.3">
      <c r="A546" s="22"/>
    </row>
    <row r="547" spans="1:1" x14ac:dyDescent="0.3">
      <c r="A547" s="22"/>
    </row>
    <row r="548" spans="1:1" x14ac:dyDescent="0.3">
      <c r="A548" s="22"/>
    </row>
    <row r="549" spans="1:1" x14ac:dyDescent="0.3">
      <c r="A549" s="22"/>
    </row>
    <row r="550" spans="1:1" x14ac:dyDescent="0.3">
      <c r="A550" s="22"/>
    </row>
    <row r="551" spans="1:1" x14ac:dyDescent="0.3">
      <c r="A551" s="22"/>
    </row>
    <row r="552" spans="1:1" x14ac:dyDescent="0.3">
      <c r="A552" s="22"/>
    </row>
    <row r="553" spans="1:1" x14ac:dyDescent="0.3">
      <c r="A553" s="22"/>
    </row>
    <row r="554" spans="1:1" x14ac:dyDescent="0.3">
      <c r="A554" s="22"/>
    </row>
    <row r="555" spans="1:1" x14ac:dyDescent="0.3">
      <c r="A555" s="22"/>
    </row>
    <row r="556" spans="1:1" x14ac:dyDescent="0.3">
      <c r="A556" s="22"/>
    </row>
    <row r="557" spans="1:1" x14ac:dyDescent="0.3">
      <c r="A557" s="22"/>
    </row>
    <row r="558" spans="1:1" x14ac:dyDescent="0.3">
      <c r="A558" s="22"/>
    </row>
    <row r="559" spans="1:1" x14ac:dyDescent="0.3">
      <c r="A559" s="22"/>
    </row>
    <row r="560" spans="1:1" x14ac:dyDescent="0.3">
      <c r="A560" s="22"/>
    </row>
    <row r="561" spans="1:1" x14ac:dyDescent="0.3">
      <c r="A561" s="22"/>
    </row>
    <row r="562" spans="1:1" x14ac:dyDescent="0.3">
      <c r="A562" s="22"/>
    </row>
    <row r="563" spans="1:1" x14ac:dyDescent="0.3">
      <c r="A563" s="22"/>
    </row>
    <row r="564" spans="1:1" x14ac:dyDescent="0.3">
      <c r="A564" s="22"/>
    </row>
    <row r="565" spans="1:1" x14ac:dyDescent="0.3">
      <c r="A565" s="22"/>
    </row>
    <row r="566" spans="1:1" x14ac:dyDescent="0.3">
      <c r="A566" s="22"/>
    </row>
    <row r="567" spans="1:1" x14ac:dyDescent="0.3">
      <c r="A567" s="22"/>
    </row>
    <row r="568" spans="1:1" x14ac:dyDescent="0.3">
      <c r="A568" s="22"/>
    </row>
    <row r="569" spans="1:1" x14ac:dyDescent="0.3">
      <c r="A569" s="22"/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3. Műveletek mátrixokkal</vt:lpstr>
      <vt:lpstr>Feladatok_1</vt:lpstr>
      <vt:lpstr>Feladatok_2</vt:lpstr>
      <vt:lpstr>Feladatok_3</vt:lpstr>
      <vt:lpstr>a_mátrix</vt:lpstr>
      <vt:lpstr>b_mátrix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Csóka Márk</dc:creator>
  <cp:lastModifiedBy>Botló</cp:lastModifiedBy>
  <dcterms:created xsi:type="dcterms:W3CDTF">2020-10-08T10:18:35Z</dcterms:created>
  <dcterms:modified xsi:type="dcterms:W3CDTF">2024-03-10T17:10:49Z</dcterms:modified>
</cp:coreProperties>
</file>