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trlProps/ctrlProp3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tthon\Desktop\Bence\"/>
    </mc:Choice>
  </mc:AlternateContent>
  <xr:revisionPtr revIDLastSave="0" documentId="13_ncr:1_{6B0E3313-D84C-4857-BBB9-D99A1E9BAB8D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A lineáris transzformációk" sheetId="2" r:id="rId1"/>
    <sheet name="1. Mintafeladat" sheetId="10" r:id="rId2"/>
    <sheet name="2. Mintafeladat " sheetId="3" r:id="rId3"/>
    <sheet name="1. Tükrözés" sheetId="5" r:id="rId4"/>
    <sheet name="2. Eltolás" sheetId="6" r:id="rId5"/>
    <sheet name="3. Nagyítás" sheetId="7" r:id="rId6"/>
    <sheet name="4. Forgatás" sheetId="8" r:id="rId7"/>
    <sheet name="Feladatok 1" sheetId="4" r:id="rId8"/>
    <sheet name="Feladatok 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9" l="1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13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14" i="9"/>
  <c r="N13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11" i="9"/>
  <c r="W16" i="4" a="1"/>
  <c r="W16" i="4" s="1"/>
  <c r="H34" i="4"/>
  <c r="C38" i="4" s="1"/>
  <c r="I8" i="4"/>
  <c r="I9" i="4" s="1"/>
  <c r="I9" i="8"/>
  <c r="C17" i="8" s="1"/>
  <c r="B30" i="7" a="1"/>
  <c r="B30" i="7" s="1"/>
  <c r="B23" i="6" a="1"/>
  <c r="B23" i="6" s="1"/>
  <c r="B23" i="5" a="1"/>
  <c r="B23" i="5" s="1"/>
  <c r="B11" i="10" a="1"/>
  <c r="B11" i="10" s="1"/>
  <c r="H11" i="3"/>
  <c r="B23" i="3" s="1"/>
  <c r="B37" i="4" l="1"/>
  <c r="C37" i="4"/>
  <c r="B38" i="4"/>
  <c r="C18" i="4"/>
  <c r="B18" i="4"/>
  <c r="C17" i="4"/>
  <c r="B17" i="4"/>
  <c r="B17" i="8"/>
  <c r="B18" i="8"/>
  <c r="C18" i="8"/>
  <c r="C23" i="3"/>
  <c r="B22" i="3"/>
  <c r="C22" i="3"/>
  <c r="B42" i="4" l="1" a="1"/>
  <c r="B42" i="4" s="1"/>
  <c r="B22" i="4" a="1"/>
  <c r="B22" i="4" s="1"/>
  <c r="B24" i="8" a="1"/>
  <c r="B24" i="8" s="1"/>
  <c r="B27" i="3" a="1"/>
  <c r="B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<sst xmlns="http://schemas.openxmlformats.org/spreadsheetml/2006/main" count="199" uniqueCount="42">
  <si>
    <t>Eltolás a x tengely irányában a-val</t>
  </si>
  <si>
    <t>Tükrözés y tengelyre</t>
  </si>
  <si>
    <t>Tükrözés az x tengelyre</t>
  </si>
  <si>
    <t>Eltolás az y tengely irányában b-vel</t>
  </si>
  <si>
    <r>
      <t xml:space="preserve">Forgatás </t>
    </r>
    <r>
      <rPr>
        <b/>
        <sz val="11"/>
        <color theme="1"/>
        <rFont val="Calibri"/>
        <family val="2"/>
        <charset val="238"/>
      </rPr>
      <t>α szöggel O körül</t>
    </r>
  </si>
  <si>
    <t>1. összekötő pontok ábrázolásához az A pont koordinátáit kétszer kell szerepeltetni a mátrixban</t>
  </si>
  <si>
    <t>2. Excel szögfüggvények radiánt használnak =RADIANS()</t>
  </si>
  <si>
    <t>A</t>
  </si>
  <si>
    <t>B</t>
  </si>
  <si>
    <t>C</t>
  </si>
  <si>
    <t>x</t>
  </si>
  <si>
    <t>y</t>
  </si>
  <si>
    <t>z</t>
  </si>
  <si>
    <t>A pont adatai duplán vannak feltüntetve</t>
  </si>
  <si>
    <r>
      <t>α</t>
    </r>
    <r>
      <rPr>
        <sz val="11"/>
        <color theme="1"/>
        <rFont val="Calibri"/>
        <family val="2"/>
      </rPr>
      <t>(fok)</t>
    </r>
  </si>
  <si>
    <t>α(radián)</t>
  </si>
  <si>
    <t>I=</t>
  </si>
  <si>
    <t>Elforgatás:</t>
  </si>
  <si>
    <t>cos(α)</t>
  </si>
  <si>
    <t>sin(α)</t>
  </si>
  <si>
    <t>-sin(α)</t>
  </si>
  <si>
    <t>A'</t>
  </si>
  <si>
    <t>C'</t>
  </si>
  <si>
    <t>B'</t>
  </si>
  <si>
    <t>z tengely üres, mert síkban dolgozunk</t>
  </si>
  <si>
    <t>Tükrözés y tengelyre:</t>
  </si>
  <si>
    <t>Tükrözés az x tengelyre:</t>
  </si>
  <si>
    <t>a-szoros O középpontú nagyítás x tengely irányában</t>
  </si>
  <si>
    <t>b-szeres O középpontú nagyítás y tengely irányában</t>
  </si>
  <si>
    <t>Ábrázolja az alábbi függvényket!</t>
  </si>
  <si>
    <t>egyszerű nagyítás</t>
  </si>
  <si>
    <t>Egyszerű nagyítás</t>
  </si>
  <si>
    <t>k konstans</t>
  </si>
  <si>
    <t>Ábrázolja az alábbi alakzatot koordináta rendszerben, majd a k-val nagyított mását is.</t>
  </si>
  <si>
    <t>Nagyítás (k):</t>
  </si>
  <si>
    <t>D</t>
  </si>
  <si>
    <t>D'</t>
  </si>
  <si>
    <t>2.</t>
  </si>
  <si>
    <t>3.</t>
  </si>
  <si>
    <t>1.</t>
  </si>
  <si>
    <t>4.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</si>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</sst>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indexed="64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4"/>
      </right>
      <top/>
      <bottom style="medium">
        <color theme="9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6" fillId="0" borderId="14" xfId="0" applyFont="1" applyBorder="1"/>
    <xf numFmtId="0" fontId="6" fillId="0" borderId="16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6" fillId="0" borderId="0" xfId="0" applyFont="1"/>
    <xf numFmtId="0" fontId="2" fillId="0" borderId="0" xfId="0" applyFont="1" applyFill="1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triangulum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eredeti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 Mintafeladat'!$B$5:$E$5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'1. Mintafeladat'!$B$6:$E$6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C-4271-B7D8-63AA202D6A6A}"/>
            </c:ext>
          </c:extLst>
        </c:ser>
        <c:ser>
          <c:idx val="1"/>
          <c:order val="1"/>
          <c:tx>
            <c:v>nagy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 Mintafeladat'!$B$11:$E$11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</c:numCache>
            </c:numRef>
          </c:xVal>
          <c:yVal>
            <c:numRef>
              <c:f>'1. Mintafeladat'!$B$12:$E$12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35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C-4271-B7D8-63AA202D6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102832"/>
        <c:axId val="958115728"/>
      </c:scatterChart>
      <c:valAx>
        <c:axId val="958102832"/>
        <c:scaling>
          <c:orientation val="minMax"/>
          <c:max val="4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8115728"/>
        <c:crosses val="autoZero"/>
        <c:crossBetween val="midCat"/>
      </c:valAx>
      <c:valAx>
        <c:axId val="958115728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581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 Mintafeladat '!$B$11:$E$11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'2. Mintafeladat '!$B$12:$E$12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1-407F-A5A4-90F76A4BD71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'2. Mintafeladat '!$B$27:$E$27</c:f>
              <c:numCache>
                <c:formatCode>General</c:formatCode>
                <c:ptCount val="4"/>
                <c:pt idx="0">
                  <c:v>-2</c:v>
                </c:pt>
                <c:pt idx="1">
                  <c:v>-6</c:v>
                </c:pt>
                <c:pt idx="2">
                  <c:v>-4.0000000000000009</c:v>
                </c:pt>
                <c:pt idx="3">
                  <c:v>-2</c:v>
                </c:pt>
              </c:numCache>
            </c:numRef>
          </c:xVal>
          <c:yVal>
            <c:numRef>
              <c:f>'2. Mintafeladat '!$B$28:$E$28</c:f>
              <c:numCache>
                <c:formatCode>General</c:formatCode>
                <c:ptCount val="4"/>
                <c:pt idx="0">
                  <c:v>-0.99999999999999978</c:v>
                </c:pt>
                <c:pt idx="1">
                  <c:v>-2.9999999999999991</c:v>
                </c:pt>
                <c:pt idx="2">
                  <c:v>-6.9999999999999991</c:v>
                </c:pt>
                <c:pt idx="3">
                  <c:v>-0.99999999999999978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A1-407F-A5A4-90F76A4B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119423"/>
        <c:axId val="1680229711"/>
      </c:scatterChart>
      <c:valAx>
        <c:axId val="1538119423"/>
        <c:scaling>
          <c:orientation val="minMax"/>
          <c:max val="8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0229711"/>
        <c:crosses val="autoZero"/>
        <c:crossBetween val="midCat"/>
      </c:valAx>
      <c:valAx>
        <c:axId val="1680229711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811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 Tükrözés'!$B$15:$F$15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'1. Tükrözés'!$B$16:$F$16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9-49C6-A8CC-7F07B8E2F1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 Tükrözés'!$B$23:$F$23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'1. Tükrözés'!$B$24:$F$24</c:f>
              <c:numCache>
                <c:formatCode>General</c:formatCode>
                <c:ptCount val="5"/>
                <c:pt idx="0">
                  <c:v>-1</c:v>
                </c:pt>
                <c:pt idx="1">
                  <c:v>-3</c:v>
                </c:pt>
                <c:pt idx="2">
                  <c:v>-7</c:v>
                </c:pt>
                <c:pt idx="3">
                  <c:v>-5</c:v>
                </c:pt>
                <c:pt idx="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9-49C6-A8CC-7F07B8E2F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407775"/>
        <c:axId val="1735410271"/>
      </c:scatterChart>
      <c:valAx>
        <c:axId val="173540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5410271"/>
        <c:crosses val="autoZero"/>
        <c:crossBetween val="midCat"/>
      </c:valAx>
      <c:valAx>
        <c:axId val="17354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3540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 Eltolás'!$B$15:$F$15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'2. Eltolás'!$B$16:$F$16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8-4868-8A94-4085F17333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'2. Eltolás'!$B$23:$F$23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'2. Eltolás'!$B$24:$F$24</c:f>
              <c:numCache>
                <c:formatCode>General</c:formatCode>
                <c:ptCount val="5"/>
                <c:pt idx="0">
                  <c:v>9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18-4868-8A94-4085F1733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874127"/>
        <c:axId val="1781871215"/>
      </c:scatterChart>
      <c:valAx>
        <c:axId val="178187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1871215"/>
        <c:crosses val="autoZero"/>
        <c:crossBetween val="midCat"/>
      </c:valAx>
      <c:valAx>
        <c:axId val="17818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187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'3. Nagyítás'!$B$21:$F$21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'3. Nagyítás'!$B$22:$F$22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4-4DC5-AB85-BEF8FD9BADD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'3. Nagyítás'!$B$30:$F$30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'3. Nagyítás'!$B$31:$F$31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70</c:v>
                </c:pt>
                <c:pt idx="3">
                  <c:v>50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4-4DC5-AB85-BEF8FD9BA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514111"/>
        <c:axId val="1788514527"/>
      </c:scatterChart>
      <c:valAx>
        <c:axId val="178851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8514527"/>
        <c:crosses val="autoZero"/>
        <c:crossBetween val="midCat"/>
      </c:valAx>
      <c:valAx>
        <c:axId val="17885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851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'4. Forgatás'!$B$9:$F$9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'4. Forgatás'!$B$10:$F$10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5-41D3-B7CD-4BEF885BCB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'4. Forgatás'!$B$24:$F$24</c:f>
              <c:numCache>
                <c:formatCode>General</c:formatCode>
                <c:ptCount val="5"/>
                <c:pt idx="0">
                  <c:v>-1.8660254037844384</c:v>
                </c:pt>
                <c:pt idx="1">
                  <c:v>-5.5980762113533142</c:v>
                </c:pt>
                <c:pt idx="2">
                  <c:v>-8.0621778264910695</c:v>
                </c:pt>
                <c:pt idx="3">
                  <c:v>-4.8301270189221936</c:v>
                </c:pt>
                <c:pt idx="4">
                  <c:v>-1.8660254037844384</c:v>
                </c:pt>
              </c:numCache>
            </c:numRef>
          </c:xVal>
          <c:yVal>
            <c:numRef>
              <c:f>'4. Forgatás'!$B$25:$F$25</c:f>
              <c:numCache>
                <c:formatCode>General</c:formatCode>
                <c:ptCount val="5"/>
                <c:pt idx="0">
                  <c:v>1.2320508075688776</c:v>
                </c:pt>
                <c:pt idx="1">
                  <c:v>3.6961524227066329</c:v>
                </c:pt>
                <c:pt idx="2">
                  <c:v>-3.5898384862243393E-2</c:v>
                </c:pt>
                <c:pt idx="3">
                  <c:v>-1.6339745962155603</c:v>
                </c:pt>
                <c:pt idx="4">
                  <c:v>1.2320508075688776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75-41D3-B7CD-4BEF885BC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757551"/>
        <c:axId val="1786752559"/>
      </c:scatterChart>
      <c:valAx>
        <c:axId val="1786757551"/>
        <c:scaling>
          <c:orientation val="minMax"/>
          <c:max val="8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6752559"/>
        <c:crosses val="autoZero"/>
        <c:crossBetween val="midCat"/>
      </c:valAx>
      <c:valAx>
        <c:axId val="1786752559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675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1'!$B$9:$E$9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'Feladatok 1'!$B$10:$E$10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6-4ED9-82EA-51B16295F0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1'!$B$22:$E$22</c:f>
              <c:numCache>
                <c:formatCode>General</c:formatCode>
                <c:ptCount val="4"/>
                <c:pt idx="0">
                  <c:v>3.4303308817943803</c:v>
                </c:pt>
                <c:pt idx="1">
                  <c:v>0.27808519294778522</c:v>
                </c:pt>
                <c:pt idx="2">
                  <c:v>1.0595474499263329</c:v>
                </c:pt>
                <c:pt idx="3">
                  <c:v>3.4303308817943803</c:v>
                </c:pt>
              </c:numCache>
            </c:numRef>
          </c:xVal>
          <c:yVal>
            <c:numRef>
              <c:f>'Feladatok 1'!$B$23:$E$23</c:f>
              <c:numCache>
                <c:formatCode>General</c:formatCode>
                <c:ptCount val="4"/>
                <c:pt idx="0">
                  <c:v>-4.7151702028036899</c:v>
                </c:pt>
                <c:pt idx="1">
                  <c:v>-4.4634816707883083</c:v>
                </c:pt>
                <c:pt idx="2">
                  <c:v>-2.6224719638834282</c:v>
                </c:pt>
                <c:pt idx="3">
                  <c:v>-4.7151702028036899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66-4ED9-82EA-51B16295F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514111"/>
        <c:axId val="1788515359"/>
      </c:scatterChart>
      <c:valAx>
        <c:axId val="1788514111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8515359"/>
        <c:crosses val="autoZero"/>
        <c:crossBetween val="midCat"/>
      </c:valAx>
      <c:valAx>
        <c:axId val="1788515359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8851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1'!$B$29:$E$29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</c:numCache>
            </c:numRef>
          </c:xVal>
          <c:yVal>
            <c:numRef>
              <c:f>'Feladatok 1'!$B$30:$E$30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3-43BB-BDE1-E119352C4D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'Feladatok 1'!$B$42:$E$42</c:f>
              <c:numCache>
                <c:formatCode>General</c:formatCode>
                <c:ptCount val="4"/>
                <c:pt idx="0">
                  <c:v>-2.0000000000000004</c:v>
                </c:pt>
                <c:pt idx="1">
                  <c:v>-5.0000000000000009</c:v>
                </c:pt>
                <c:pt idx="2">
                  <c:v>-8</c:v>
                </c:pt>
                <c:pt idx="3">
                  <c:v>-2.0000000000000004</c:v>
                </c:pt>
              </c:numCache>
            </c:numRef>
          </c:xVal>
          <c:yVal>
            <c:numRef>
              <c:f>'Feladatok 1'!$B$43:$E$43</c:f>
              <c:numCache>
                <c:formatCode>General</c:formatCode>
                <c:ptCount val="4"/>
                <c:pt idx="0">
                  <c:v>-2.9999999999999996</c:v>
                </c:pt>
                <c:pt idx="1">
                  <c:v>-3.9999999999999996</c:v>
                </c:pt>
                <c:pt idx="2">
                  <c:v>-2.9999999999999991</c:v>
                </c:pt>
                <c:pt idx="3">
                  <c:v>-2.9999999999999996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3-43BB-BDE1-E119352C4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547951"/>
        <c:axId val="975535887"/>
      </c:scatterChart>
      <c:valAx>
        <c:axId val="975547951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75535887"/>
        <c:crosses val="autoZero"/>
        <c:crossBetween val="midCat"/>
      </c:valAx>
      <c:valAx>
        <c:axId val="975535887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7554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1'!$W$7:$Z$7</c:f>
              <c:numCache>
                <c:formatCode>General</c:formatCode>
                <c:ptCount val="4"/>
                <c:pt idx="0">
                  <c:v>-2</c:v>
                </c:pt>
                <c:pt idx="1">
                  <c:v>3</c:v>
                </c:pt>
                <c:pt idx="2">
                  <c:v>1</c:v>
                </c:pt>
                <c:pt idx="3">
                  <c:v>-2</c:v>
                </c:pt>
              </c:numCache>
            </c:numRef>
          </c:xVal>
          <c:yVal>
            <c:numRef>
              <c:f>'Feladatok 1'!$W$8:$Z$8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4FA1-9D91-3346305EF1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'Feladatok 1'!$W$16:$Z$16</c:f>
              <c:numCache>
                <c:formatCode>General</c:formatCode>
                <c:ptCount val="4"/>
                <c:pt idx="0">
                  <c:v>-2</c:v>
                </c:pt>
                <c:pt idx="1">
                  <c:v>3</c:v>
                </c:pt>
                <c:pt idx="2">
                  <c:v>1</c:v>
                </c:pt>
                <c:pt idx="3">
                  <c:v>-2</c:v>
                </c:pt>
              </c:numCache>
            </c:numRef>
          </c:xVal>
          <c:yVal>
            <c:numRef>
              <c:f>'Feladatok 1'!$W$17:$Z$17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46-4FA1-9D91-3346305EF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42735"/>
        <c:axId val="1039726511"/>
      </c:scatterChart>
      <c:valAx>
        <c:axId val="103974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9726511"/>
        <c:crosses val="autoZero"/>
        <c:crossBetween val="midCat"/>
      </c:valAx>
      <c:valAx>
        <c:axId val="10397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974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1'!$U$43:$Y$43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xVal>
          <c:yVal>
            <c:numRef>
              <c:f>'Feladatok 1'!$U$44:$Y$44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4-4124-9492-D768CCD6F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27103"/>
        <c:axId val="668230015"/>
      </c:scatterChart>
      <c:valAx>
        <c:axId val="6682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230015"/>
        <c:crosses val="autoZero"/>
        <c:crossBetween val="midCat"/>
      </c:valAx>
      <c:valAx>
        <c:axId val="6682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2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2'!$B$11:$B$311</c:f>
              <c:numCache>
                <c:formatCode>General</c:formatCode>
                <c:ptCount val="301"/>
                <c:pt idx="0">
                  <c:v>-100</c:v>
                </c:pt>
                <c:pt idx="1">
                  <c:v>-79.969807040464516</c:v>
                </c:pt>
                <c:pt idx="2">
                  <c:v>-35.149602894341768</c:v>
                </c:pt>
                <c:pt idx="3">
                  <c:v>2.3076192680533296</c:v>
                </c:pt>
                <c:pt idx="4">
                  <c:v>11.829662441710751</c:v>
                </c:pt>
                <c:pt idx="5">
                  <c:v>1.6578171260040673</c:v>
                </c:pt>
                <c:pt idx="6">
                  <c:v>-0.79096323377209643</c:v>
                </c:pt>
                <c:pt idx="7">
                  <c:v>23.67845261105931</c:v>
                </c:pt>
                <c:pt idx="8">
                  <c:v>66.336953326764245</c:v>
                </c:pt>
                <c:pt idx="9">
                  <c:v>96.887261966600917</c:v>
                </c:pt>
                <c:pt idx="10">
                  <c:v>90.237188191577587</c:v>
                </c:pt>
                <c:pt idx="11">
                  <c:v>49.206039414356255</c:v>
                </c:pt>
                <c:pt idx="12">
                  <c:v>2.3320648315082906</c:v>
                </c:pt>
                <c:pt idx="13">
                  <c:v>-21.251683287767243</c:v>
                </c:pt>
                <c:pt idx="14">
                  <c:v>-16.909106649741542</c:v>
                </c:pt>
                <c:pt idx="15">
                  <c:v>-6.6964790706608994</c:v>
                </c:pt>
                <c:pt idx="16">
                  <c:v>-16.893700291847765</c:v>
                </c:pt>
                <c:pt idx="17">
                  <c:v>-51.794632174918874</c:v>
                </c:pt>
                <c:pt idx="18">
                  <c:v>-88.101896153464793</c:v>
                </c:pt>
                <c:pt idx="19">
                  <c:v>-95.280502193846715</c:v>
                </c:pt>
                <c:pt idx="20">
                  <c:v>-63.286518695783514</c:v>
                </c:pt>
                <c:pt idx="21">
                  <c:v>-12.219012099786568</c:v>
                </c:pt>
                <c:pt idx="22">
                  <c:v>25.029327891351059</c:v>
                </c:pt>
                <c:pt idx="23">
                  <c:v>31.308913207194291</c:v>
                </c:pt>
                <c:pt idx="24">
                  <c:v>18.907497260789576</c:v>
                </c:pt>
                <c:pt idx="25">
                  <c:v>16.062871019152119</c:v>
                </c:pt>
                <c:pt idx="26">
                  <c:v>38.959727857019857</c:v>
                </c:pt>
                <c:pt idx="27">
                  <c:v>75.20418448564628</c:v>
                </c:pt>
                <c:pt idx="28">
                  <c:v>94.168913007783829</c:v>
                </c:pt>
                <c:pt idx="29">
                  <c:v>74.824904032250117</c:v>
                </c:pt>
                <c:pt idx="30">
                  <c:v>25.511099573674073</c:v>
                </c:pt>
                <c:pt idx="31">
                  <c:v>-22.587039181902078</c:v>
                </c:pt>
                <c:pt idx="32">
                  <c:v>-42.393133765946629</c:v>
                </c:pt>
                <c:pt idx="33">
                  <c:v>-33.754897042511644</c:v>
                </c:pt>
                <c:pt idx="34">
                  <c:v>-21.394609631706309</c:v>
                </c:pt>
                <c:pt idx="35">
                  <c:v>-30.144877881196042</c:v>
                </c:pt>
                <c:pt idx="36">
                  <c:v>-60.484518920606149</c:v>
                </c:pt>
                <c:pt idx="37">
                  <c:v>-87.064791885112939</c:v>
                </c:pt>
                <c:pt idx="38">
                  <c:v>-81.706273767393924</c:v>
                </c:pt>
                <c:pt idx="39">
                  <c:v>-39.760582258185039</c:v>
                </c:pt>
                <c:pt idx="40">
                  <c:v>14.45491297431998</c:v>
                </c:pt>
                <c:pt idx="41">
                  <c:v>48.286816828958493</c:v>
                </c:pt>
                <c:pt idx="42">
                  <c:v>48.682471152884943</c:v>
                </c:pt>
                <c:pt idx="43">
                  <c:v>32.001591990372674</c:v>
                </c:pt>
                <c:pt idx="44">
                  <c:v>26.947423794997491</c:v>
                </c:pt>
                <c:pt idx="45">
                  <c:v>46.556308525562187</c:v>
                </c:pt>
                <c:pt idx="46">
                  <c:v>75.194860075720754</c:v>
                </c:pt>
                <c:pt idx="47">
                  <c:v>82.64283089277211</c:v>
                </c:pt>
                <c:pt idx="48">
                  <c:v>52.34916006316076</c:v>
                </c:pt>
                <c:pt idx="49">
                  <c:v>-2.1744722305664066</c:v>
                </c:pt>
                <c:pt idx="50">
                  <c:v>-48.037408605968821</c:v>
                </c:pt>
                <c:pt idx="51">
                  <c:v>-61.119332450323157</c:v>
                </c:pt>
                <c:pt idx="52">
                  <c:v>-46.058233241125308</c:v>
                </c:pt>
                <c:pt idx="53">
                  <c:v>-29.965498372843584</c:v>
                </c:pt>
                <c:pt idx="54">
                  <c:v>-35.891473720617341</c:v>
                </c:pt>
                <c:pt idx="55">
                  <c:v>-60.632154577090567</c:v>
                </c:pt>
                <c:pt idx="56">
                  <c:v>-77.402799987247889</c:v>
                </c:pt>
                <c:pt idx="57">
                  <c:v>-60.953359140696989</c:v>
                </c:pt>
                <c:pt idx="58">
                  <c:v>-11.975329218466641</c:v>
                </c:pt>
                <c:pt idx="59">
                  <c:v>41.784052711332301</c:v>
                </c:pt>
                <c:pt idx="60">
                  <c:v>68.936856229107917</c:v>
                </c:pt>
                <c:pt idx="61">
                  <c:v>61.125162091420137</c:v>
                </c:pt>
                <c:pt idx="62">
                  <c:v>38.691711702286</c:v>
                </c:pt>
                <c:pt idx="63">
                  <c:v>30.381088697583394</c:v>
                </c:pt>
                <c:pt idx="64">
                  <c:v>45.927570219536733</c:v>
                </c:pt>
                <c:pt idx="65">
                  <c:v>66.851627475415427</c:v>
                </c:pt>
                <c:pt idx="66">
                  <c:v>63.957510987704111</c:v>
                </c:pt>
                <c:pt idx="67">
                  <c:v>25.383173535378035</c:v>
                </c:pt>
                <c:pt idx="68">
                  <c:v>-30.73285214914517</c:v>
                </c:pt>
                <c:pt idx="69">
                  <c:v>-70.827015070978319</c:v>
                </c:pt>
                <c:pt idx="70">
                  <c:v>-74.582789212317039</c:v>
                </c:pt>
                <c:pt idx="71">
                  <c:v>-51.603332348579336</c:v>
                </c:pt>
                <c:pt idx="72">
                  <c:v>-30.999263200837596</c:v>
                </c:pt>
                <c:pt idx="73">
                  <c:v>-33.656467603837832</c:v>
                </c:pt>
                <c:pt idx="74">
                  <c:v>-52.798162292385392</c:v>
                </c:pt>
                <c:pt idx="75">
                  <c:v>-60.74092662378451</c:v>
                </c:pt>
                <c:pt idx="76">
                  <c:v>-35.56951995052286</c:v>
                </c:pt>
                <c:pt idx="77">
                  <c:v>16.942490507939649</c:v>
                </c:pt>
                <c:pt idx="78">
                  <c:v>66.534861195849118</c:v>
                </c:pt>
                <c:pt idx="79">
                  <c:v>84.096907545944788</c:v>
                </c:pt>
                <c:pt idx="80">
                  <c:v>66.432934844748488</c:v>
                </c:pt>
                <c:pt idx="81">
                  <c:v>37.630005146412714</c:v>
                </c:pt>
                <c:pt idx="82">
                  <c:v>25.960932558775568</c:v>
                </c:pt>
                <c:pt idx="83">
                  <c:v>37.673156722673625</c:v>
                </c:pt>
                <c:pt idx="84">
                  <c:v>51.7882236560378</c:v>
                </c:pt>
                <c:pt idx="85">
                  <c:v>40.627323856200761</c:v>
                </c:pt>
                <c:pt idx="86">
                  <c:v>-2.958315941989575</c:v>
                </c:pt>
                <c:pt idx="87">
                  <c:v>-56.903835020811165</c:v>
                </c:pt>
                <c:pt idx="88">
                  <c:v>-88.033568963821295</c:v>
                </c:pt>
                <c:pt idx="89">
                  <c:v>-80.571408764164801</c:v>
                </c:pt>
                <c:pt idx="90">
                  <c:v>-49.087837426692175</c:v>
                </c:pt>
                <c:pt idx="91">
                  <c:v>-24.16904568265398</c:v>
                </c:pt>
                <c:pt idx="92">
                  <c:v>-24.097230505368831</c:v>
                </c:pt>
                <c:pt idx="93">
                  <c:v>-38.603196755642216</c:v>
                </c:pt>
                <c:pt idx="94">
                  <c:v>-39.561000739323553</c:v>
                </c:pt>
                <c:pt idx="95">
                  <c:v>-8.6400743387909209</c:v>
                </c:pt>
                <c:pt idx="96">
                  <c:v>43.725846808274866</c:v>
                </c:pt>
                <c:pt idx="97">
                  <c:v>85.749497316364682</c:v>
                </c:pt>
                <c:pt idx="98">
                  <c:v>91.531698754294126</c:v>
                </c:pt>
                <c:pt idx="99">
                  <c:v>63.328504480612054</c:v>
                </c:pt>
                <c:pt idx="100">
                  <c:v>28.558832800879003</c:v>
                </c:pt>
                <c:pt idx="101">
                  <c:v>14.415088038901771</c:v>
                </c:pt>
                <c:pt idx="102">
                  <c:v>23.441540162162372</c:v>
                </c:pt>
                <c:pt idx="103">
                  <c:v>32.463387680224528</c:v>
                </c:pt>
                <c:pt idx="104">
                  <c:v>15.697336974086152</c:v>
                </c:pt>
                <c:pt idx="105">
                  <c:v>-29.422777812998596</c:v>
                </c:pt>
                <c:pt idx="106">
                  <c:v>-77.706420010571676</c:v>
                </c:pt>
                <c:pt idx="107">
                  <c:v>-97.390850621043171</c:v>
                </c:pt>
                <c:pt idx="108">
                  <c:v>-77.812317753909198</c:v>
                </c:pt>
                <c:pt idx="109">
                  <c:v>-38.308851661436265</c:v>
                </c:pt>
                <c:pt idx="110">
                  <c:v>-10.278776675140151</c:v>
                </c:pt>
                <c:pt idx="111">
                  <c:v>-8.9099279772361513</c:v>
                </c:pt>
                <c:pt idx="112">
                  <c:v>-20.499249373013399</c:v>
                </c:pt>
                <c:pt idx="113">
                  <c:v>-16.865478686851347</c:v>
                </c:pt>
                <c:pt idx="114">
                  <c:v>16.616010747701008</c:v>
                </c:pt>
                <c:pt idx="115">
                  <c:v>65.388996881411714</c:v>
                </c:pt>
                <c:pt idx="116">
                  <c:v>97.131794424332838</c:v>
                </c:pt>
                <c:pt idx="117">
                  <c:v>89.95555921758131</c:v>
                </c:pt>
                <c:pt idx="118">
                  <c:v>51.64419756292699</c:v>
                </c:pt>
                <c:pt idx="119">
                  <c:v>12.354057555000828</c:v>
                </c:pt>
                <c:pt idx="120">
                  <c:v>-2.4972884941868294</c:v>
                </c:pt>
                <c:pt idx="121">
                  <c:v>5.6982602983010455</c:v>
                </c:pt>
                <c:pt idx="122">
                  <c:v>11.843454521036652</c:v>
                </c:pt>
                <c:pt idx="123">
                  <c:v>-7.6605009972422664</c:v>
                </c:pt>
                <c:pt idx="124">
                  <c:v>-51.040933636625667</c:v>
                </c:pt>
                <c:pt idx="125">
                  <c:v>-90.824116236632292</c:v>
                </c:pt>
                <c:pt idx="126">
                  <c:v>-97.589710719576573</c:v>
                </c:pt>
                <c:pt idx="127">
                  <c:v>-66.151976951104629</c:v>
                </c:pt>
                <c:pt idx="128">
                  <c:v>-20.202078479114832</c:v>
                </c:pt>
                <c:pt idx="129">
                  <c:v>8.8414191835885489</c:v>
                </c:pt>
                <c:pt idx="130">
                  <c:v>9.4057417120027793</c:v>
                </c:pt>
                <c:pt idx="131">
                  <c:v>-1.4306820176125115</c:v>
                </c:pt>
                <c:pt idx="132">
                  <c:v>4.2262025201108742</c:v>
                </c:pt>
                <c:pt idx="133">
                  <c:v>37.266182933314319</c:v>
                </c:pt>
                <c:pt idx="134">
                  <c:v>79.611688286895571</c:v>
                </c:pt>
                <c:pt idx="135">
                  <c:v>99.346885985227047</c:v>
                </c:pt>
                <c:pt idx="136">
                  <c:v>79.21017687188818</c:v>
                </c:pt>
                <c:pt idx="137">
                  <c:v>32.357380215196727</c:v>
                </c:pt>
                <c:pt idx="138">
                  <c:v>-9.0840107379831494</c:v>
                </c:pt>
                <c:pt idx="139">
                  <c:v>-22.225111635853672</c:v>
                </c:pt>
                <c:pt idx="140">
                  <c:v>-12.615040253187022</c:v>
                </c:pt>
                <c:pt idx="141">
                  <c:v>-7.0012455786493817</c:v>
                </c:pt>
                <c:pt idx="142">
                  <c:v>-26.566115398351666</c:v>
                </c:pt>
                <c:pt idx="143">
                  <c:v>-65.509356101757433</c:v>
                </c:pt>
                <c:pt idx="144">
                  <c:v>-94.902958784495382</c:v>
                </c:pt>
                <c:pt idx="145">
                  <c:v>-88.453703248689479</c:v>
                </c:pt>
                <c:pt idx="146">
                  <c:v>-46.588371441549192</c:v>
                </c:pt>
                <c:pt idx="147">
                  <c:v>3.2714143736331209</c:v>
                </c:pt>
                <c:pt idx="148">
                  <c:v>30.578317080486901</c:v>
                </c:pt>
                <c:pt idx="149">
                  <c:v>27.889956318205314</c:v>
                </c:pt>
                <c:pt idx="150">
                  <c:v>15.569623333170895</c:v>
                </c:pt>
                <c:pt idx="151">
                  <c:v>20.89492357331163</c:v>
                </c:pt>
                <c:pt idx="152">
                  <c:v>51.044819365135297</c:v>
                </c:pt>
                <c:pt idx="153">
                  <c:v>85.035173792876023</c:v>
                </c:pt>
                <c:pt idx="154">
                  <c:v>92.194754584523054</c:v>
                </c:pt>
                <c:pt idx="155">
                  <c:v>60.293975646322139</c:v>
                </c:pt>
                <c:pt idx="156">
                  <c:v>7.4734588888159479</c:v>
                </c:pt>
                <c:pt idx="157">
                  <c:v>-33.077675852746673</c:v>
                </c:pt>
                <c:pt idx="158">
                  <c:v>-41.771588575051112</c:v>
                </c:pt>
                <c:pt idx="159">
                  <c:v>-28.485127221050753</c:v>
                </c:pt>
                <c:pt idx="160">
                  <c:v>-21.312281054134665</c:v>
                </c:pt>
                <c:pt idx="161">
                  <c:v>-38.809358404790601</c:v>
                </c:pt>
                <c:pt idx="162">
                  <c:v>-71.484000421651032</c:v>
                </c:pt>
                <c:pt idx="163">
                  <c:v>-89.722814087040916</c:v>
                </c:pt>
                <c:pt idx="164">
                  <c:v>-70.965950170050263</c:v>
                </c:pt>
                <c:pt idx="165">
                  <c:v>-21.150730187148696</c:v>
                </c:pt>
                <c:pt idx="166">
                  <c:v>29.375995008156071</c:v>
                </c:pt>
                <c:pt idx="167">
                  <c:v>51.884849050946229</c:v>
                </c:pt>
                <c:pt idx="168">
                  <c:v>43.528389885629728</c:v>
                </c:pt>
                <c:pt idx="169">
                  <c:v>27.79499300838409</c:v>
                </c:pt>
                <c:pt idx="170">
                  <c:v>30.997259944917815</c:v>
                </c:pt>
                <c:pt idx="171">
                  <c:v>56.643783645290512</c:v>
                </c:pt>
                <c:pt idx="172">
                  <c:v>81.430939773095233</c:v>
                </c:pt>
                <c:pt idx="173">
                  <c:v>76.634705046633471</c:v>
                </c:pt>
                <c:pt idx="174">
                  <c:v>35.239016606961727</c:v>
                </c:pt>
                <c:pt idx="175">
                  <c:v>-20.2282738838101</c:v>
                </c:pt>
                <c:pt idx="176">
                  <c:v>-56.52417977618849</c:v>
                </c:pt>
                <c:pt idx="177">
                  <c:v>-58.10134897975302</c:v>
                </c:pt>
                <c:pt idx="178">
                  <c:v>-39.241115208764882</c:v>
                </c:pt>
                <c:pt idx="179">
                  <c:v>-29.015804350363027</c:v>
                </c:pt>
                <c:pt idx="180">
                  <c:v>-43.137175385840777</c:v>
                </c:pt>
                <c:pt idx="181">
                  <c:v>-68.745905815559865</c:v>
                </c:pt>
                <c:pt idx="182">
                  <c:v>-76.219382035116737</c:v>
                </c:pt>
                <c:pt idx="183">
                  <c:v>-47.143586849422519</c:v>
                </c:pt>
                <c:pt idx="184">
                  <c:v>7.35750405082866</c:v>
                </c:pt>
                <c:pt idx="185">
                  <c:v>54.956691263813262</c:v>
                </c:pt>
                <c:pt idx="186">
                  <c:v>69.689020054498329</c:v>
                </c:pt>
                <c:pt idx="187">
                  <c:v>53.66580946829508</c:v>
                </c:pt>
                <c:pt idx="188">
                  <c:v>33.235135025505258</c:v>
                </c:pt>
                <c:pt idx="189">
                  <c:v>33.348986797068591</c:v>
                </c:pt>
                <c:pt idx="190">
                  <c:v>53.87461177260667</c:v>
                </c:pt>
                <c:pt idx="191">
                  <c:v>69.719970978152759</c:v>
                </c:pt>
                <c:pt idx="192">
                  <c:v>54.657553823290769</c:v>
                </c:pt>
                <c:pt idx="193">
                  <c:v>6.8515811669837827</c:v>
                </c:pt>
                <c:pt idx="194">
                  <c:v>-47.55241942131039</c:v>
                </c:pt>
                <c:pt idx="195">
                  <c:v>-76.306503262089365</c:v>
                </c:pt>
                <c:pt idx="196">
                  <c:v>-68.554124234918703</c:v>
                </c:pt>
                <c:pt idx="197">
                  <c:v>-42.922468049927573</c:v>
                </c:pt>
                <c:pt idx="198">
                  <c:v>-29.002314299148161</c:v>
                </c:pt>
                <c:pt idx="199">
                  <c:v>-39.411832789968372</c:v>
                </c:pt>
                <c:pt idx="200">
                  <c:v>-58.217316825854695</c:v>
                </c:pt>
                <c:pt idx="201">
                  <c:v>-56.354132031007168</c:v>
                </c:pt>
                <c:pt idx="202">
                  <c:v>-19.776374807641325</c:v>
                </c:pt>
                <c:pt idx="203">
                  <c:v>35.718549099599706</c:v>
                </c:pt>
                <c:pt idx="204">
                  <c:v>76.851773136121082</c:v>
                </c:pt>
                <c:pt idx="205">
                  <c:v>81.307997307700532</c:v>
                </c:pt>
                <c:pt idx="206">
                  <c:v>56.372335595863277</c:v>
                </c:pt>
                <c:pt idx="207">
                  <c:v>30.852278500394959</c:v>
                </c:pt>
                <c:pt idx="208">
                  <c:v>27.87902904954592</c:v>
                </c:pt>
                <c:pt idx="209">
                  <c:v>43.681016076255816</c:v>
                </c:pt>
                <c:pt idx="210">
                  <c:v>51.840240126046091</c:v>
                </c:pt>
                <c:pt idx="211">
                  <c:v>29.022543921484967</c:v>
                </c:pt>
                <c:pt idx="212">
                  <c:v>-21.649295351657983</c:v>
                </c:pt>
                <c:pt idx="213">
                  <c:v>-71.30154677872045</c:v>
                </c:pt>
                <c:pt idx="214">
                  <c:v>-89.70803064618795</c:v>
                </c:pt>
                <c:pt idx="215">
                  <c:v>-71.209713730703385</c:v>
                </c:pt>
                <c:pt idx="216">
                  <c:v>-38.551810689602441</c:v>
                </c:pt>
                <c:pt idx="217">
                  <c:v>-21.276186231174897</c:v>
                </c:pt>
                <c:pt idx="218">
                  <c:v>-28.61934701805238</c:v>
                </c:pt>
                <c:pt idx="219">
                  <c:v>-41.826373455352616</c:v>
                </c:pt>
                <c:pt idx="220">
                  <c:v>-32.849603917981185</c:v>
                </c:pt>
                <c:pt idx="221">
                  <c:v>7.9358983753634043</c:v>
                </c:pt>
                <c:pt idx="222">
                  <c:v>60.71541694600306</c:v>
                </c:pt>
                <c:pt idx="223">
                  <c:v>92.307961660440327</c:v>
                </c:pt>
                <c:pt idx="224">
                  <c:v>84.812156827800109</c:v>
                </c:pt>
                <c:pt idx="225">
                  <c:v>50.71334193745259</c:v>
                </c:pt>
                <c:pt idx="226">
                  <c:v>20.726342628885817</c:v>
                </c:pt>
                <c:pt idx="227">
                  <c:v>15.633454990568605</c:v>
                </c:pt>
                <c:pt idx="228">
                  <c:v>28.000327477315977</c:v>
                </c:pt>
                <c:pt idx="229">
                  <c:v>30.480278246809771</c:v>
                </c:pt>
                <c:pt idx="230">
                  <c:v>2.8939485644274576</c:v>
                </c:pt>
                <c:pt idx="231">
                  <c:v>-47.047515419768132</c:v>
                </c:pt>
                <c:pt idx="232">
                  <c:v>-88.691717861471858</c:v>
                </c:pt>
                <c:pt idx="233">
                  <c:v>-94.775908636567664</c:v>
                </c:pt>
                <c:pt idx="234">
                  <c:v>-65.155430218331901</c:v>
                </c:pt>
                <c:pt idx="235">
                  <c:v>-26.275984485593344</c:v>
                </c:pt>
                <c:pt idx="236">
                  <c:v>-6.9550315389373196</c:v>
                </c:pt>
                <c:pt idx="237">
                  <c:v>-12.727216388378823</c:v>
                </c:pt>
                <c:pt idx="238">
                  <c:v>-22.238657985080685</c:v>
                </c:pt>
                <c:pt idx="239">
                  <c:v>-8.8253763942006742</c:v>
                </c:pt>
                <c:pt idx="240">
                  <c:v>32.79918151944684</c:v>
                </c:pt>
                <c:pt idx="241">
                  <c:v>79.547366113422541</c:v>
                </c:pt>
                <c:pt idx="242">
                  <c:v>99.343143674488203</c:v>
                </c:pt>
                <c:pt idx="243">
                  <c:v>79.290490177003079</c:v>
                </c:pt>
                <c:pt idx="244">
                  <c:v>36.886787174616046</c:v>
                </c:pt>
                <c:pt idx="245">
                  <c:v>4.0496601289469396</c:v>
                </c:pt>
                <c:pt idx="246">
                  <c:v>-1.3708945100128389</c:v>
                </c:pt>
                <c:pt idx="247">
                  <c:v>9.4926049175356741</c:v>
                </c:pt>
                <c:pt idx="248">
                  <c:v>8.7144683654847519</c:v>
                </c:pt>
                <c:pt idx="249">
                  <c:v>-20.574370271447766</c:v>
                </c:pt>
                <c:pt idx="250">
                  <c:v>-66.544812786325963</c:v>
                </c:pt>
                <c:pt idx="251">
                  <c:v>-97.714401279855934</c:v>
                </c:pt>
                <c:pt idx="252">
                  <c:v>-90.584710654388076</c:v>
                </c:pt>
                <c:pt idx="253">
                  <c:v>-50.620170145845968</c:v>
                </c:pt>
                <c:pt idx="254">
                  <c:v>-7.3563295460433586</c:v>
                </c:pt>
                <c:pt idx="255">
                  <c:v>11.881026781632631</c:v>
                </c:pt>
                <c:pt idx="256">
                  <c:v>5.589364644414613</c:v>
                </c:pt>
                <c:pt idx="257">
                  <c:v>-2.4915855565804783</c:v>
                </c:pt>
                <c:pt idx="258">
                  <c:v>12.616821755369486</c:v>
                </c:pt>
                <c:pt idx="259">
                  <c:v>52.038992320500576</c:v>
                </c:pt>
                <c:pt idx="260">
                  <c:v>90.190680460430414</c:v>
                </c:pt>
                <c:pt idx="261">
                  <c:v>97.008414472212451</c:v>
                </c:pt>
                <c:pt idx="262">
                  <c:v>64.98186293684563</c:v>
                </c:pt>
                <c:pt idx="263">
                  <c:v>16.209413730135729</c:v>
                </c:pt>
                <c:pt idx="264">
                  <c:v>-17.028163818622073</c:v>
                </c:pt>
                <c:pt idx="265">
                  <c:v>-20.423503962608731</c:v>
                </c:pt>
                <c:pt idx="266">
                  <c:v>-8.8262492263292422</c:v>
                </c:pt>
                <c:pt idx="267">
                  <c:v>-10.411254905418737</c:v>
                </c:pt>
                <c:pt idx="268">
                  <c:v>-38.651299311887655</c:v>
                </c:pt>
                <c:pt idx="269">
                  <c:v>-78.119939674088585</c:v>
                </c:pt>
                <c:pt idx="270">
                  <c:v>-97.396813764171682</c:v>
                </c:pt>
                <c:pt idx="271">
                  <c:v>-77.365239266258186</c:v>
                </c:pt>
                <c:pt idx="272">
                  <c:v>-28.956985309123844</c:v>
                </c:pt>
                <c:pt idx="273">
                  <c:v>15.990734786701069</c:v>
                </c:pt>
                <c:pt idx="274">
                  <c:v>32.47006281386799</c:v>
                </c:pt>
                <c:pt idx="275">
                  <c:v>23.316110257208557</c:v>
                </c:pt>
                <c:pt idx="276">
                  <c:v>14.419469372257879</c:v>
                </c:pt>
                <c:pt idx="277">
                  <c:v>28.803660160470123</c:v>
                </c:pt>
                <c:pt idx="278">
                  <c:v>63.657510642496803</c:v>
                </c:pt>
                <c:pt idx="279">
                  <c:v>91.657040389894462</c:v>
                </c:pt>
                <c:pt idx="280">
                  <c:v>85.514621239720896</c:v>
                </c:pt>
                <c:pt idx="281">
                  <c:v>43.254433845259612</c:v>
                </c:pt>
                <c:pt idx="282">
                  <c:v>-9.0466336017162448</c:v>
                </c:pt>
                <c:pt idx="283">
                  <c:v>-39.684694517926189</c:v>
                </c:pt>
                <c:pt idx="284">
                  <c:v>-38.490942431938727</c:v>
                </c:pt>
                <c:pt idx="285">
                  <c:v>-23.998260562467472</c:v>
                </c:pt>
                <c:pt idx="286">
                  <c:v>-24.288058143168584</c:v>
                </c:pt>
                <c:pt idx="287">
                  <c:v>-49.383010121126134</c:v>
                </c:pt>
                <c:pt idx="288">
                  <c:v>-80.784653954248</c:v>
                </c:pt>
                <c:pt idx="289">
                  <c:v>-87.926206221105943</c:v>
                </c:pt>
                <c:pt idx="290">
                  <c:v>-56.481201240652837</c:v>
                </c:pt>
                <c:pt idx="291">
                  <c:v>-2.4761803983972452</c:v>
                </c:pt>
                <c:pt idx="292">
                  <c:v>40.88181020331966</c:v>
                </c:pt>
                <c:pt idx="293">
                  <c:v>51.741602893960362</c:v>
                </c:pt>
                <c:pt idx="294">
                  <c:v>37.513737593880684</c:v>
                </c:pt>
                <c:pt idx="295">
                  <c:v>25.948024299488765</c:v>
                </c:pt>
                <c:pt idx="296">
                  <c:v>37.841839527009057</c:v>
                </c:pt>
                <c:pt idx="297">
                  <c:v>66.686693305163828</c:v>
                </c:pt>
                <c:pt idx="298">
                  <c:v>84.115355836718592</c:v>
                </c:pt>
                <c:pt idx="299">
                  <c:v>66.2065639688076</c:v>
                </c:pt>
                <c:pt idx="300">
                  <c:v>16.435719875107029</c:v>
                </c:pt>
              </c:numCache>
            </c:numRef>
          </c:xVal>
          <c:yVal>
            <c:numRef>
              <c:f>'Feladatok 2'!$C$11:$C$311</c:f>
              <c:numCache>
                <c:formatCode>General</c:formatCode>
                <c:ptCount val="301"/>
                <c:pt idx="0">
                  <c:v>0</c:v>
                </c:pt>
                <c:pt idx="1">
                  <c:v>-7.1631269836720399</c:v>
                </c:pt>
                <c:pt idx="2">
                  <c:v>10.048739731551056</c:v>
                </c:pt>
                <c:pt idx="3">
                  <c:v>51.443309381515746</c:v>
                </c:pt>
                <c:pt idx="4">
                  <c:v>90.542319785027388</c:v>
                </c:pt>
                <c:pt idx="5">
                  <c:v>97.521436160015753</c:v>
                </c:pt>
                <c:pt idx="6">
                  <c:v>65.888151269139215</c:v>
                </c:pt>
                <c:pt idx="7">
                  <c:v>18.460174683585141</c:v>
                </c:pt>
                <c:pt idx="8">
                  <c:v>-12.853308871684529</c:v>
                </c:pt>
                <c:pt idx="9">
                  <c:v>-14.970618062326142</c:v>
                </c:pt>
                <c:pt idx="10">
                  <c:v>-3.7601709186973444</c:v>
                </c:pt>
                <c:pt idx="11">
                  <c:v>-7.2909766799612328</c:v>
                </c:pt>
                <c:pt idx="12">
                  <c:v>-37.87237307686798</c:v>
                </c:pt>
                <c:pt idx="13">
                  <c:v>-78.850697091642814</c:v>
                </c:pt>
                <c:pt idx="14">
                  <c:v>-98.530677269902085</c:v>
                </c:pt>
                <c:pt idx="15">
                  <c:v>-78.590816478227566</c:v>
                </c:pt>
                <c:pt idx="16">
                  <c:v>-30.955715378423619</c:v>
                </c:pt>
                <c:pt idx="17">
                  <c:v>12.390349249251297</c:v>
                </c:pt>
                <c:pt idx="18">
                  <c:v>27.377457168491397</c:v>
                </c:pt>
                <c:pt idx="19">
                  <c:v>18.066148138828638</c:v>
                </c:pt>
                <c:pt idx="20">
                  <c:v>10.75104514125432</c:v>
                </c:pt>
                <c:pt idx="21">
                  <c:v>27.63538903477539</c:v>
                </c:pt>
                <c:pt idx="22">
                  <c:v>64.540731027169144</c:v>
                </c:pt>
                <c:pt idx="23">
                  <c:v>93.372953461456959</c:v>
                </c:pt>
                <c:pt idx="24">
                  <c:v>87.244171695970124</c:v>
                </c:pt>
                <c:pt idx="25">
                  <c:v>45.23936824744456</c:v>
                </c:pt>
                <c:pt idx="26">
                  <c:v>-5.9481522140782062</c:v>
                </c:pt>
                <c:pt idx="27">
                  <c:v>-35.11241622849542</c:v>
                </c:pt>
                <c:pt idx="28">
                  <c:v>-33.302845992150658</c:v>
                </c:pt>
                <c:pt idx="29">
                  <c:v>-19.887419518360918</c:v>
                </c:pt>
                <c:pt idx="30">
                  <c:v>-22.599117554908389</c:v>
                </c:pt>
                <c:pt idx="31">
                  <c:v>-50.17116197611805</c:v>
                </c:pt>
                <c:pt idx="32">
                  <c:v>-82.946486238294796</c:v>
                </c:pt>
                <c:pt idx="33">
                  <c:v>-90.260104714368225</c:v>
                </c:pt>
                <c:pt idx="34">
                  <c:v>-58.696806309608093</c:v>
                </c:pt>
                <c:pt idx="35">
                  <c:v>-5.2363646414079881</c:v>
                </c:pt>
                <c:pt idx="36">
                  <c:v>36.897757939882936</c:v>
                </c:pt>
                <c:pt idx="37">
                  <c:v>46.852587241969168</c:v>
                </c:pt>
                <c:pt idx="38">
                  <c:v>33.149134287950581</c:v>
                </c:pt>
                <c:pt idx="39">
                  <c:v>23.705232219758159</c:v>
                </c:pt>
                <c:pt idx="40">
                  <c:v>38.310517503389363</c:v>
                </c:pt>
                <c:pt idx="41">
                  <c:v>69.08516014959919</c:v>
                </c:pt>
                <c:pt idx="42">
                  <c:v>87.051798201337903</c:v>
                </c:pt>
                <c:pt idx="43">
                  <c:v>68.86004362043218</c:v>
                </c:pt>
                <c:pt idx="44">
                  <c:v>19.083125809781283</c:v>
                </c:pt>
                <c:pt idx="45">
                  <c:v>-32.513206285418683</c:v>
                </c:pt>
                <c:pt idx="46">
                  <c:v>-56.397234284668698</c:v>
                </c:pt>
                <c:pt idx="47">
                  <c:v>-48.251446645364084</c:v>
                </c:pt>
                <c:pt idx="48">
                  <c:v>-30.802944036469352</c:v>
                </c:pt>
                <c:pt idx="49">
                  <c:v>-31.080582586153767</c:v>
                </c:pt>
                <c:pt idx="50">
                  <c:v>-54.232570475792734</c:v>
                </c:pt>
                <c:pt idx="51">
                  <c:v>-78.138033894322632</c:v>
                </c:pt>
                <c:pt idx="52">
                  <c:v>-73.846099177825465</c:v>
                </c:pt>
                <c:pt idx="53">
                  <c:v>-33.038615912940514</c:v>
                </c:pt>
                <c:pt idx="54">
                  <c:v>22.835091417249298</c:v>
                </c:pt>
                <c:pt idx="55">
                  <c:v>60.330207338566304</c:v>
                </c:pt>
                <c:pt idx="56">
                  <c:v>62.581920377470553</c:v>
                </c:pt>
                <c:pt idx="57">
                  <c:v>42.675799355372455</c:v>
                </c:pt>
                <c:pt idx="58">
                  <c:v>29.779273696375135</c:v>
                </c:pt>
                <c:pt idx="59">
                  <c:v>41.007701304680182</c:v>
                </c:pt>
                <c:pt idx="60">
                  <c:v>65.05098824342123</c:v>
                </c:pt>
                <c:pt idx="61">
                  <c:v>72.691682391531117</c:v>
                </c:pt>
                <c:pt idx="62">
                  <c:v>44.529746719025141</c:v>
                </c:pt>
                <c:pt idx="63">
                  <c:v>-9.6805843368264508</c:v>
                </c:pt>
                <c:pt idx="64">
                  <c:v>-58.042030739780813</c:v>
                </c:pt>
                <c:pt idx="65">
                  <c:v>-73.664753828942921</c:v>
                </c:pt>
                <c:pt idx="66">
                  <c:v>-57.257888517440378</c:v>
                </c:pt>
                <c:pt idx="67">
                  <c:v>-34.649946897086593</c:v>
                </c:pt>
                <c:pt idx="68">
                  <c:v>-31.739430149225971</c:v>
                </c:pt>
                <c:pt idx="69">
                  <c:v>-50.063907857871939</c:v>
                </c:pt>
                <c:pt idx="70">
                  <c:v>-65.524413295759203</c:v>
                </c:pt>
                <c:pt idx="71">
                  <c:v>-51.421203045596286</c:v>
                </c:pt>
                <c:pt idx="72">
                  <c:v>-4.5152929825153985</c:v>
                </c:pt>
                <c:pt idx="73">
                  <c:v>50.02865449650357</c:v>
                </c:pt>
                <c:pt idx="74">
                  <c:v>79.600822552784393</c:v>
                </c:pt>
                <c:pt idx="75">
                  <c:v>72.001036419140434</c:v>
                </c:pt>
                <c:pt idx="76">
                  <c:v>44.838143010623156</c:v>
                </c:pt>
                <c:pt idx="77">
                  <c:v>28.052596012286067</c:v>
                </c:pt>
                <c:pt idx="78">
                  <c:v>35.787067579136007</c:v>
                </c:pt>
                <c:pt idx="79">
                  <c:v>53.540144913710236</c:v>
                </c:pt>
                <c:pt idx="80">
                  <c:v>52.39497912732962</c:v>
                </c:pt>
                <c:pt idx="81">
                  <c:v>17.13247397820534</c:v>
                </c:pt>
                <c:pt idx="82">
                  <c:v>-37.803298085793088</c:v>
                </c:pt>
                <c:pt idx="83">
                  <c:v>-79.405223695241503</c:v>
                </c:pt>
                <c:pt idx="84">
                  <c:v>-84.327710736227289</c:v>
                </c:pt>
                <c:pt idx="85">
                  <c:v>-58.543457950014016</c:v>
                </c:pt>
                <c:pt idx="86">
                  <c:v>-30.579202943555302</c:v>
                </c:pt>
                <c:pt idx="87">
                  <c:v>-24.703825380784977</c:v>
                </c:pt>
                <c:pt idx="88">
                  <c:v>-38.790418484650871</c:v>
                </c:pt>
                <c:pt idx="89">
                  <c:v>-47.184646852557336</c:v>
                </c:pt>
                <c:pt idx="90">
                  <c:v>-25.831543606056211</c:v>
                </c:pt>
                <c:pt idx="91">
                  <c:v>23.627485330725737</c:v>
                </c:pt>
                <c:pt idx="92">
                  <c:v>73.182327153274571</c:v>
                </c:pt>
                <c:pt idx="93">
                  <c:v>92.089148136220189</c:v>
                </c:pt>
                <c:pt idx="94">
                  <c:v>73.339544860434046</c:v>
                </c:pt>
                <c:pt idx="95">
                  <c:v>38.846089617142653</c:v>
                </c:pt>
                <c:pt idx="96">
                  <c:v>18.729235454016909</c:v>
                </c:pt>
                <c:pt idx="97">
                  <c:v>23.81782914977088</c:v>
                </c:pt>
                <c:pt idx="98">
                  <c:v>36.622717154527081</c:v>
                </c:pt>
                <c:pt idx="99">
                  <c:v>28.969551590128276</c:v>
                </c:pt>
                <c:pt idx="100">
                  <c:v>-10.109076078408261</c:v>
                </c:pt>
                <c:pt idx="101">
                  <c:v>-62.107220003895975</c:v>
                </c:pt>
                <c:pt idx="102">
                  <c:v>-93.947271366723356</c:v>
                </c:pt>
                <c:pt idx="103">
                  <c:v>-86.605371057752095</c:v>
                </c:pt>
                <c:pt idx="104">
                  <c:v>-51.359030480105872</c:v>
                </c:pt>
                <c:pt idx="105">
                  <c:v>-18.869671357524247</c:v>
                </c:pt>
                <c:pt idx="106">
                  <c:v>-11.204112008437608</c:v>
                </c:pt>
                <c:pt idx="107">
                  <c:v>-22.492676568041013</c:v>
                </c:pt>
                <c:pt idx="108">
                  <c:v>-25.892036385109943</c:v>
                </c:pt>
                <c:pt idx="109">
                  <c:v>-0.26125968169893099</c:v>
                </c:pt>
                <c:pt idx="110">
                  <c:v>48.216842263134353</c:v>
                </c:pt>
                <c:pt idx="111">
                  <c:v>89.612515476559793</c:v>
                </c:pt>
                <c:pt idx="112">
                  <c:v>95.991078381846478</c:v>
                </c:pt>
                <c:pt idx="113">
                  <c:v>65.868320377732729</c:v>
                </c:pt>
                <c:pt idx="114">
                  <c:v>25.043957634508164</c:v>
                </c:pt>
                <c:pt idx="115">
                  <c:v>3.111271492116785</c:v>
                </c:pt>
                <c:pt idx="116">
                  <c:v>7.2119978959284197</c:v>
                </c:pt>
                <c:pt idx="117">
                  <c:v>17.049355664609717</c:v>
                </c:pt>
                <c:pt idx="118">
                  <c:v>5.5527384112720704</c:v>
                </c:pt>
                <c:pt idx="119">
                  <c:v>-34.047937395772543</c:v>
                </c:pt>
                <c:pt idx="120">
                  <c:v>-79.895292061947202</c:v>
                </c:pt>
                <c:pt idx="121">
                  <c:v>-99.83564518953591</c:v>
                </c:pt>
                <c:pt idx="122">
                  <c:v>-79.768637783253439</c:v>
                </c:pt>
                <c:pt idx="123">
                  <c:v>-36.097801869260095</c:v>
                </c:pt>
                <c:pt idx="124">
                  <c:v>-0.89731348030132096</c:v>
                </c:pt>
                <c:pt idx="125">
                  <c:v>6.5975334970039619</c:v>
                </c:pt>
                <c:pt idx="126">
                  <c:v>-3.9166468148216076</c:v>
                </c:pt>
                <c:pt idx="127">
                  <c:v>-4.737645667337965</c:v>
                </c:pt>
                <c:pt idx="128">
                  <c:v>22.186168062974868</c:v>
                </c:pt>
                <c:pt idx="129">
                  <c:v>66.561944309758431</c:v>
                </c:pt>
                <c:pt idx="130">
                  <c:v>97.462114963301744</c:v>
                </c:pt>
                <c:pt idx="131">
                  <c:v>90.562115150842402</c:v>
                </c:pt>
                <c:pt idx="132">
                  <c:v>50.008962036859245</c:v>
                </c:pt>
                <c:pt idx="133">
                  <c:v>4.8748797304903384</c:v>
                </c:pt>
                <c:pt idx="134">
                  <c:v>-16.575807783547837</c:v>
                </c:pt>
                <c:pt idx="135">
                  <c:v>-11.268356386988863</c:v>
                </c:pt>
                <c:pt idx="136">
                  <c:v>-2.1259923066632638</c:v>
                </c:pt>
                <c:pt idx="137">
                  <c:v>-14.806537038994009</c:v>
                </c:pt>
                <c:pt idx="138">
                  <c:v>-52.020795313233059</c:v>
                </c:pt>
                <c:pt idx="139">
                  <c:v>-89.297917757553904</c:v>
                </c:pt>
                <c:pt idx="140">
                  <c:v>-96.302310509776575</c:v>
                </c:pt>
                <c:pt idx="141">
                  <c:v>-64.246682808422733</c:v>
                </c:pt>
                <c:pt idx="142">
                  <c:v>-14.255684811819631</c:v>
                </c:pt>
                <c:pt idx="143">
                  <c:v>21.043868686924093</c:v>
                </c:pt>
                <c:pt idx="144">
                  <c:v>25.903050583414142</c:v>
                </c:pt>
                <c:pt idx="145">
                  <c:v>13.904715996319165</c:v>
                </c:pt>
                <c:pt idx="146">
                  <c:v>13.286798642849384</c:v>
                </c:pt>
                <c:pt idx="147">
                  <c:v>38.894091268259849</c:v>
                </c:pt>
                <c:pt idx="148">
                  <c:v>76.798898611634854</c:v>
                </c:pt>
                <c:pt idx="149">
                  <c:v>95.940169021008586</c:v>
                </c:pt>
                <c:pt idx="150">
                  <c:v>76.221514790988422</c:v>
                </c:pt>
                <c:pt idx="151">
                  <c:v>27.29063129224825</c:v>
                </c:pt>
                <c:pt idx="152">
                  <c:v>-19.302323605040641</c:v>
                </c:pt>
                <c:pt idx="153">
                  <c:v>-37.482541382680857</c:v>
                </c:pt>
                <c:pt idx="154">
                  <c:v>-28.591087003999711</c:v>
                </c:pt>
                <c:pt idx="155">
                  <c:v>-17.96257273495906</c:v>
                </c:pt>
                <c:pt idx="156">
                  <c:v>-29.551922142514528</c:v>
                </c:pt>
                <c:pt idx="157">
                  <c:v>-62.190556079669349</c:v>
                </c:pt>
                <c:pt idx="158">
                  <c:v>-89.510483470150959</c:v>
                </c:pt>
                <c:pt idx="159">
                  <c:v>-83.745566065646159</c:v>
                </c:pt>
                <c:pt idx="160">
                  <c:v>-41.580699178914429</c:v>
                </c:pt>
                <c:pt idx="161">
                  <c:v>11.755646587468862</c:v>
                </c:pt>
                <c:pt idx="162">
                  <c:v>44.044855171303823</c:v>
                </c:pt>
                <c:pt idx="163">
                  <c:v>43.660483011999752</c:v>
                </c:pt>
                <c:pt idx="164">
                  <c:v>28.06768718902854</c:v>
                </c:pt>
                <c:pt idx="165">
                  <c:v>25.690960513789548</c:v>
                </c:pt>
                <c:pt idx="166">
                  <c:v>48.072483005457656</c:v>
                </c:pt>
                <c:pt idx="167">
                  <c:v>78.125712306369721</c:v>
                </c:pt>
                <c:pt idx="168">
                  <c:v>85.421381156297514</c:v>
                </c:pt>
                <c:pt idx="169">
                  <c:v>54.503352284959675</c:v>
                </c:pt>
                <c:pt idx="170">
                  <c:v>0.15971938041234068</c:v>
                </c:pt>
                <c:pt idx="171">
                  <c:v>-44.519652479712391</c:v>
                </c:pt>
                <c:pt idx="172">
                  <c:v>-56.519816771620967</c:v>
                </c:pt>
                <c:pt idx="173">
                  <c:v>-41.870352337328114</c:v>
                </c:pt>
                <c:pt idx="174">
                  <c:v>-28.032893315932519</c:v>
                </c:pt>
                <c:pt idx="175">
                  <c:v>-36.956316031920139</c:v>
                </c:pt>
                <c:pt idx="176">
                  <c:v>-63.778254005566808</c:v>
                </c:pt>
                <c:pt idx="177">
                  <c:v>-80.890328284527584</c:v>
                </c:pt>
                <c:pt idx="178">
                  <c:v>-63.678672278103996</c:v>
                </c:pt>
                <c:pt idx="179">
                  <c:v>-14.230681723271196</c:v>
                </c:pt>
                <c:pt idx="180">
                  <c:v>38.918462770366062</c:v>
                </c:pt>
                <c:pt idx="181">
                  <c:v>64.968424040533321</c:v>
                </c:pt>
                <c:pt idx="182">
                  <c:v>56.980963815097354</c:v>
                </c:pt>
                <c:pt idx="183">
                  <c:v>36.196147076097795</c:v>
                </c:pt>
                <c:pt idx="184">
                  <c:v>30.819318457292397</c:v>
                </c:pt>
                <c:pt idx="185">
                  <c:v>48.986321408825518</c:v>
                </c:pt>
                <c:pt idx="186">
                  <c:v>70.896346689701247</c:v>
                </c:pt>
                <c:pt idx="187">
                  <c:v>67.392369988919626</c:v>
                </c:pt>
                <c:pt idx="188">
                  <c:v>27.860858924400219</c:v>
                </c:pt>
                <c:pt idx="189">
                  <c:v>-28.332628417238908</c:v>
                </c:pt>
                <c:pt idx="190">
                  <c:v>-67.589202488252681</c:v>
                </c:pt>
                <c:pt idx="191">
                  <c:v>-70.776825088055688</c:v>
                </c:pt>
                <c:pt idx="192">
                  <c:v>-48.763706132635008</c:v>
                </c:pt>
                <c:pt idx="193">
                  <c:v>-30.752942387402527</c:v>
                </c:pt>
                <c:pt idx="194">
                  <c:v>-36.346358145568985</c:v>
                </c:pt>
                <c:pt idx="195">
                  <c:v>-57.15372359869643</c:v>
                </c:pt>
                <c:pt idx="196">
                  <c:v>-64.900488170013034</c:v>
                </c:pt>
                <c:pt idx="197">
                  <c:v>-38.532066760886046</c:v>
                </c:pt>
                <c:pt idx="198">
                  <c:v>14.739323313162217</c:v>
                </c:pt>
                <c:pt idx="199">
                  <c:v>64.000480745963785</c:v>
                </c:pt>
                <c:pt idx="200">
                  <c:v>80.868299703752598</c:v>
                </c:pt>
                <c:pt idx="201">
                  <c:v>63.534969859259476</c:v>
                </c:pt>
                <c:pt idx="202">
                  <c:v>36.768834563019993</c:v>
                </c:pt>
                <c:pt idx="203">
                  <c:v>28.07155041178634</c:v>
                </c:pt>
                <c:pt idx="204">
                  <c:v>42.042402097114682</c:v>
                </c:pt>
                <c:pt idx="205">
                  <c:v>56.561637996869138</c:v>
                </c:pt>
                <c:pt idx="206">
                  <c:v>44.251905803173962</c:v>
                </c:pt>
                <c:pt idx="207">
                  <c:v>-0.65012425663014817</c:v>
                </c:pt>
                <c:pt idx="208">
                  <c:v>-54.92385052812493</c:v>
                </c:pt>
                <c:pt idx="209">
                  <c:v>-85.523539610071964</c:v>
                </c:pt>
                <c:pt idx="210">
                  <c:v>-77.916883924564146</c:v>
                </c:pt>
                <c:pt idx="211">
                  <c:v>-47.796766284917993</c:v>
                </c:pt>
                <c:pt idx="212">
                  <c:v>-25.598458777994239</c:v>
                </c:pt>
                <c:pt idx="213">
                  <c:v>-28.184975721035418</c:v>
                </c:pt>
                <c:pt idx="214">
                  <c:v>-43.773265663555428</c:v>
                </c:pt>
                <c:pt idx="215">
                  <c:v>-43.907896210811913</c:v>
                </c:pt>
                <c:pt idx="216">
                  <c:v>-11.335402143802462</c:v>
                </c:pt>
                <c:pt idx="217">
                  <c:v>42.055905380493598</c:v>
                </c:pt>
                <c:pt idx="218">
                  <c:v>83.976298552337511</c:v>
                </c:pt>
                <c:pt idx="219">
                  <c:v>89.384826121839041</c:v>
                </c:pt>
                <c:pt idx="220">
                  <c:v>61.874855370683932</c:v>
                </c:pt>
                <c:pt idx="221">
                  <c:v>29.331687083176863</c:v>
                </c:pt>
                <c:pt idx="222">
                  <c:v>17.980554528717015</c:v>
                </c:pt>
                <c:pt idx="223">
                  <c:v>28.723277014741228</c:v>
                </c:pt>
                <c:pt idx="224">
                  <c:v>37.465216090775996</c:v>
                </c:pt>
                <c:pt idx="225">
                  <c:v>18.991751817275397</c:v>
                </c:pt>
                <c:pt idx="226">
                  <c:v>-27.766683142758911</c:v>
                </c:pt>
                <c:pt idx="227">
                  <c:v>-76.562119957337956</c:v>
                </c:pt>
                <c:pt idx="228">
                  <c:v>-95.931329163363671</c:v>
                </c:pt>
                <c:pt idx="229">
                  <c:v>-76.498270192302073</c:v>
                </c:pt>
                <c:pt idx="230">
                  <c:v>-38.571970831599444</c:v>
                </c:pt>
                <c:pt idx="231">
                  <c:v>-13.178353052181492</c:v>
                </c:pt>
                <c:pt idx="232">
                  <c:v>-14.001166321446501</c:v>
                </c:pt>
                <c:pt idx="233">
                  <c:v>-25.972897505663923</c:v>
                </c:pt>
                <c:pt idx="234">
                  <c:v>-20.863049887755405</c:v>
                </c:pt>
                <c:pt idx="235">
                  <c:v>14.678410804920073</c:v>
                </c:pt>
                <c:pt idx="236">
                  <c:v>64.658693341418029</c:v>
                </c:pt>
                <c:pt idx="237">
                  <c:v>96.422884684897426</c:v>
                </c:pt>
                <c:pt idx="238">
                  <c:v>89.064437321499724</c:v>
                </c:pt>
                <c:pt idx="239">
                  <c:v>51.640466622998019</c:v>
                </c:pt>
                <c:pt idx="240">
                  <c:v>14.566790382524907</c:v>
                </c:pt>
                <c:pt idx="241">
                  <c:v>2.1377669677899682</c:v>
                </c:pt>
                <c:pt idx="242">
                  <c:v>11.377378856035431</c:v>
                </c:pt>
                <c:pt idx="243">
                  <c:v>16.521823829625166</c:v>
                </c:pt>
                <c:pt idx="244">
                  <c:v>-5.1994254264297979</c:v>
                </c:pt>
                <c:pt idx="245">
                  <c:v>-50.440980263706933</c:v>
                </c:pt>
                <c:pt idx="246">
                  <c:v>-90.801410303653768</c:v>
                </c:pt>
                <c:pt idx="247">
                  <c:v>-97.335621809147042</c:v>
                </c:pt>
                <c:pt idx="248">
                  <c:v>-66.177151477747159</c:v>
                </c:pt>
                <c:pt idx="249">
                  <c:v>-21.833361576613658</c:v>
                </c:pt>
                <c:pt idx="250">
                  <c:v>4.8445714797935899</c:v>
                </c:pt>
                <c:pt idx="251">
                  <c:v>3.8234472616951747</c:v>
                </c:pt>
                <c:pt idx="252">
                  <c:v>-6.6449889161254507</c:v>
                </c:pt>
                <c:pt idx="253">
                  <c:v>1.096111770221043</c:v>
                </c:pt>
                <c:pt idx="254">
                  <c:v>36.494633609613345</c:v>
                </c:pt>
                <c:pt idx="255">
                  <c:v>80.094571080538046</c:v>
                </c:pt>
                <c:pt idx="256">
                  <c:v>99.83666132211691</c:v>
                </c:pt>
                <c:pt idx="257">
                  <c:v>79.560294717063925</c:v>
                </c:pt>
                <c:pt idx="258">
                  <c:v>33.620186767625981</c:v>
                </c:pt>
                <c:pt idx="259">
                  <c:v>-5.7914285292014398</c:v>
                </c:pt>
                <c:pt idx="260">
                  <c:v>-17.024201369729582</c:v>
                </c:pt>
                <c:pt idx="261">
                  <c:v>-7.1064596536519371</c:v>
                </c:pt>
                <c:pt idx="262">
                  <c:v>-3.1789402327417591</c:v>
                </c:pt>
                <c:pt idx="263">
                  <c:v>-25.356420858949537</c:v>
                </c:pt>
                <c:pt idx="264">
                  <c:v>-66.233120855510037</c:v>
                </c:pt>
                <c:pt idx="265">
                  <c:v>-96.117161080420885</c:v>
                </c:pt>
                <c:pt idx="266">
                  <c:v>-89.372445685772604</c:v>
                </c:pt>
                <c:pt idx="267">
                  <c:v>-47.76536470930337</c:v>
                </c:pt>
                <c:pt idx="268">
                  <c:v>0.62149273394924975</c:v>
                </c:pt>
                <c:pt idx="269">
                  <c:v>25.975089078284597</c:v>
                </c:pt>
                <c:pt idx="270">
                  <c:v>22.382664491333244</c:v>
                </c:pt>
                <c:pt idx="271">
                  <c:v>11.158408524295545</c:v>
                </c:pt>
                <c:pt idx="272">
                  <c:v>19.063336266583896</c:v>
                </c:pt>
                <c:pt idx="273">
                  <c:v>51.70772911159245</c:v>
                </c:pt>
                <c:pt idx="274">
                  <c:v>86.83154720379774</c:v>
                </c:pt>
                <c:pt idx="275">
                  <c:v>93.830112903676564</c:v>
                </c:pt>
                <c:pt idx="276">
                  <c:v>61.687232701024058</c:v>
                </c:pt>
                <c:pt idx="277">
                  <c:v>9.658992201108763</c:v>
                </c:pt>
                <c:pt idx="278">
                  <c:v>-29.181771541094744</c:v>
                </c:pt>
                <c:pt idx="279">
                  <c:v>-36.562561774015649</c:v>
                </c:pt>
                <c:pt idx="280">
                  <c:v>-23.696491950354456</c:v>
                </c:pt>
                <c:pt idx="281">
                  <c:v>-18.790542520773947</c:v>
                </c:pt>
                <c:pt idx="282">
                  <c:v>-39.126288781109167</c:v>
                </c:pt>
                <c:pt idx="283">
                  <c:v>-73.62274982783255</c:v>
                </c:pt>
                <c:pt idx="284">
                  <c:v>-92.100763698023187</c:v>
                </c:pt>
                <c:pt idx="285">
                  <c:v>-72.843234735563328</c:v>
                </c:pt>
                <c:pt idx="286">
                  <c:v>-23.135082822435983</c:v>
                </c:pt>
                <c:pt idx="287">
                  <c:v>26.170961632170567</c:v>
                </c:pt>
                <c:pt idx="288">
                  <c:v>47.219741102571994</c:v>
                </c:pt>
                <c:pt idx="289">
                  <c:v>38.644457548213097</c:v>
                </c:pt>
                <c:pt idx="290">
                  <c:v>24.642493939463396</c:v>
                </c:pt>
                <c:pt idx="291">
                  <c:v>30.750388872944448</c:v>
                </c:pt>
                <c:pt idx="292">
                  <c:v>58.830190091591717</c:v>
                </c:pt>
                <c:pt idx="293">
                  <c:v>84.450800968228052</c:v>
                </c:pt>
                <c:pt idx="294">
                  <c:v>79.181838884946302</c:v>
                </c:pt>
                <c:pt idx="295">
                  <c:v>37.323503172844049</c:v>
                </c:pt>
                <c:pt idx="296">
                  <c:v>-17.574538918971236</c:v>
                </c:pt>
                <c:pt idx="297">
                  <c:v>-52.553707776757392</c:v>
                </c:pt>
                <c:pt idx="298">
                  <c:v>-53.424773119288311</c:v>
                </c:pt>
                <c:pt idx="299">
                  <c:v>-35.634366858525851</c:v>
                </c:pt>
                <c:pt idx="300">
                  <c:v>-28.093339033396276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5C-4331-8475-F0825E80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19919"/>
        <c:axId val="1507919087"/>
      </c:scatterChart>
      <c:valAx>
        <c:axId val="15079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07919087"/>
        <c:crosses val="autoZero"/>
        <c:crossBetween val="midCat"/>
      </c:valAx>
      <c:valAx>
        <c:axId val="15079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079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'Feladatok 2'!$N$13:$N$213</c:f>
              <c:numCache>
                <c:formatCode>General</c:formatCode>
                <c:ptCount val="201"/>
                <c:pt idx="0">
                  <c:v>2.958695457101971</c:v>
                </c:pt>
                <c:pt idx="1">
                  <c:v>2.9727806545419244</c:v>
                </c:pt>
                <c:pt idx="2">
                  <c:v>2.9835263999854371</c:v>
                </c:pt>
                <c:pt idx="3">
                  <c:v>2.9913425689543556</c:v>
                </c:pt>
                <c:pt idx="4">
                  <c:v>2.9965488822027093</c:v>
                </c:pt>
                <c:pt idx="5">
                  <c:v>2.9993699437503416</c:v>
                </c:pt>
                <c:pt idx="6">
                  <c:v>2.9999317677300352</c:v>
                </c:pt>
                <c:pt idx="7">
                  <c:v>2.9982598342108808</c:v>
                </c:pt>
                <c:pt idx="8">
                  <c:v>2.994278696467104</c:v>
                </c:pt>
                <c:pt idx="9">
                  <c:v>2.9878131442301874</c:v>
                </c:pt>
                <c:pt idx="10">
                  <c:v>2.9785909094824756</c:v>
                </c:pt>
                <c:pt idx="11">
                  <c:v>2.9662468835133415</c:v>
                </c:pt>
                <c:pt idx="12">
                  <c:v>2.9503287964531912</c:v>
                </c:pt>
                <c:pt idx="13">
                  <c:v>2.9303042935117976</c:v>
                </c:pt>
                <c:pt idx="14">
                  <c:v>2.905569325855903</c:v>
                </c:pt>
                <c:pt idx="15">
                  <c:v>2.875457758640021</c:v>
                </c:pt>
                <c:pt idx="16">
                  <c:v>2.8392520843178808</c:v>
                </c:pt>
                <c:pt idx="17">
                  <c:v>2.7961951161640357</c:v>
                </c:pt>
                <c:pt idx="18">
                  <c:v>2.7455025250666072</c:v>
                </c:pt>
                <c:pt idx="19">
                  <c:v>2.6863760722415946</c:v>
                </c:pt>
                <c:pt idx="20">
                  <c:v>2.6180173816786336</c:v>
                </c:pt>
                <c:pt idx="21">
                  <c:v>2.5396420889548956</c:v>
                </c:pt>
                <c:pt idx="22">
                  <c:v>2.4504941976271932</c:v>
                </c:pt>
                <c:pt idx="23">
                  <c:v>2.3498604707941584</c:v>
                </c:pt>
                <c:pt idx="24">
                  <c:v>2.2370846836532987</c:v>
                </c:pt>
                <c:pt idx="25">
                  <c:v>2.1115815629861947</c:v>
                </c:pt>
                <c:pt idx="26">
                  <c:v>1.9728502414932203</c:v>
                </c:pt>
                <c:pt idx="27">
                  <c:v>1.8204870587524535</c:v>
                </c:pt>
                <c:pt idx="28">
                  <c:v>1.6541975462617611</c:v>
                </c:pt>
                <c:pt idx="29">
                  <c:v>1.4738074414852238</c:v>
                </c:pt>
                <c:pt idx="30">
                  <c:v>1.2792725849937254</c:v>
                </c:pt>
                <c:pt idx="31">
                  <c:v>1.0706875655754635</c:v>
                </c:pt>
                <c:pt idx="32">
                  <c:v>0.84829299048903828</c:v>
                </c:pt>
                <c:pt idx="33">
                  <c:v>0.6124812717180752</c:v>
                </c:pt>
                <c:pt idx="34">
                  <c:v>0.36380083402498542</c:v>
                </c:pt>
                <c:pt idx="35">
                  <c:v>0.10295866664338527</c:v>
                </c:pt>
                <c:pt idx="36">
                  <c:v>-0.16917884256831583</c:v>
                </c:pt>
                <c:pt idx="37">
                  <c:v>-0.45158683393664001</c:v>
                </c:pt>
                <c:pt idx="38">
                  <c:v>-0.7430846888278666</c:v>
                </c:pt>
                <c:pt idx="39">
                  <c:v>-1.0423405348839081</c:v>
                </c:pt>
                <c:pt idx="40">
                  <c:v>-1.3478775310172986</c:v>
                </c:pt>
                <c:pt idx="41">
                  <c:v>-1.658081900567884</c:v>
                </c:pt>
                <c:pt idx="42">
                  <c:v>-1.9712126622253265</c:v>
                </c:pt>
                <c:pt idx="43">
                  <c:v>-2.2854129898937021</c:v>
                </c:pt>
                <c:pt idx="44">
                  <c:v>-2.598723114808795</c:v>
                </c:pt>
                <c:pt idx="45">
                  <c:v>-2.9090946660985959</c:v>
                </c:pt>
                <c:pt idx="46">
                  <c:v>-3.2144063297854055</c:v>
                </c:pt>
                <c:pt idx="47">
                  <c:v>-3.5124806911288355</c:v>
                </c:pt>
                <c:pt idx="48">
                  <c:v>-3.8011021113668835</c:v>
                </c:pt>
                <c:pt idx="49">
                  <c:v>-4.0780354774712899</c:v>
                </c:pt>
                <c:pt idx="50">
                  <c:v>-4.3410456526288907</c:v>
                </c:pt>
                <c:pt idx="51">
                  <c:v>-4.5879174459103709</c:v>
                </c:pt>
                <c:pt idx="52">
                  <c:v>-4.8164759120948277</c:v>
                </c:pt>
                <c:pt idx="53">
                  <c:v>-5.0246067869674667</c:v>
                </c:pt>
                <c:pt idx="54">
                  <c:v>-5.2102768596656688</c:v>
                </c:pt>
                <c:pt idx="55">
                  <c:v>-5.3715540818637564</c:v>
                </c:pt>
                <c:pt idx="56">
                  <c:v>-5.506627213787251</c:v>
                </c:pt>
                <c:pt idx="57">
                  <c:v>-5.6138248092423702</c:v>
                </c:pt>
                <c:pt idx="58">
                  <c:v>-5.6916333460246769</c:v>
                </c:pt>
                <c:pt idx="59">
                  <c:v>-5.738714314201192</c:v>
                </c:pt>
                <c:pt idx="60">
                  <c:v>-5.7539200827924315</c:v>
                </c:pt>
                <c:pt idx="61">
                  <c:v>-5.7363083752450237</c:v>
                </c:pt>
                <c:pt idx="62">
                  <c:v>-5.6851551956936124</c:v>
                </c:pt>
                <c:pt idx="63">
                  <c:v>-5.5999660612569091</c:v>
                </c:pt>
                <c:pt idx="64">
                  <c:v>-5.4804854103745484</c:v>
                </c:pt>
                <c:pt idx="65">
                  <c:v>-5.3267040733310083</c:v>
                </c:pt>
                <c:pt idx="66">
                  <c:v>-5.1388647084781542</c:v>
                </c:pt>
                <c:pt idx="67">
                  <c:v>-4.9174651260945055</c:v>
                </c:pt>
                <c:pt idx="68">
                  <c:v>-4.6632594411312285</c:v>
                </c:pt>
                <c:pt idx="69">
                  <c:v>-4.3772570161072961</c:v>
                </c:pt>
                <c:pt idx="70">
                  <c:v>-4.0607191759366685</c:v>
                </c:pt>
                <c:pt idx="71">
                  <c:v>-3.7151536973006767</c:v>
                </c:pt>
                <c:pt idx="72">
                  <c:v>-3.3423070961168948</c:v>
                </c:pt>
                <c:pt idx="73">
                  <c:v>-2.9441547574996809</c:v>
                </c:pt>
                <c:pt idx="74">
                  <c:v>-2.522888973150883</c:v>
                </c:pt>
                <c:pt idx="75">
                  <c:v>-2.0809049711658814</c:v>
                </c:pt>
                <c:pt idx="76">
                  <c:v>-1.6207850425890757</c:v>
                </c:pt>
                <c:pt idx="77">
                  <c:v>-1.1452808875171263</c:v>
                </c:pt>
                <c:pt idx="78">
                  <c:v>-0.65729432094408446</c:v>
                </c:pt>
                <c:pt idx="79">
                  <c:v>-0.15985649469865981</c:v>
                </c:pt>
                <c:pt idx="80">
                  <c:v>0.3438941934205092</c:v>
                </c:pt>
                <c:pt idx="81">
                  <c:v>0.85073531899747912</c:v>
                </c:pt>
                <c:pt idx="82">
                  <c:v>1.3573845829970423</c:v>
                </c:pt>
                <c:pt idx="83">
                  <c:v>1.8605246908335238</c:v>
                </c:pt>
                <c:pt idx="84">
                  <c:v>2.356828745098658</c:v>
                </c:pt>
                <c:pt idx="85">
                  <c:v>2.8429859326759606</c:v>
                </c:pt>
                <c:pt idx="86">
                  <c:v>3.3157272831459808</c:v>
                </c:pt>
                <c:pt idx="87">
                  <c:v>3.771851273643803</c:v>
                </c:pt>
                <c:pt idx="88">
                  <c:v>4.2082490556890475</c:v>
                </c:pt>
                <c:pt idx="89">
                  <c:v>4.6219290819712544</c:v>
                </c:pt>
                <c:pt idx="90">
                  <c:v>5.0100409156209071</c:v>
                </c:pt>
                <c:pt idx="91">
                  <c:v>5.3698980110896137</c:v>
                </c:pt>
                <c:pt idx="92">
                  <c:v>5.698999264343291</c:v>
                </c:pt>
                <c:pt idx="93">
                  <c:v>5.9950491405610418</c:v>
                </c:pt>
                <c:pt idx="94">
                  <c:v>6.2559761998337091</c:v>
                </c:pt>
                <c:pt idx="95">
                  <c:v>6.4799498553543717</c:v>
                </c:pt>
                <c:pt idx="96">
                  <c:v>6.6653952141585382</c:v>
                </c:pt>
                <c:pt idx="97">
                  <c:v>6.811005867457383</c:v>
                </c:pt>
                <c:pt idx="98">
                  <c:v>6.9157545158533562</c:v>
                </c:pt>
                <c:pt idx="99">
                  <c:v>6.9789013340616455</c:v>
                </c:pt>
                <c:pt idx="100">
                  <c:v>7</c:v>
                </c:pt>
                <c:pt idx="101">
                  <c:v>6.9789013340616632</c:v>
                </c:pt>
                <c:pt idx="102">
                  <c:v>6.9157545158533811</c:v>
                </c:pt>
                <c:pt idx="103">
                  <c:v>6.8110058674574194</c:v>
                </c:pt>
                <c:pt idx="104">
                  <c:v>6.6653952141585897</c:v>
                </c:pt>
                <c:pt idx="105">
                  <c:v>6.4799498553544339</c:v>
                </c:pt>
                <c:pt idx="106">
                  <c:v>6.2559761998337819</c:v>
                </c:pt>
                <c:pt idx="107">
                  <c:v>5.9950491405611261</c:v>
                </c:pt>
                <c:pt idx="108">
                  <c:v>5.6989992643433798</c:v>
                </c:pt>
                <c:pt idx="109">
                  <c:v>5.3698980110897203</c:v>
                </c:pt>
                <c:pt idx="110">
                  <c:v>5.0100409156210199</c:v>
                </c:pt>
                <c:pt idx="111">
                  <c:v>4.6219290819713752</c:v>
                </c:pt>
                <c:pt idx="112">
                  <c:v>4.2082490556891745</c:v>
                </c:pt>
                <c:pt idx="113">
                  <c:v>3.7718512736439367</c:v>
                </c:pt>
                <c:pt idx="114">
                  <c:v>3.3157272831461211</c:v>
                </c:pt>
                <c:pt idx="115">
                  <c:v>2.8429859326761044</c:v>
                </c:pt>
                <c:pt idx="116">
                  <c:v>2.3568287450988055</c:v>
                </c:pt>
                <c:pt idx="117">
                  <c:v>1.8605246908336732</c:v>
                </c:pt>
                <c:pt idx="118">
                  <c:v>1.3573845829971938</c:v>
                </c:pt>
                <c:pt idx="119">
                  <c:v>0.85073531899763288</c:v>
                </c:pt>
                <c:pt idx="120">
                  <c:v>0.34389419342066219</c:v>
                </c:pt>
                <c:pt idx="121">
                  <c:v>-0.15985649469851104</c:v>
                </c:pt>
                <c:pt idx="122">
                  <c:v>-0.65729432094393792</c:v>
                </c:pt>
                <c:pt idx="123">
                  <c:v>-1.1452808875169804</c:v>
                </c:pt>
                <c:pt idx="124">
                  <c:v>-1.6207850425889339</c:v>
                </c:pt>
                <c:pt idx="125">
                  <c:v>-2.0809049711657455</c:v>
                </c:pt>
                <c:pt idx="126">
                  <c:v>-2.5228889731507547</c:v>
                </c:pt>
                <c:pt idx="127">
                  <c:v>-2.9441547574995579</c:v>
                </c:pt>
                <c:pt idx="128">
                  <c:v>-3.342307096116778</c:v>
                </c:pt>
                <c:pt idx="129">
                  <c:v>-3.7151536973005692</c:v>
                </c:pt>
                <c:pt idx="130">
                  <c:v>-4.0607191759366028</c:v>
                </c:pt>
                <c:pt idx="131">
                  <c:v>-4.3772570161072357</c:v>
                </c:pt>
                <c:pt idx="132">
                  <c:v>-4.6632594411311743</c:v>
                </c:pt>
                <c:pt idx="133">
                  <c:v>-4.9174651260944575</c:v>
                </c:pt>
                <c:pt idx="134">
                  <c:v>-5.1388647084781134</c:v>
                </c:pt>
                <c:pt idx="135">
                  <c:v>-5.3267040733309745</c:v>
                </c:pt>
                <c:pt idx="136">
                  <c:v>-5.4804854103745209</c:v>
                </c:pt>
                <c:pt idx="137">
                  <c:v>-5.5999660612568887</c:v>
                </c:pt>
                <c:pt idx="138">
                  <c:v>-5.6851551956935991</c:v>
                </c:pt>
                <c:pt idx="139">
                  <c:v>-5.7363083752450166</c:v>
                </c:pt>
                <c:pt idx="140">
                  <c:v>-5.7539200827924306</c:v>
                </c:pt>
                <c:pt idx="141">
                  <c:v>-5.7387143142012293</c:v>
                </c:pt>
                <c:pt idx="142">
                  <c:v>-5.6916333460247532</c:v>
                </c:pt>
                <c:pt idx="143">
                  <c:v>-5.6138248092424821</c:v>
                </c:pt>
                <c:pt idx="144">
                  <c:v>-5.5066272137873966</c:v>
                </c:pt>
                <c:pt idx="145">
                  <c:v>-5.3715540818639358</c:v>
                </c:pt>
                <c:pt idx="146">
                  <c:v>-5.2102768596658766</c:v>
                </c:pt>
                <c:pt idx="147">
                  <c:v>-5.0246067869677029</c:v>
                </c:pt>
                <c:pt idx="148">
                  <c:v>-4.8164759120950906</c:v>
                </c:pt>
                <c:pt idx="149">
                  <c:v>-4.5879174459106569</c:v>
                </c:pt>
                <c:pt idx="150">
                  <c:v>-4.3410456526291981</c:v>
                </c:pt>
                <c:pt idx="151">
                  <c:v>-4.0780354774716141</c:v>
                </c:pt>
                <c:pt idx="152">
                  <c:v>-3.8011021113672223</c:v>
                </c:pt>
                <c:pt idx="153">
                  <c:v>-3.5124806911291877</c:v>
                </c:pt>
                <c:pt idx="154">
                  <c:v>-3.2144063297857679</c:v>
                </c:pt>
                <c:pt idx="155">
                  <c:v>-2.9090946660989681</c:v>
                </c:pt>
                <c:pt idx="156">
                  <c:v>-2.5987231148091698</c:v>
                </c:pt>
                <c:pt idx="157">
                  <c:v>-2.2854129898940787</c:v>
                </c:pt>
                <c:pt idx="158">
                  <c:v>-1.9712126622256692</c:v>
                </c:pt>
                <c:pt idx="159">
                  <c:v>-1.6580819005682292</c:v>
                </c:pt>
                <c:pt idx="160">
                  <c:v>-1.3478775310176372</c:v>
                </c:pt>
                <c:pt idx="161">
                  <c:v>-1.0423405348842423</c:v>
                </c:pt>
                <c:pt idx="162">
                  <c:v>-0.74308468882819345</c:v>
                </c:pt>
                <c:pt idx="163">
                  <c:v>-0.45158683393695398</c:v>
                </c:pt>
                <c:pt idx="164">
                  <c:v>-0.1691788425686227</c:v>
                </c:pt>
                <c:pt idx="165">
                  <c:v>0.10295866664309017</c:v>
                </c:pt>
                <c:pt idx="166">
                  <c:v>0.36380083402470742</c:v>
                </c:pt>
                <c:pt idx="167">
                  <c:v>0.61248127171781142</c:v>
                </c:pt>
                <c:pt idx="168">
                  <c:v>0.84829299048878815</c:v>
                </c:pt>
                <c:pt idx="169">
                  <c:v>1.0706875655752244</c:v>
                </c:pt>
                <c:pt idx="170">
                  <c:v>1.2792725849935016</c:v>
                </c:pt>
                <c:pt idx="171">
                  <c:v>1.4738074414850157</c:v>
                </c:pt>
                <c:pt idx="172">
                  <c:v>1.6541975462615683</c:v>
                </c:pt>
                <c:pt idx="173">
                  <c:v>1.8204870587522795</c:v>
                </c:pt>
                <c:pt idx="174">
                  <c:v>1.9728502414930631</c:v>
                </c:pt>
                <c:pt idx="175">
                  <c:v>2.1115815629860522</c:v>
                </c:pt>
                <c:pt idx="176">
                  <c:v>2.2370846836531664</c:v>
                </c:pt>
                <c:pt idx="177">
                  <c:v>2.3498604707940394</c:v>
                </c:pt>
                <c:pt idx="178">
                  <c:v>2.4504941976270893</c:v>
                </c:pt>
                <c:pt idx="179">
                  <c:v>2.5396420889548024</c:v>
                </c:pt>
                <c:pt idx="180">
                  <c:v>2.6180173816785541</c:v>
                </c:pt>
                <c:pt idx="181">
                  <c:v>2.6863760722415266</c:v>
                </c:pt>
                <c:pt idx="182">
                  <c:v>2.7455025250665486</c:v>
                </c:pt>
                <c:pt idx="183">
                  <c:v>2.796195116163986</c:v>
                </c:pt>
                <c:pt idx="184">
                  <c:v>2.839252084317839</c:v>
                </c:pt>
                <c:pt idx="185">
                  <c:v>2.8754577586399841</c:v>
                </c:pt>
                <c:pt idx="186">
                  <c:v>2.9055693258558755</c:v>
                </c:pt>
                <c:pt idx="187">
                  <c:v>2.9303042935117745</c:v>
                </c:pt>
                <c:pt idx="188">
                  <c:v>2.9503287964531735</c:v>
                </c:pt>
                <c:pt idx="189">
                  <c:v>2.9662468835133264</c:v>
                </c:pt>
                <c:pt idx="190">
                  <c:v>2.9785909094824654</c:v>
                </c:pt>
                <c:pt idx="191">
                  <c:v>2.9878131442301799</c:v>
                </c:pt>
                <c:pt idx="192">
                  <c:v>2.9942786964670987</c:v>
                </c:pt>
                <c:pt idx="193">
                  <c:v>2.9982598342108773</c:v>
                </c:pt>
                <c:pt idx="194">
                  <c:v>2.9999317677300352</c:v>
                </c:pt>
                <c:pt idx="195">
                  <c:v>2.9993699437503425</c:v>
                </c:pt>
                <c:pt idx="196">
                  <c:v>2.9965488822027129</c:v>
                </c:pt>
                <c:pt idx="197">
                  <c:v>2.9913425689543613</c:v>
                </c:pt>
                <c:pt idx="198">
                  <c:v>2.9835263999854451</c:v>
                </c:pt>
                <c:pt idx="199">
                  <c:v>2.9727806545419373</c:v>
                </c:pt>
                <c:pt idx="200">
                  <c:v>2.958695457101987</c:v>
                </c:pt>
              </c:numCache>
            </c:numRef>
          </c:xVal>
          <c:yVal>
            <c:numRef>
              <c:f>'Feladatok 2'!$O$13:$O$213</c:f>
              <c:numCache>
                <c:formatCode>General</c:formatCode>
                <c:ptCount val="201"/>
                <c:pt idx="0">
                  <c:v>2.9587983746348394</c:v>
                </c:pt>
                <c:pt idx="1">
                  <c:v>2.472778605117536</c:v>
                </c:pt>
                <c:pt idx="2">
                  <c:v>1.9706951631167438</c:v>
                </c:pt>
                <c:pt idx="3">
                  <c:v>1.4557892286965526</c:v>
                </c:pt>
                <c:pt idx="4">
                  <c:v>0.93139958669842304</c:v>
                </c:pt>
                <c:pt idx="5">
                  <c:v>0.40093729033448222</c:v>
                </c:pt>
                <c:pt idx="6">
                  <c:v>-0.13214029738352301</c:v>
                </c:pt>
                <c:pt idx="7">
                  <c:v>-0.66435586110160538</c:v>
                </c:pt>
                <c:pt idx="8">
                  <c:v>-1.1922386624870267</c:v>
                </c:pt>
                <c:pt idx="9">
                  <c:v>-1.7123510129220305</c:v>
                </c:pt>
                <c:pt idx="10">
                  <c:v>-2.2213144614781424</c:v>
                </c:pt>
                <c:pt idx="11">
                  <c:v>-2.7158354727637555</c:v>
                </c:pt>
                <c:pt idx="12">
                  <c:v>-3.1927303739717718</c:v>
                </c:pt>
                <c:pt idx="13">
                  <c:v>-3.6489493572331533</c:v>
                </c:pt>
                <c:pt idx="14">
                  <c:v>-4.0815993321414803</c:v>
                </c:pt>
                <c:pt idx="15">
                  <c:v>-4.4879654339684834</c:v>
                </c:pt>
                <c:pt idx="16">
                  <c:v>-4.865531005538136</c:v>
                </c:pt>
                <c:pt idx="17">
                  <c:v>-5.2119958848464796</c:v>
                </c:pt>
                <c:pt idx="18">
                  <c:v>-5.5252928461729471</c:v>
                </c:pt>
                <c:pt idx="19">
                  <c:v>-5.8036020594700837</c:v>
                </c:pt>
                <c:pt idx="20">
                  <c:v>-6.0453634510846399</c:v>
                </c:pt>
                <c:pt idx="21">
                  <c:v>-6.2492868681735381</c:v>
                </c:pt>
                <c:pt idx="22">
                  <c:v>-6.4143599693499622</c:v>
                </c:pt>
                <c:pt idx="23">
                  <c:v>-6.5398537849334399</c:v>
                </c:pt>
                <c:pt idx="24">
                  <c:v>-6.6253259114835013</c:v>
                </c:pt>
                <c:pt idx="25">
                  <c:v>-6.6706213268651684</c:v>
                </c:pt>
                <c:pt idx="26">
                  <c:v>-6.6758708337199693</c:v>
                </c:pt>
                <c:pt idx="27">
                  <c:v>-6.6414871606917503</c:v>
                </c:pt>
                <c:pt idx="28">
                  <c:v>-6.5681587718775178</c:v>
                </c:pt>
                <c:pt idx="29">
                  <c:v>-6.4568414555392089</c:v>
                </c:pt>
                <c:pt idx="30">
                  <c:v>-6.3087477829272363</c:v>
                </c:pt>
                <c:pt idx="31">
                  <c:v>-6.1253345469437424</c:v>
                </c:pt>
                <c:pt idx="32">
                  <c:v>-5.9082883081345177</c:v>
                </c:pt>
                <c:pt idx="33">
                  <c:v>-5.6595091919770848</c:v>
                </c:pt>
                <c:pt idx="34">
                  <c:v>-5.3810930964743662</c:v>
                </c:pt>
                <c:pt idx="35">
                  <c:v>-5.0753124825294726</c:v>
                </c:pt>
                <c:pt idx="36">
                  <c:v>-4.7445959313433619</c:v>
                </c:pt>
                <c:pt idx="37">
                  <c:v>-4.391506663036675</c:v>
                </c:pt>
                <c:pt idx="38">
                  <c:v>-4.0187202187610023</c:v>
                </c:pt>
                <c:pt idx="39">
                  <c:v>-3.6290015146624905</c:v>
                </c:pt>
                <c:pt idx="40">
                  <c:v>-3.2251814801418286</c:v>
                </c:pt>
                <c:pt idx="41">
                  <c:v>-2.8101334948875532</c:v>
                </c:pt>
                <c:pt idx="42">
                  <c:v>-2.3867498391337771</c:v>
                </c:pt>
                <c:pt idx="43">
                  <c:v>-1.9579183695184048</c:v>
                </c:pt>
                <c:pt idx="44">
                  <c:v>-1.5264996288218544</c:v>
                </c:pt>
                <c:pt idx="45">
                  <c:v>-1.0953045918010282</c:v>
                </c:pt>
                <c:pt idx="46">
                  <c:v>-0.66707324136237256</c:v>
                </c:pt>
                <c:pt idx="47">
                  <c:v>-0.24445415953434035</c:v>
                </c:pt>
                <c:pt idx="48">
                  <c:v>0.17001469379810774</c:v>
                </c:pt>
                <c:pt idx="49">
                  <c:v>0.57392385452122885</c:v>
                </c:pt>
                <c:pt idx="50">
                  <c:v>0.96500873494877304</c:v>
                </c:pt>
                <c:pt idx="51">
                  <c:v>1.3411643820190977</c:v>
                </c:pt>
                <c:pt idx="52">
                  <c:v>1.7004585005337109</c:v>
                </c:pt>
                <c:pt idx="53">
                  <c:v>2.0411426468946572</c:v>
                </c:pt>
                <c:pt idx="54">
                  <c:v>2.3616615175415032</c:v>
                </c:pt>
                <c:pt idx="55">
                  <c:v>2.6606602756294704</c:v>
                </c:pt>
                <c:pt idx="56">
                  <c:v>2.9369898792333973</c:v>
                </c:pt>
                <c:pt idx="57">
                  <c:v>3.1897103943102749</c:v>
                </c:pt>
                <c:pt idx="58">
                  <c:v>3.4180922956066584</c:v>
                </c:pt>
                <c:pt idx="59">
                  <c:v>3.6216157784575325</c:v>
                </c:pt>
                <c:pt idx="60">
                  <c:v>3.7999681237948817</c:v>
                </c:pt>
                <c:pt idx="61">
                  <c:v>3.9530391774752403</c:v>
                </c:pt>
                <c:pt idx="62">
                  <c:v>4.0809150230616513</c:v>
                </c:pt>
                <c:pt idx="63">
                  <c:v>4.1838699442799143</c:v>
                </c:pt>
                <c:pt idx="64">
                  <c:v>4.2623567893454464</c:v>
                </c:pt>
                <c:pt idx="65">
                  <c:v>4.3169958640708543</c:v>
                </c:pt>
                <c:pt idx="66">
                  <c:v>4.3485624939739314</c:v>
                </c:pt>
                <c:pt idx="67">
                  <c:v>4.3579734073844483</c:v>
                </c:pt>
                <c:pt idx="68">
                  <c:v>4.3462721016848942</c:v>
                </c:pt>
                <c:pt idx="69">
                  <c:v>4.3146133632212358</c:v>
                </c:pt>
                <c:pt idx="70">
                  <c:v>4.2642471180086856</c:v>
                </c:pt>
                <c:pt idx="71">
                  <c:v>4.1965017950768484</c:v>
                </c:pt>
                <c:pt idx="72">
                  <c:v>4.1127673871100505</c:v>
                </c:pt>
                <c:pt idx="73">
                  <c:v>4.0144783939233468</c:v>
                </c:pt>
                <c:pt idx="74">
                  <c:v>3.9030968332727607</c:v>
                </c:pt>
                <c:pt idx="75">
                  <c:v>3.7800955005509502</c:v>
                </c:pt>
                <c:pt idx="76">
                  <c:v>3.6469416541052651</c:v>
                </c:pt>
                <c:pt idx="77">
                  <c:v>3.5050812962930991</c:v>
                </c:pt>
                <c:pt idx="78">
                  <c:v>3.3559242120361472</c:v>
                </c:pt>
                <c:pt idx="79">
                  <c:v>3.2008299166446008</c:v>
                </c:pt>
                <c:pt idx="80">
                  <c:v>3.0410946531652492</c:v>
                </c:pt>
                <c:pt idx="81">
                  <c:v>2.8779395665896361</c:v>
                </c:pt>
                <c:pt idx="82">
                  <c:v>2.7125001680797913</c:v>
                </c:pt>
                <c:pt idx="83">
                  <c:v>2.5458171870820179</c:v>
                </c:pt>
                <c:pt idx="84">
                  <c:v>2.3788288929671668</c:v>
                </c:pt>
                <c:pt idx="85">
                  <c:v>2.2123649508314229</c:v>
                </c:pt>
                <c:pt idx="86">
                  <c:v>2.047141858495185</c:v>
                </c:pt>
                <c:pt idx="87">
                  <c:v>1.8837599937348612</c:v>
                </c:pt>
                <c:pt idx="88">
                  <c:v>1.7227022825632088</c:v>
                </c:pt>
                <c:pt idx="89">
                  <c:v>1.5643344811295075</c:v>
                </c:pt>
                <c:pt idx="90">
                  <c:v>1.4089070457329376</c:v>
                </c:pt>
                <c:pt idx="91">
                  <c:v>1.2565585477202563</c:v>
                </c:pt>
                <c:pt idx="92">
                  <c:v>1.1073205728575026</c:v>
                </c:pt>
                <c:pt idx="93">
                  <c:v>0.96112402830465804</c:v>
                </c:pt>
                <c:pt idx="94">
                  <c:v>0.81780676475322389</c:v>
                </c:pt>
                <c:pt idx="95">
                  <c:v>0.6771224067723971</c:v>
                </c:pt>
                <c:pt idx="96">
                  <c:v>0.53875027110041696</c:v>
                </c:pt>
                <c:pt idx="97">
                  <c:v>0.40230624065266629</c:v>
                </c:pt>
                <c:pt idx="98">
                  <c:v>0.26735445152148685</c:v>
                </c:pt>
                <c:pt idx="99">
                  <c:v>0.13341964132336345</c:v>
                </c:pt>
                <c:pt idx="100">
                  <c:v>0</c:v>
                </c:pt>
                <c:pt idx="101">
                  <c:v>-0.13341964132330816</c:v>
                </c:pt>
                <c:pt idx="102">
                  <c:v>-0.26735445152144671</c:v>
                </c:pt>
                <c:pt idx="103">
                  <c:v>-0.40230624065262821</c:v>
                </c:pt>
                <c:pt idx="104">
                  <c:v>-0.53875027110037432</c:v>
                </c:pt>
                <c:pt idx="105">
                  <c:v>-0.67712240677235513</c:v>
                </c:pt>
                <c:pt idx="106">
                  <c:v>-0.81780676475318148</c:v>
                </c:pt>
                <c:pt idx="107">
                  <c:v>-0.96112402830461474</c:v>
                </c:pt>
                <c:pt idx="108">
                  <c:v>-1.1073205728574618</c:v>
                </c:pt>
                <c:pt idx="109">
                  <c:v>-1.2565585477202099</c:v>
                </c:pt>
                <c:pt idx="110">
                  <c:v>-1.4089070457328918</c:v>
                </c:pt>
                <c:pt idx="111">
                  <c:v>-1.5643344811294599</c:v>
                </c:pt>
                <c:pt idx="112">
                  <c:v>-1.7227022825631608</c:v>
                </c:pt>
                <c:pt idx="113">
                  <c:v>-1.8837599937348124</c:v>
                </c:pt>
                <c:pt idx="114">
                  <c:v>-2.0471418584951349</c:v>
                </c:pt>
                <c:pt idx="115">
                  <c:v>-2.2123649508313736</c:v>
                </c:pt>
                <c:pt idx="116">
                  <c:v>-2.3788288929671175</c:v>
                </c:pt>
                <c:pt idx="117">
                  <c:v>-2.5458171870819686</c:v>
                </c:pt>
                <c:pt idx="118">
                  <c:v>-2.7125001680797407</c:v>
                </c:pt>
                <c:pt idx="119">
                  <c:v>-2.8779395665895864</c:v>
                </c:pt>
                <c:pt idx="120">
                  <c:v>-3.0410946531651999</c:v>
                </c:pt>
                <c:pt idx="121">
                  <c:v>-3.2008299166445537</c:v>
                </c:pt>
                <c:pt idx="122">
                  <c:v>-3.3559242120361015</c:v>
                </c:pt>
                <c:pt idx="123">
                  <c:v>-3.5050812962930555</c:v>
                </c:pt>
                <c:pt idx="124">
                  <c:v>-3.6469416541052242</c:v>
                </c:pt>
                <c:pt idx="125">
                  <c:v>-3.780095500550912</c:v>
                </c:pt>
                <c:pt idx="126">
                  <c:v>-3.9030968332727252</c:v>
                </c:pt>
                <c:pt idx="127">
                  <c:v>-4.0144783939233157</c:v>
                </c:pt>
                <c:pt idx="128">
                  <c:v>-4.112767387110023</c:v>
                </c:pt>
                <c:pt idx="129">
                  <c:v>-4.1965017950768244</c:v>
                </c:pt>
                <c:pt idx="130">
                  <c:v>-4.2642471180086741</c:v>
                </c:pt>
                <c:pt idx="131">
                  <c:v>-4.3146133632212278</c:v>
                </c:pt>
                <c:pt idx="132">
                  <c:v>-4.3462721016848898</c:v>
                </c:pt>
                <c:pt idx="133">
                  <c:v>-4.3579734073844474</c:v>
                </c:pt>
                <c:pt idx="134">
                  <c:v>-4.3485624939739349</c:v>
                </c:pt>
                <c:pt idx="135">
                  <c:v>-4.3169958640708623</c:v>
                </c:pt>
                <c:pt idx="136">
                  <c:v>-4.2623567893454597</c:v>
                </c:pt>
                <c:pt idx="137">
                  <c:v>-4.1838699442799321</c:v>
                </c:pt>
                <c:pt idx="138">
                  <c:v>-4.0809150230616744</c:v>
                </c:pt>
                <c:pt idx="139">
                  <c:v>-3.9530391774752687</c:v>
                </c:pt>
                <c:pt idx="140">
                  <c:v>-3.7999681237949163</c:v>
                </c:pt>
                <c:pt idx="141">
                  <c:v>-3.6216157784577612</c:v>
                </c:pt>
                <c:pt idx="142">
                  <c:v>-3.4180922956069169</c:v>
                </c:pt>
                <c:pt idx="143">
                  <c:v>-3.1897103943105636</c:v>
                </c:pt>
                <c:pt idx="144">
                  <c:v>-2.9369898792337148</c:v>
                </c:pt>
                <c:pt idx="145">
                  <c:v>-2.6606602756298199</c:v>
                </c:pt>
                <c:pt idx="146">
                  <c:v>-2.3616615175418749</c:v>
                </c:pt>
                <c:pt idx="147">
                  <c:v>-2.0411426468950538</c:v>
                </c:pt>
                <c:pt idx="148">
                  <c:v>-1.7004585005341308</c:v>
                </c:pt>
                <c:pt idx="149">
                  <c:v>-1.3411643820195387</c:v>
                </c:pt>
                <c:pt idx="150">
                  <c:v>-0.96500873494923622</c:v>
                </c:pt>
                <c:pt idx="151">
                  <c:v>-0.5739238545217058</c:v>
                </c:pt>
                <c:pt idx="152">
                  <c:v>-0.1700146937985989</c:v>
                </c:pt>
                <c:pt idx="153">
                  <c:v>0.24445415953383787</c:v>
                </c:pt>
                <c:pt idx="154">
                  <c:v>0.66707324136186186</c:v>
                </c:pt>
                <c:pt idx="155">
                  <c:v>1.0953045918005098</c:v>
                </c:pt>
                <c:pt idx="156">
                  <c:v>1.5264996288213371</c:v>
                </c:pt>
                <c:pt idx="157">
                  <c:v>1.9579183695178888</c:v>
                </c:pt>
                <c:pt idx="158">
                  <c:v>2.3867498391333108</c:v>
                </c:pt>
                <c:pt idx="159">
                  <c:v>2.8101334948870904</c:v>
                </c:pt>
                <c:pt idx="160">
                  <c:v>3.2251814801413778</c:v>
                </c:pt>
                <c:pt idx="161">
                  <c:v>3.6290015146620518</c:v>
                </c:pt>
                <c:pt idx="162">
                  <c:v>4.0187202187605813</c:v>
                </c:pt>
                <c:pt idx="163">
                  <c:v>4.391506663036278</c:v>
                </c:pt>
                <c:pt idx="164">
                  <c:v>4.7445959313429844</c:v>
                </c:pt>
                <c:pt idx="165">
                  <c:v>5.0753124825291209</c:v>
                </c:pt>
                <c:pt idx="166">
                  <c:v>5.3810930964740447</c:v>
                </c:pt>
                <c:pt idx="167">
                  <c:v>5.6595091919767944</c:v>
                </c:pt>
                <c:pt idx="168">
                  <c:v>5.9082883081342628</c:v>
                </c:pt>
                <c:pt idx="169">
                  <c:v>6.1253345469435221</c:v>
                </c:pt>
                <c:pt idx="170">
                  <c:v>6.3087477829270533</c:v>
                </c:pt>
                <c:pt idx="171">
                  <c:v>6.4568414555390659</c:v>
                </c:pt>
                <c:pt idx="172">
                  <c:v>6.5681587718774175</c:v>
                </c:pt>
                <c:pt idx="173">
                  <c:v>6.6414871606916908</c:v>
                </c:pt>
                <c:pt idx="174">
                  <c:v>6.6758708337199533</c:v>
                </c:pt>
                <c:pt idx="175">
                  <c:v>6.670621326865195</c:v>
                </c:pt>
                <c:pt idx="176">
                  <c:v>6.6253259114835741</c:v>
                </c:pt>
                <c:pt idx="177">
                  <c:v>6.5398537849335572</c:v>
                </c:pt>
                <c:pt idx="178">
                  <c:v>6.4143599693501212</c:v>
                </c:pt>
                <c:pt idx="179">
                  <c:v>6.2492868681737423</c:v>
                </c:pt>
                <c:pt idx="180">
                  <c:v>6.0453634510848868</c:v>
                </c:pt>
                <c:pt idx="181">
                  <c:v>5.8036020594703679</c:v>
                </c:pt>
                <c:pt idx="182">
                  <c:v>5.5252928461732713</c:v>
                </c:pt>
                <c:pt idx="183">
                  <c:v>5.2119958848468411</c:v>
                </c:pt>
                <c:pt idx="184">
                  <c:v>4.8655310055385277</c:v>
                </c:pt>
                <c:pt idx="185">
                  <c:v>4.4879654339689168</c:v>
                </c:pt>
                <c:pt idx="186">
                  <c:v>4.0815993321419004</c:v>
                </c:pt>
                <c:pt idx="187">
                  <c:v>3.6489493572335974</c:v>
                </c:pt>
                <c:pt idx="188">
                  <c:v>3.1927303739722444</c:v>
                </c:pt>
                <c:pt idx="189">
                  <c:v>2.7158354727642404</c:v>
                </c:pt>
                <c:pt idx="190">
                  <c:v>2.2213144614786433</c:v>
                </c:pt>
                <c:pt idx="191">
                  <c:v>1.7123510129225443</c:v>
                </c:pt>
                <c:pt idx="192">
                  <c:v>1.1922386624875501</c:v>
                </c:pt>
                <c:pt idx="193">
                  <c:v>0.66435586110214262</c:v>
                </c:pt>
                <c:pt idx="194">
                  <c:v>0.13214029738405048</c:v>
                </c:pt>
                <c:pt idx="195">
                  <c:v>-0.40093729033395564</c:v>
                </c:pt>
                <c:pt idx="196">
                  <c:v>-0.93139958669790079</c:v>
                </c:pt>
                <c:pt idx="197">
                  <c:v>-1.4557892286960379</c:v>
                </c:pt>
                <c:pt idx="198">
                  <c:v>-1.9706951631162282</c:v>
                </c:pt>
                <c:pt idx="199">
                  <c:v>-2.4727786051170431</c:v>
                </c:pt>
                <c:pt idx="200">
                  <c:v>-2.9587983746343633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A-4C77-A6BE-92067020A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409199"/>
        <c:axId val="1496410863"/>
      </c:scatterChart>
      <c:valAx>
        <c:axId val="149640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96410863"/>
        <c:crosses val="autoZero"/>
        <c:crossBetween val="midCat"/>
      </c:valAx>
      <c:valAx>
        <c:axId val="14964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9640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B$9" max="5" min="1" page="10" val="5"/>
</file>

<file path=xl/ctrlProps/ctrlProp2.xml><?xml version="1.0" encoding="utf-8"?>
<formControlPr xmlns="http://schemas.microsoft.com/office/spreadsheetml/2009/9/main" objectType="Spin" dx="26" fmlaLink="$H$10" inc="10" max="360" page="10" val="180"/>
</file>

<file path=xl/ctrlProps/ctrlProp3.xml><?xml version="1.0" encoding="utf-8"?>
<formControlPr xmlns="http://schemas.microsoft.com/office/spreadsheetml/2009/9/main" objectType="Spin" dx="22" fmlaLink="$H$33" inc="60" max="360" page="10" val="18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9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19050</xdr:colOff>
      <xdr:row>15</xdr:row>
      <xdr:rowOff>9525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</a:t>
              </a:r>
              <a:r>
                <a:rPr lang="hu-HU" sz="1200" b="0" i="0">
                  <a:latin typeface="Cambria Math" panose="02040503050406030204" pitchFamily="18" charset="0"/>
                </a:rPr>
                <a:t>𝑎@</a:t>
              </a:r>
              <a:r>
                <a:rPr lang="en-US" sz="1200" i="0">
                  <a:latin typeface="Cambria Math" panose="02040503050406030204" pitchFamily="18" charset="0"/>
                </a:rPr>
                <a:t>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19050</xdr:colOff>
      <xdr:row>9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15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■(1&amp;0&amp;0@0&amp;1&amp;</a:t>
              </a:r>
              <a:r>
                <a:rPr lang="hu-HU" sz="1200" b="0" i="0">
                  <a:latin typeface="Cambria Math" panose="02040503050406030204" pitchFamily="18" charset="0"/>
                </a:rPr>
                <a:t>𝑏@</a:t>
              </a:r>
              <a:r>
                <a:rPr lang="en-US" sz="1200" i="0">
                  <a:latin typeface="Cambria Math" panose="02040503050406030204" pitchFamily="18" charset="0"/>
                </a:rPr>
                <a:t>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19049</xdr:colOff>
      <xdr:row>21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𝑎&amp;</a:t>
              </a:r>
              <a:r>
                <a:rPr lang="en-US" sz="1200" i="0">
                  <a:latin typeface="Cambria Math" panose="02040503050406030204" pitchFamily="18" charset="0"/>
                </a:rPr>
                <a:t>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21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𝑏&amp;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9525</xdr:colOff>
      <xdr:row>27</xdr:row>
      <xdr:rowOff>19049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func>
                            <m:funcPr>
                              <m:ctrlPr>
                                <a:rPr lang="hu-HU" sz="1200" b="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hu-HU" sz="12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cos⁡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cos⁡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0</xdr:col>
      <xdr:colOff>0</xdr:colOff>
      <xdr:row>0</xdr:row>
      <xdr:rowOff>9526</xdr:rowOff>
    </xdr:from>
    <xdr:to>
      <xdr:col>7</xdr:col>
      <xdr:colOff>257175</xdr:colOff>
      <xdr:row>5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9526"/>
          <a:ext cx="4524375" cy="1019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lineáris transzformációk mátrixai - tükrözés, eltolás, forgatás, nagyítás</a:t>
          </a:r>
          <a:r>
            <a:rPr lang="en-US"/>
            <a:t> </a:t>
          </a:r>
          <a:endParaRPr lang="hu-HU"/>
        </a:p>
        <a:p>
          <a:endParaRPr lang="hu-HU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síkbeli lineáris transzformációk (eltolás, tükrözés, nagyítás, forgatás) megvalósíthatók egy-egy alkalmasan megválasztott transzformációs mátrix és a síkbeli alakzat jellemző pontjaiból alkotott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mátrix szorzataként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125730</xdr:rowOff>
    </xdr:from>
    <xdr:to>
      <xdr:col>16</xdr:col>
      <xdr:colOff>419100</xdr:colOff>
      <xdr:row>24</xdr:row>
      <xdr:rowOff>144780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14</xdr:row>
          <xdr:rowOff>133350</xdr:rowOff>
        </xdr:from>
        <xdr:to>
          <xdr:col>2</xdr:col>
          <xdr:colOff>514350</xdr:colOff>
          <xdr:row>19</xdr:row>
          <xdr:rowOff>133350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24" y="190500"/>
          <a:ext cx="3648076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Forgassa el az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háromszöget 30 fokkal, ábrázolja az eredeti és a transzformált alakzatot ugyanabban a koordináta-rendszerben, ha A(2,1), B(6,3), C(4,7). </a:t>
          </a:r>
          <a:endParaRPr lang="en-US" sz="1100"/>
        </a:p>
      </xdr:txBody>
    </xdr:sp>
    <xdr:clientData/>
  </xdr:twoCellAnchor>
  <xdr:twoCellAnchor>
    <xdr:from>
      <xdr:col>9</xdr:col>
      <xdr:colOff>510540</xdr:colOff>
      <xdr:row>3</xdr:row>
      <xdr:rowOff>156210</xdr:rowOff>
    </xdr:from>
    <xdr:to>
      <xdr:col>19</xdr:col>
      <xdr:colOff>281940</xdr:colOff>
      <xdr:row>31</xdr:row>
      <xdr:rowOff>175260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</xdr:colOff>
          <xdr:row>12</xdr:row>
          <xdr:rowOff>104775</xdr:rowOff>
        </xdr:from>
        <xdr:to>
          <xdr:col>7</xdr:col>
          <xdr:colOff>381000</xdr:colOff>
          <xdr:row>17</xdr:row>
          <xdr:rowOff>95250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ED644E30-3A1D-420D-9F33-8213912A949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3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0" y="1352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3">
              <a:extLst>
                <a:ext uri="{FF2B5EF4-FFF2-40B4-BE49-F238E27FC236}">
                  <a16:creationId xmlns:a16="http://schemas.microsoft.com/office/drawing/2014/main" id="{BED2DAB4-1ABF-4F7C-A1EA-37573A7C73BB}"/>
                </a:ext>
              </a:extLst>
            </xdr:cNvPr>
            <xdr:cNvSpPr txBox="1"/>
          </xdr:nvSpPr>
          <xdr:spPr>
            <a:xfrm>
              <a:off x="0" y="1352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457200</xdr:colOff>
      <xdr:row>1</xdr:row>
      <xdr:rowOff>133350</xdr:rowOff>
    </xdr:from>
    <xdr:to>
      <xdr:col>16</xdr:col>
      <xdr:colOff>411480</xdr:colOff>
      <xdr:row>20</xdr:row>
      <xdr:rowOff>121920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2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2">
              <a:extLst>
                <a:ext uri="{FF2B5EF4-FFF2-40B4-BE49-F238E27FC236}">
                  <a16:creationId xmlns:a16="http://schemas.microsoft.com/office/drawing/2014/main" id="{87132A07-4EDC-49BE-9B71-7B75AF29DD8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</a:t>
              </a:r>
              <a:r>
                <a:rPr lang="hu-HU" sz="1200" b="0" i="0">
                  <a:latin typeface="Cambria Math" panose="02040503050406030204" pitchFamily="18" charset="0"/>
                </a:rPr>
                <a:t>𝑎@</a:t>
              </a:r>
              <a:r>
                <a:rPr lang="en-US" sz="1200" i="0">
                  <a:latin typeface="Cambria Math" panose="02040503050406030204" pitchFamily="18" charset="0"/>
                </a:rPr>
                <a:t>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4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4">
              <a:extLst>
                <a:ext uri="{FF2B5EF4-FFF2-40B4-BE49-F238E27FC236}">
                  <a16:creationId xmlns:a16="http://schemas.microsoft.com/office/drawing/2014/main" id="{815FC1B4-1BBD-427E-8291-8DF445FA1101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■(1&amp;0&amp;0@0&amp;1&amp;</a:t>
              </a:r>
              <a:r>
                <a:rPr lang="hu-HU" sz="1200" b="0" i="0">
                  <a:latin typeface="Cambria Math" panose="02040503050406030204" pitchFamily="18" charset="0"/>
                </a:rPr>
                <a:t>𝑏@</a:t>
              </a:r>
              <a:r>
                <a:rPr lang="en-US" sz="1200" i="0">
                  <a:latin typeface="Cambria Math" panose="02040503050406030204" pitchFamily="18" charset="0"/>
                </a:rPr>
                <a:t>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163830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28575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5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5">
              <a:extLst>
                <a:ext uri="{FF2B5EF4-FFF2-40B4-BE49-F238E27FC236}">
                  <a16:creationId xmlns:a16="http://schemas.microsoft.com/office/drawing/2014/main" id="{8356EAFE-E144-41D3-9E47-2FB45696424C}"/>
                </a:ext>
              </a:extLst>
            </xdr:cNvPr>
            <xdr:cNvSpPr txBox="1"/>
          </xdr:nvSpPr>
          <xdr:spPr>
            <a:xfrm>
              <a:off x="0" y="219075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𝑎&amp;</a:t>
              </a:r>
              <a:r>
                <a:rPr lang="en-US" sz="1200" i="0">
                  <a:latin typeface="Cambria Math" panose="02040503050406030204" pitchFamily="18" charset="0"/>
                </a:rPr>
                <a:t>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6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BlokTextu 6">
              <a:extLst>
                <a:ext uri="{FF2B5EF4-FFF2-40B4-BE49-F238E27FC236}">
                  <a16:creationId xmlns:a16="http://schemas.microsoft.com/office/drawing/2014/main" id="{C99D490D-0825-414C-8FCF-5138A11E340B}"/>
                </a:ext>
              </a:extLst>
            </xdr:cNvPr>
            <xdr:cNvSpPr txBox="1"/>
          </xdr:nvSpPr>
          <xdr:spPr>
            <a:xfrm>
              <a:off x="0" y="15430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𝑏&amp;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5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𝑐𝑜𝑜𝑟𝑑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BlokTextu 5">
              <a:extLst>
                <a:ext uri="{FF2B5EF4-FFF2-40B4-BE49-F238E27FC236}">
                  <a16:creationId xmlns:a16="http://schemas.microsoft.com/office/drawing/2014/main" id="{1A460145-1FC5-4AEB-A1DB-923C2CDD1CF5}"/>
                </a:ext>
              </a:extLst>
            </xdr:cNvPr>
            <xdr:cNvSpPr txBox="1"/>
          </xdr:nvSpPr>
          <xdr:spPr>
            <a:xfrm>
              <a:off x="0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hu-HU" sz="1200" b="0" i="0">
                  <a:latin typeface="Cambria Math" panose="02040503050406030204" pitchFamily="18" charset="0"/>
                </a:rPr>
                <a:t>𝑐𝑜𝑜𝑟𝑑∗𝑘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533400</xdr:colOff>
      <xdr:row>10</xdr:row>
      <xdr:rowOff>179070</xdr:rowOff>
    </xdr:from>
    <xdr:to>
      <xdr:col>15</xdr:col>
      <xdr:colOff>228600</xdr:colOff>
      <xdr:row>25</xdr:row>
      <xdr:rowOff>163830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19050</xdr:rowOff>
    </xdr:from>
    <xdr:ext cx="1800000" cy="54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7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9525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func>
                            <m:funcPr>
                              <m:ctrlPr>
                                <a:rPr lang="hu-HU" sz="1200" b="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hu-HU" sz="12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BlokTextu 7">
              <a:extLst>
                <a:ext uri="{FF2B5EF4-FFF2-40B4-BE49-F238E27FC236}">
                  <a16:creationId xmlns:a16="http://schemas.microsoft.com/office/drawing/2014/main" id="{28BC33AB-875D-4DD2-B2DA-5EC7449EFC33}"/>
                </a:ext>
              </a:extLst>
            </xdr:cNvPr>
            <xdr:cNvSpPr txBox="1"/>
          </xdr:nvSpPr>
          <xdr:spPr>
            <a:xfrm>
              <a:off x="9525" y="209550"/>
              <a:ext cx="1800000" cy="54000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cos⁡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cos⁡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8</xdr:col>
      <xdr:colOff>160020</xdr:colOff>
      <xdr:row>9</xdr:row>
      <xdr:rowOff>80010</xdr:rowOff>
    </xdr:from>
    <xdr:to>
      <xdr:col>15</xdr:col>
      <xdr:colOff>464820</xdr:colOff>
      <xdr:row>24</xdr:row>
      <xdr:rowOff>64770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24000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0" y="1"/>
          <a:ext cx="6120000" cy="9715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Tetszés szerinti háromszöget forgasson el véletlen fokkal!</a:t>
          </a: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Ábrázolja egy háromszög elforgatását</a:t>
          </a:r>
          <a:r>
            <a:rPr lang="hu-H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60 fokonként!</a:t>
          </a:r>
          <a:endParaRPr lang="hu-H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Tükrözze az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háromszöget az AB oldal egyenesére, ha A(-2;3;1), B(3;3;1), C(1;5;1)</a:t>
          </a:r>
          <a:r>
            <a:rPr lang="en-US" sz="1200"/>
            <a:t> </a:t>
          </a:r>
          <a:r>
            <a:rPr lang="hu-HU" sz="1200"/>
            <a:t>!</a:t>
          </a:r>
          <a:endParaRPr lang="hu-H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Forgassa el az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négyszöget az A csúcsa körül, ha A(1;2;1), B(3;1;1), C(6;4;1), D(5;7;1)!</a:t>
          </a:r>
          <a:r>
            <a:rPr lang="en-US" sz="1200"/>
            <a:t> </a:t>
          </a:r>
        </a:p>
      </xdr:txBody>
    </xdr:sp>
    <xdr:clientData/>
  </xdr:twoCellAnchor>
  <xdr:twoCellAnchor>
    <xdr:from>
      <xdr:col>10</xdr:col>
      <xdr:colOff>45720</xdr:colOff>
      <xdr:row>0</xdr:row>
      <xdr:rowOff>41910</xdr:rowOff>
    </xdr:from>
    <xdr:to>
      <xdr:col>17</xdr:col>
      <xdr:colOff>350520</xdr:colOff>
      <xdr:row>15</xdr:row>
      <xdr:rowOff>26670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31</xdr:row>
      <xdr:rowOff>166687</xdr:rowOff>
    </xdr:from>
    <xdr:to>
      <xdr:col>15</xdr:col>
      <xdr:colOff>485775</xdr:colOff>
      <xdr:row>46</xdr:row>
      <xdr:rowOff>23812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123825</xdr:colOff>
          <xdr:row>37</xdr:row>
          <xdr:rowOff>95250</xdr:rowOff>
        </xdr:from>
        <xdr:to>
          <xdr:col>7</xdr:col>
          <xdr:colOff>428625</xdr:colOff>
          <xdr:row>42</xdr:row>
          <xdr:rowOff>57150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19</xdr:col>
      <xdr:colOff>581025</xdr:colOff>
      <xdr:row>19</xdr:row>
      <xdr:rowOff>42862</xdr:rowOff>
    </xdr:from>
    <xdr:to>
      <xdr:col>27</xdr:col>
      <xdr:colOff>276225</xdr:colOff>
      <xdr:row>33</xdr:row>
      <xdr:rowOff>80962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590550</xdr:colOff>
      <xdr:row>53</xdr:row>
      <xdr:rowOff>4762</xdr:rowOff>
    </xdr:from>
    <xdr:to>
      <xdr:col>26</xdr:col>
      <xdr:colOff>285750</xdr:colOff>
      <xdr:row>67</xdr:row>
      <xdr:rowOff>80962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19050</xdr:rowOff>
    </xdr:from>
    <xdr:ext cx="2359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0" y="59055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−35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−65</m:t>
                    </m:r>
                    <m:r>
                      <m:rPr>
                        <m:sty m:val="p"/>
                      </m:rPr>
                      <a:rPr lang="hu-HU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⁡(−0,35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538E06-6F95-4C0E-AA90-3A51B31C4E63}"/>
                </a:ext>
              </a:extLst>
            </xdr:cNvPr>
            <xdr:cNvSpPr txBox="1"/>
          </xdr:nvSpPr>
          <xdr:spPr>
            <a:xfrm>
              <a:off x="0" y="59055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𝑥(𝑡)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hu-HU" sz="1100" b="0" i="0">
                  <a:latin typeface="Cambria Math" panose="02040503050406030204" pitchFamily="18" charset="0"/>
                </a:rPr>
                <a:t>−35 cos⁡(𝑡)−65cos⁡(−0,35𝑡)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152400</xdr:rowOff>
    </xdr:from>
    <xdr:ext cx="2359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800-000003000000}"/>
                </a:ext>
              </a:extLst>
            </xdr:cNvPr>
            <xdr:cNvSpPr txBox="1"/>
          </xdr:nvSpPr>
          <xdr:spPr>
            <a:xfrm>
              <a:off x="0" y="91440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−35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−65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⁡(−0,35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0093B6-ACFA-4E72-A343-D28CB7CA74F4}"/>
                </a:ext>
              </a:extLst>
            </xdr:cNvPr>
            <xdr:cNvSpPr txBox="1"/>
          </xdr:nvSpPr>
          <xdr:spPr>
            <a:xfrm>
              <a:off x="0" y="914400"/>
              <a:ext cx="2359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𝑦(𝑡)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hu-HU" sz="1100" b="0" i="0">
                  <a:latin typeface="Cambria Math" panose="02040503050406030204" pitchFamily="18" charset="0"/>
                </a:rPr>
                <a:t>−35 𝑠𝑖𝑛⁡(𝑡)−65𝑠𝑖𝑛⁡(−0,35𝑡)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85725</xdr:rowOff>
    </xdr:from>
    <xdr:ext cx="2359057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0" y="1228725"/>
              <a:ext cx="2359057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0 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≤300</m:t>
                    </m:r>
                  </m:oMath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𝑝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𝑠𝑘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ö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:1</m:t>
                    </m:r>
                  </m:oMath>
                </m:oMathPara>
              </a14:m>
              <a:endParaRPr lang="hu-HU" sz="1100" b="0">
                <a:ea typeface="Cambria Math" panose="02040503050406030204" pitchFamily="18" charset="0"/>
              </a:endParaRPr>
            </a:p>
            <a:p>
              <a:pPr algn="l"/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F3C8243-BCFA-43A2-A552-0F6FCEF0AF38}"/>
                </a:ext>
              </a:extLst>
            </xdr:cNvPr>
            <xdr:cNvSpPr txBox="1"/>
          </xdr:nvSpPr>
          <xdr:spPr>
            <a:xfrm>
              <a:off x="0" y="1228725"/>
              <a:ext cx="2359057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0 </a:t>
              </a: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≤𝑡≤300</a:t>
              </a:r>
              <a:br>
                <a:rPr lang="hu-HU" sz="1100" b="0">
                  <a:ea typeface="Cambria Math" panose="02040503050406030204" pitchFamily="18" charset="0"/>
                </a:rPr>
              </a:b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𝑙é𝑝é𝑠𝑘ö𝑧:1</a:t>
              </a:r>
              <a:endParaRPr lang="hu-HU" sz="1100" b="0">
                <a:ea typeface="Cambria Math" panose="02040503050406030204" pitchFamily="18" charset="0"/>
              </a:endParaRPr>
            </a:p>
            <a:p>
              <a:pPr algn="l"/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2</xdr:row>
      <xdr:rowOff>133350</xdr:rowOff>
    </xdr:from>
    <xdr:ext cx="153702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 txBox="1"/>
          </xdr:nvSpPr>
          <xdr:spPr>
            <a:xfrm>
              <a:off x="6096000" y="514350"/>
              <a:ext cx="15370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+5</m:t>
                    </m:r>
                    <m:r>
                      <m:rPr>
                        <m:sty m:val="p"/>
                      </m:rPr>
                      <a:rPr lang="hu-HU" sz="1100" b="0" i="0">
                        <a:latin typeface="Cambria Math" panose="02040503050406030204" pitchFamily="18" charset="0"/>
                      </a:rPr>
                      <m:t>cos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num>
                          <m:den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B8C1BE9-9241-40B5-BAEC-3A7C38A0EEE2}"/>
                </a:ext>
              </a:extLst>
            </xdr:cNvPr>
            <xdr:cNvSpPr txBox="1"/>
          </xdr:nvSpPr>
          <xdr:spPr>
            <a:xfrm>
              <a:off x="6096000" y="514350"/>
              <a:ext cx="15370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100" b="0" i="0">
                  <a:latin typeface="Cambria Math" panose="02040503050406030204" pitchFamily="18" charset="0"/>
                </a:rPr>
                <a:t>𝑥=2 cos⁡(𝑡)+5cos⁡(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2𝑡/3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19050</xdr:colOff>
      <xdr:row>5</xdr:row>
      <xdr:rowOff>123825</xdr:rowOff>
    </xdr:from>
    <xdr:ext cx="153003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/>
          </xdr:nvSpPr>
          <xdr:spPr>
            <a:xfrm>
              <a:off x="6115050" y="1076325"/>
              <a:ext cx="15300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hu-HU" sz="1100" b="0" i="1">
                            <a:latin typeface="Cambria Math" panose="02040503050406030204" pitchFamily="18" charset="0"/>
                          </a:rPr>
                          <m:t>𝑠𝑖𝑛</m:t>
                        </m:r>
                      </m:fName>
                      <m:e>
                        <m:d>
                          <m:dPr>
                            <m:ctrlPr>
                              <a:rPr lang="hu-H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</m:e>
                    </m:func>
                    <m:r>
                      <a:rPr lang="hu-HU" sz="1100" b="0" i="1">
                        <a:latin typeface="Cambria Math" panose="02040503050406030204" pitchFamily="18" charset="0"/>
                      </a:rPr>
                      <m:t>−5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𝑠𝑖𝑛</m:t>
                    </m:r>
                    <m:r>
                      <a:rPr lang="hu-HU" sz="11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ctrlPr>
                          <a:rPr lang="hu-HU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num>
                          <m:den>
                            <m:r>
                              <a:rPr lang="hu-H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A826D6-7465-49FD-9A6C-FA4150A7C3A5}"/>
                </a:ext>
              </a:extLst>
            </xdr:cNvPr>
            <xdr:cNvSpPr txBox="1"/>
          </xdr:nvSpPr>
          <xdr:spPr>
            <a:xfrm>
              <a:off x="6115050" y="1076325"/>
              <a:ext cx="153003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100" b="0" i="0">
                  <a:latin typeface="Cambria Math" panose="02040503050406030204" pitchFamily="18" charset="0"/>
                </a:rPr>
                <a:t>𝑦=2 𝑠𝑖𝑛⁡(𝑡)−5𝑠𝑖𝑛⁡(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2𝑡/3</a:t>
              </a:r>
              <a:r>
                <a:rPr lang="hu-H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8</xdr:row>
      <xdr:rowOff>104775</xdr:rowOff>
    </xdr:from>
    <xdr:ext cx="2359057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 txBox="1"/>
          </xdr:nvSpPr>
          <xdr:spPr>
            <a:xfrm>
              <a:off x="5791200" y="1628775"/>
              <a:ext cx="235905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</a:rPr>
                      <m:t>−10 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≤10</m:t>
                    </m:r>
                  </m:oMath>
                </m:oMathPara>
              </a14:m>
              <a:endParaRPr lang="hu-HU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𝑝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é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𝑠𝑘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ö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hu-H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:0,1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650A667-E44B-41E0-AD01-5B87B2F0FAA6}"/>
                </a:ext>
              </a:extLst>
            </xdr:cNvPr>
            <xdr:cNvSpPr txBox="1"/>
          </xdr:nvSpPr>
          <xdr:spPr>
            <a:xfrm>
              <a:off x="5791200" y="1628775"/>
              <a:ext cx="235905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hu-HU" sz="1100" b="0" i="0">
                  <a:latin typeface="Cambria Math" panose="02040503050406030204" pitchFamily="18" charset="0"/>
                </a:rPr>
                <a:t>−10 </a:t>
              </a:r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≤𝑡≤10</a:t>
              </a:r>
              <a:endParaRPr lang="hu-HU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hu-H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𝑙é𝑝é𝑠𝑘ö𝑧:0,1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333375</xdr:colOff>
      <xdr:row>11</xdr:row>
      <xdr:rowOff>95250</xdr:rowOff>
    </xdr:from>
    <xdr:to>
      <xdr:col>11</xdr:col>
      <xdr:colOff>28575</xdr:colOff>
      <xdr:row>25</xdr:row>
      <xdr:rowOff>171450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5CB254A5-F08E-4B66-A9C4-F437AF5C3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11</xdr:row>
      <xdr:rowOff>76200</xdr:rowOff>
    </xdr:from>
    <xdr:to>
      <xdr:col>22</xdr:col>
      <xdr:colOff>390525</xdr:colOff>
      <xdr:row>25</xdr:row>
      <xdr:rowOff>152400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5BE34BA0-2CA9-4206-BE05-AB44DAF9E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26"/>
  <sheetViews>
    <sheetView workbookViewId="0">
      <selection activeCell="H28" sqref="H28"/>
    </sheetView>
  </sheetViews>
  <sheetFormatPr defaultRowHeight="15" x14ac:dyDescent="0.25"/>
  <sheetData>
    <row r="4" spans="1:26" s="1" customFormat="1" x14ac:dyDescent="0.25">
      <c r="S4"/>
      <c r="T4"/>
      <c r="U4"/>
      <c r="W4"/>
      <c r="X4"/>
      <c r="Y4"/>
      <c r="Z4"/>
    </row>
    <row r="5" spans="1:26" s="1" customFormat="1" x14ac:dyDescent="0.25">
      <c r="S5"/>
      <c r="T5"/>
      <c r="U5"/>
      <c r="W5"/>
      <c r="X5"/>
      <c r="Y5"/>
      <c r="Z5"/>
    </row>
    <row r="8" spans="1:26" s="1" customFormat="1" x14ac:dyDescent="0.25">
      <c r="A8" s="1" t="s">
        <v>1</v>
      </c>
      <c r="G8" s="1" t="s">
        <v>2</v>
      </c>
    </row>
    <row r="14" spans="1:26" s="1" customFormat="1" x14ac:dyDescent="0.25">
      <c r="A14" s="1" t="s">
        <v>0</v>
      </c>
      <c r="G14" s="1" t="s">
        <v>3</v>
      </c>
      <c r="W14"/>
      <c r="X14"/>
    </row>
    <row r="20" spans="1:13" s="1" customFormat="1" x14ac:dyDescent="0.25">
      <c r="A20" s="1" t="s">
        <v>27</v>
      </c>
      <c r="G20" s="1" t="s">
        <v>28</v>
      </c>
      <c r="M20" s="1" t="s">
        <v>31</v>
      </c>
    </row>
    <row r="23" spans="1:13" x14ac:dyDescent="0.25">
      <c r="M23" t="s">
        <v>32</v>
      </c>
    </row>
    <row r="26" spans="1:13" s="1" customFormat="1" x14ac:dyDescent="0.25">
      <c r="A26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2811-60F4-43C1-9070-986824DAA118}">
  <dimension ref="A1:E13"/>
  <sheetViews>
    <sheetView workbookViewId="0">
      <selection activeCell="E15" sqref="E15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33</v>
      </c>
    </row>
    <row r="4" spans="1:5" x14ac:dyDescent="0.25">
      <c r="A4" s="18"/>
      <c r="B4" s="19" t="s">
        <v>7</v>
      </c>
      <c r="C4" s="19" t="s">
        <v>8</v>
      </c>
      <c r="D4" s="19" t="s">
        <v>9</v>
      </c>
      <c r="E4" s="20" t="s">
        <v>7</v>
      </c>
    </row>
    <row r="5" spans="1:5" x14ac:dyDescent="0.25">
      <c r="A5" s="24" t="s">
        <v>10</v>
      </c>
      <c r="B5">
        <v>2</v>
      </c>
      <c r="C5">
        <v>6</v>
      </c>
      <c r="D5">
        <v>4</v>
      </c>
      <c r="E5" s="21">
        <v>2</v>
      </c>
    </row>
    <row r="6" spans="1:5" x14ac:dyDescent="0.25">
      <c r="A6" s="24" t="s">
        <v>11</v>
      </c>
      <c r="B6">
        <v>1</v>
      </c>
      <c r="C6">
        <v>3</v>
      </c>
      <c r="D6">
        <v>7</v>
      </c>
      <c r="E6" s="21">
        <v>1</v>
      </c>
    </row>
    <row r="7" spans="1:5" x14ac:dyDescent="0.25">
      <c r="A7" s="25" t="s">
        <v>12</v>
      </c>
      <c r="B7" s="22">
        <v>1</v>
      </c>
      <c r="C7" s="22">
        <v>1</v>
      </c>
      <c r="D7" s="22">
        <v>1</v>
      </c>
      <c r="E7" s="23">
        <v>1</v>
      </c>
    </row>
    <row r="9" spans="1:5" x14ac:dyDescent="0.25">
      <c r="A9" s="1" t="s">
        <v>34</v>
      </c>
      <c r="B9">
        <v>5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8" t="s">
        <v>10</v>
      </c>
      <c r="B11" s="26" cm="1">
        <f t="array" ref="B11:E13">B5:E7*B9</f>
        <v>10</v>
      </c>
      <c r="C11" s="26">
        <v>30</v>
      </c>
      <c r="D11" s="26">
        <v>20</v>
      </c>
      <c r="E11" s="27">
        <v>10</v>
      </c>
    </row>
    <row r="12" spans="1:5" x14ac:dyDescent="0.25">
      <c r="A12" s="28" t="s">
        <v>11</v>
      </c>
      <c r="B12">
        <v>5</v>
      </c>
      <c r="C12">
        <v>15</v>
      </c>
      <c r="D12">
        <v>35</v>
      </c>
      <c r="E12" s="21">
        <v>5</v>
      </c>
    </row>
    <row r="13" spans="1:5" x14ac:dyDescent="0.25">
      <c r="A13" s="29" t="s">
        <v>12</v>
      </c>
      <c r="B13" s="22">
        <v>5</v>
      </c>
      <c r="C13" s="22">
        <v>5</v>
      </c>
      <c r="D13" s="22">
        <v>5</v>
      </c>
      <c r="E13" s="23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209550</xdr:colOff>
                    <xdr:row>14</xdr:row>
                    <xdr:rowOff>133350</xdr:rowOff>
                  </from>
                  <to>
                    <xdr:col>2</xdr:col>
                    <xdr:colOff>514350</xdr:colOff>
                    <xdr:row>19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29"/>
  <sheetViews>
    <sheetView topLeftCell="A7" workbookViewId="0">
      <selection activeCell="H11" sqref="H11"/>
    </sheetView>
  </sheetViews>
  <sheetFormatPr defaultRowHeight="15" x14ac:dyDescent="0.25"/>
  <cols>
    <col min="1" max="1" width="10.28515625" customWidth="1"/>
  </cols>
  <sheetData>
    <row r="7" spans="1:8" x14ac:dyDescent="0.25">
      <c r="A7" t="s">
        <v>5</v>
      </c>
    </row>
    <row r="8" spans="1:8" x14ac:dyDescent="0.25">
      <c r="A8" t="s">
        <v>6</v>
      </c>
    </row>
    <row r="9" spans="1:8" ht="15.75" thickBot="1" x14ac:dyDescent="0.3">
      <c r="E9" s="10"/>
    </row>
    <row r="10" spans="1:8" x14ac:dyDescent="0.25">
      <c r="B10" s="1" t="s">
        <v>7</v>
      </c>
      <c r="C10" s="1" t="s">
        <v>8</v>
      </c>
      <c r="D10" s="13" t="s">
        <v>9</v>
      </c>
      <c r="E10" s="14" t="s">
        <v>7</v>
      </c>
      <c r="H10">
        <v>180</v>
      </c>
    </row>
    <row r="11" spans="1:8" x14ac:dyDescent="0.25">
      <c r="A11" s="1" t="s">
        <v>10</v>
      </c>
      <c r="B11">
        <v>2</v>
      </c>
      <c r="C11">
        <v>6</v>
      </c>
      <c r="D11" s="4">
        <v>4</v>
      </c>
      <c r="E11" s="8">
        <v>2</v>
      </c>
      <c r="H11">
        <f>RADIANS(H10)</f>
        <v>3.1415926535897931</v>
      </c>
    </row>
    <row r="12" spans="1:8" ht="15.75" thickBot="1" x14ac:dyDescent="0.3">
      <c r="A12" s="11" t="s">
        <v>11</v>
      </c>
      <c r="B12" s="2">
        <v>1</v>
      </c>
      <c r="C12" s="2">
        <v>3</v>
      </c>
      <c r="D12" s="5">
        <v>7</v>
      </c>
      <c r="E12" s="9">
        <v>1</v>
      </c>
    </row>
    <row r="13" spans="1:8" ht="15.75" thickBot="1" x14ac:dyDescent="0.3">
      <c r="A13" s="12" t="s">
        <v>12</v>
      </c>
      <c r="B13" s="3">
        <v>1</v>
      </c>
      <c r="C13" s="3">
        <v>1</v>
      </c>
      <c r="D13" s="6">
        <v>1</v>
      </c>
      <c r="E13" s="7">
        <v>1</v>
      </c>
    </row>
    <row r="15" spans="1:8" x14ac:dyDescent="0.25">
      <c r="A15" s="15" t="s">
        <v>13</v>
      </c>
    </row>
    <row r="16" spans="1:8" x14ac:dyDescent="0.25">
      <c r="A16" s="15" t="s">
        <v>24</v>
      </c>
    </row>
    <row r="18" spans="1:5" x14ac:dyDescent="0.25">
      <c r="B18" t="s">
        <v>18</v>
      </c>
      <c r="C18" s="17" t="s">
        <v>20</v>
      </c>
      <c r="D18">
        <v>0</v>
      </c>
    </row>
    <row r="19" spans="1:5" x14ac:dyDescent="0.25">
      <c r="A19" t="s">
        <v>17</v>
      </c>
      <c r="B19" t="s">
        <v>19</v>
      </c>
      <c r="C19" t="s">
        <v>18</v>
      </c>
      <c r="D19">
        <v>0</v>
      </c>
    </row>
    <row r="20" spans="1:5" x14ac:dyDescent="0.25">
      <c r="B20">
        <v>0</v>
      </c>
      <c r="C20">
        <v>0</v>
      </c>
      <c r="D20">
        <v>1</v>
      </c>
    </row>
    <row r="22" spans="1:5" x14ac:dyDescent="0.25">
      <c r="B22">
        <f>COS(H11)</f>
        <v>-1</v>
      </c>
      <c r="C22">
        <f>-SIN(H11)</f>
        <v>-1.22514845490862E-16</v>
      </c>
      <c r="D22">
        <v>0</v>
      </c>
    </row>
    <row r="23" spans="1:5" x14ac:dyDescent="0.25">
      <c r="A23" t="s">
        <v>16</v>
      </c>
      <c r="B23">
        <f>SIN(H11)</f>
        <v>1.22514845490862E-16</v>
      </c>
      <c r="C23">
        <f>COS(H11)</f>
        <v>-1</v>
      </c>
      <c r="D23">
        <v>0</v>
      </c>
    </row>
    <row r="24" spans="1:5" x14ac:dyDescent="0.25">
      <c r="B24">
        <v>0</v>
      </c>
      <c r="C24">
        <v>0</v>
      </c>
      <c r="D24">
        <v>1</v>
      </c>
    </row>
    <row r="26" spans="1:5" x14ac:dyDescent="0.25">
      <c r="B26" t="s">
        <v>21</v>
      </c>
      <c r="C26" t="s">
        <v>23</v>
      </c>
      <c r="D26" t="s">
        <v>22</v>
      </c>
      <c r="E26" t="s">
        <v>21</v>
      </c>
    </row>
    <row r="27" spans="1:5" x14ac:dyDescent="0.25">
      <c r="A27" t="s">
        <v>10</v>
      </c>
      <c r="B27" cm="1">
        <f t="array" ref="B27:E29">MMULT(B22:D24,B11:E13)</f>
        <v>-2</v>
      </c>
      <c r="C27">
        <v>-6</v>
      </c>
      <c r="D27">
        <v>-4.0000000000000009</v>
      </c>
      <c r="E27">
        <v>-2</v>
      </c>
    </row>
    <row r="28" spans="1:5" x14ac:dyDescent="0.25">
      <c r="A28" t="s">
        <v>11</v>
      </c>
      <c r="B28">
        <v>-0.99999999999999978</v>
      </c>
      <c r="C28">
        <v>-2.9999999999999991</v>
      </c>
      <c r="D28">
        <v>-6.9999999999999991</v>
      </c>
      <c r="E28">
        <v>-0.99999999999999978</v>
      </c>
    </row>
    <row r="29" spans="1:5" x14ac:dyDescent="0.25">
      <c r="A29" t="s">
        <v>12</v>
      </c>
      <c r="B29">
        <v>1</v>
      </c>
      <c r="C29">
        <v>1</v>
      </c>
      <c r="D29">
        <v>1</v>
      </c>
      <c r="E29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6</xdr:col>
                    <xdr:colOff>76200</xdr:colOff>
                    <xdr:row>12</xdr:row>
                    <xdr:rowOff>104775</xdr:rowOff>
                  </from>
                  <to>
                    <xdr:col>7</xdr:col>
                    <xdr:colOff>381000</xdr:colOff>
                    <xdr:row>17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672F-B9E4-4817-8E42-E2C46FF1DF31}">
  <dimension ref="A1:F25"/>
  <sheetViews>
    <sheetView workbookViewId="0">
      <selection activeCell="A14" sqref="A14:F17"/>
    </sheetView>
  </sheetViews>
  <sheetFormatPr defaultRowHeight="15" x14ac:dyDescent="0.25"/>
  <sheetData>
    <row r="1" spans="1:6" x14ac:dyDescent="0.25">
      <c r="A1" s="1" t="s">
        <v>25</v>
      </c>
    </row>
    <row r="8" spans="1:6" x14ac:dyDescent="0.25">
      <c r="A8" s="1" t="s">
        <v>26</v>
      </c>
    </row>
    <row r="14" spans="1:6" x14ac:dyDescent="0.25">
      <c r="B14" s="1" t="s">
        <v>7</v>
      </c>
      <c r="C14" s="1" t="s">
        <v>8</v>
      </c>
      <c r="D14" s="13" t="s">
        <v>9</v>
      </c>
      <c r="E14" s="31" t="s">
        <v>35</v>
      </c>
      <c r="F14" s="14" t="s">
        <v>7</v>
      </c>
    </row>
    <row r="15" spans="1:6" x14ac:dyDescent="0.25">
      <c r="A15" s="1" t="s">
        <v>10</v>
      </c>
      <c r="B15">
        <v>2</v>
      </c>
      <c r="C15">
        <v>6</v>
      </c>
      <c r="D15" s="4">
        <v>4</v>
      </c>
      <c r="E15" s="32">
        <v>1</v>
      </c>
      <c r="F15" s="8">
        <v>2</v>
      </c>
    </row>
    <row r="16" spans="1:6" ht="15.75" thickBot="1" x14ac:dyDescent="0.3">
      <c r="A16" s="11" t="s">
        <v>11</v>
      </c>
      <c r="B16" s="2">
        <v>1</v>
      </c>
      <c r="C16" s="2">
        <v>3</v>
      </c>
      <c r="D16" s="5">
        <v>7</v>
      </c>
      <c r="E16" s="32">
        <v>5</v>
      </c>
      <c r="F16" s="9">
        <v>1</v>
      </c>
    </row>
    <row r="17" spans="1:6" ht="15.75" thickBot="1" x14ac:dyDescent="0.3">
      <c r="A17" s="12" t="s">
        <v>12</v>
      </c>
      <c r="B17" s="3">
        <v>1</v>
      </c>
      <c r="C17" s="3">
        <v>1</v>
      </c>
      <c r="D17" s="6">
        <v>1</v>
      </c>
      <c r="E17" s="32">
        <v>1</v>
      </c>
      <c r="F17" s="7">
        <v>1</v>
      </c>
    </row>
    <row r="19" spans="1:6" x14ac:dyDescent="0.25">
      <c r="B19">
        <v>1</v>
      </c>
      <c r="C19">
        <v>0</v>
      </c>
      <c r="D19">
        <v>0</v>
      </c>
    </row>
    <row r="20" spans="1:6" x14ac:dyDescent="0.25">
      <c r="B20">
        <v>0</v>
      </c>
      <c r="C20">
        <v>-1</v>
      </c>
      <c r="D20">
        <v>0</v>
      </c>
    </row>
    <row r="21" spans="1:6" x14ac:dyDescent="0.25">
      <c r="B21">
        <v>0</v>
      </c>
      <c r="C21">
        <v>0</v>
      </c>
      <c r="D21">
        <v>1</v>
      </c>
    </row>
    <row r="22" spans="1:6" x14ac:dyDescent="0.25">
      <c r="B22" s="1" t="s">
        <v>7</v>
      </c>
      <c r="C22" s="1" t="s">
        <v>8</v>
      </c>
      <c r="D22" s="13" t="s">
        <v>9</v>
      </c>
      <c r="E22" s="31" t="s">
        <v>35</v>
      </c>
      <c r="F22" s="14" t="s">
        <v>7</v>
      </c>
    </row>
    <row r="23" spans="1:6" x14ac:dyDescent="0.25">
      <c r="A23" s="1" t="s">
        <v>10</v>
      </c>
      <c r="B23" cm="1">
        <f t="array" ref="B23:F25">MMULT(B19:D21,B15:F17)</f>
        <v>2</v>
      </c>
      <c r="C23">
        <v>6</v>
      </c>
      <c r="D23">
        <v>4</v>
      </c>
      <c r="E23">
        <v>1</v>
      </c>
      <c r="F23">
        <v>2</v>
      </c>
    </row>
    <row r="24" spans="1:6" ht="15.75" thickBot="1" x14ac:dyDescent="0.3">
      <c r="A24" s="11" t="s">
        <v>11</v>
      </c>
      <c r="B24">
        <v>-1</v>
      </c>
      <c r="C24">
        <v>-3</v>
      </c>
      <c r="D24">
        <v>-7</v>
      </c>
      <c r="E24">
        <v>-5</v>
      </c>
      <c r="F24">
        <v>-1</v>
      </c>
    </row>
    <row r="25" spans="1:6" ht="15.75" thickBot="1" x14ac:dyDescent="0.3">
      <c r="A25" s="12" t="s">
        <v>12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A388-ED1D-4DAC-8711-320473A45875}">
  <dimension ref="A1:F25"/>
  <sheetViews>
    <sheetView topLeftCell="A8" workbookViewId="0">
      <selection activeCell="A14" sqref="A14:F17"/>
    </sheetView>
  </sheetViews>
  <sheetFormatPr defaultRowHeight="15" x14ac:dyDescent="0.25"/>
  <sheetData>
    <row r="1" spans="1:6" x14ac:dyDescent="0.25">
      <c r="A1" s="1" t="s">
        <v>0</v>
      </c>
    </row>
    <row r="8" spans="1:6" x14ac:dyDescent="0.25">
      <c r="A8" s="1" t="s">
        <v>3</v>
      </c>
    </row>
    <row r="14" spans="1:6" x14ac:dyDescent="0.25">
      <c r="B14" s="1" t="s">
        <v>7</v>
      </c>
      <c r="C14" s="1" t="s">
        <v>8</v>
      </c>
      <c r="D14" s="13" t="s">
        <v>9</v>
      </c>
      <c r="E14" s="31" t="s">
        <v>35</v>
      </c>
      <c r="F14" s="14" t="s">
        <v>7</v>
      </c>
    </row>
    <row r="15" spans="1:6" x14ac:dyDescent="0.25">
      <c r="A15" s="1" t="s">
        <v>10</v>
      </c>
      <c r="B15">
        <v>2</v>
      </c>
      <c r="C15">
        <v>6</v>
      </c>
      <c r="D15" s="4">
        <v>4</v>
      </c>
      <c r="E15" s="32">
        <v>1</v>
      </c>
      <c r="F15" s="8">
        <v>2</v>
      </c>
    </row>
    <row r="16" spans="1:6" ht="15.75" thickBot="1" x14ac:dyDescent="0.3">
      <c r="A16" s="11" t="s">
        <v>11</v>
      </c>
      <c r="B16" s="2">
        <v>1</v>
      </c>
      <c r="C16" s="2">
        <v>3</v>
      </c>
      <c r="D16" s="5">
        <v>7</v>
      </c>
      <c r="E16" s="32">
        <v>5</v>
      </c>
      <c r="F16" s="9">
        <v>1</v>
      </c>
    </row>
    <row r="17" spans="1:6" ht="15.75" thickBot="1" x14ac:dyDescent="0.3">
      <c r="A17" s="12" t="s">
        <v>12</v>
      </c>
      <c r="B17" s="3">
        <v>1</v>
      </c>
      <c r="C17" s="3">
        <v>1</v>
      </c>
      <c r="D17" s="6">
        <v>1</v>
      </c>
      <c r="E17" s="32">
        <v>1</v>
      </c>
      <c r="F17" s="7">
        <v>1</v>
      </c>
    </row>
    <row r="19" spans="1:6" x14ac:dyDescent="0.25">
      <c r="B19">
        <v>1</v>
      </c>
      <c r="C19">
        <v>0</v>
      </c>
      <c r="D19">
        <v>0</v>
      </c>
    </row>
    <row r="20" spans="1:6" x14ac:dyDescent="0.25">
      <c r="B20">
        <v>0</v>
      </c>
      <c r="C20">
        <v>1</v>
      </c>
      <c r="D20">
        <v>8</v>
      </c>
    </row>
    <row r="21" spans="1:6" x14ac:dyDescent="0.25">
      <c r="B21">
        <v>0</v>
      </c>
      <c r="C21">
        <v>0</v>
      </c>
      <c r="D21">
        <v>1</v>
      </c>
    </row>
    <row r="22" spans="1:6" x14ac:dyDescent="0.25">
      <c r="B22" s="1" t="s">
        <v>7</v>
      </c>
      <c r="C22" s="1" t="s">
        <v>8</v>
      </c>
      <c r="D22" s="13" t="s">
        <v>9</v>
      </c>
      <c r="E22" s="31" t="s">
        <v>35</v>
      </c>
      <c r="F22" s="14" t="s">
        <v>7</v>
      </c>
    </row>
    <row r="23" spans="1:6" x14ac:dyDescent="0.25">
      <c r="A23" s="1" t="s">
        <v>10</v>
      </c>
      <c r="B23" cm="1">
        <f t="array" ref="B23:F25">MMULT(B19:D21,B15:F17)</f>
        <v>2</v>
      </c>
      <c r="C23">
        <v>6</v>
      </c>
      <c r="D23">
        <v>4</v>
      </c>
      <c r="E23">
        <v>1</v>
      </c>
      <c r="F23">
        <v>2</v>
      </c>
    </row>
    <row r="24" spans="1:6" ht="15.75" thickBot="1" x14ac:dyDescent="0.3">
      <c r="A24" s="11" t="s">
        <v>11</v>
      </c>
      <c r="B24">
        <v>9</v>
      </c>
      <c r="C24">
        <v>11</v>
      </c>
      <c r="D24">
        <v>15</v>
      </c>
      <c r="E24">
        <v>13</v>
      </c>
      <c r="F24">
        <v>9</v>
      </c>
    </row>
    <row r="25" spans="1:6" ht="15.75" thickBot="1" x14ac:dyDescent="0.3">
      <c r="A25" s="12" t="s">
        <v>12</v>
      </c>
      <c r="B25">
        <v>1</v>
      </c>
      <c r="C25">
        <v>1</v>
      </c>
      <c r="D25">
        <v>1</v>
      </c>
      <c r="E25">
        <v>1</v>
      </c>
      <c r="F25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34C0-B986-443A-BD9D-103A951FF7F4}">
  <dimension ref="A1:F32"/>
  <sheetViews>
    <sheetView topLeftCell="A10" workbookViewId="0">
      <selection activeCell="F23" sqref="A20:F23"/>
    </sheetView>
  </sheetViews>
  <sheetFormatPr defaultRowHeight="15" x14ac:dyDescent="0.25"/>
  <sheetData>
    <row r="1" spans="1:1" x14ac:dyDescent="0.25">
      <c r="A1" s="30" t="s">
        <v>30</v>
      </c>
    </row>
    <row r="7" spans="1:1" x14ac:dyDescent="0.25">
      <c r="A7" s="1" t="s">
        <v>27</v>
      </c>
    </row>
    <row r="14" spans="1:1" x14ac:dyDescent="0.25">
      <c r="A14" s="1" t="s">
        <v>28</v>
      </c>
    </row>
    <row r="20" spans="1:6" x14ac:dyDescent="0.25">
      <c r="B20" s="1" t="s">
        <v>7</v>
      </c>
      <c r="C20" s="1" t="s">
        <v>8</v>
      </c>
      <c r="D20" s="13" t="s">
        <v>9</v>
      </c>
      <c r="E20" s="31" t="s">
        <v>35</v>
      </c>
      <c r="F20" s="14" t="s">
        <v>7</v>
      </c>
    </row>
    <row r="21" spans="1:6" x14ac:dyDescent="0.25">
      <c r="A21" s="1" t="s">
        <v>10</v>
      </c>
      <c r="B21">
        <v>2</v>
      </c>
      <c r="C21">
        <v>6</v>
      </c>
      <c r="D21" s="4">
        <v>4</v>
      </c>
      <c r="E21" s="32">
        <v>1</v>
      </c>
      <c r="F21" s="8">
        <v>2</v>
      </c>
    </row>
    <row r="22" spans="1:6" ht="15.75" thickBot="1" x14ac:dyDescent="0.3">
      <c r="A22" s="11" t="s">
        <v>11</v>
      </c>
      <c r="B22" s="2">
        <v>1</v>
      </c>
      <c r="C22" s="2">
        <v>3</v>
      </c>
      <c r="D22" s="5">
        <v>7</v>
      </c>
      <c r="E22" s="32">
        <v>5</v>
      </c>
      <c r="F22" s="9">
        <v>1</v>
      </c>
    </row>
    <row r="23" spans="1:6" ht="15.75" thickBot="1" x14ac:dyDescent="0.3">
      <c r="A23" s="12" t="s">
        <v>12</v>
      </c>
      <c r="B23" s="3">
        <v>1</v>
      </c>
      <c r="C23" s="3">
        <v>1</v>
      </c>
      <c r="D23" s="6">
        <v>1</v>
      </c>
      <c r="E23" s="32">
        <v>1</v>
      </c>
      <c r="F23" s="7">
        <v>1</v>
      </c>
    </row>
    <row r="25" spans="1:6" x14ac:dyDescent="0.25">
      <c r="A25">
        <v>1</v>
      </c>
      <c r="B25">
        <v>0</v>
      </c>
      <c r="C25">
        <v>0</v>
      </c>
    </row>
    <row r="26" spans="1:6" x14ac:dyDescent="0.25">
      <c r="A26">
        <v>0</v>
      </c>
      <c r="B26">
        <v>10</v>
      </c>
      <c r="C26">
        <v>0</v>
      </c>
    </row>
    <row r="27" spans="1:6" x14ac:dyDescent="0.25">
      <c r="A27">
        <v>0</v>
      </c>
      <c r="B27">
        <v>0</v>
      </c>
      <c r="C27">
        <v>1</v>
      </c>
    </row>
    <row r="29" spans="1:6" x14ac:dyDescent="0.25">
      <c r="B29" s="1" t="s">
        <v>7</v>
      </c>
      <c r="C29" s="1" t="s">
        <v>8</v>
      </c>
      <c r="D29" s="13" t="s">
        <v>9</v>
      </c>
      <c r="E29" s="31" t="s">
        <v>35</v>
      </c>
      <c r="F29" s="14" t="s">
        <v>7</v>
      </c>
    </row>
    <row r="30" spans="1:6" x14ac:dyDescent="0.25">
      <c r="A30" s="1" t="s">
        <v>10</v>
      </c>
      <c r="B30" cm="1">
        <f t="array" ref="B30:F32">MMULT(A25:C27,B21:F23)</f>
        <v>2</v>
      </c>
      <c r="C30">
        <v>6</v>
      </c>
      <c r="D30">
        <v>4</v>
      </c>
      <c r="E30">
        <v>1</v>
      </c>
      <c r="F30">
        <v>2</v>
      </c>
    </row>
    <row r="31" spans="1:6" ht="15.75" thickBot="1" x14ac:dyDescent="0.3">
      <c r="A31" s="11" t="s">
        <v>11</v>
      </c>
      <c r="B31">
        <v>10</v>
      </c>
      <c r="C31">
        <v>30</v>
      </c>
      <c r="D31">
        <v>70</v>
      </c>
      <c r="E31">
        <v>50</v>
      </c>
      <c r="F31">
        <v>10</v>
      </c>
    </row>
    <row r="32" spans="1:6" ht="15.75" thickBot="1" x14ac:dyDescent="0.3">
      <c r="A32" s="12" t="s">
        <v>12</v>
      </c>
      <c r="B32">
        <v>1</v>
      </c>
      <c r="C32">
        <v>1</v>
      </c>
      <c r="D32">
        <v>1</v>
      </c>
      <c r="E32">
        <v>1</v>
      </c>
      <c r="F32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EDBB-B57B-4CFF-A382-C6D7730541F0}">
  <dimension ref="A1:I26"/>
  <sheetViews>
    <sheetView workbookViewId="0">
      <selection activeCell="A8" sqref="A8:F11"/>
    </sheetView>
  </sheetViews>
  <sheetFormatPr defaultRowHeight="15" x14ac:dyDescent="0.25"/>
  <cols>
    <col min="2" max="2" width="12" bestFit="1" customWidth="1"/>
    <col min="3" max="3" width="12.7109375" bestFit="1" customWidth="1"/>
  </cols>
  <sheetData>
    <row r="1" spans="1:9" x14ac:dyDescent="0.25">
      <c r="A1" s="1" t="s">
        <v>4</v>
      </c>
    </row>
    <row r="8" spans="1:9" x14ac:dyDescent="0.25">
      <c r="B8" s="1" t="s">
        <v>7</v>
      </c>
      <c r="C8" s="1" t="s">
        <v>8</v>
      </c>
      <c r="D8" s="13" t="s">
        <v>9</v>
      </c>
      <c r="E8" s="31" t="s">
        <v>35</v>
      </c>
      <c r="F8" s="14" t="s">
        <v>7</v>
      </c>
      <c r="H8" s="16" t="s">
        <v>14</v>
      </c>
      <c r="I8">
        <v>120</v>
      </c>
    </row>
    <row r="9" spans="1:9" x14ac:dyDescent="0.25">
      <c r="A9" s="1" t="s">
        <v>10</v>
      </c>
      <c r="B9">
        <v>2</v>
      </c>
      <c r="C9">
        <v>6</v>
      </c>
      <c r="D9" s="4">
        <v>4</v>
      </c>
      <c r="E9" s="32">
        <v>1</v>
      </c>
      <c r="F9" s="8">
        <v>2</v>
      </c>
      <c r="H9" t="s">
        <v>15</v>
      </c>
      <c r="I9">
        <f>RADIANS(I8)</f>
        <v>2.0943951023931953</v>
      </c>
    </row>
    <row r="10" spans="1:9" ht="15.75" thickBot="1" x14ac:dyDescent="0.3">
      <c r="A10" s="11" t="s">
        <v>11</v>
      </c>
      <c r="B10" s="2">
        <v>1</v>
      </c>
      <c r="C10" s="2">
        <v>3</v>
      </c>
      <c r="D10" s="5">
        <v>7</v>
      </c>
      <c r="E10" s="32">
        <v>5</v>
      </c>
      <c r="F10" s="9">
        <v>1</v>
      </c>
    </row>
    <row r="11" spans="1:9" ht="15.75" thickBot="1" x14ac:dyDescent="0.3">
      <c r="A11" s="12" t="s">
        <v>12</v>
      </c>
      <c r="B11" s="3">
        <v>1</v>
      </c>
      <c r="C11" s="3">
        <v>1</v>
      </c>
      <c r="D11" s="6">
        <v>1</v>
      </c>
      <c r="E11" s="32">
        <v>1</v>
      </c>
      <c r="F11" s="7">
        <v>1</v>
      </c>
    </row>
    <row r="13" spans="1:9" x14ac:dyDescent="0.25">
      <c r="B13" t="s">
        <v>18</v>
      </c>
      <c r="C13" s="17" t="s">
        <v>20</v>
      </c>
      <c r="D13">
        <v>0</v>
      </c>
    </row>
    <row r="14" spans="1:9" x14ac:dyDescent="0.25">
      <c r="A14" t="s">
        <v>17</v>
      </c>
      <c r="B14" t="s">
        <v>19</v>
      </c>
      <c r="C14" t="s">
        <v>18</v>
      </c>
      <c r="D14">
        <v>0</v>
      </c>
    </row>
    <row r="15" spans="1:9" x14ac:dyDescent="0.25">
      <c r="B15">
        <v>0</v>
      </c>
      <c r="C15">
        <v>0</v>
      </c>
      <c r="D15">
        <v>1</v>
      </c>
    </row>
    <row r="17" spans="1:6" x14ac:dyDescent="0.25">
      <c r="B17">
        <f>COS(I9)</f>
        <v>-0.49999999999999978</v>
      </c>
      <c r="C17">
        <f>-SIN(I9)</f>
        <v>-0.86602540378443871</v>
      </c>
      <c r="D17">
        <v>0</v>
      </c>
    </row>
    <row r="18" spans="1:6" x14ac:dyDescent="0.25">
      <c r="B18">
        <f>SIN(I9)</f>
        <v>0.86602540378443871</v>
      </c>
      <c r="C18">
        <f>COS(I9)</f>
        <v>-0.49999999999999978</v>
      </c>
      <c r="D18">
        <v>0</v>
      </c>
    </row>
    <row r="19" spans="1:6" x14ac:dyDescent="0.25">
      <c r="B19">
        <v>0</v>
      </c>
      <c r="C19">
        <v>0</v>
      </c>
      <c r="D19">
        <v>1</v>
      </c>
    </row>
    <row r="23" spans="1:6" x14ac:dyDescent="0.25">
      <c r="B23" t="s">
        <v>21</v>
      </c>
      <c r="C23" t="s">
        <v>23</v>
      </c>
      <c r="D23" t="s">
        <v>22</v>
      </c>
      <c r="E23" t="s">
        <v>36</v>
      </c>
      <c r="F23" t="s">
        <v>7</v>
      </c>
    </row>
    <row r="24" spans="1:6" x14ac:dyDescent="0.25">
      <c r="A24" s="1" t="s">
        <v>10</v>
      </c>
      <c r="B24" cm="1">
        <f t="array" ref="B24:F26">MMULT(B17:D19,B9:F11)</f>
        <v>-1.8660254037844384</v>
      </c>
      <c r="C24">
        <v>-5.5980762113533142</v>
      </c>
      <c r="D24">
        <v>-8.0621778264910695</v>
      </c>
      <c r="E24">
        <v>-4.8301270189221936</v>
      </c>
      <c r="F24">
        <v>-1.8660254037844384</v>
      </c>
    </row>
    <row r="25" spans="1:6" ht="15.75" thickBot="1" x14ac:dyDescent="0.3">
      <c r="A25" s="11" t="s">
        <v>11</v>
      </c>
      <c r="B25">
        <v>1.2320508075688776</v>
      </c>
      <c r="C25">
        <v>3.6961524227066329</v>
      </c>
      <c r="D25">
        <v>-3.5898384862243393E-2</v>
      </c>
      <c r="E25">
        <v>-1.6339745962155603</v>
      </c>
      <c r="F25">
        <v>1.2320508075688776</v>
      </c>
    </row>
    <row r="26" spans="1:6" ht="15.75" thickBot="1" x14ac:dyDescent="0.3">
      <c r="A26" s="12" t="s">
        <v>12</v>
      </c>
      <c r="B26">
        <v>1</v>
      </c>
      <c r="C26">
        <v>1</v>
      </c>
      <c r="D26">
        <v>1</v>
      </c>
      <c r="E26">
        <v>1</v>
      </c>
      <c r="F26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Z45"/>
  <sheetViews>
    <sheetView tabSelected="1" topLeftCell="A4" workbookViewId="0">
      <selection activeCell="U43" sqref="U43"/>
    </sheetView>
  </sheetViews>
  <sheetFormatPr defaultRowHeight="15" x14ac:dyDescent="0.25"/>
  <sheetData>
    <row r="5" spans="1:26" x14ac:dyDescent="0.25">
      <c r="U5" s="1" t="s">
        <v>38</v>
      </c>
    </row>
    <row r="6" spans="1:26" x14ac:dyDescent="0.25">
      <c r="W6" s="1" t="s">
        <v>7</v>
      </c>
      <c r="X6" s="1" t="s">
        <v>8</v>
      </c>
      <c r="Y6" s="13" t="s">
        <v>9</v>
      </c>
      <c r="Z6" s="1" t="s">
        <v>7</v>
      </c>
    </row>
    <row r="7" spans="1:26" x14ac:dyDescent="0.25">
      <c r="A7" s="1" t="s">
        <v>39</v>
      </c>
      <c r="V7" s="1" t="s">
        <v>10</v>
      </c>
      <c r="W7">
        <v>-2</v>
      </c>
      <c r="X7">
        <v>3</v>
      </c>
      <c r="Y7" s="4">
        <v>1</v>
      </c>
      <c r="Z7">
        <v>-2</v>
      </c>
    </row>
    <row r="8" spans="1:26" ht="15.75" thickBot="1" x14ac:dyDescent="0.3">
      <c r="B8" s="1" t="s">
        <v>7</v>
      </c>
      <c r="C8" s="1" t="s">
        <v>8</v>
      </c>
      <c r="D8" s="13" t="s">
        <v>9</v>
      </c>
      <c r="E8" s="1" t="s">
        <v>7</v>
      </c>
      <c r="F8" s="1"/>
      <c r="H8" s="16" t="s">
        <v>14</v>
      </c>
      <c r="I8">
        <f ca="1">RANDBETWEEN(0,360)</f>
        <v>247</v>
      </c>
      <c r="V8" s="11" t="s">
        <v>11</v>
      </c>
      <c r="W8" s="2">
        <v>3</v>
      </c>
      <c r="X8" s="2">
        <v>3</v>
      </c>
      <c r="Y8" s="5">
        <v>5</v>
      </c>
      <c r="Z8" s="2">
        <v>3</v>
      </c>
    </row>
    <row r="9" spans="1:26" ht="15.75" thickBot="1" x14ac:dyDescent="0.3">
      <c r="A9" s="1" t="s">
        <v>10</v>
      </c>
      <c r="B9">
        <v>3</v>
      </c>
      <c r="C9">
        <v>4</v>
      </c>
      <c r="D9" s="4">
        <v>2</v>
      </c>
      <c r="E9">
        <v>3</v>
      </c>
      <c r="H9" t="s">
        <v>15</v>
      </c>
      <c r="I9">
        <f ca="1">RADIANS(I8)</f>
        <v>4.310963252425994</v>
      </c>
      <c r="V9" s="12" t="s">
        <v>12</v>
      </c>
      <c r="W9" s="3">
        <v>1</v>
      </c>
      <c r="X9" s="3">
        <v>1</v>
      </c>
      <c r="Y9" s="6">
        <v>1</v>
      </c>
      <c r="Z9" s="3">
        <v>1</v>
      </c>
    </row>
    <row r="10" spans="1:26" ht="15.75" thickBot="1" x14ac:dyDescent="0.3">
      <c r="A10" s="11" t="s">
        <v>11</v>
      </c>
      <c r="B10" s="2">
        <v>5</v>
      </c>
      <c r="C10" s="2">
        <v>2</v>
      </c>
      <c r="D10" s="5">
        <v>2</v>
      </c>
      <c r="E10" s="2">
        <v>5</v>
      </c>
      <c r="F10" s="2"/>
    </row>
    <row r="11" spans="1:26" ht="15.75" thickBot="1" x14ac:dyDescent="0.3">
      <c r="A11" s="12" t="s">
        <v>12</v>
      </c>
      <c r="B11" s="3">
        <v>1</v>
      </c>
      <c r="C11" s="3">
        <v>1</v>
      </c>
      <c r="D11" s="6">
        <v>1</v>
      </c>
      <c r="E11" s="3">
        <v>1</v>
      </c>
      <c r="F11" s="3"/>
      <c r="W11">
        <v>1</v>
      </c>
      <c r="X11">
        <v>0</v>
      </c>
      <c r="Y11">
        <v>0</v>
      </c>
    </row>
    <row r="12" spans="1:26" x14ac:dyDescent="0.25">
      <c r="W12">
        <v>0</v>
      </c>
      <c r="X12">
        <v>-1</v>
      </c>
      <c r="Y12">
        <v>0</v>
      </c>
    </row>
    <row r="13" spans="1:26" x14ac:dyDescent="0.25">
      <c r="B13" t="s">
        <v>18</v>
      </c>
      <c r="C13" s="17" t="s">
        <v>20</v>
      </c>
      <c r="D13">
        <v>0</v>
      </c>
      <c r="W13">
        <v>0</v>
      </c>
      <c r="X13">
        <v>0</v>
      </c>
      <c r="Y13">
        <v>1</v>
      </c>
    </row>
    <row r="14" spans="1:26" x14ac:dyDescent="0.25">
      <c r="A14" t="s">
        <v>17</v>
      </c>
      <c r="B14" t="s">
        <v>19</v>
      </c>
      <c r="C14" t="s">
        <v>18</v>
      </c>
      <c r="D14">
        <v>0</v>
      </c>
    </row>
    <row r="15" spans="1:26" x14ac:dyDescent="0.25">
      <c r="B15">
        <v>0</v>
      </c>
      <c r="C15">
        <v>0</v>
      </c>
      <c r="D15">
        <v>1</v>
      </c>
      <c r="W15" s="1" t="s">
        <v>7</v>
      </c>
      <c r="X15" s="1" t="s">
        <v>8</v>
      </c>
      <c r="Y15" s="13" t="s">
        <v>9</v>
      </c>
      <c r="Z15" s="1" t="s">
        <v>7</v>
      </c>
    </row>
    <row r="16" spans="1:26" x14ac:dyDescent="0.25">
      <c r="V16" s="1" t="s">
        <v>10</v>
      </c>
      <c r="W16" cm="1">
        <f t="array" ref="W16:Z18">MMULT(W11:Y13,W7:Z9)</f>
        <v>-2</v>
      </c>
      <c r="X16">
        <v>3</v>
      </c>
      <c r="Y16" s="4">
        <v>1</v>
      </c>
      <c r="Z16">
        <v>-2</v>
      </c>
    </row>
    <row r="17" spans="1:26" ht="15.75" thickBot="1" x14ac:dyDescent="0.3">
      <c r="B17">
        <f ca="1">COS(I9)</f>
        <v>-0.39073112848927383</v>
      </c>
      <c r="C17">
        <f ca="1">-SIN(I9)</f>
        <v>0.92050485345244026</v>
      </c>
      <c r="D17">
        <v>0</v>
      </c>
      <c r="V17" s="11" t="s">
        <v>11</v>
      </c>
      <c r="W17" s="2">
        <v>-3</v>
      </c>
      <c r="X17" s="2">
        <v>-3</v>
      </c>
      <c r="Y17" s="5">
        <v>-5</v>
      </c>
      <c r="Z17" s="2">
        <v>-3</v>
      </c>
    </row>
    <row r="18" spans="1:26" ht="15.75" thickBot="1" x14ac:dyDescent="0.3">
      <c r="B18">
        <f ca="1">SIN(I9)</f>
        <v>-0.92050485345244026</v>
      </c>
      <c r="C18">
        <f ca="1">COS(I9)</f>
        <v>-0.39073112848927383</v>
      </c>
      <c r="D18">
        <v>0</v>
      </c>
      <c r="V18" s="12" t="s">
        <v>12</v>
      </c>
      <c r="W18" s="3">
        <v>1</v>
      </c>
      <c r="X18" s="3">
        <v>1</v>
      </c>
      <c r="Y18" s="6">
        <v>1</v>
      </c>
      <c r="Z18" s="3">
        <v>1</v>
      </c>
    </row>
    <row r="19" spans="1:26" x14ac:dyDescent="0.25">
      <c r="B19">
        <v>0</v>
      </c>
      <c r="C19">
        <v>0</v>
      </c>
      <c r="D19">
        <v>1</v>
      </c>
    </row>
    <row r="21" spans="1:26" x14ac:dyDescent="0.25">
      <c r="B21" s="1" t="s">
        <v>21</v>
      </c>
      <c r="C21" s="1" t="s">
        <v>23</v>
      </c>
      <c r="D21" s="13" t="s">
        <v>22</v>
      </c>
      <c r="E21" s="1" t="s">
        <v>21</v>
      </c>
    </row>
    <row r="22" spans="1:26" x14ac:dyDescent="0.25">
      <c r="A22" s="1" t="s">
        <v>10</v>
      </c>
      <c r="B22" cm="1">
        <f t="array" aca="1" ref="B22:E24" ca="1">MMULT(B17:D19,B9:E11)</f>
        <v>3.4303308817943803</v>
      </c>
      <c r="C22">
        <f ca="1"/>
        <v>0.27808519294778522</v>
      </c>
      <c r="D22">
        <f ca="1"/>
        <v>1.0595474499263329</v>
      </c>
      <c r="E22">
        <f ca="1"/>
        <v>3.4303308817943803</v>
      </c>
    </row>
    <row r="23" spans="1:26" ht="15.75" thickBot="1" x14ac:dyDescent="0.3">
      <c r="A23" s="11" t="s">
        <v>11</v>
      </c>
      <c r="B23">
        <f ca="1"/>
        <v>-4.7151702028036899</v>
      </c>
      <c r="C23">
        <f ca="1"/>
        <v>-4.4634816707883083</v>
      </c>
      <c r="D23">
        <f ca="1"/>
        <v>-2.6224719638834282</v>
      </c>
      <c r="E23">
        <f ca="1"/>
        <v>-4.7151702028036899</v>
      </c>
    </row>
    <row r="24" spans="1:26" ht="15.75" thickBot="1" x14ac:dyDescent="0.3">
      <c r="A24" s="12" t="s">
        <v>12</v>
      </c>
      <c r="B24">
        <f ca="1"/>
        <v>1</v>
      </c>
      <c r="C24">
        <f ca="1"/>
        <v>1</v>
      </c>
      <c r="D24">
        <f ca="1"/>
        <v>1</v>
      </c>
      <c r="E24">
        <f ca="1"/>
        <v>1</v>
      </c>
    </row>
    <row r="27" spans="1:26" x14ac:dyDescent="0.25">
      <c r="A27" s="1" t="s">
        <v>37</v>
      </c>
    </row>
    <row r="28" spans="1:26" x14ac:dyDescent="0.25">
      <c r="B28" s="1" t="s">
        <v>7</v>
      </c>
      <c r="C28" s="1" t="s">
        <v>8</v>
      </c>
      <c r="D28" s="13" t="s">
        <v>9</v>
      </c>
      <c r="E28" s="1" t="s">
        <v>7</v>
      </c>
    </row>
    <row r="29" spans="1:26" x14ac:dyDescent="0.25">
      <c r="A29" s="1" t="s">
        <v>10</v>
      </c>
      <c r="B29">
        <v>2</v>
      </c>
      <c r="C29">
        <v>5</v>
      </c>
      <c r="D29" s="4">
        <v>8</v>
      </c>
      <c r="E29">
        <v>2</v>
      </c>
    </row>
    <row r="30" spans="1:26" ht="15.75" thickBot="1" x14ac:dyDescent="0.3">
      <c r="A30" s="11" t="s">
        <v>11</v>
      </c>
      <c r="B30" s="2">
        <v>3</v>
      </c>
      <c r="C30" s="2">
        <v>4</v>
      </c>
      <c r="D30" s="5">
        <v>3</v>
      </c>
      <c r="E30" s="2">
        <v>3</v>
      </c>
    </row>
    <row r="31" spans="1:26" ht="15.75" thickBot="1" x14ac:dyDescent="0.3">
      <c r="A31" s="12" t="s">
        <v>12</v>
      </c>
      <c r="B31" s="3">
        <v>1</v>
      </c>
      <c r="C31" s="3">
        <v>1</v>
      </c>
      <c r="D31" s="6">
        <v>1</v>
      </c>
      <c r="E31" s="3">
        <v>1</v>
      </c>
    </row>
    <row r="33" spans="1:25" x14ac:dyDescent="0.25">
      <c r="B33" t="s">
        <v>18</v>
      </c>
      <c r="C33" s="17" t="s">
        <v>20</v>
      </c>
      <c r="D33">
        <v>0</v>
      </c>
      <c r="G33" s="16" t="s">
        <v>14</v>
      </c>
      <c r="H33">
        <v>180</v>
      </c>
    </row>
    <row r="34" spans="1:25" x14ac:dyDescent="0.25">
      <c r="A34" t="s">
        <v>17</v>
      </c>
      <c r="B34" t="s">
        <v>19</v>
      </c>
      <c r="C34" t="s">
        <v>18</v>
      </c>
      <c r="D34">
        <v>0</v>
      </c>
      <c r="G34" t="s">
        <v>15</v>
      </c>
      <c r="H34">
        <f>RADIANS(H33)</f>
        <v>3.1415926535897931</v>
      </c>
    </row>
    <row r="35" spans="1:25" x14ac:dyDescent="0.25">
      <c r="B35">
        <v>0</v>
      </c>
      <c r="C35">
        <v>0</v>
      </c>
      <c r="D35">
        <v>1</v>
      </c>
    </row>
    <row r="37" spans="1:25" x14ac:dyDescent="0.25">
      <c r="B37">
        <f>COS(H34)</f>
        <v>-1</v>
      </c>
      <c r="C37">
        <f>-SIN(H34)</f>
        <v>-1.22514845490862E-16</v>
      </c>
      <c r="D37">
        <v>0</v>
      </c>
    </row>
    <row r="38" spans="1:25" x14ac:dyDescent="0.25">
      <c r="B38">
        <f>SIN(H34)</f>
        <v>1.22514845490862E-16</v>
      </c>
      <c r="C38">
        <f>COS(H34)</f>
        <v>-1</v>
      </c>
      <c r="D38">
        <v>0</v>
      </c>
    </row>
    <row r="39" spans="1:25" x14ac:dyDescent="0.25">
      <c r="B39">
        <v>0</v>
      </c>
      <c r="C39">
        <v>0</v>
      </c>
      <c r="D39">
        <v>1</v>
      </c>
    </row>
    <row r="41" spans="1:25" x14ac:dyDescent="0.25">
      <c r="B41" s="1" t="s">
        <v>21</v>
      </c>
      <c r="C41" s="1" t="s">
        <v>23</v>
      </c>
      <c r="D41" s="13" t="s">
        <v>22</v>
      </c>
      <c r="E41" s="1" t="s">
        <v>21</v>
      </c>
      <c r="T41" s="1" t="s">
        <v>40</v>
      </c>
    </row>
    <row r="42" spans="1:25" x14ac:dyDescent="0.25">
      <c r="A42" s="1" t="s">
        <v>10</v>
      </c>
      <c r="B42" cm="1">
        <f t="array" ref="B42:E44">MMULT(B37:D39,B29:E31)</f>
        <v>-2.0000000000000004</v>
      </c>
      <c r="C42">
        <v>-5.0000000000000009</v>
      </c>
      <c r="D42">
        <v>-8</v>
      </c>
      <c r="E42">
        <v>-2.0000000000000004</v>
      </c>
      <c r="U42" s="1" t="s">
        <v>7</v>
      </c>
      <c r="V42" s="1" t="s">
        <v>8</v>
      </c>
      <c r="W42" s="13" t="s">
        <v>9</v>
      </c>
      <c r="X42" s="31" t="s">
        <v>35</v>
      </c>
      <c r="Y42" s="14" t="s">
        <v>7</v>
      </c>
    </row>
    <row r="43" spans="1:25" ht="15.75" thickBot="1" x14ac:dyDescent="0.3">
      <c r="A43" s="11" t="s">
        <v>11</v>
      </c>
      <c r="B43">
        <v>-2.9999999999999996</v>
      </c>
      <c r="C43">
        <v>-3.9999999999999996</v>
      </c>
      <c r="D43">
        <v>-2.9999999999999991</v>
      </c>
      <c r="E43">
        <v>-2.9999999999999996</v>
      </c>
      <c r="T43" s="1" t="s">
        <v>10</v>
      </c>
      <c r="U43">
        <v>1</v>
      </c>
      <c r="V43">
        <v>3</v>
      </c>
      <c r="W43" s="4">
        <v>6</v>
      </c>
      <c r="X43" s="32">
        <v>5</v>
      </c>
      <c r="Y43" s="8">
        <v>1</v>
      </c>
    </row>
    <row r="44" spans="1:25" ht="15.75" thickBot="1" x14ac:dyDescent="0.3">
      <c r="A44" s="12" t="s">
        <v>12</v>
      </c>
      <c r="B44">
        <v>1</v>
      </c>
      <c r="C44">
        <v>1</v>
      </c>
      <c r="D44">
        <v>1</v>
      </c>
      <c r="E44">
        <v>1</v>
      </c>
      <c r="T44" s="11" t="s">
        <v>11</v>
      </c>
      <c r="U44" s="2">
        <v>2</v>
      </c>
      <c r="V44" s="2">
        <v>1</v>
      </c>
      <c r="W44" s="5">
        <v>4</v>
      </c>
      <c r="X44" s="32">
        <v>7</v>
      </c>
      <c r="Y44" s="9">
        <v>2</v>
      </c>
    </row>
    <row r="45" spans="1:25" ht="15.75" thickBot="1" x14ac:dyDescent="0.3">
      <c r="T45" s="12" t="s">
        <v>12</v>
      </c>
      <c r="U45" s="3">
        <v>1</v>
      </c>
      <c r="V45" s="3">
        <v>1</v>
      </c>
      <c r="W45" s="6">
        <v>1</v>
      </c>
      <c r="X45" s="32">
        <v>1</v>
      </c>
      <c r="Y45" s="7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pinner 1">
              <controlPr defaultSize="0" autoPict="0">
                <anchor moveWithCells="1" sizeWithCells="1">
                  <from>
                    <xdr:col>6</xdr:col>
                    <xdr:colOff>123825</xdr:colOff>
                    <xdr:row>37</xdr:row>
                    <xdr:rowOff>95250</xdr:rowOff>
                  </from>
                  <to>
                    <xdr:col>7</xdr:col>
                    <xdr:colOff>428625</xdr:colOff>
                    <xdr:row>42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F7CE-FB4D-407C-B5F0-2AA6D88A4EDD}">
  <dimension ref="A1:O311"/>
  <sheetViews>
    <sheetView workbookViewId="0">
      <selection activeCell="Q5" sqref="Q5"/>
    </sheetView>
  </sheetViews>
  <sheetFormatPr defaultRowHeight="15" x14ac:dyDescent="0.25"/>
  <sheetData>
    <row r="1" spans="1:15" x14ac:dyDescent="0.25">
      <c r="A1" s="30" t="s">
        <v>29</v>
      </c>
    </row>
    <row r="10" spans="1:15" x14ac:dyDescent="0.25">
      <c r="A10" t="s">
        <v>41</v>
      </c>
      <c r="B10" t="s">
        <v>10</v>
      </c>
      <c r="C10" t="s">
        <v>11</v>
      </c>
    </row>
    <row r="11" spans="1:15" x14ac:dyDescent="0.25">
      <c r="A11">
        <v>0</v>
      </c>
      <c r="B11">
        <f>-35*COS(A11)-65*COS(-0.35*A11)</f>
        <v>-100</v>
      </c>
      <c r="C11">
        <f>-35*SIN(A11)-65*SIN(-0.35*A11)</f>
        <v>0</v>
      </c>
    </row>
    <row r="12" spans="1:15" x14ac:dyDescent="0.25">
      <c r="A12">
        <v>1</v>
      </c>
      <c r="B12">
        <f t="shared" ref="B12:B75" si="0">-35*COS(A12)-65*COS(-0.35*A12)</f>
        <v>-79.969807040464516</v>
      </c>
      <c r="C12">
        <f t="shared" ref="C12:C75" si="1">-35*SIN(A12)-65*SIN(-0.35*A12)</f>
        <v>-7.1631269836720399</v>
      </c>
      <c r="M12" t="s">
        <v>41</v>
      </c>
      <c r="N12" t="s">
        <v>10</v>
      </c>
      <c r="O12" t="s">
        <v>11</v>
      </c>
    </row>
    <row r="13" spans="1:15" x14ac:dyDescent="0.25">
      <c r="A13">
        <v>2</v>
      </c>
      <c r="B13">
        <f t="shared" si="0"/>
        <v>-35.149602894341768</v>
      </c>
      <c r="C13">
        <f t="shared" si="1"/>
        <v>10.048739731551056</v>
      </c>
      <c r="M13">
        <v>-10</v>
      </c>
      <c r="N13">
        <f>2*COS(M13)+5*COS((2*M13)/3)</f>
        <v>2.958695457101971</v>
      </c>
      <c r="O13">
        <f>2*SIN(M13)-5*SIN((2*M13)/3)</f>
        <v>2.9587983746348394</v>
      </c>
    </row>
    <row r="14" spans="1:15" x14ac:dyDescent="0.25">
      <c r="A14">
        <v>3</v>
      </c>
      <c r="B14">
        <f t="shared" si="0"/>
        <v>2.3076192680533296</v>
      </c>
      <c r="C14">
        <f t="shared" si="1"/>
        <v>51.443309381515746</v>
      </c>
      <c r="M14">
        <v>-9.9</v>
      </c>
      <c r="N14">
        <f>2*COS(M14)+5*COS((2*M14)/3)</f>
        <v>2.9727806545419244</v>
      </c>
      <c r="O14">
        <f t="shared" ref="O14:O77" si="2">2*SIN(M14)-5*SIN((2*M14)/3)</f>
        <v>2.472778605117536</v>
      </c>
    </row>
    <row r="15" spans="1:15" x14ac:dyDescent="0.25">
      <c r="A15">
        <v>4</v>
      </c>
      <c r="B15">
        <f t="shared" si="0"/>
        <v>11.829662441710751</v>
      </c>
      <c r="C15">
        <f t="shared" si="1"/>
        <v>90.542319785027388</v>
      </c>
      <c r="M15">
        <v>-9.8000000000000007</v>
      </c>
      <c r="N15">
        <f t="shared" ref="N15:N78" si="3">2*COS(M15)+5*COS((2*M15)/3)</f>
        <v>2.9835263999854371</v>
      </c>
      <c r="O15">
        <f t="shared" si="2"/>
        <v>1.9706951631167438</v>
      </c>
    </row>
    <row r="16" spans="1:15" x14ac:dyDescent="0.25">
      <c r="A16">
        <v>5</v>
      </c>
      <c r="B16">
        <f t="shared" si="0"/>
        <v>1.6578171260040673</v>
      </c>
      <c r="C16">
        <f t="shared" si="1"/>
        <v>97.521436160015753</v>
      </c>
      <c r="M16">
        <v>-9.6999999999999993</v>
      </c>
      <c r="N16">
        <f t="shared" si="3"/>
        <v>2.9913425689543556</v>
      </c>
      <c r="O16">
        <f t="shared" si="2"/>
        <v>1.4557892286965526</v>
      </c>
    </row>
    <row r="17" spans="1:15" x14ac:dyDescent="0.25">
      <c r="A17">
        <v>6</v>
      </c>
      <c r="B17">
        <f t="shared" si="0"/>
        <v>-0.79096323377209643</v>
      </c>
      <c r="C17">
        <f t="shared" si="1"/>
        <v>65.888151269139215</v>
      </c>
      <c r="M17">
        <v>-9.6</v>
      </c>
      <c r="N17">
        <f t="shared" si="3"/>
        <v>2.9965488822027093</v>
      </c>
      <c r="O17">
        <f t="shared" si="2"/>
        <v>0.93139958669842304</v>
      </c>
    </row>
    <row r="18" spans="1:15" x14ac:dyDescent="0.25">
      <c r="A18">
        <v>7</v>
      </c>
      <c r="B18">
        <f t="shared" si="0"/>
        <v>23.67845261105931</v>
      </c>
      <c r="C18">
        <f t="shared" si="1"/>
        <v>18.460174683585141</v>
      </c>
      <c r="M18">
        <v>-9.5</v>
      </c>
      <c r="N18">
        <f t="shared" si="3"/>
        <v>2.9993699437503416</v>
      </c>
      <c r="O18">
        <f t="shared" si="2"/>
        <v>0.40093729033448222</v>
      </c>
    </row>
    <row r="19" spans="1:15" x14ac:dyDescent="0.25">
      <c r="A19">
        <v>8</v>
      </c>
      <c r="B19">
        <f t="shared" si="0"/>
        <v>66.336953326764245</v>
      </c>
      <c r="C19">
        <f t="shared" si="1"/>
        <v>-12.853308871684529</v>
      </c>
      <c r="M19">
        <v>-9.4</v>
      </c>
      <c r="N19">
        <f t="shared" si="3"/>
        <v>2.9999317677300352</v>
      </c>
      <c r="O19">
        <f t="shared" si="2"/>
        <v>-0.13214029738352301</v>
      </c>
    </row>
    <row r="20" spans="1:15" x14ac:dyDescent="0.25">
      <c r="A20">
        <v>9</v>
      </c>
      <c r="B20">
        <f t="shared" si="0"/>
        <v>96.887261966600917</v>
      </c>
      <c r="C20">
        <f t="shared" si="1"/>
        <v>-14.970618062326142</v>
      </c>
      <c r="M20">
        <v>-9.3000000000000007</v>
      </c>
      <c r="N20">
        <f t="shared" si="3"/>
        <v>2.9982598342108808</v>
      </c>
      <c r="O20">
        <f t="shared" si="2"/>
        <v>-0.66435586110160538</v>
      </c>
    </row>
    <row r="21" spans="1:15" x14ac:dyDescent="0.25">
      <c r="A21">
        <v>10</v>
      </c>
      <c r="B21">
        <f t="shared" si="0"/>
        <v>90.237188191577587</v>
      </c>
      <c r="C21">
        <f t="shared" si="1"/>
        <v>-3.7601709186973444</v>
      </c>
      <c r="M21">
        <v>-9.1999999999999993</v>
      </c>
      <c r="N21">
        <f t="shared" si="3"/>
        <v>2.994278696467104</v>
      </c>
      <c r="O21">
        <f t="shared" si="2"/>
        <v>-1.1922386624870267</v>
      </c>
    </row>
    <row r="22" spans="1:15" x14ac:dyDescent="0.25">
      <c r="A22">
        <v>11</v>
      </c>
      <c r="B22">
        <f t="shared" si="0"/>
        <v>49.206039414356255</v>
      </c>
      <c r="C22">
        <f t="shared" si="1"/>
        <v>-7.2909766799612328</v>
      </c>
      <c r="M22">
        <v>-9.1</v>
      </c>
      <c r="N22">
        <f t="shared" si="3"/>
        <v>2.9878131442301874</v>
      </c>
      <c r="O22">
        <f t="shared" si="2"/>
        <v>-1.7123510129220305</v>
      </c>
    </row>
    <row r="23" spans="1:15" x14ac:dyDescent="0.25">
      <c r="A23">
        <v>12</v>
      </c>
      <c r="B23">
        <f t="shared" si="0"/>
        <v>2.3320648315082906</v>
      </c>
      <c r="C23">
        <f t="shared" si="1"/>
        <v>-37.87237307686798</v>
      </c>
      <c r="M23">
        <v>-9</v>
      </c>
      <c r="N23">
        <f t="shared" si="3"/>
        <v>2.9785909094824756</v>
      </c>
      <c r="O23">
        <f t="shared" si="2"/>
        <v>-2.2213144614781424</v>
      </c>
    </row>
    <row r="24" spans="1:15" x14ac:dyDescent="0.25">
      <c r="A24">
        <v>13</v>
      </c>
      <c r="B24">
        <f t="shared" si="0"/>
        <v>-21.251683287767243</v>
      </c>
      <c r="C24">
        <f t="shared" si="1"/>
        <v>-78.850697091642814</v>
      </c>
      <c r="M24">
        <v>-8.9</v>
      </c>
      <c r="N24">
        <f t="shared" si="3"/>
        <v>2.9662468835133415</v>
      </c>
      <c r="O24">
        <f t="shared" si="2"/>
        <v>-2.7158354727637555</v>
      </c>
    </row>
    <row r="25" spans="1:15" x14ac:dyDescent="0.25">
      <c r="A25">
        <v>14</v>
      </c>
      <c r="B25">
        <f t="shared" si="0"/>
        <v>-16.909106649741542</v>
      </c>
      <c r="C25">
        <f t="shared" si="1"/>
        <v>-98.530677269902085</v>
      </c>
      <c r="M25">
        <v>-8.8000000000000007</v>
      </c>
      <c r="N25">
        <f t="shared" si="3"/>
        <v>2.9503287964531912</v>
      </c>
      <c r="O25">
        <f t="shared" si="2"/>
        <v>-3.1927303739717718</v>
      </c>
    </row>
    <row r="26" spans="1:15" x14ac:dyDescent="0.25">
      <c r="A26">
        <v>15</v>
      </c>
      <c r="B26">
        <f t="shared" si="0"/>
        <v>-6.6964790706608994</v>
      </c>
      <c r="C26">
        <f t="shared" si="1"/>
        <v>-78.590816478227566</v>
      </c>
      <c r="M26">
        <v>-8.6999999999999993</v>
      </c>
      <c r="N26">
        <f t="shared" si="3"/>
        <v>2.9303042935117976</v>
      </c>
      <c r="O26">
        <f t="shared" si="2"/>
        <v>-3.6489493572331533</v>
      </c>
    </row>
    <row r="27" spans="1:15" x14ac:dyDescent="0.25">
      <c r="A27">
        <v>16</v>
      </c>
      <c r="B27">
        <f t="shared" si="0"/>
        <v>-16.893700291847765</v>
      </c>
      <c r="C27">
        <f t="shared" si="1"/>
        <v>-30.955715378423619</v>
      </c>
      <c r="M27">
        <v>-8.6</v>
      </c>
      <c r="N27">
        <f t="shared" si="3"/>
        <v>2.905569325855903</v>
      </c>
      <c r="O27">
        <f t="shared" si="2"/>
        <v>-4.0815993321414803</v>
      </c>
    </row>
    <row r="28" spans="1:15" x14ac:dyDescent="0.25">
      <c r="A28">
        <v>17</v>
      </c>
      <c r="B28">
        <f t="shared" si="0"/>
        <v>-51.794632174918874</v>
      </c>
      <c r="C28">
        <f t="shared" si="1"/>
        <v>12.390349249251297</v>
      </c>
      <c r="M28">
        <v>-8.5000000000000107</v>
      </c>
      <c r="N28">
        <f t="shared" si="3"/>
        <v>2.875457758640021</v>
      </c>
      <c r="O28">
        <f t="shared" si="2"/>
        <v>-4.4879654339684834</v>
      </c>
    </row>
    <row r="29" spans="1:15" x14ac:dyDescent="0.25">
      <c r="A29">
        <v>18</v>
      </c>
      <c r="B29">
        <f t="shared" si="0"/>
        <v>-88.101896153464793</v>
      </c>
      <c r="C29">
        <f t="shared" si="1"/>
        <v>27.377457168491397</v>
      </c>
      <c r="M29">
        <v>-8.4000000000000092</v>
      </c>
      <c r="N29">
        <f t="shared" si="3"/>
        <v>2.8392520843178808</v>
      </c>
      <c r="O29">
        <f t="shared" si="2"/>
        <v>-4.865531005538136</v>
      </c>
    </row>
    <row r="30" spans="1:15" x14ac:dyDescent="0.25">
      <c r="A30">
        <v>19</v>
      </c>
      <c r="B30">
        <f t="shared" si="0"/>
        <v>-95.280502193846715</v>
      </c>
      <c r="C30">
        <f t="shared" si="1"/>
        <v>18.066148138828638</v>
      </c>
      <c r="M30">
        <v>-8.3000000000000096</v>
      </c>
      <c r="N30">
        <f t="shared" si="3"/>
        <v>2.7961951161640357</v>
      </c>
      <c r="O30">
        <f t="shared" si="2"/>
        <v>-5.2119958848464796</v>
      </c>
    </row>
    <row r="31" spans="1:15" x14ac:dyDescent="0.25">
      <c r="A31">
        <v>20</v>
      </c>
      <c r="B31">
        <f t="shared" si="0"/>
        <v>-63.286518695783514</v>
      </c>
      <c r="C31">
        <f t="shared" si="1"/>
        <v>10.75104514125432</v>
      </c>
      <c r="M31">
        <v>-8.2000000000000099</v>
      </c>
      <c r="N31">
        <f t="shared" si="3"/>
        <v>2.7455025250666072</v>
      </c>
      <c r="O31">
        <f t="shared" si="2"/>
        <v>-5.5252928461729471</v>
      </c>
    </row>
    <row r="32" spans="1:15" x14ac:dyDescent="0.25">
      <c r="A32">
        <v>21</v>
      </c>
      <c r="B32">
        <f t="shared" si="0"/>
        <v>-12.219012099786568</v>
      </c>
      <c r="C32">
        <f t="shared" si="1"/>
        <v>27.63538903477539</v>
      </c>
      <c r="M32">
        <v>-8.1000000000000103</v>
      </c>
      <c r="N32">
        <f t="shared" si="3"/>
        <v>2.6863760722415946</v>
      </c>
      <c r="O32">
        <f t="shared" si="2"/>
        <v>-5.8036020594700837</v>
      </c>
    </row>
    <row r="33" spans="1:15" x14ac:dyDescent="0.25">
      <c r="A33">
        <v>22</v>
      </c>
      <c r="B33">
        <f t="shared" si="0"/>
        <v>25.029327891351059</v>
      </c>
      <c r="C33">
        <f t="shared" si="1"/>
        <v>64.540731027169144</v>
      </c>
      <c r="M33">
        <v>-8.0000000000000107</v>
      </c>
      <c r="N33">
        <f t="shared" si="3"/>
        <v>2.6180173816786336</v>
      </c>
      <c r="O33">
        <f t="shared" si="2"/>
        <v>-6.0453634510846399</v>
      </c>
    </row>
    <row r="34" spans="1:15" x14ac:dyDescent="0.25">
      <c r="A34">
        <v>23</v>
      </c>
      <c r="B34">
        <f t="shared" si="0"/>
        <v>31.308913207194291</v>
      </c>
      <c r="C34">
        <f t="shared" si="1"/>
        <v>93.372953461456959</v>
      </c>
      <c r="M34">
        <v>-7.9000000000000101</v>
      </c>
      <c r="N34">
        <f t="shared" si="3"/>
        <v>2.5396420889548956</v>
      </c>
      <c r="O34">
        <f t="shared" si="2"/>
        <v>-6.2492868681735381</v>
      </c>
    </row>
    <row r="35" spans="1:15" x14ac:dyDescent="0.25">
      <c r="A35">
        <v>24</v>
      </c>
      <c r="B35">
        <f t="shared" si="0"/>
        <v>18.907497260789576</v>
      </c>
      <c r="C35">
        <f t="shared" si="1"/>
        <v>87.244171695970124</v>
      </c>
      <c r="M35">
        <v>-7.8000000000000096</v>
      </c>
      <c r="N35">
        <f t="shared" si="3"/>
        <v>2.4504941976271932</v>
      </c>
      <c r="O35">
        <f t="shared" si="2"/>
        <v>-6.4143599693499622</v>
      </c>
    </row>
    <row r="36" spans="1:15" x14ac:dyDescent="0.25">
      <c r="A36">
        <v>25</v>
      </c>
      <c r="B36">
        <f t="shared" si="0"/>
        <v>16.062871019152119</v>
      </c>
      <c r="C36">
        <f t="shared" si="1"/>
        <v>45.23936824744456</v>
      </c>
      <c r="M36">
        <v>-7.7000000000000099</v>
      </c>
      <c r="N36">
        <f t="shared" si="3"/>
        <v>2.3498604707941584</v>
      </c>
      <c r="O36">
        <f t="shared" si="2"/>
        <v>-6.5398537849334399</v>
      </c>
    </row>
    <row r="37" spans="1:15" x14ac:dyDescent="0.25">
      <c r="A37">
        <v>26</v>
      </c>
      <c r="B37">
        <f t="shared" si="0"/>
        <v>38.959727857019857</v>
      </c>
      <c r="C37">
        <f t="shared" si="1"/>
        <v>-5.9481522140782062</v>
      </c>
      <c r="M37">
        <v>-7.6000000000000103</v>
      </c>
      <c r="N37">
        <f t="shared" si="3"/>
        <v>2.2370846836532987</v>
      </c>
      <c r="O37">
        <f t="shared" si="2"/>
        <v>-6.6253259114835013</v>
      </c>
    </row>
    <row r="38" spans="1:15" x14ac:dyDescent="0.25">
      <c r="A38">
        <v>27</v>
      </c>
      <c r="B38">
        <f t="shared" si="0"/>
        <v>75.20418448564628</v>
      </c>
      <c r="C38">
        <f t="shared" si="1"/>
        <v>-35.11241622849542</v>
      </c>
      <c r="M38">
        <v>-7.5000000000000098</v>
      </c>
      <c r="N38">
        <f t="shared" si="3"/>
        <v>2.1115815629861947</v>
      </c>
      <c r="O38">
        <f t="shared" si="2"/>
        <v>-6.6706213268651684</v>
      </c>
    </row>
    <row r="39" spans="1:15" x14ac:dyDescent="0.25">
      <c r="A39">
        <v>28</v>
      </c>
      <c r="B39">
        <f t="shared" si="0"/>
        <v>94.168913007783829</v>
      </c>
      <c r="C39">
        <f t="shared" si="1"/>
        <v>-33.302845992150658</v>
      </c>
      <c r="M39">
        <v>-7.4000000000000101</v>
      </c>
      <c r="N39">
        <f t="shared" si="3"/>
        <v>1.9728502414932203</v>
      </c>
      <c r="O39">
        <f t="shared" si="2"/>
        <v>-6.6758708337199693</v>
      </c>
    </row>
    <row r="40" spans="1:15" x14ac:dyDescent="0.25">
      <c r="A40">
        <v>29</v>
      </c>
      <c r="B40">
        <f t="shared" si="0"/>
        <v>74.824904032250117</v>
      </c>
      <c r="C40">
        <f t="shared" si="1"/>
        <v>-19.887419518360918</v>
      </c>
      <c r="M40">
        <v>-7.3000000000000096</v>
      </c>
      <c r="N40">
        <f t="shared" si="3"/>
        <v>1.8204870587524535</v>
      </c>
      <c r="O40">
        <f t="shared" si="2"/>
        <v>-6.6414871606917503</v>
      </c>
    </row>
    <row r="41" spans="1:15" x14ac:dyDescent="0.25">
      <c r="A41">
        <v>30</v>
      </c>
      <c r="B41">
        <f t="shared" si="0"/>
        <v>25.511099573674073</v>
      </c>
      <c r="C41">
        <f t="shared" si="1"/>
        <v>-22.599117554908389</v>
      </c>
      <c r="M41">
        <v>-7.2000000000000099</v>
      </c>
      <c r="N41">
        <f t="shared" si="3"/>
        <v>1.6541975462617611</v>
      </c>
      <c r="O41">
        <f t="shared" si="2"/>
        <v>-6.5681587718775178</v>
      </c>
    </row>
    <row r="42" spans="1:15" x14ac:dyDescent="0.25">
      <c r="A42">
        <v>31</v>
      </c>
      <c r="B42">
        <f t="shared" si="0"/>
        <v>-22.587039181902078</v>
      </c>
      <c r="C42">
        <f t="shared" si="1"/>
        <v>-50.17116197611805</v>
      </c>
      <c r="M42">
        <v>-7.1000000000000103</v>
      </c>
      <c r="N42">
        <f t="shared" si="3"/>
        <v>1.4738074414852238</v>
      </c>
      <c r="O42">
        <f t="shared" si="2"/>
        <v>-6.4568414555392089</v>
      </c>
    </row>
    <row r="43" spans="1:15" x14ac:dyDescent="0.25">
      <c r="A43">
        <v>32</v>
      </c>
      <c r="B43">
        <f t="shared" si="0"/>
        <v>-42.393133765946629</v>
      </c>
      <c r="C43">
        <f t="shared" si="1"/>
        <v>-82.946486238294796</v>
      </c>
      <c r="M43">
        <v>-7.0000000000000098</v>
      </c>
      <c r="N43">
        <f t="shared" si="3"/>
        <v>1.2792725849937254</v>
      </c>
      <c r="O43">
        <f t="shared" si="2"/>
        <v>-6.3087477829272363</v>
      </c>
    </row>
    <row r="44" spans="1:15" x14ac:dyDescent="0.25">
      <c r="A44">
        <v>33</v>
      </c>
      <c r="B44">
        <f t="shared" si="0"/>
        <v>-33.754897042511644</v>
      </c>
      <c r="C44">
        <f t="shared" si="1"/>
        <v>-90.260104714368225</v>
      </c>
      <c r="M44">
        <v>-6.9000000000000101</v>
      </c>
      <c r="N44">
        <f t="shared" si="3"/>
        <v>1.0706875655754635</v>
      </c>
      <c r="O44">
        <f t="shared" si="2"/>
        <v>-6.1253345469437424</v>
      </c>
    </row>
    <row r="45" spans="1:15" x14ac:dyDescent="0.25">
      <c r="A45">
        <v>34</v>
      </c>
      <c r="B45">
        <f t="shared" si="0"/>
        <v>-21.394609631706309</v>
      </c>
      <c r="C45">
        <f t="shared" si="1"/>
        <v>-58.696806309608093</v>
      </c>
      <c r="M45">
        <v>-6.8000000000000096</v>
      </c>
      <c r="N45">
        <f t="shared" si="3"/>
        <v>0.84829299048903828</v>
      </c>
      <c r="O45">
        <f t="shared" si="2"/>
        <v>-5.9082883081345177</v>
      </c>
    </row>
    <row r="46" spans="1:15" x14ac:dyDescent="0.25">
      <c r="A46">
        <v>35</v>
      </c>
      <c r="B46">
        <f t="shared" si="0"/>
        <v>-30.144877881196042</v>
      </c>
      <c r="C46">
        <f t="shared" si="1"/>
        <v>-5.2363646414079881</v>
      </c>
      <c r="M46">
        <v>-6.7000000000000099</v>
      </c>
      <c r="N46">
        <f t="shared" si="3"/>
        <v>0.6124812717180752</v>
      </c>
      <c r="O46">
        <f t="shared" si="2"/>
        <v>-5.6595091919770848</v>
      </c>
    </row>
    <row r="47" spans="1:15" x14ac:dyDescent="0.25">
      <c r="A47">
        <v>36</v>
      </c>
      <c r="B47">
        <f t="shared" si="0"/>
        <v>-60.484518920606149</v>
      </c>
      <c r="C47">
        <f t="shared" si="1"/>
        <v>36.897757939882936</v>
      </c>
      <c r="M47">
        <v>-6.6000000000000103</v>
      </c>
      <c r="N47">
        <f t="shared" si="3"/>
        <v>0.36380083402498542</v>
      </c>
      <c r="O47">
        <f t="shared" si="2"/>
        <v>-5.3810930964743662</v>
      </c>
    </row>
    <row r="48" spans="1:15" x14ac:dyDescent="0.25">
      <c r="A48">
        <v>37</v>
      </c>
      <c r="B48">
        <f t="shared" si="0"/>
        <v>-87.064791885112939</v>
      </c>
      <c r="C48">
        <f t="shared" si="1"/>
        <v>46.852587241969168</v>
      </c>
      <c r="M48">
        <v>-6.5000000000000098</v>
      </c>
      <c r="N48">
        <f t="shared" si="3"/>
        <v>0.10295866664338527</v>
      </c>
      <c r="O48">
        <f t="shared" si="2"/>
        <v>-5.0753124825294726</v>
      </c>
    </row>
    <row r="49" spans="1:15" x14ac:dyDescent="0.25">
      <c r="A49">
        <v>38</v>
      </c>
      <c r="B49">
        <f t="shared" si="0"/>
        <v>-81.706273767393924</v>
      </c>
      <c r="C49">
        <f t="shared" si="1"/>
        <v>33.149134287950581</v>
      </c>
      <c r="M49">
        <v>-6.4000000000000101</v>
      </c>
      <c r="N49">
        <f t="shared" si="3"/>
        <v>-0.16917884256831583</v>
      </c>
      <c r="O49">
        <f t="shared" si="2"/>
        <v>-4.7445959313433619</v>
      </c>
    </row>
    <row r="50" spans="1:15" x14ac:dyDescent="0.25">
      <c r="A50">
        <v>39</v>
      </c>
      <c r="B50">
        <f t="shared" si="0"/>
        <v>-39.760582258185039</v>
      </c>
      <c r="C50">
        <f t="shared" si="1"/>
        <v>23.705232219758159</v>
      </c>
      <c r="M50">
        <v>-6.3000000000000096</v>
      </c>
      <c r="N50">
        <f t="shared" si="3"/>
        <v>-0.45158683393664001</v>
      </c>
      <c r="O50">
        <f t="shared" si="2"/>
        <v>-4.391506663036675</v>
      </c>
    </row>
    <row r="51" spans="1:15" x14ac:dyDescent="0.25">
      <c r="A51">
        <v>40</v>
      </c>
      <c r="B51">
        <f t="shared" si="0"/>
        <v>14.45491297431998</v>
      </c>
      <c r="C51">
        <f t="shared" si="1"/>
        <v>38.310517503389363</v>
      </c>
      <c r="M51">
        <v>-6.2000000000000099</v>
      </c>
      <c r="N51">
        <f t="shared" si="3"/>
        <v>-0.7430846888278666</v>
      </c>
      <c r="O51">
        <f t="shared" si="2"/>
        <v>-4.0187202187610023</v>
      </c>
    </row>
    <row r="52" spans="1:15" x14ac:dyDescent="0.25">
      <c r="A52">
        <v>41</v>
      </c>
      <c r="B52">
        <f t="shared" si="0"/>
        <v>48.286816828958493</v>
      </c>
      <c r="C52">
        <f t="shared" si="1"/>
        <v>69.08516014959919</v>
      </c>
      <c r="M52">
        <v>-6.1000000000000103</v>
      </c>
      <c r="N52">
        <f t="shared" si="3"/>
        <v>-1.0423405348839081</v>
      </c>
      <c r="O52">
        <f t="shared" si="2"/>
        <v>-3.6290015146624905</v>
      </c>
    </row>
    <row r="53" spans="1:15" x14ac:dyDescent="0.25">
      <c r="A53">
        <v>42</v>
      </c>
      <c r="B53">
        <f t="shared" si="0"/>
        <v>48.682471152884943</v>
      </c>
      <c r="C53">
        <f t="shared" si="1"/>
        <v>87.051798201337903</v>
      </c>
      <c r="M53">
        <v>-6.0000000000000098</v>
      </c>
      <c r="N53">
        <f t="shared" si="3"/>
        <v>-1.3478775310172986</v>
      </c>
      <c r="O53">
        <f t="shared" si="2"/>
        <v>-3.2251814801418286</v>
      </c>
    </row>
    <row r="54" spans="1:15" x14ac:dyDescent="0.25">
      <c r="A54">
        <v>43</v>
      </c>
      <c r="B54">
        <f t="shared" si="0"/>
        <v>32.001591990372674</v>
      </c>
      <c r="C54">
        <f t="shared" si="1"/>
        <v>68.86004362043218</v>
      </c>
      <c r="M54">
        <v>-5.9000000000000101</v>
      </c>
      <c r="N54">
        <f t="shared" si="3"/>
        <v>-1.658081900567884</v>
      </c>
      <c r="O54">
        <f t="shared" si="2"/>
        <v>-2.8101334948875532</v>
      </c>
    </row>
    <row r="55" spans="1:15" x14ac:dyDescent="0.25">
      <c r="A55">
        <v>44</v>
      </c>
      <c r="B55">
        <f t="shared" si="0"/>
        <v>26.947423794997491</v>
      </c>
      <c r="C55">
        <f t="shared" si="1"/>
        <v>19.083125809781283</v>
      </c>
      <c r="M55">
        <v>-5.8000000000000096</v>
      </c>
      <c r="N55">
        <f t="shared" si="3"/>
        <v>-1.9712126622253265</v>
      </c>
      <c r="O55">
        <f t="shared" si="2"/>
        <v>-2.3867498391337771</v>
      </c>
    </row>
    <row r="56" spans="1:15" x14ac:dyDescent="0.25">
      <c r="A56">
        <v>45</v>
      </c>
      <c r="B56">
        <f t="shared" si="0"/>
        <v>46.556308525562187</v>
      </c>
      <c r="C56">
        <f t="shared" si="1"/>
        <v>-32.513206285418683</v>
      </c>
      <c r="M56">
        <v>-5.7000000000000197</v>
      </c>
      <c r="N56">
        <f t="shared" si="3"/>
        <v>-2.2854129898937021</v>
      </c>
      <c r="O56">
        <f t="shared" si="2"/>
        <v>-1.9579183695184048</v>
      </c>
    </row>
    <row r="57" spans="1:15" x14ac:dyDescent="0.25">
      <c r="A57">
        <v>46</v>
      </c>
      <c r="B57">
        <f t="shared" si="0"/>
        <v>75.194860075720754</v>
      </c>
      <c r="C57">
        <f t="shared" si="1"/>
        <v>-56.397234284668698</v>
      </c>
      <c r="M57">
        <v>-5.6000000000000201</v>
      </c>
      <c r="N57">
        <f t="shared" si="3"/>
        <v>-2.598723114808795</v>
      </c>
      <c r="O57">
        <f t="shared" si="2"/>
        <v>-1.5264996288218544</v>
      </c>
    </row>
    <row r="58" spans="1:15" x14ac:dyDescent="0.25">
      <c r="A58">
        <v>47</v>
      </c>
      <c r="B58">
        <f t="shared" si="0"/>
        <v>82.64283089277211</v>
      </c>
      <c r="C58">
        <f t="shared" si="1"/>
        <v>-48.251446645364084</v>
      </c>
      <c r="M58">
        <v>-5.5000000000000204</v>
      </c>
      <c r="N58">
        <f t="shared" si="3"/>
        <v>-2.9090946660985959</v>
      </c>
      <c r="O58">
        <f t="shared" si="2"/>
        <v>-1.0953045918010282</v>
      </c>
    </row>
    <row r="59" spans="1:15" x14ac:dyDescent="0.25">
      <c r="A59">
        <v>48</v>
      </c>
      <c r="B59">
        <f t="shared" si="0"/>
        <v>52.34916006316076</v>
      </c>
      <c r="C59">
        <f t="shared" si="1"/>
        <v>-30.802944036469352</v>
      </c>
      <c r="M59">
        <v>-5.4000000000000199</v>
      </c>
      <c r="N59">
        <f t="shared" si="3"/>
        <v>-3.2144063297854055</v>
      </c>
      <c r="O59">
        <f t="shared" si="2"/>
        <v>-0.66707324136237256</v>
      </c>
    </row>
    <row r="60" spans="1:15" x14ac:dyDescent="0.25">
      <c r="A60">
        <v>49</v>
      </c>
      <c r="B60">
        <f t="shared" si="0"/>
        <v>-2.1744722305664066</v>
      </c>
      <c r="C60">
        <f t="shared" si="1"/>
        <v>-31.080582586153767</v>
      </c>
      <c r="M60">
        <v>-5.3000000000000203</v>
      </c>
      <c r="N60">
        <f t="shared" si="3"/>
        <v>-3.5124806911288355</v>
      </c>
      <c r="O60">
        <f t="shared" si="2"/>
        <v>-0.24445415953434035</v>
      </c>
    </row>
    <row r="61" spans="1:15" x14ac:dyDescent="0.25">
      <c r="A61">
        <v>50</v>
      </c>
      <c r="B61">
        <f t="shared" si="0"/>
        <v>-48.037408605968821</v>
      </c>
      <c r="C61">
        <f t="shared" si="1"/>
        <v>-54.232570475792734</v>
      </c>
      <c r="M61">
        <v>-5.2000000000000197</v>
      </c>
      <c r="N61">
        <f t="shared" si="3"/>
        <v>-3.8011021113668835</v>
      </c>
      <c r="O61">
        <f t="shared" si="2"/>
        <v>0.17001469379810774</v>
      </c>
    </row>
    <row r="62" spans="1:15" x14ac:dyDescent="0.25">
      <c r="A62">
        <v>51</v>
      </c>
      <c r="B62">
        <f t="shared" si="0"/>
        <v>-61.119332450323157</v>
      </c>
      <c r="C62">
        <f t="shared" si="1"/>
        <v>-78.138033894322632</v>
      </c>
      <c r="M62">
        <v>-5.1000000000000201</v>
      </c>
      <c r="N62">
        <f t="shared" si="3"/>
        <v>-4.0780354774712899</v>
      </c>
      <c r="O62">
        <f t="shared" si="2"/>
        <v>0.57392385452122885</v>
      </c>
    </row>
    <row r="63" spans="1:15" x14ac:dyDescent="0.25">
      <c r="A63">
        <v>52</v>
      </c>
      <c r="B63">
        <f t="shared" si="0"/>
        <v>-46.058233241125308</v>
      </c>
      <c r="C63">
        <f t="shared" si="1"/>
        <v>-73.846099177825465</v>
      </c>
      <c r="M63">
        <v>-5.0000000000000204</v>
      </c>
      <c r="N63">
        <f t="shared" si="3"/>
        <v>-4.3410456526288907</v>
      </c>
      <c r="O63">
        <f t="shared" si="2"/>
        <v>0.96500873494877304</v>
      </c>
    </row>
    <row r="64" spans="1:15" x14ac:dyDescent="0.25">
      <c r="A64">
        <v>53</v>
      </c>
      <c r="B64">
        <f t="shared" si="0"/>
        <v>-29.965498372843584</v>
      </c>
      <c r="C64">
        <f t="shared" si="1"/>
        <v>-33.038615912940514</v>
      </c>
      <c r="M64">
        <v>-4.9000000000000199</v>
      </c>
      <c r="N64">
        <f t="shared" si="3"/>
        <v>-4.5879174459103709</v>
      </c>
      <c r="O64">
        <f t="shared" si="2"/>
        <v>1.3411643820190977</v>
      </c>
    </row>
    <row r="65" spans="1:15" x14ac:dyDescent="0.25">
      <c r="A65">
        <v>54</v>
      </c>
      <c r="B65">
        <f t="shared" si="0"/>
        <v>-35.891473720617341</v>
      </c>
      <c r="C65">
        <f t="shared" si="1"/>
        <v>22.835091417249298</v>
      </c>
      <c r="M65">
        <v>-4.8000000000000203</v>
      </c>
      <c r="N65">
        <f t="shared" si="3"/>
        <v>-4.8164759120948277</v>
      </c>
      <c r="O65">
        <f t="shared" si="2"/>
        <v>1.7004585005337109</v>
      </c>
    </row>
    <row r="66" spans="1:15" x14ac:dyDescent="0.25">
      <c r="A66">
        <v>55</v>
      </c>
      <c r="B66">
        <f t="shared" si="0"/>
        <v>-60.632154577090567</v>
      </c>
      <c r="C66">
        <f t="shared" si="1"/>
        <v>60.330207338566304</v>
      </c>
      <c r="M66">
        <v>-4.7000000000000197</v>
      </c>
      <c r="N66">
        <f t="shared" si="3"/>
        <v>-5.0246067869674667</v>
      </c>
      <c r="O66">
        <f t="shared" si="2"/>
        <v>2.0411426468946572</v>
      </c>
    </row>
    <row r="67" spans="1:15" x14ac:dyDescent="0.25">
      <c r="A67">
        <v>56</v>
      </c>
      <c r="B67">
        <f t="shared" si="0"/>
        <v>-77.402799987247889</v>
      </c>
      <c r="C67">
        <f t="shared" si="1"/>
        <v>62.581920377470553</v>
      </c>
      <c r="M67">
        <v>-4.6000000000000201</v>
      </c>
      <c r="N67">
        <f t="shared" si="3"/>
        <v>-5.2102768596656688</v>
      </c>
      <c r="O67">
        <f t="shared" si="2"/>
        <v>2.3616615175415032</v>
      </c>
    </row>
    <row r="68" spans="1:15" x14ac:dyDescent="0.25">
      <c r="A68">
        <v>57</v>
      </c>
      <c r="B68">
        <f t="shared" si="0"/>
        <v>-60.953359140696989</v>
      </c>
      <c r="C68">
        <f t="shared" si="1"/>
        <v>42.675799355372455</v>
      </c>
      <c r="M68">
        <v>-4.5000000000000204</v>
      </c>
      <c r="N68">
        <f t="shared" si="3"/>
        <v>-5.3715540818637564</v>
      </c>
      <c r="O68">
        <f t="shared" si="2"/>
        <v>2.6606602756294704</v>
      </c>
    </row>
    <row r="69" spans="1:15" x14ac:dyDescent="0.25">
      <c r="A69">
        <v>58</v>
      </c>
      <c r="B69">
        <f t="shared" si="0"/>
        <v>-11.975329218466641</v>
      </c>
      <c r="C69">
        <f t="shared" si="1"/>
        <v>29.779273696375135</v>
      </c>
      <c r="M69">
        <v>-4.4000000000000199</v>
      </c>
      <c r="N69">
        <f t="shared" si="3"/>
        <v>-5.506627213787251</v>
      </c>
      <c r="O69">
        <f t="shared" si="2"/>
        <v>2.9369898792333973</v>
      </c>
    </row>
    <row r="70" spans="1:15" x14ac:dyDescent="0.25">
      <c r="A70">
        <v>59</v>
      </c>
      <c r="B70">
        <f t="shared" si="0"/>
        <v>41.784052711332301</v>
      </c>
      <c r="C70">
        <f t="shared" si="1"/>
        <v>41.007701304680182</v>
      </c>
      <c r="M70">
        <v>-4.3000000000000203</v>
      </c>
      <c r="N70">
        <f t="shared" si="3"/>
        <v>-5.6138248092423702</v>
      </c>
      <c r="O70">
        <f t="shared" si="2"/>
        <v>3.1897103943102749</v>
      </c>
    </row>
    <row r="71" spans="1:15" x14ac:dyDescent="0.25">
      <c r="A71">
        <v>60</v>
      </c>
      <c r="B71">
        <f t="shared" si="0"/>
        <v>68.936856229107917</v>
      </c>
      <c r="C71">
        <f t="shared" si="1"/>
        <v>65.05098824342123</v>
      </c>
      <c r="M71">
        <v>-4.2000000000000197</v>
      </c>
      <c r="N71">
        <f t="shared" si="3"/>
        <v>-5.6916333460246769</v>
      </c>
      <c r="O71">
        <f t="shared" si="2"/>
        <v>3.4180922956066584</v>
      </c>
    </row>
    <row r="72" spans="1:15" x14ac:dyDescent="0.25">
      <c r="A72">
        <v>61</v>
      </c>
      <c r="B72">
        <f t="shared" si="0"/>
        <v>61.125162091420137</v>
      </c>
      <c r="C72">
        <f t="shared" si="1"/>
        <v>72.691682391531117</v>
      </c>
      <c r="M72">
        <v>-4.1000000000000201</v>
      </c>
      <c r="N72">
        <f t="shared" si="3"/>
        <v>-5.738714314201192</v>
      </c>
      <c r="O72">
        <f t="shared" si="2"/>
        <v>3.6216157784575325</v>
      </c>
    </row>
    <row r="73" spans="1:15" x14ac:dyDescent="0.25">
      <c r="A73">
        <v>62</v>
      </c>
      <c r="B73">
        <f t="shared" si="0"/>
        <v>38.691711702286</v>
      </c>
      <c r="C73">
        <f t="shared" si="1"/>
        <v>44.529746719025141</v>
      </c>
      <c r="M73">
        <v>-4.0000000000000204</v>
      </c>
      <c r="N73">
        <f t="shared" si="3"/>
        <v>-5.7539200827924315</v>
      </c>
      <c r="O73">
        <f t="shared" si="2"/>
        <v>3.7999681237948817</v>
      </c>
    </row>
    <row r="74" spans="1:15" x14ac:dyDescent="0.25">
      <c r="A74">
        <v>63</v>
      </c>
      <c r="B74">
        <f t="shared" si="0"/>
        <v>30.381088697583394</v>
      </c>
      <c r="C74">
        <f t="shared" si="1"/>
        <v>-9.6805843368264508</v>
      </c>
      <c r="M74">
        <v>-3.9000000000000199</v>
      </c>
      <c r="N74">
        <f t="shared" si="3"/>
        <v>-5.7363083752450237</v>
      </c>
      <c r="O74">
        <f t="shared" si="2"/>
        <v>3.9530391774752403</v>
      </c>
    </row>
    <row r="75" spans="1:15" x14ac:dyDescent="0.25">
      <c r="A75">
        <v>64</v>
      </c>
      <c r="B75">
        <f t="shared" si="0"/>
        <v>45.927570219536733</v>
      </c>
      <c r="C75">
        <f t="shared" si="1"/>
        <v>-58.042030739780813</v>
      </c>
      <c r="M75">
        <v>-3.8000000000000198</v>
      </c>
      <c r="N75">
        <f t="shared" si="3"/>
        <v>-5.6851551956936124</v>
      </c>
      <c r="O75">
        <f t="shared" si="2"/>
        <v>4.0809150230616513</v>
      </c>
    </row>
    <row r="76" spans="1:15" x14ac:dyDescent="0.25">
      <c r="A76">
        <v>65</v>
      </c>
      <c r="B76">
        <f t="shared" ref="B76:B139" si="4">-35*COS(A76)-65*COS(-0.35*A76)</f>
        <v>66.851627475415427</v>
      </c>
      <c r="C76">
        <f t="shared" ref="C76:C139" si="5">-35*SIN(A76)-65*SIN(-0.35*A76)</f>
        <v>-73.664753828942921</v>
      </c>
      <c r="M76">
        <v>-3.7000000000000202</v>
      </c>
      <c r="N76">
        <f t="shared" si="3"/>
        <v>-5.5999660612569091</v>
      </c>
      <c r="O76">
        <f t="shared" si="2"/>
        <v>4.1838699442799143</v>
      </c>
    </row>
    <row r="77" spans="1:15" x14ac:dyDescent="0.25">
      <c r="A77">
        <v>66</v>
      </c>
      <c r="B77">
        <f t="shared" si="4"/>
        <v>63.957510987704111</v>
      </c>
      <c r="C77">
        <f t="shared" si="5"/>
        <v>-57.257888517440378</v>
      </c>
      <c r="M77">
        <v>-3.6000000000000201</v>
      </c>
      <c r="N77">
        <f t="shared" si="3"/>
        <v>-5.4804854103745484</v>
      </c>
      <c r="O77">
        <f t="shared" si="2"/>
        <v>4.2623567893454464</v>
      </c>
    </row>
    <row r="78" spans="1:15" x14ac:dyDescent="0.25">
      <c r="A78">
        <v>67</v>
      </c>
      <c r="B78">
        <f t="shared" si="4"/>
        <v>25.383173535378035</v>
      </c>
      <c r="C78">
        <f t="shared" si="5"/>
        <v>-34.649946897086593</v>
      </c>
      <c r="M78">
        <v>-3.50000000000002</v>
      </c>
      <c r="N78">
        <f t="shared" si="3"/>
        <v>-5.3267040733310083</v>
      </c>
      <c r="O78">
        <f t="shared" ref="O78:O141" si="6">2*SIN(M78)-5*SIN((2*M78)/3)</f>
        <v>4.3169958640708543</v>
      </c>
    </row>
    <row r="79" spans="1:15" x14ac:dyDescent="0.25">
      <c r="A79">
        <v>68</v>
      </c>
      <c r="B79">
        <f t="shared" si="4"/>
        <v>-30.73285214914517</v>
      </c>
      <c r="C79">
        <f t="shared" si="5"/>
        <v>-31.739430149225971</v>
      </c>
      <c r="M79">
        <v>-3.4000000000000199</v>
      </c>
      <c r="N79">
        <f t="shared" ref="N79:N142" si="7">2*COS(M79)+5*COS((2*M79)/3)</f>
        <v>-5.1388647084781542</v>
      </c>
      <c r="O79">
        <f t="shared" si="6"/>
        <v>4.3485624939739314</v>
      </c>
    </row>
    <row r="80" spans="1:15" x14ac:dyDescent="0.25">
      <c r="A80">
        <v>69</v>
      </c>
      <c r="B80">
        <f t="shared" si="4"/>
        <v>-70.827015070978319</v>
      </c>
      <c r="C80">
        <f t="shared" si="5"/>
        <v>-50.063907857871939</v>
      </c>
      <c r="M80">
        <v>-3.3000000000000198</v>
      </c>
      <c r="N80">
        <f t="shared" si="7"/>
        <v>-4.9174651260945055</v>
      </c>
      <c r="O80">
        <f t="shared" si="6"/>
        <v>4.3579734073844483</v>
      </c>
    </row>
    <row r="81" spans="1:15" x14ac:dyDescent="0.25">
      <c r="A81">
        <v>70</v>
      </c>
      <c r="B81">
        <f t="shared" si="4"/>
        <v>-74.582789212317039</v>
      </c>
      <c r="C81">
        <f t="shared" si="5"/>
        <v>-65.524413295759203</v>
      </c>
      <c r="M81">
        <v>-3.2000000000000202</v>
      </c>
      <c r="N81">
        <f t="shared" si="7"/>
        <v>-4.6632594411312285</v>
      </c>
      <c r="O81">
        <f t="shared" si="6"/>
        <v>4.3462721016848942</v>
      </c>
    </row>
    <row r="82" spans="1:15" x14ac:dyDescent="0.25">
      <c r="A82">
        <v>71</v>
      </c>
      <c r="B82">
        <f t="shared" si="4"/>
        <v>-51.603332348579336</v>
      </c>
      <c r="C82">
        <f t="shared" si="5"/>
        <v>-51.421203045596286</v>
      </c>
      <c r="M82">
        <v>-3.1000000000000201</v>
      </c>
      <c r="N82">
        <f t="shared" si="7"/>
        <v>-4.3772570161072961</v>
      </c>
      <c r="O82">
        <f t="shared" si="6"/>
        <v>4.3146133632212358</v>
      </c>
    </row>
    <row r="83" spans="1:15" x14ac:dyDescent="0.25">
      <c r="A83">
        <v>72</v>
      </c>
      <c r="B83">
        <f t="shared" si="4"/>
        <v>-30.999263200837596</v>
      </c>
      <c r="C83">
        <f t="shared" si="5"/>
        <v>-4.5152929825153985</v>
      </c>
      <c r="M83">
        <v>-3.00000000000002</v>
      </c>
      <c r="N83">
        <f t="shared" si="7"/>
        <v>-4.0607191759366685</v>
      </c>
      <c r="O83">
        <f t="shared" si="6"/>
        <v>4.2642471180086856</v>
      </c>
    </row>
    <row r="84" spans="1:15" x14ac:dyDescent="0.25">
      <c r="A84">
        <v>73</v>
      </c>
      <c r="B84">
        <f t="shared" si="4"/>
        <v>-33.656467603837832</v>
      </c>
      <c r="C84">
        <f t="shared" si="5"/>
        <v>50.02865449650357</v>
      </c>
      <c r="M84">
        <v>-2.9000000000000301</v>
      </c>
      <c r="N84">
        <f t="shared" si="7"/>
        <v>-3.7151536973006767</v>
      </c>
      <c r="O84">
        <f t="shared" si="6"/>
        <v>4.1965017950768484</v>
      </c>
    </row>
    <row r="85" spans="1:15" x14ac:dyDescent="0.25">
      <c r="A85">
        <v>74</v>
      </c>
      <c r="B85">
        <f t="shared" si="4"/>
        <v>-52.798162292385392</v>
      </c>
      <c r="C85">
        <f t="shared" si="5"/>
        <v>79.600822552784393</v>
      </c>
      <c r="M85">
        <v>-2.80000000000003</v>
      </c>
      <c r="N85">
        <f t="shared" si="7"/>
        <v>-3.3423070961168948</v>
      </c>
      <c r="O85">
        <f t="shared" si="6"/>
        <v>4.1127673871100505</v>
      </c>
    </row>
    <row r="86" spans="1:15" x14ac:dyDescent="0.25">
      <c r="A86">
        <v>75</v>
      </c>
      <c r="B86">
        <f t="shared" si="4"/>
        <v>-60.74092662378451</v>
      </c>
      <c r="C86">
        <f t="shared" si="5"/>
        <v>72.001036419140434</v>
      </c>
      <c r="M86">
        <v>-2.7000000000000299</v>
      </c>
      <c r="N86">
        <f t="shared" si="7"/>
        <v>-2.9441547574996809</v>
      </c>
      <c r="O86">
        <f t="shared" si="6"/>
        <v>4.0144783939233468</v>
      </c>
    </row>
    <row r="87" spans="1:15" x14ac:dyDescent="0.25">
      <c r="A87">
        <v>76</v>
      </c>
      <c r="B87">
        <f t="shared" si="4"/>
        <v>-35.56951995052286</v>
      </c>
      <c r="C87">
        <f t="shared" si="5"/>
        <v>44.838143010623156</v>
      </c>
      <c r="M87">
        <v>-2.6000000000000298</v>
      </c>
      <c r="N87">
        <f t="shared" si="7"/>
        <v>-2.522888973150883</v>
      </c>
      <c r="O87">
        <f t="shared" si="6"/>
        <v>3.9030968332727607</v>
      </c>
    </row>
    <row r="88" spans="1:15" x14ac:dyDescent="0.25">
      <c r="A88">
        <v>77</v>
      </c>
      <c r="B88">
        <f t="shared" si="4"/>
        <v>16.942490507939649</v>
      </c>
      <c r="C88">
        <f t="shared" si="5"/>
        <v>28.052596012286067</v>
      </c>
      <c r="M88">
        <v>-2.5000000000000302</v>
      </c>
      <c r="N88">
        <f t="shared" si="7"/>
        <v>-2.0809049711658814</v>
      </c>
      <c r="O88">
        <f t="shared" si="6"/>
        <v>3.7800955005509502</v>
      </c>
    </row>
    <row r="89" spans="1:15" x14ac:dyDescent="0.25">
      <c r="A89">
        <v>78</v>
      </c>
      <c r="B89">
        <f t="shared" si="4"/>
        <v>66.534861195849118</v>
      </c>
      <c r="C89">
        <f t="shared" si="5"/>
        <v>35.787067579136007</v>
      </c>
      <c r="M89">
        <v>-2.4000000000000301</v>
      </c>
      <c r="N89">
        <f t="shared" si="7"/>
        <v>-1.6207850425890757</v>
      </c>
      <c r="O89">
        <f t="shared" si="6"/>
        <v>3.6469416541052651</v>
      </c>
    </row>
    <row r="90" spans="1:15" x14ac:dyDescent="0.25">
      <c r="A90">
        <v>79</v>
      </c>
      <c r="B90">
        <f t="shared" si="4"/>
        <v>84.096907545944788</v>
      </c>
      <c r="C90">
        <f t="shared" si="5"/>
        <v>53.540144913710236</v>
      </c>
      <c r="M90">
        <v>-2.30000000000003</v>
      </c>
      <c r="N90">
        <f t="shared" si="7"/>
        <v>-1.1452808875171263</v>
      </c>
      <c r="O90">
        <f t="shared" si="6"/>
        <v>3.5050812962930991</v>
      </c>
    </row>
    <row r="91" spans="1:15" x14ac:dyDescent="0.25">
      <c r="A91">
        <v>80</v>
      </c>
      <c r="B91">
        <f t="shared" si="4"/>
        <v>66.432934844748488</v>
      </c>
      <c r="C91">
        <f t="shared" si="5"/>
        <v>52.39497912732962</v>
      </c>
      <c r="M91">
        <v>-2.2000000000000299</v>
      </c>
      <c r="N91">
        <f t="shared" si="7"/>
        <v>-0.65729432094408446</v>
      </c>
      <c r="O91">
        <f t="shared" si="6"/>
        <v>3.3559242120361472</v>
      </c>
    </row>
    <row r="92" spans="1:15" x14ac:dyDescent="0.25">
      <c r="A92">
        <v>81</v>
      </c>
      <c r="B92">
        <f t="shared" si="4"/>
        <v>37.630005146412714</v>
      </c>
      <c r="C92">
        <f t="shared" si="5"/>
        <v>17.13247397820534</v>
      </c>
      <c r="M92">
        <v>-2.1000000000000298</v>
      </c>
      <c r="N92">
        <f t="shared" si="7"/>
        <v>-0.15985649469865981</v>
      </c>
      <c r="O92">
        <f t="shared" si="6"/>
        <v>3.2008299166446008</v>
      </c>
    </row>
    <row r="93" spans="1:15" x14ac:dyDescent="0.25">
      <c r="A93">
        <v>82</v>
      </c>
      <c r="B93">
        <f t="shared" si="4"/>
        <v>25.960932558775568</v>
      </c>
      <c r="C93">
        <f t="shared" si="5"/>
        <v>-37.803298085793088</v>
      </c>
      <c r="M93">
        <v>-2.0000000000000302</v>
      </c>
      <c r="N93">
        <f t="shared" si="7"/>
        <v>0.3438941934205092</v>
      </c>
      <c r="O93">
        <f t="shared" si="6"/>
        <v>3.0410946531652492</v>
      </c>
    </row>
    <row r="94" spans="1:15" x14ac:dyDescent="0.25">
      <c r="A94">
        <v>83</v>
      </c>
      <c r="B94">
        <f t="shared" si="4"/>
        <v>37.673156722673625</v>
      </c>
      <c r="C94">
        <f t="shared" si="5"/>
        <v>-79.405223695241503</v>
      </c>
      <c r="M94">
        <v>-1.9000000000000301</v>
      </c>
      <c r="N94">
        <f t="shared" si="7"/>
        <v>0.85073531899747912</v>
      </c>
      <c r="O94">
        <f t="shared" si="6"/>
        <v>2.8779395665896361</v>
      </c>
    </row>
    <row r="95" spans="1:15" x14ac:dyDescent="0.25">
      <c r="A95">
        <v>84</v>
      </c>
      <c r="B95">
        <f t="shared" si="4"/>
        <v>51.7882236560378</v>
      </c>
      <c r="C95">
        <f t="shared" si="5"/>
        <v>-84.327710736227289</v>
      </c>
      <c r="M95">
        <v>-1.80000000000003</v>
      </c>
      <c r="N95">
        <f t="shared" si="7"/>
        <v>1.3573845829970423</v>
      </c>
      <c r="O95">
        <f t="shared" si="6"/>
        <v>2.7125001680797913</v>
      </c>
    </row>
    <row r="96" spans="1:15" x14ac:dyDescent="0.25">
      <c r="A96">
        <v>85</v>
      </c>
      <c r="B96">
        <f t="shared" si="4"/>
        <v>40.627323856200761</v>
      </c>
      <c r="C96">
        <f t="shared" si="5"/>
        <v>-58.543457950014016</v>
      </c>
      <c r="M96">
        <v>-1.7000000000000299</v>
      </c>
      <c r="N96">
        <f t="shared" si="7"/>
        <v>1.8605246908335238</v>
      </c>
      <c r="O96">
        <f t="shared" si="6"/>
        <v>2.5458171870820179</v>
      </c>
    </row>
    <row r="97" spans="1:15" x14ac:dyDescent="0.25">
      <c r="A97">
        <v>86</v>
      </c>
      <c r="B97">
        <f t="shared" si="4"/>
        <v>-2.958315941989575</v>
      </c>
      <c r="C97">
        <f t="shared" si="5"/>
        <v>-30.579202943555302</v>
      </c>
      <c r="M97">
        <v>-1.6000000000000301</v>
      </c>
      <c r="N97">
        <f t="shared" si="7"/>
        <v>2.356828745098658</v>
      </c>
      <c r="O97">
        <f t="shared" si="6"/>
        <v>2.3788288929671668</v>
      </c>
    </row>
    <row r="98" spans="1:15" x14ac:dyDescent="0.25">
      <c r="A98">
        <v>87</v>
      </c>
      <c r="B98">
        <f t="shared" si="4"/>
        <v>-56.903835020811165</v>
      </c>
      <c r="C98">
        <f t="shared" si="5"/>
        <v>-24.703825380784977</v>
      </c>
      <c r="M98">
        <v>-1.50000000000003</v>
      </c>
      <c r="N98">
        <f t="shared" si="7"/>
        <v>2.8429859326759606</v>
      </c>
      <c r="O98">
        <f t="shared" si="6"/>
        <v>2.2123649508314229</v>
      </c>
    </row>
    <row r="99" spans="1:15" x14ac:dyDescent="0.25">
      <c r="A99">
        <v>88</v>
      </c>
      <c r="B99">
        <f t="shared" si="4"/>
        <v>-88.033568963821295</v>
      </c>
      <c r="C99">
        <f t="shared" si="5"/>
        <v>-38.790418484650871</v>
      </c>
      <c r="M99">
        <v>-1.4000000000000301</v>
      </c>
      <c r="N99">
        <f t="shared" si="7"/>
        <v>3.3157272831459808</v>
      </c>
      <c r="O99">
        <f t="shared" si="6"/>
        <v>2.047141858495185</v>
      </c>
    </row>
    <row r="100" spans="1:15" x14ac:dyDescent="0.25">
      <c r="A100">
        <v>89</v>
      </c>
      <c r="B100">
        <f t="shared" si="4"/>
        <v>-80.571408764164801</v>
      </c>
      <c r="C100">
        <f t="shared" si="5"/>
        <v>-47.184646852557336</v>
      </c>
      <c r="M100">
        <v>-1.30000000000003</v>
      </c>
      <c r="N100">
        <f t="shared" si="7"/>
        <v>3.771851273643803</v>
      </c>
      <c r="O100">
        <f t="shared" si="6"/>
        <v>1.8837599937348612</v>
      </c>
    </row>
    <row r="101" spans="1:15" x14ac:dyDescent="0.25">
      <c r="A101">
        <v>90</v>
      </c>
      <c r="B101">
        <f t="shared" si="4"/>
        <v>-49.087837426692175</v>
      </c>
      <c r="C101">
        <f t="shared" si="5"/>
        <v>-25.831543606056211</v>
      </c>
      <c r="M101">
        <v>-1.2000000000000299</v>
      </c>
      <c r="N101">
        <f t="shared" si="7"/>
        <v>4.2082490556890475</v>
      </c>
      <c r="O101">
        <f t="shared" si="6"/>
        <v>1.7227022825632088</v>
      </c>
    </row>
    <row r="102" spans="1:15" x14ac:dyDescent="0.25">
      <c r="A102">
        <v>91</v>
      </c>
      <c r="B102">
        <f t="shared" si="4"/>
        <v>-24.16904568265398</v>
      </c>
      <c r="C102">
        <f t="shared" si="5"/>
        <v>23.627485330725737</v>
      </c>
      <c r="M102">
        <v>-1.1000000000000301</v>
      </c>
      <c r="N102">
        <f t="shared" si="7"/>
        <v>4.6219290819712544</v>
      </c>
      <c r="O102">
        <f t="shared" si="6"/>
        <v>1.5643344811295075</v>
      </c>
    </row>
    <row r="103" spans="1:15" x14ac:dyDescent="0.25">
      <c r="A103">
        <v>92</v>
      </c>
      <c r="B103">
        <f t="shared" si="4"/>
        <v>-24.097230505368831</v>
      </c>
      <c r="C103">
        <f t="shared" si="5"/>
        <v>73.182327153274571</v>
      </c>
      <c r="M103">
        <v>-1.00000000000003</v>
      </c>
      <c r="N103">
        <f t="shared" si="7"/>
        <v>5.0100409156209071</v>
      </c>
      <c r="O103">
        <f t="shared" si="6"/>
        <v>1.4089070457329376</v>
      </c>
    </row>
    <row r="104" spans="1:15" x14ac:dyDescent="0.25">
      <c r="A104">
        <v>93</v>
      </c>
      <c r="B104">
        <f t="shared" si="4"/>
        <v>-38.603196755642216</v>
      </c>
      <c r="C104">
        <f t="shared" si="5"/>
        <v>92.089148136220189</v>
      </c>
      <c r="M104">
        <v>-0.900000000000031</v>
      </c>
      <c r="N104">
        <f t="shared" si="7"/>
        <v>5.3698980110896137</v>
      </c>
      <c r="O104">
        <f t="shared" si="6"/>
        <v>1.2565585477202563</v>
      </c>
    </row>
    <row r="105" spans="1:15" x14ac:dyDescent="0.25">
      <c r="A105">
        <v>94</v>
      </c>
      <c r="B105">
        <f t="shared" si="4"/>
        <v>-39.561000739323553</v>
      </c>
      <c r="C105">
        <f t="shared" si="5"/>
        <v>73.339544860434046</v>
      </c>
      <c r="M105">
        <v>-0.80000000000002902</v>
      </c>
      <c r="N105">
        <f t="shared" si="7"/>
        <v>5.698999264343291</v>
      </c>
      <c r="O105">
        <f t="shared" si="6"/>
        <v>1.1073205728575026</v>
      </c>
    </row>
    <row r="106" spans="1:15" x14ac:dyDescent="0.25">
      <c r="A106">
        <v>95</v>
      </c>
      <c r="B106">
        <f t="shared" si="4"/>
        <v>-8.6400743387909209</v>
      </c>
      <c r="C106">
        <f t="shared" si="5"/>
        <v>38.846089617142653</v>
      </c>
      <c r="M106">
        <v>-0.70000000000002904</v>
      </c>
      <c r="N106">
        <f t="shared" si="7"/>
        <v>5.9950491405610418</v>
      </c>
      <c r="O106">
        <f t="shared" si="6"/>
        <v>0.96112402830465804</v>
      </c>
    </row>
    <row r="107" spans="1:15" x14ac:dyDescent="0.25">
      <c r="A107">
        <v>96</v>
      </c>
      <c r="B107">
        <f t="shared" si="4"/>
        <v>43.725846808274866</v>
      </c>
      <c r="C107">
        <f t="shared" si="5"/>
        <v>18.729235454016909</v>
      </c>
      <c r="M107">
        <v>-0.60000000000002995</v>
      </c>
      <c r="N107">
        <f t="shared" si="7"/>
        <v>6.2559761998337091</v>
      </c>
      <c r="O107">
        <f t="shared" si="6"/>
        <v>0.81780676475322389</v>
      </c>
    </row>
    <row r="108" spans="1:15" x14ac:dyDescent="0.25">
      <c r="A108">
        <v>97</v>
      </c>
      <c r="B108">
        <f t="shared" si="4"/>
        <v>85.749497316364682</v>
      </c>
      <c r="C108">
        <f t="shared" si="5"/>
        <v>23.81782914977088</v>
      </c>
      <c r="M108">
        <v>-0.50000000000002998</v>
      </c>
      <c r="N108">
        <f t="shared" si="7"/>
        <v>6.4799498553543717</v>
      </c>
      <c r="O108">
        <f t="shared" si="6"/>
        <v>0.6771224067723971</v>
      </c>
    </row>
    <row r="109" spans="1:15" x14ac:dyDescent="0.25">
      <c r="A109">
        <v>98</v>
      </c>
      <c r="B109">
        <f t="shared" si="4"/>
        <v>91.531698754294126</v>
      </c>
      <c r="C109">
        <f t="shared" si="5"/>
        <v>36.622717154527081</v>
      </c>
      <c r="M109">
        <v>-0.400000000000031</v>
      </c>
      <c r="N109">
        <f t="shared" si="7"/>
        <v>6.6653952141585382</v>
      </c>
      <c r="O109">
        <f t="shared" si="6"/>
        <v>0.53875027110041696</v>
      </c>
    </row>
    <row r="110" spans="1:15" x14ac:dyDescent="0.25">
      <c r="A110">
        <v>99</v>
      </c>
      <c r="B110">
        <f t="shared" si="4"/>
        <v>63.328504480612054</v>
      </c>
      <c r="C110">
        <f t="shared" si="5"/>
        <v>28.969551590128276</v>
      </c>
      <c r="M110">
        <v>-0.30000000000002902</v>
      </c>
      <c r="N110">
        <f t="shared" si="7"/>
        <v>6.811005867457383</v>
      </c>
      <c r="O110">
        <f t="shared" si="6"/>
        <v>0.40230624065266629</v>
      </c>
    </row>
    <row r="111" spans="1:15" x14ac:dyDescent="0.25">
      <c r="A111">
        <v>100</v>
      </c>
      <c r="B111">
        <f t="shared" si="4"/>
        <v>28.558832800879003</v>
      </c>
      <c r="C111">
        <f t="shared" si="5"/>
        <v>-10.109076078408261</v>
      </c>
      <c r="M111">
        <v>-0.20000000000002899</v>
      </c>
      <c r="N111">
        <f t="shared" si="7"/>
        <v>6.9157545158533562</v>
      </c>
      <c r="O111">
        <f t="shared" si="6"/>
        <v>0.26735445152148685</v>
      </c>
    </row>
    <row r="112" spans="1:15" x14ac:dyDescent="0.25">
      <c r="A112">
        <v>101</v>
      </c>
      <c r="B112">
        <f t="shared" si="4"/>
        <v>14.415088038901771</v>
      </c>
      <c r="C112">
        <f t="shared" si="5"/>
        <v>-62.107220003895975</v>
      </c>
      <c r="M112">
        <v>-0.100000000000041</v>
      </c>
      <c r="N112">
        <f t="shared" si="7"/>
        <v>6.9789013340616455</v>
      </c>
      <c r="O112">
        <f t="shared" si="6"/>
        <v>0.13341964132336345</v>
      </c>
    </row>
    <row r="113" spans="1:15" x14ac:dyDescent="0.25">
      <c r="A113">
        <v>102</v>
      </c>
      <c r="B113">
        <f t="shared" si="4"/>
        <v>23.441540162162372</v>
      </c>
      <c r="C113">
        <f t="shared" si="5"/>
        <v>-93.947271366723356</v>
      </c>
      <c r="M113">
        <v>0</v>
      </c>
      <c r="N113">
        <f t="shared" si="7"/>
        <v>7</v>
      </c>
      <c r="O113">
        <f t="shared" si="6"/>
        <v>0</v>
      </c>
    </row>
    <row r="114" spans="1:15" x14ac:dyDescent="0.25">
      <c r="A114">
        <v>103</v>
      </c>
      <c r="B114">
        <f t="shared" si="4"/>
        <v>32.463387680224528</v>
      </c>
      <c r="C114">
        <f t="shared" si="5"/>
        <v>-86.605371057752095</v>
      </c>
      <c r="M114">
        <v>9.9999999999999603E-2</v>
      </c>
      <c r="N114">
        <f t="shared" si="7"/>
        <v>6.9789013340616632</v>
      </c>
      <c r="O114">
        <f t="shared" si="6"/>
        <v>-0.13341964132330816</v>
      </c>
    </row>
    <row r="115" spans="1:15" x14ac:dyDescent="0.25">
      <c r="A115">
        <v>104</v>
      </c>
      <c r="B115">
        <f t="shared" si="4"/>
        <v>15.697336974086152</v>
      </c>
      <c r="C115">
        <f t="shared" si="5"/>
        <v>-51.359030480105872</v>
      </c>
      <c r="M115">
        <v>0.19999999999999901</v>
      </c>
      <c r="N115">
        <f t="shared" si="7"/>
        <v>6.9157545158533811</v>
      </c>
      <c r="O115">
        <f t="shared" si="6"/>
        <v>-0.26735445152144671</v>
      </c>
    </row>
    <row r="116" spans="1:15" x14ac:dyDescent="0.25">
      <c r="A116">
        <v>105</v>
      </c>
      <c r="B116">
        <f t="shared" si="4"/>
        <v>-29.422777812998596</v>
      </c>
      <c r="C116">
        <f t="shared" si="5"/>
        <v>-18.869671357524247</v>
      </c>
      <c r="M116">
        <v>0.30000000000000099</v>
      </c>
      <c r="N116">
        <f t="shared" si="7"/>
        <v>6.8110058674574194</v>
      </c>
      <c r="O116">
        <f t="shared" si="6"/>
        <v>-0.40230624065262821</v>
      </c>
    </row>
    <row r="117" spans="1:15" x14ac:dyDescent="0.25">
      <c r="A117">
        <v>106</v>
      </c>
      <c r="B117">
        <f t="shared" si="4"/>
        <v>-77.706420010571676</v>
      </c>
      <c r="C117">
        <f t="shared" si="5"/>
        <v>-11.204112008437608</v>
      </c>
      <c r="M117">
        <v>0.4</v>
      </c>
      <c r="N117">
        <f t="shared" si="7"/>
        <v>6.6653952141585897</v>
      </c>
      <c r="O117">
        <f t="shared" si="6"/>
        <v>-0.53875027110037432</v>
      </c>
    </row>
    <row r="118" spans="1:15" x14ac:dyDescent="0.25">
      <c r="A118">
        <v>107</v>
      </c>
      <c r="B118">
        <f t="shared" si="4"/>
        <v>-97.390850621043171</v>
      </c>
      <c r="C118">
        <f t="shared" si="5"/>
        <v>-22.492676568041013</v>
      </c>
      <c r="M118">
        <v>0.5</v>
      </c>
      <c r="N118">
        <f t="shared" si="7"/>
        <v>6.4799498553544339</v>
      </c>
      <c r="O118">
        <f t="shared" si="6"/>
        <v>-0.67712240677235513</v>
      </c>
    </row>
    <row r="119" spans="1:15" x14ac:dyDescent="0.25">
      <c r="A119">
        <v>108</v>
      </c>
      <c r="B119">
        <f t="shared" si="4"/>
        <v>-77.812317753909198</v>
      </c>
      <c r="C119">
        <f t="shared" si="5"/>
        <v>-25.892036385109943</v>
      </c>
      <c r="M119">
        <v>0.6</v>
      </c>
      <c r="N119">
        <f t="shared" si="7"/>
        <v>6.2559761998337819</v>
      </c>
      <c r="O119">
        <f t="shared" si="6"/>
        <v>-0.81780676475318148</v>
      </c>
    </row>
    <row r="120" spans="1:15" x14ac:dyDescent="0.25">
      <c r="A120">
        <v>109</v>
      </c>
      <c r="B120">
        <f t="shared" si="4"/>
        <v>-38.308851661436265</v>
      </c>
      <c r="C120">
        <f t="shared" si="5"/>
        <v>-0.26125968169893099</v>
      </c>
      <c r="M120">
        <v>0.69999999999999896</v>
      </c>
      <c r="N120">
        <f t="shared" si="7"/>
        <v>5.9950491405611261</v>
      </c>
      <c r="O120">
        <f t="shared" si="6"/>
        <v>-0.96112402830461474</v>
      </c>
    </row>
    <row r="121" spans="1:15" x14ac:dyDescent="0.25">
      <c r="A121">
        <v>110</v>
      </c>
      <c r="B121">
        <f t="shared" si="4"/>
        <v>-10.278776675140151</v>
      </c>
      <c r="C121">
        <f t="shared" si="5"/>
        <v>48.216842263134353</v>
      </c>
      <c r="M121">
        <v>0.80000000000000104</v>
      </c>
      <c r="N121">
        <f t="shared" si="7"/>
        <v>5.6989992643433798</v>
      </c>
      <c r="O121">
        <f t="shared" si="6"/>
        <v>-1.1073205728574618</v>
      </c>
    </row>
    <row r="122" spans="1:15" x14ac:dyDescent="0.25">
      <c r="A122">
        <v>111</v>
      </c>
      <c r="B122">
        <f t="shared" si="4"/>
        <v>-8.9099279772361513</v>
      </c>
      <c r="C122">
        <f t="shared" si="5"/>
        <v>89.612515476559793</v>
      </c>
      <c r="M122">
        <v>0.9</v>
      </c>
      <c r="N122">
        <f t="shared" si="7"/>
        <v>5.3698980110897203</v>
      </c>
      <c r="O122">
        <f t="shared" si="6"/>
        <v>-1.2565585477202099</v>
      </c>
    </row>
    <row r="123" spans="1:15" x14ac:dyDescent="0.25">
      <c r="A123">
        <v>112</v>
      </c>
      <c r="B123">
        <f t="shared" si="4"/>
        <v>-20.499249373013399</v>
      </c>
      <c r="C123">
        <f t="shared" si="5"/>
        <v>95.991078381846478</v>
      </c>
      <c r="M123">
        <v>1</v>
      </c>
      <c r="N123">
        <f t="shared" si="7"/>
        <v>5.0100409156210199</v>
      </c>
      <c r="O123">
        <f t="shared" si="6"/>
        <v>-1.4089070457328918</v>
      </c>
    </row>
    <row r="124" spans="1:15" x14ac:dyDescent="0.25">
      <c r="A124">
        <v>113</v>
      </c>
      <c r="B124">
        <f t="shared" si="4"/>
        <v>-16.865478686851347</v>
      </c>
      <c r="C124">
        <f t="shared" si="5"/>
        <v>65.868320377732729</v>
      </c>
      <c r="M124">
        <v>1.1000000000000001</v>
      </c>
      <c r="N124">
        <f t="shared" si="7"/>
        <v>4.6219290819713752</v>
      </c>
      <c r="O124">
        <f t="shared" si="6"/>
        <v>-1.5643344811294599</v>
      </c>
    </row>
    <row r="125" spans="1:15" x14ac:dyDescent="0.25">
      <c r="A125">
        <v>114</v>
      </c>
      <c r="B125">
        <f t="shared" si="4"/>
        <v>16.616010747701008</v>
      </c>
      <c r="C125">
        <f t="shared" si="5"/>
        <v>25.043957634508164</v>
      </c>
      <c r="M125">
        <v>1.2</v>
      </c>
      <c r="N125">
        <f t="shared" si="7"/>
        <v>4.2082490556891745</v>
      </c>
      <c r="O125">
        <f t="shared" si="6"/>
        <v>-1.7227022825631608</v>
      </c>
    </row>
    <row r="126" spans="1:15" x14ac:dyDescent="0.25">
      <c r="A126">
        <v>115</v>
      </c>
      <c r="B126">
        <f t="shared" si="4"/>
        <v>65.388996881411714</v>
      </c>
      <c r="C126">
        <f t="shared" si="5"/>
        <v>3.111271492116785</v>
      </c>
      <c r="M126">
        <v>1.3</v>
      </c>
      <c r="N126">
        <f t="shared" si="7"/>
        <v>3.7718512736439367</v>
      </c>
      <c r="O126">
        <f t="shared" si="6"/>
        <v>-1.8837599937348124</v>
      </c>
    </row>
    <row r="127" spans="1:15" x14ac:dyDescent="0.25">
      <c r="A127">
        <v>116</v>
      </c>
      <c r="B127">
        <f t="shared" si="4"/>
        <v>97.131794424332838</v>
      </c>
      <c r="C127">
        <f t="shared" si="5"/>
        <v>7.2119978959284197</v>
      </c>
      <c r="M127">
        <v>1.4</v>
      </c>
      <c r="N127">
        <f t="shared" si="7"/>
        <v>3.3157272831461211</v>
      </c>
      <c r="O127">
        <f t="shared" si="6"/>
        <v>-2.0471418584951349</v>
      </c>
    </row>
    <row r="128" spans="1:15" x14ac:dyDescent="0.25">
      <c r="A128">
        <v>117</v>
      </c>
      <c r="B128">
        <f t="shared" si="4"/>
        <v>89.95555921758131</v>
      </c>
      <c r="C128">
        <f t="shared" si="5"/>
        <v>17.049355664609717</v>
      </c>
      <c r="M128">
        <v>1.5</v>
      </c>
      <c r="N128">
        <f t="shared" si="7"/>
        <v>2.8429859326761044</v>
      </c>
      <c r="O128">
        <f t="shared" si="6"/>
        <v>-2.2123649508313736</v>
      </c>
    </row>
    <row r="129" spans="1:15" x14ac:dyDescent="0.25">
      <c r="A129">
        <v>118</v>
      </c>
      <c r="B129">
        <f t="shared" si="4"/>
        <v>51.64419756292699</v>
      </c>
      <c r="C129">
        <f t="shared" si="5"/>
        <v>5.5527384112720704</v>
      </c>
      <c r="M129">
        <v>1.6</v>
      </c>
      <c r="N129">
        <f t="shared" si="7"/>
        <v>2.3568287450988055</v>
      </c>
      <c r="O129">
        <f t="shared" si="6"/>
        <v>-2.3788288929671175</v>
      </c>
    </row>
    <row r="130" spans="1:15" x14ac:dyDescent="0.25">
      <c r="A130">
        <v>119</v>
      </c>
      <c r="B130">
        <f t="shared" si="4"/>
        <v>12.354057555000828</v>
      </c>
      <c r="C130">
        <f t="shared" si="5"/>
        <v>-34.047937395772543</v>
      </c>
      <c r="M130">
        <v>1.7</v>
      </c>
      <c r="N130">
        <f t="shared" si="7"/>
        <v>1.8605246908336732</v>
      </c>
      <c r="O130">
        <f t="shared" si="6"/>
        <v>-2.5458171870819686</v>
      </c>
    </row>
    <row r="131" spans="1:15" x14ac:dyDescent="0.25">
      <c r="A131">
        <v>120</v>
      </c>
      <c r="B131">
        <f t="shared" si="4"/>
        <v>-2.4972884941868294</v>
      </c>
      <c r="C131">
        <f t="shared" si="5"/>
        <v>-79.895292061947202</v>
      </c>
      <c r="M131">
        <v>1.8</v>
      </c>
      <c r="N131">
        <f t="shared" si="7"/>
        <v>1.3573845829971938</v>
      </c>
      <c r="O131">
        <f t="shared" si="6"/>
        <v>-2.7125001680797407</v>
      </c>
    </row>
    <row r="132" spans="1:15" x14ac:dyDescent="0.25">
      <c r="A132">
        <v>121</v>
      </c>
      <c r="B132">
        <f t="shared" si="4"/>
        <v>5.6982602983010455</v>
      </c>
      <c r="C132">
        <f t="shared" si="5"/>
        <v>-99.83564518953591</v>
      </c>
      <c r="M132">
        <v>1.9</v>
      </c>
      <c r="N132">
        <f t="shared" si="7"/>
        <v>0.85073531899763288</v>
      </c>
      <c r="O132">
        <f t="shared" si="6"/>
        <v>-2.8779395665895864</v>
      </c>
    </row>
    <row r="133" spans="1:15" x14ac:dyDescent="0.25">
      <c r="A133">
        <v>122</v>
      </c>
      <c r="B133">
        <f t="shared" si="4"/>
        <v>11.843454521036652</v>
      </c>
      <c r="C133">
        <f t="shared" si="5"/>
        <v>-79.768637783253439</v>
      </c>
      <c r="M133">
        <v>2</v>
      </c>
      <c r="N133">
        <f t="shared" si="7"/>
        <v>0.34389419342066219</v>
      </c>
      <c r="O133">
        <f t="shared" si="6"/>
        <v>-3.0410946531651999</v>
      </c>
    </row>
    <row r="134" spans="1:15" x14ac:dyDescent="0.25">
      <c r="A134">
        <v>123</v>
      </c>
      <c r="B134">
        <f t="shared" si="4"/>
        <v>-7.6605009972422664</v>
      </c>
      <c r="C134">
        <f t="shared" si="5"/>
        <v>-36.097801869260095</v>
      </c>
      <c r="M134">
        <v>2.1</v>
      </c>
      <c r="N134">
        <f t="shared" si="7"/>
        <v>-0.15985649469851104</v>
      </c>
      <c r="O134">
        <f t="shared" si="6"/>
        <v>-3.2008299166445537</v>
      </c>
    </row>
    <row r="135" spans="1:15" x14ac:dyDescent="0.25">
      <c r="A135">
        <v>124</v>
      </c>
      <c r="B135">
        <f t="shared" si="4"/>
        <v>-51.040933636625667</v>
      </c>
      <c r="C135">
        <f t="shared" si="5"/>
        <v>-0.89731348030132096</v>
      </c>
      <c r="M135">
        <v>2.2000000000000002</v>
      </c>
      <c r="N135">
        <f t="shared" si="7"/>
        <v>-0.65729432094393792</v>
      </c>
      <c r="O135">
        <f t="shared" si="6"/>
        <v>-3.3559242120361015</v>
      </c>
    </row>
    <row r="136" spans="1:15" x14ac:dyDescent="0.25">
      <c r="A136">
        <v>125</v>
      </c>
      <c r="B136">
        <f t="shared" si="4"/>
        <v>-90.824116236632292</v>
      </c>
      <c r="C136">
        <f t="shared" si="5"/>
        <v>6.5975334970039619</v>
      </c>
      <c r="M136">
        <v>2.2999999999999998</v>
      </c>
      <c r="N136">
        <f t="shared" si="7"/>
        <v>-1.1452808875169804</v>
      </c>
      <c r="O136">
        <f t="shared" si="6"/>
        <v>-3.5050812962930555</v>
      </c>
    </row>
    <row r="137" spans="1:15" x14ac:dyDescent="0.25">
      <c r="A137">
        <v>126</v>
      </c>
      <c r="B137">
        <f t="shared" si="4"/>
        <v>-97.589710719576573</v>
      </c>
      <c r="C137">
        <f t="shared" si="5"/>
        <v>-3.9166468148216076</v>
      </c>
      <c r="M137">
        <v>2.4</v>
      </c>
      <c r="N137">
        <f t="shared" si="7"/>
        <v>-1.6207850425889339</v>
      </c>
      <c r="O137">
        <f t="shared" si="6"/>
        <v>-3.6469416541052242</v>
      </c>
    </row>
    <row r="138" spans="1:15" x14ac:dyDescent="0.25">
      <c r="A138">
        <v>127</v>
      </c>
      <c r="B138">
        <f t="shared" si="4"/>
        <v>-66.151976951104629</v>
      </c>
      <c r="C138">
        <f t="shared" si="5"/>
        <v>-4.737645667337965</v>
      </c>
      <c r="M138">
        <v>2.5</v>
      </c>
      <c r="N138">
        <f t="shared" si="7"/>
        <v>-2.0809049711657455</v>
      </c>
      <c r="O138">
        <f t="shared" si="6"/>
        <v>-3.780095500550912</v>
      </c>
    </row>
    <row r="139" spans="1:15" x14ac:dyDescent="0.25">
      <c r="A139">
        <v>128</v>
      </c>
      <c r="B139">
        <f t="shared" si="4"/>
        <v>-20.202078479114832</v>
      </c>
      <c r="C139">
        <f t="shared" si="5"/>
        <v>22.186168062974868</v>
      </c>
      <c r="M139">
        <v>2.6</v>
      </c>
      <c r="N139">
        <f t="shared" si="7"/>
        <v>-2.5228889731507547</v>
      </c>
      <c r="O139">
        <f t="shared" si="6"/>
        <v>-3.9030968332727252</v>
      </c>
    </row>
    <row r="140" spans="1:15" x14ac:dyDescent="0.25">
      <c r="A140">
        <v>129</v>
      </c>
      <c r="B140">
        <f t="shared" ref="B140:B203" si="8">-35*COS(A140)-65*COS(-0.35*A140)</f>
        <v>8.8414191835885489</v>
      </c>
      <c r="C140">
        <f t="shared" ref="C140:C203" si="9">-35*SIN(A140)-65*SIN(-0.35*A140)</f>
        <v>66.561944309758431</v>
      </c>
      <c r="M140">
        <v>2.7</v>
      </c>
      <c r="N140">
        <f t="shared" si="7"/>
        <v>-2.9441547574995579</v>
      </c>
      <c r="O140">
        <f t="shared" si="6"/>
        <v>-4.0144783939233157</v>
      </c>
    </row>
    <row r="141" spans="1:15" x14ac:dyDescent="0.25">
      <c r="A141">
        <v>130</v>
      </c>
      <c r="B141">
        <f t="shared" si="8"/>
        <v>9.4057417120027793</v>
      </c>
      <c r="C141">
        <f t="shared" si="9"/>
        <v>97.462114963301744</v>
      </c>
      <c r="M141">
        <v>2.8</v>
      </c>
      <c r="N141">
        <f t="shared" si="7"/>
        <v>-3.342307096116778</v>
      </c>
      <c r="O141">
        <f t="shared" si="6"/>
        <v>-4.112767387110023</v>
      </c>
    </row>
    <row r="142" spans="1:15" x14ac:dyDescent="0.25">
      <c r="A142">
        <v>131</v>
      </c>
      <c r="B142">
        <f t="shared" si="8"/>
        <v>-1.4306820176125115</v>
      </c>
      <c r="C142">
        <f t="shared" si="9"/>
        <v>90.562115150842402</v>
      </c>
      <c r="M142">
        <v>2.9</v>
      </c>
      <c r="N142">
        <f t="shared" si="7"/>
        <v>-3.7151536973005692</v>
      </c>
      <c r="O142">
        <f t="shared" ref="O142:O205" si="10">2*SIN(M142)-5*SIN((2*M142)/3)</f>
        <v>-4.1965017950768244</v>
      </c>
    </row>
    <row r="143" spans="1:15" x14ac:dyDescent="0.25">
      <c r="A143">
        <v>132</v>
      </c>
      <c r="B143">
        <f t="shared" si="8"/>
        <v>4.2262025201108742</v>
      </c>
      <c r="C143">
        <f t="shared" si="9"/>
        <v>50.008962036859245</v>
      </c>
      <c r="M143">
        <v>3</v>
      </c>
      <c r="N143">
        <f t="shared" ref="N143:N206" si="11">2*COS(M143)+5*COS((2*M143)/3)</f>
        <v>-4.0607191759366028</v>
      </c>
      <c r="O143">
        <f t="shared" si="10"/>
        <v>-4.2642471180086741</v>
      </c>
    </row>
    <row r="144" spans="1:15" x14ac:dyDescent="0.25">
      <c r="A144">
        <v>133</v>
      </c>
      <c r="B144">
        <f t="shared" si="8"/>
        <v>37.266182933314319</v>
      </c>
      <c r="C144">
        <f t="shared" si="9"/>
        <v>4.8748797304903384</v>
      </c>
      <c r="M144">
        <v>3.1</v>
      </c>
      <c r="N144">
        <f t="shared" si="11"/>
        <v>-4.3772570161072357</v>
      </c>
      <c r="O144">
        <f t="shared" si="10"/>
        <v>-4.3146133632212278</v>
      </c>
    </row>
    <row r="145" spans="1:15" x14ac:dyDescent="0.25">
      <c r="A145">
        <v>134</v>
      </c>
      <c r="B145">
        <f t="shared" si="8"/>
        <v>79.611688286895571</v>
      </c>
      <c r="C145">
        <f t="shared" si="9"/>
        <v>-16.575807783547837</v>
      </c>
      <c r="M145">
        <v>3.2</v>
      </c>
      <c r="N145">
        <f t="shared" si="11"/>
        <v>-4.6632594411311743</v>
      </c>
      <c r="O145">
        <f t="shared" si="10"/>
        <v>-4.3462721016848898</v>
      </c>
    </row>
    <row r="146" spans="1:15" x14ac:dyDescent="0.25">
      <c r="A146">
        <v>135</v>
      </c>
      <c r="B146">
        <f t="shared" si="8"/>
        <v>99.346885985227047</v>
      </c>
      <c r="C146">
        <f t="shared" si="9"/>
        <v>-11.268356386988863</v>
      </c>
      <c r="M146">
        <v>3.3</v>
      </c>
      <c r="N146">
        <f t="shared" si="11"/>
        <v>-4.9174651260944575</v>
      </c>
      <c r="O146">
        <f t="shared" si="10"/>
        <v>-4.3579734073844474</v>
      </c>
    </row>
    <row r="147" spans="1:15" x14ac:dyDescent="0.25">
      <c r="A147">
        <v>136</v>
      </c>
      <c r="B147">
        <f t="shared" si="8"/>
        <v>79.21017687188818</v>
      </c>
      <c r="C147">
        <f t="shared" si="9"/>
        <v>-2.1259923066632638</v>
      </c>
      <c r="M147">
        <v>3.4</v>
      </c>
      <c r="N147">
        <f t="shared" si="11"/>
        <v>-5.1388647084781134</v>
      </c>
      <c r="O147">
        <f t="shared" si="10"/>
        <v>-4.3485624939739349</v>
      </c>
    </row>
    <row r="148" spans="1:15" x14ac:dyDescent="0.25">
      <c r="A148">
        <v>137</v>
      </c>
      <c r="B148">
        <f t="shared" si="8"/>
        <v>32.357380215196727</v>
      </c>
      <c r="C148">
        <f t="shared" si="9"/>
        <v>-14.806537038994009</v>
      </c>
      <c r="M148">
        <v>3.5</v>
      </c>
      <c r="N148">
        <f t="shared" si="11"/>
        <v>-5.3267040733309745</v>
      </c>
      <c r="O148">
        <f t="shared" si="10"/>
        <v>-4.3169958640708623</v>
      </c>
    </row>
    <row r="149" spans="1:15" x14ac:dyDescent="0.25">
      <c r="A149">
        <v>138</v>
      </c>
      <c r="B149">
        <f t="shared" si="8"/>
        <v>-9.0840107379831494</v>
      </c>
      <c r="C149">
        <f t="shared" si="9"/>
        <v>-52.020795313233059</v>
      </c>
      <c r="M149">
        <v>3.6</v>
      </c>
      <c r="N149">
        <f t="shared" si="11"/>
        <v>-5.4804854103745209</v>
      </c>
      <c r="O149">
        <f t="shared" si="10"/>
        <v>-4.2623567893454597</v>
      </c>
    </row>
    <row r="150" spans="1:15" x14ac:dyDescent="0.25">
      <c r="A150">
        <v>139</v>
      </c>
      <c r="B150">
        <f t="shared" si="8"/>
        <v>-22.225111635853672</v>
      </c>
      <c r="C150">
        <f t="shared" si="9"/>
        <v>-89.297917757553904</v>
      </c>
      <c r="M150">
        <v>3.7</v>
      </c>
      <c r="N150">
        <f t="shared" si="11"/>
        <v>-5.5999660612568887</v>
      </c>
      <c r="O150">
        <f t="shared" si="10"/>
        <v>-4.1838699442799321</v>
      </c>
    </row>
    <row r="151" spans="1:15" x14ac:dyDescent="0.25">
      <c r="A151">
        <v>140</v>
      </c>
      <c r="B151">
        <f t="shared" si="8"/>
        <v>-12.615040253187022</v>
      </c>
      <c r="C151">
        <f t="shared" si="9"/>
        <v>-96.302310509776575</v>
      </c>
      <c r="M151">
        <v>3.8</v>
      </c>
      <c r="N151">
        <f t="shared" si="11"/>
        <v>-5.6851551956935991</v>
      </c>
      <c r="O151">
        <f t="shared" si="10"/>
        <v>-4.0809150230616744</v>
      </c>
    </row>
    <row r="152" spans="1:15" x14ac:dyDescent="0.25">
      <c r="A152">
        <v>141</v>
      </c>
      <c r="B152">
        <f t="shared" si="8"/>
        <v>-7.0012455786493817</v>
      </c>
      <c r="C152">
        <f t="shared" si="9"/>
        <v>-64.246682808422733</v>
      </c>
      <c r="M152">
        <v>3.9</v>
      </c>
      <c r="N152">
        <f t="shared" si="11"/>
        <v>-5.7363083752450166</v>
      </c>
      <c r="O152">
        <f t="shared" si="10"/>
        <v>-3.9530391774752687</v>
      </c>
    </row>
    <row r="153" spans="1:15" x14ac:dyDescent="0.25">
      <c r="A153">
        <v>142</v>
      </c>
      <c r="B153">
        <f t="shared" si="8"/>
        <v>-26.566115398351666</v>
      </c>
      <c r="C153">
        <f t="shared" si="9"/>
        <v>-14.255684811819631</v>
      </c>
      <c r="M153">
        <v>4</v>
      </c>
      <c r="N153">
        <f t="shared" si="11"/>
        <v>-5.7539200827924306</v>
      </c>
      <c r="O153">
        <f t="shared" si="10"/>
        <v>-3.7999681237949163</v>
      </c>
    </row>
    <row r="154" spans="1:15" x14ac:dyDescent="0.25">
      <c r="A154">
        <v>143</v>
      </c>
      <c r="B154">
        <f t="shared" si="8"/>
        <v>-65.509356101757433</v>
      </c>
      <c r="C154">
        <f t="shared" si="9"/>
        <v>21.043868686924093</v>
      </c>
      <c r="M154">
        <v>4.0999999999999002</v>
      </c>
      <c r="N154">
        <f t="shared" si="11"/>
        <v>-5.7387143142012293</v>
      </c>
      <c r="O154">
        <f t="shared" si="10"/>
        <v>-3.6216157784577612</v>
      </c>
    </row>
    <row r="155" spans="1:15" x14ac:dyDescent="0.25">
      <c r="A155">
        <v>144</v>
      </c>
      <c r="B155">
        <f t="shared" si="8"/>
        <v>-94.902958784495382</v>
      </c>
      <c r="C155">
        <f t="shared" si="9"/>
        <v>25.903050583414142</v>
      </c>
      <c r="M155">
        <v>4.1999999999998998</v>
      </c>
      <c r="N155">
        <f t="shared" si="11"/>
        <v>-5.6916333460247532</v>
      </c>
      <c r="O155">
        <f t="shared" si="10"/>
        <v>-3.4180922956069169</v>
      </c>
    </row>
    <row r="156" spans="1:15" x14ac:dyDescent="0.25">
      <c r="A156">
        <v>145</v>
      </c>
      <c r="B156">
        <f t="shared" si="8"/>
        <v>-88.453703248689479</v>
      </c>
      <c r="C156">
        <f t="shared" si="9"/>
        <v>13.904715996319165</v>
      </c>
      <c r="M156">
        <v>4.2999999999999003</v>
      </c>
      <c r="N156">
        <f t="shared" si="11"/>
        <v>-5.6138248092424821</v>
      </c>
      <c r="O156">
        <f t="shared" si="10"/>
        <v>-3.1897103943105636</v>
      </c>
    </row>
    <row r="157" spans="1:15" x14ac:dyDescent="0.25">
      <c r="A157">
        <v>146</v>
      </c>
      <c r="B157">
        <f t="shared" si="8"/>
        <v>-46.588371441549192</v>
      </c>
      <c r="C157">
        <f t="shared" si="9"/>
        <v>13.286798642849384</v>
      </c>
      <c r="M157">
        <v>4.3999999999999</v>
      </c>
      <c r="N157">
        <f t="shared" si="11"/>
        <v>-5.5066272137873966</v>
      </c>
      <c r="O157">
        <f t="shared" si="10"/>
        <v>-2.9369898792337148</v>
      </c>
    </row>
    <row r="158" spans="1:15" x14ac:dyDescent="0.25">
      <c r="A158">
        <v>147</v>
      </c>
      <c r="B158">
        <f t="shared" si="8"/>
        <v>3.2714143736331209</v>
      </c>
      <c r="C158">
        <f t="shared" si="9"/>
        <v>38.894091268259849</v>
      </c>
      <c r="M158">
        <v>4.4999999999998996</v>
      </c>
      <c r="N158">
        <f t="shared" si="11"/>
        <v>-5.3715540818639358</v>
      </c>
      <c r="O158">
        <f t="shared" si="10"/>
        <v>-2.6606602756298199</v>
      </c>
    </row>
    <row r="159" spans="1:15" x14ac:dyDescent="0.25">
      <c r="A159">
        <v>148</v>
      </c>
      <c r="B159">
        <f t="shared" si="8"/>
        <v>30.578317080486901</v>
      </c>
      <c r="C159">
        <f t="shared" si="9"/>
        <v>76.798898611634854</v>
      </c>
      <c r="M159">
        <v>4.5999999999999002</v>
      </c>
      <c r="N159">
        <f t="shared" si="11"/>
        <v>-5.2102768596658766</v>
      </c>
      <c r="O159">
        <f t="shared" si="10"/>
        <v>-2.3616615175418749</v>
      </c>
    </row>
    <row r="160" spans="1:15" x14ac:dyDescent="0.25">
      <c r="A160">
        <v>149</v>
      </c>
      <c r="B160">
        <f t="shared" si="8"/>
        <v>27.889956318205314</v>
      </c>
      <c r="C160">
        <f t="shared" si="9"/>
        <v>95.940169021008586</v>
      </c>
      <c r="M160">
        <v>4.6999999999998998</v>
      </c>
      <c r="N160">
        <f t="shared" si="11"/>
        <v>-5.0246067869677029</v>
      </c>
      <c r="O160">
        <f t="shared" si="10"/>
        <v>-2.0411426468950538</v>
      </c>
    </row>
    <row r="161" spans="1:15" x14ac:dyDescent="0.25">
      <c r="A161">
        <v>150</v>
      </c>
      <c r="B161">
        <f t="shared" si="8"/>
        <v>15.569623333170895</v>
      </c>
      <c r="C161">
        <f t="shared" si="9"/>
        <v>76.221514790988422</v>
      </c>
      <c r="M161">
        <v>4.7999999999999003</v>
      </c>
      <c r="N161">
        <f t="shared" si="11"/>
        <v>-4.8164759120950906</v>
      </c>
      <c r="O161">
        <f t="shared" si="10"/>
        <v>-1.7004585005341308</v>
      </c>
    </row>
    <row r="162" spans="1:15" x14ac:dyDescent="0.25">
      <c r="A162">
        <v>151</v>
      </c>
      <c r="B162">
        <f t="shared" si="8"/>
        <v>20.89492357331163</v>
      </c>
      <c r="C162">
        <f t="shared" si="9"/>
        <v>27.29063129224825</v>
      </c>
      <c r="M162">
        <v>4.8999999999999</v>
      </c>
      <c r="N162">
        <f t="shared" si="11"/>
        <v>-4.5879174459106569</v>
      </c>
      <c r="O162">
        <f t="shared" si="10"/>
        <v>-1.3411643820195387</v>
      </c>
    </row>
    <row r="163" spans="1:15" x14ac:dyDescent="0.25">
      <c r="A163">
        <v>152</v>
      </c>
      <c r="B163">
        <f t="shared" si="8"/>
        <v>51.044819365135297</v>
      </c>
      <c r="C163">
        <f t="shared" si="9"/>
        <v>-19.302323605040641</v>
      </c>
      <c r="M163">
        <v>4.9999999999998996</v>
      </c>
      <c r="N163">
        <f t="shared" si="11"/>
        <v>-4.3410456526291981</v>
      </c>
      <c r="O163">
        <f t="shared" si="10"/>
        <v>-0.96500873494923622</v>
      </c>
    </row>
    <row r="164" spans="1:15" x14ac:dyDescent="0.25">
      <c r="A164">
        <v>153</v>
      </c>
      <c r="B164">
        <f t="shared" si="8"/>
        <v>85.035173792876023</v>
      </c>
      <c r="C164">
        <f t="shared" si="9"/>
        <v>-37.482541382680857</v>
      </c>
      <c r="M164">
        <v>5.0999999999999002</v>
      </c>
      <c r="N164">
        <f t="shared" si="11"/>
        <v>-4.0780354774716141</v>
      </c>
      <c r="O164">
        <f t="shared" si="10"/>
        <v>-0.5739238545217058</v>
      </c>
    </row>
    <row r="165" spans="1:15" x14ac:dyDescent="0.25">
      <c r="A165">
        <v>154</v>
      </c>
      <c r="B165">
        <f t="shared" si="8"/>
        <v>92.194754584523054</v>
      </c>
      <c r="C165">
        <f t="shared" si="9"/>
        <v>-28.591087003999711</v>
      </c>
      <c r="M165">
        <v>5.1999999999998998</v>
      </c>
      <c r="N165">
        <f t="shared" si="11"/>
        <v>-3.8011021113672223</v>
      </c>
      <c r="O165">
        <f t="shared" si="10"/>
        <v>-0.1700146937985989</v>
      </c>
    </row>
    <row r="166" spans="1:15" x14ac:dyDescent="0.25">
      <c r="A166">
        <v>155</v>
      </c>
      <c r="B166">
        <f t="shared" si="8"/>
        <v>60.293975646322139</v>
      </c>
      <c r="C166">
        <f t="shared" si="9"/>
        <v>-17.96257273495906</v>
      </c>
      <c r="M166">
        <v>5.2999999999999003</v>
      </c>
      <c r="N166">
        <f t="shared" si="11"/>
        <v>-3.5124806911291877</v>
      </c>
      <c r="O166">
        <f t="shared" si="10"/>
        <v>0.24445415953383787</v>
      </c>
    </row>
    <row r="167" spans="1:15" x14ac:dyDescent="0.25">
      <c r="A167">
        <v>156</v>
      </c>
      <c r="B167">
        <f t="shared" si="8"/>
        <v>7.4734588888159479</v>
      </c>
      <c r="C167">
        <f t="shared" si="9"/>
        <v>-29.551922142514528</v>
      </c>
      <c r="M167">
        <v>5.3999999999999</v>
      </c>
      <c r="N167">
        <f t="shared" si="11"/>
        <v>-3.2144063297857679</v>
      </c>
      <c r="O167">
        <f t="shared" si="10"/>
        <v>0.66707324136186186</v>
      </c>
    </row>
    <row r="168" spans="1:15" x14ac:dyDescent="0.25">
      <c r="A168">
        <v>157</v>
      </c>
      <c r="B168">
        <f t="shared" si="8"/>
        <v>-33.077675852746673</v>
      </c>
      <c r="C168">
        <f t="shared" si="9"/>
        <v>-62.190556079669349</v>
      </c>
      <c r="M168">
        <v>5.4999999999998996</v>
      </c>
      <c r="N168">
        <f t="shared" si="11"/>
        <v>-2.9090946660989681</v>
      </c>
      <c r="O168">
        <f t="shared" si="10"/>
        <v>1.0953045918005098</v>
      </c>
    </row>
    <row r="169" spans="1:15" x14ac:dyDescent="0.25">
      <c r="A169">
        <v>158</v>
      </c>
      <c r="B169">
        <f t="shared" si="8"/>
        <v>-41.771588575051112</v>
      </c>
      <c r="C169">
        <f t="shared" si="9"/>
        <v>-89.510483470150959</v>
      </c>
      <c r="M169">
        <v>5.5999999999999002</v>
      </c>
      <c r="N169">
        <f t="shared" si="11"/>
        <v>-2.5987231148091698</v>
      </c>
      <c r="O169">
        <f t="shared" si="10"/>
        <v>1.5264996288213371</v>
      </c>
    </row>
    <row r="170" spans="1:15" x14ac:dyDescent="0.25">
      <c r="A170">
        <v>159</v>
      </c>
      <c r="B170">
        <f t="shared" si="8"/>
        <v>-28.485127221050753</v>
      </c>
      <c r="C170">
        <f t="shared" si="9"/>
        <v>-83.745566065646159</v>
      </c>
      <c r="M170">
        <v>5.6999999999998998</v>
      </c>
      <c r="N170">
        <f t="shared" si="11"/>
        <v>-2.2854129898940787</v>
      </c>
      <c r="O170">
        <f t="shared" si="10"/>
        <v>1.9579183695178888</v>
      </c>
    </row>
    <row r="171" spans="1:15" x14ac:dyDescent="0.25">
      <c r="A171">
        <v>160</v>
      </c>
      <c r="B171">
        <f t="shared" si="8"/>
        <v>-21.312281054134665</v>
      </c>
      <c r="C171">
        <f t="shared" si="9"/>
        <v>-41.580699178914429</v>
      </c>
      <c r="M171">
        <v>5.7999999999999003</v>
      </c>
      <c r="N171">
        <f t="shared" si="11"/>
        <v>-1.9712126622256692</v>
      </c>
      <c r="O171">
        <f t="shared" si="10"/>
        <v>2.3867498391333108</v>
      </c>
    </row>
    <row r="172" spans="1:15" x14ac:dyDescent="0.25">
      <c r="A172">
        <v>161</v>
      </c>
      <c r="B172">
        <f t="shared" si="8"/>
        <v>-38.809358404790601</v>
      </c>
      <c r="C172">
        <f t="shared" si="9"/>
        <v>11.755646587468862</v>
      </c>
      <c r="M172">
        <v>5.8999999999999</v>
      </c>
      <c r="N172">
        <f t="shared" si="11"/>
        <v>-1.6580819005682292</v>
      </c>
      <c r="O172">
        <f t="shared" si="10"/>
        <v>2.8101334948870904</v>
      </c>
    </row>
    <row r="173" spans="1:15" x14ac:dyDescent="0.25">
      <c r="A173">
        <v>162</v>
      </c>
      <c r="B173">
        <f t="shared" si="8"/>
        <v>-71.484000421651032</v>
      </c>
      <c r="C173">
        <f t="shared" si="9"/>
        <v>44.044855171303823</v>
      </c>
      <c r="M173">
        <v>5.9999999999998996</v>
      </c>
      <c r="N173">
        <f t="shared" si="11"/>
        <v>-1.3478775310176372</v>
      </c>
      <c r="O173">
        <f t="shared" si="10"/>
        <v>3.2251814801413778</v>
      </c>
    </row>
    <row r="174" spans="1:15" x14ac:dyDescent="0.25">
      <c r="A174">
        <v>163</v>
      </c>
      <c r="B174">
        <f t="shared" si="8"/>
        <v>-89.722814087040916</v>
      </c>
      <c r="C174">
        <f t="shared" si="9"/>
        <v>43.660483011999752</v>
      </c>
      <c r="M174">
        <v>6.0999999999999002</v>
      </c>
      <c r="N174">
        <f t="shared" si="11"/>
        <v>-1.0423405348842423</v>
      </c>
      <c r="O174">
        <f t="shared" si="10"/>
        <v>3.6290015146620518</v>
      </c>
    </row>
    <row r="175" spans="1:15" x14ac:dyDescent="0.25">
      <c r="A175">
        <v>164</v>
      </c>
      <c r="B175">
        <f t="shared" si="8"/>
        <v>-70.965950170050263</v>
      </c>
      <c r="C175">
        <f t="shared" si="9"/>
        <v>28.06768718902854</v>
      </c>
      <c r="M175">
        <v>6.1999999999998998</v>
      </c>
      <c r="N175">
        <f t="shared" si="11"/>
        <v>-0.74308468882819345</v>
      </c>
      <c r="O175">
        <f t="shared" si="10"/>
        <v>4.0187202187605813</v>
      </c>
    </row>
    <row r="176" spans="1:15" x14ac:dyDescent="0.25">
      <c r="A176">
        <v>165</v>
      </c>
      <c r="B176">
        <f t="shared" si="8"/>
        <v>-21.150730187148696</v>
      </c>
      <c r="C176">
        <f t="shared" si="9"/>
        <v>25.690960513789548</v>
      </c>
      <c r="M176">
        <v>6.2999999999999003</v>
      </c>
      <c r="N176">
        <f t="shared" si="11"/>
        <v>-0.45158683393695398</v>
      </c>
      <c r="O176">
        <f t="shared" si="10"/>
        <v>4.391506663036278</v>
      </c>
    </row>
    <row r="177" spans="1:15" x14ac:dyDescent="0.25">
      <c r="A177">
        <v>166</v>
      </c>
      <c r="B177">
        <f t="shared" si="8"/>
        <v>29.375995008156071</v>
      </c>
      <c r="C177">
        <f t="shared" si="9"/>
        <v>48.072483005457656</v>
      </c>
      <c r="M177">
        <v>6.3999999999999</v>
      </c>
      <c r="N177">
        <f t="shared" si="11"/>
        <v>-0.1691788425686227</v>
      </c>
      <c r="O177">
        <f t="shared" si="10"/>
        <v>4.7445959313429844</v>
      </c>
    </row>
    <row r="178" spans="1:15" x14ac:dyDescent="0.25">
      <c r="A178">
        <v>167</v>
      </c>
      <c r="B178">
        <f t="shared" si="8"/>
        <v>51.884849050946229</v>
      </c>
      <c r="C178">
        <f t="shared" si="9"/>
        <v>78.125712306369721</v>
      </c>
      <c r="M178">
        <v>6.4999999999998996</v>
      </c>
      <c r="N178">
        <f t="shared" si="11"/>
        <v>0.10295866664309017</v>
      </c>
      <c r="O178">
        <f t="shared" si="10"/>
        <v>5.0753124825291209</v>
      </c>
    </row>
    <row r="179" spans="1:15" x14ac:dyDescent="0.25">
      <c r="A179">
        <v>168</v>
      </c>
      <c r="B179">
        <f t="shared" si="8"/>
        <v>43.528389885629728</v>
      </c>
      <c r="C179">
        <f t="shared" si="9"/>
        <v>85.421381156297514</v>
      </c>
      <c r="M179">
        <v>6.5999999999999002</v>
      </c>
      <c r="N179">
        <f t="shared" si="11"/>
        <v>0.36380083402470742</v>
      </c>
      <c r="O179">
        <f t="shared" si="10"/>
        <v>5.3810930964740447</v>
      </c>
    </row>
    <row r="180" spans="1:15" x14ac:dyDescent="0.25">
      <c r="A180">
        <v>169</v>
      </c>
      <c r="B180">
        <f t="shared" si="8"/>
        <v>27.79499300838409</v>
      </c>
      <c r="C180">
        <f t="shared" si="9"/>
        <v>54.503352284959675</v>
      </c>
      <c r="M180">
        <v>6.6999999999998998</v>
      </c>
      <c r="N180">
        <f t="shared" si="11"/>
        <v>0.61248127171781142</v>
      </c>
      <c r="O180">
        <f t="shared" si="10"/>
        <v>5.6595091919767944</v>
      </c>
    </row>
    <row r="181" spans="1:15" x14ac:dyDescent="0.25">
      <c r="A181">
        <v>170</v>
      </c>
      <c r="B181">
        <f t="shared" si="8"/>
        <v>30.997259944917815</v>
      </c>
      <c r="C181">
        <f t="shared" si="9"/>
        <v>0.15971938041234068</v>
      </c>
      <c r="M181">
        <v>6.7999999999999003</v>
      </c>
      <c r="N181">
        <f t="shared" si="11"/>
        <v>0.84829299048878815</v>
      </c>
      <c r="O181">
        <f t="shared" si="10"/>
        <v>5.9082883081342628</v>
      </c>
    </row>
    <row r="182" spans="1:15" x14ac:dyDescent="0.25">
      <c r="A182">
        <v>171</v>
      </c>
      <c r="B182">
        <f t="shared" si="8"/>
        <v>56.643783645290512</v>
      </c>
      <c r="C182">
        <f t="shared" si="9"/>
        <v>-44.519652479712391</v>
      </c>
      <c r="M182">
        <v>6.8999999999999</v>
      </c>
      <c r="N182">
        <f t="shared" si="11"/>
        <v>1.0706875655752244</v>
      </c>
      <c r="O182">
        <f t="shared" si="10"/>
        <v>6.1253345469435221</v>
      </c>
    </row>
    <row r="183" spans="1:15" x14ac:dyDescent="0.25">
      <c r="A183">
        <v>172</v>
      </c>
      <c r="B183">
        <f t="shared" si="8"/>
        <v>81.430939773095233</v>
      </c>
      <c r="C183">
        <f t="shared" si="9"/>
        <v>-56.519816771620967</v>
      </c>
      <c r="M183">
        <v>6.9999999999998996</v>
      </c>
      <c r="N183">
        <f t="shared" si="11"/>
        <v>1.2792725849935016</v>
      </c>
      <c r="O183">
        <f t="shared" si="10"/>
        <v>6.3087477829270533</v>
      </c>
    </row>
    <row r="184" spans="1:15" x14ac:dyDescent="0.25">
      <c r="A184">
        <v>173</v>
      </c>
      <c r="B184">
        <f t="shared" si="8"/>
        <v>76.634705046633471</v>
      </c>
      <c r="C184">
        <f t="shared" si="9"/>
        <v>-41.870352337328114</v>
      </c>
      <c r="M184">
        <v>7.0999999999999002</v>
      </c>
      <c r="N184">
        <f t="shared" si="11"/>
        <v>1.4738074414850157</v>
      </c>
      <c r="O184">
        <f t="shared" si="10"/>
        <v>6.4568414555390659</v>
      </c>
    </row>
    <row r="185" spans="1:15" x14ac:dyDescent="0.25">
      <c r="A185">
        <v>174</v>
      </c>
      <c r="B185">
        <f t="shared" si="8"/>
        <v>35.239016606961727</v>
      </c>
      <c r="C185">
        <f t="shared" si="9"/>
        <v>-28.032893315932519</v>
      </c>
      <c r="M185">
        <v>7.1999999999998998</v>
      </c>
      <c r="N185">
        <f t="shared" si="11"/>
        <v>1.6541975462615683</v>
      </c>
      <c r="O185">
        <f t="shared" si="10"/>
        <v>6.5681587718774175</v>
      </c>
    </row>
    <row r="186" spans="1:15" x14ac:dyDescent="0.25">
      <c r="A186">
        <v>175</v>
      </c>
      <c r="B186">
        <f t="shared" si="8"/>
        <v>-20.2282738838101</v>
      </c>
      <c r="C186">
        <f t="shared" si="9"/>
        <v>-36.956316031920139</v>
      </c>
      <c r="M186">
        <v>7.2999999999999003</v>
      </c>
      <c r="N186">
        <f t="shared" si="11"/>
        <v>1.8204870587522795</v>
      </c>
      <c r="O186">
        <f t="shared" si="10"/>
        <v>6.6414871606916908</v>
      </c>
    </row>
    <row r="187" spans="1:15" x14ac:dyDescent="0.25">
      <c r="A187">
        <v>176</v>
      </c>
      <c r="B187">
        <f t="shared" si="8"/>
        <v>-56.52417977618849</v>
      </c>
      <c r="C187">
        <f t="shared" si="9"/>
        <v>-63.778254005566808</v>
      </c>
      <c r="M187">
        <v>7.3999999999999</v>
      </c>
      <c r="N187">
        <f t="shared" si="11"/>
        <v>1.9728502414930631</v>
      </c>
      <c r="O187">
        <f t="shared" si="10"/>
        <v>6.6758708337199533</v>
      </c>
    </row>
    <row r="188" spans="1:15" x14ac:dyDescent="0.25">
      <c r="A188">
        <v>177</v>
      </c>
      <c r="B188">
        <f t="shared" si="8"/>
        <v>-58.10134897975302</v>
      </c>
      <c r="C188">
        <f t="shared" si="9"/>
        <v>-80.890328284527584</v>
      </c>
      <c r="M188">
        <v>7.4999999999998996</v>
      </c>
      <c r="N188">
        <f t="shared" si="11"/>
        <v>2.1115815629860522</v>
      </c>
      <c r="O188">
        <f t="shared" si="10"/>
        <v>6.670621326865195</v>
      </c>
    </row>
    <row r="189" spans="1:15" x14ac:dyDescent="0.25">
      <c r="A189">
        <v>178</v>
      </c>
      <c r="B189">
        <f t="shared" si="8"/>
        <v>-39.241115208764882</v>
      </c>
      <c r="C189">
        <f t="shared" si="9"/>
        <v>-63.678672278103996</v>
      </c>
      <c r="M189">
        <v>7.5999999999999002</v>
      </c>
      <c r="N189">
        <f t="shared" si="11"/>
        <v>2.2370846836531664</v>
      </c>
      <c r="O189">
        <f t="shared" si="10"/>
        <v>6.6253259114835741</v>
      </c>
    </row>
    <row r="190" spans="1:15" x14ac:dyDescent="0.25">
      <c r="A190">
        <v>179</v>
      </c>
      <c r="B190">
        <f t="shared" si="8"/>
        <v>-29.015804350363027</v>
      </c>
      <c r="C190">
        <f t="shared" si="9"/>
        <v>-14.230681723271196</v>
      </c>
      <c r="M190">
        <v>7.6999999999998998</v>
      </c>
      <c r="N190">
        <f t="shared" si="11"/>
        <v>2.3498604707940394</v>
      </c>
      <c r="O190">
        <f t="shared" si="10"/>
        <v>6.5398537849335572</v>
      </c>
    </row>
    <row r="191" spans="1:15" x14ac:dyDescent="0.25">
      <c r="A191">
        <v>180</v>
      </c>
      <c r="B191">
        <f t="shared" si="8"/>
        <v>-43.137175385840777</v>
      </c>
      <c r="C191">
        <f t="shared" si="9"/>
        <v>38.918462770366062</v>
      </c>
      <c r="M191">
        <v>7.7999999999999003</v>
      </c>
      <c r="N191">
        <f t="shared" si="11"/>
        <v>2.4504941976270893</v>
      </c>
      <c r="O191">
        <f t="shared" si="10"/>
        <v>6.4143599693501212</v>
      </c>
    </row>
    <row r="192" spans="1:15" x14ac:dyDescent="0.25">
      <c r="A192">
        <v>181</v>
      </c>
      <c r="B192">
        <f t="shared" si="8"/>
        <v>-68.745905815559865</v>
      </c>
      <c r="C192">
        <f t="shared" si="9"/>
        <v>64.968424040533321</v>
      </c>
      <c r="M192">
        <v>7.8999999999999</v>
      </c>
      <c r="N192">
        <f t="shared" si="11"/>
        <v>2.5396420889548024</v>
      </c>
      <c r="O192">
        <f t="shared" si="10"/>
        <v>6.2492868681737423</v>
      </c>
    </row>
    <row r="193" spans="1:15" x14ac:dyDescent="0.25">
      <c r="A193">
        <v>182</v>
      </c>
      <c r="B193">
        <f t="shared" si="8"/>
        <v>-76.219382035116737</v>
      </c>
      <c r="C193">
        <f t="shared" si="9"/>
        <v>56.980963815097354</v>
      </c>
      <c r="M193">
        <v>7.9999999999998996</v>
      </c>
      <c r="N193">
        <f t="shared" si="11"/>
        <v>2.6180173816785541</v>
      </c>
      <c r="O193">
        <f t="shared" si="10"/>
        <v>6.0453634510848868</v>
      </c>
    </row>
    <row r="194" spans="1:15" x14ac:dyDescent="0.25">
      <c r="A194">
        <v>183</v>
      </c>
      <c r="B194">
        <f t="shared" si="8"/>
        <v>-47.143586849422519</v>
      </c>
      <c r="C194">
        <f t="shared" si="9"/>
        <v>36.196147076097795</v>
      </c>
      <c r="M194">
        <v>8.0999999999999002</v>
      </c>
      <c r="N194">
        <f t="shared" si="11"/>
        <v>2.6863760722415266</v>
      </c>
      <c r="O194">
        <f t="shared" si="10"/>
        <v>5.8036020594703679</v>
      </c>
    </row>
    <row r="195" spans="1:15" x14ac:dyDescent="0.25">
      <c r="A195">
        <v>184</v>
      </c>
      <c r="B195">
        <f t="shared" si="8"/>
        <v>7.35750405082866</v>
      </c>
      <c r="C195">
        <f t="shared" si="9"/>
        <v>30.819318457292397</v>
      </c>
      <c r="M195">
        <v>8.1999999999998998</v>
      </c>
      <c r="N195">
        <f t="shared" si="11"/>
        <v>2.7455025250665486</v>
      </c>
      <c r="O195">
        <f t="shared" si="10"/>
        <v>5.5252928461732713</v>
      </c>
    </row>
    <row r="196" spans="1:15" x14ac:dyDescent="0.25">
      <c r="A196">
        <v>185</v>
      </c>
      <c r="B196">
        <f t="shared" si="8"/>
        <v>54.956691263813262</v>
      </c>
      <c r="C196">
        <f t="shared" si="9"/>
        <v>48.986321408825518</v>
      </c>
      <c r="M196">
        <v>8.2999999999998995</v>
      </c>
      <c r="N196">
        <f t="shared" si="11"/>
        <v>2.796195116163986</v>
      </c>
      <c r="O196">
        <f t="shared" si="10"/>
        <v>5.2119958848468411</v>
      </c>
    </row>
    <row r="197" spans="1:15" x14ac:dyDescent="0.25">
      <c r="A197">
        <v>186</v>
      </c>
      <c r="B197">
        <f t="shared" si="8"/>
        <v>69.689020054498329</v>
      </c>
      <c r="C197">
        <f t="shared" si="9"/>
        <v>70.896346689701247</v>
      </c>
      <c r="M197">
        <v>8.3999999999999009</v>
      </c>
      <c r="N197">
        <f t="shared" si="11"/>
        <v>2.839252084317839</v>
      </c>
      <c r="O197">
        <f t="shared" si="10"/>
        <v>4.8655310055385277</v>
      </c>
    </row>
    <row r="198" spans="1:15" x14ac:dyDescent="0.25">
      <c r="A198">
        <v>187</v>
      </c>
      <c r="B198">
        <f t="shared" si="8"/>
        <v>53.66580946829508</v>
      </c>
      <c r="C198">
        <f t="shared" si="9"/>
        <v>67.392369988919626</v>
      </c>
      <c r="M198">
        <v>8.4999999999999005</v>
      </c>
      <c r="N198">
        <f t="shared" si="11"/>
        <v>2.8754577586399841</v>
      </c>
      <c r="O198">
        <f t="shared" si="10"/>
        <v>4.4879654339689168</v>
      </c>
    </row>
    <row r="199" spans="1:15" x14ac:dyDescent="0.25">
      <c r="A199">
        <v>188</v>
      </c>
      <c r="B199">
        <f t="shared" si="8"/>
        <v>33.235135025505258</v>
      </c>
      <c r="C199">
        <f t="shared" si="9"/>
        <v>27.860858924400219</v>
      </c>
      <c r="M199">
        <v>8.5999999999999002</v>
      </c>
      <c r="N199">
        <f t="shared" si="11"/>
        <v>2.9055693258558755</v>
      </c>
      <c r="O199">
        <f t="shared" si="10"/>
        <v>4.0815993321419004</v>
      </c>
    </row>
    <row r="200" spans="1:15" x14ac:dyDescent="0.25">
      <c r="A200">
        <v>189</v>
      </c>
      <c r="B200">
        <f t="shared" si="8"/>
        <v>33.348986797068591</v>
      </c>
      <c r="C200">
        <f t="shared" si="9"/>
        <v>-28.332628417238908</v>
      </c>
      <c r="M200">
        <v>8.6999999999998998</v>
      </c>
      <c r="N200">
        <f t="shared" si="11"/>
        <v>2.9303042935117745</v>
      </c>
      <c r="O200">
        <f t="shared" si="10"/>
        <v>3.6489493572335974</v>
      </c>
    </row>
    <row r="201" spans="1:15" x14ac:dyDescent="0.25">
      <c r="A201">
        <v>190</v>
      </c>
      <c r="B201">
        <f t="shared" si="8"/>
        <v>53.87461177260667</v>
      </c>
      <c r="C201">
        <f t="shared" si="9"/>
        <v>-67.589202488252681</v>
      </c>
      <c r="M201">
        <v>8.7999999999998995</v>
      </c>
      <c r="N201">
        <f t="shared" si="11"/>
        <v>2.9503287964531735</v>
      </c>
      <c r="O201">
        <f t="shared" si="10"/>
        <v>3.1927303739722444</v>
      </c>
    </row>
    <row r="202" spans="1:15" x14ac:dyDescent="0.25">
      <c r="A202">
        <v>191</v>
      </c>
      <c r="B202">
        <f t="shared" si="8"/>
        <v>69.719970978152759</v>
      </c>
      <c r="C202">
        <f t="shared" si="9"/>
        <v>-70.776825088055688</v>
      </c>
      <c r="M202">
        <v>8.8999999999999009</v>
      </c>
      <c r="N202">
        <f t="shared" si="11"/>
        <v>2.9662468835133264</v>
      </c>
      <c r="O202">
        <f t="shared" si="10"/>
        <v>2.7158354727642404</v>
      </c>
    </row>
    <row r="203" spans="1:15" x14ac:dyDescent="0.25">
      <c r="A203">
        <v>192</v>
      </c>
      <c r="B203">
        <f t="shared" si="8"/>
        <v>54.657553823290769</v>
      </c>
      <c r="C203">
        <f t="shared" si="9"/>
        <v>-48.763706132635008</v>
      </c>
      <c r="M203">
        <v>8.9999999999999005</v>
      </c>
      <c r="N203">
        <f t="shared" si="11"/>
        <v>2.9785909094824654</v>
      </c>
      <c r="O203">
        <f t="shared" si="10"/>
        <v>2.2213144614786433</v>
      </c>
    </row>
    <row r="204" spans="1:15" x14ac:dyDescent="0.25">
      <c r="A204">
        <v>193</v>
      </c>
      <c r="B204">
        <f t="shared" ref="B204:B267" si="12">-35*COS(A204)-65*COS(-0.35*A204)</f>
        <v>6.8515811669837827</v>
      </c>
      <c r="C204">
        <f t="shared" ref="C204:C267" si="13">-35*SIN(A204)-65*SIN(-0.35*A204)</f>
        <v>-30.752942387402527</v>
      </c>
      <c r="M204">
        <v>9.0999999999999002</v>
      </c>
      <c r="N204">
        <f t="shared" si="11"/>
        <v>2.9878131442301799</v>
      </c>
      <c r="O204">
        <f t="shared" si="10"/>
        <v>1.7123510129225443</v>
      </c>
    </row>
    <row r="205" spans="1:15" x14ac:dyDescent="0.25">
      <c r="A205">
        <v>194</v>
      </c>
      <c r="B205">
        <f t="shared" si="12"/>
        <v>-47.55241942131039</v>
      </c>
      <c r="C205">
        <f t="shared" si="13"/>
        <v>-36.346358145568985</v>
      </c>
      <c r="M205">
        <v>9.1999999999998998</v>
      </c>
      <c r="N205">
        <f t="shared" si="11"/>
        <v>2.9942786964670987</v>
      </c>
      <c r="O205">
        <f t="shared" si="10"/>
        <v>1.1922386624875501</v>
      </c>
    </row>
    <row r="206" spans="1:15" x14ac:dyDescent="0.25">
      <c r="A206">
        <v>195</v>
      </c>
      <c r="B206">
        <f t="shared" si="12"/>
        <v>-76.306503262089365</v>
      </c>
      <c r="C206">
        <f t="shared" si="13"/>
        <v>-57.15372359869643</v>
      </c>
      <c r="M206">
        <v>9.2999999999998995</v>
      </c>
      <c r="N206">
        <f t="shared" si="11"/>
        <v>2.9982598342108773</v>
      </c>
      <c r="O206">
        <f t="shared" ref="O206:O213" si="14">2*SIN(M206)-5*SIN((2*M206)/3)</f>
        <v>0.66435586110214262</v>
      </c>
    </row>
    <row r="207" spans="1:15" x14ac:dyDescent="0.25">
      <c r="A207">
        <v>196</v>
      </c>
      <c r="B207">
        <f t="shared" si="12"/>
        <v>-68.554124234918703</v>
      </c>
      <c r="C207">
        <f t="shared" si="13"/>
        <v>-64.900488170013034</v>
      </c>
      <c r="M207">
        <v>9.3999999999999009</v>
      </c>
      <c r="N207">
        <f t="shared" ref="N207:N213" si="15">2*COS(M207)+5*COS((2*M207)/3)</f>
        <v>2.9999317677300352</v>
      </c>
      <c r="O207">
        <f t="shared" si="14"/>
        <v>0.13214029738405048</v>
      </c>
    </row>
    <row r="208" spans="1:15" x14ac:dyDescent="0.25">
      <c r="A208">
        <v>197</v>
      </c>
      <c r="B208">
        <f t="shared" si="12"/>
        <v>-42.922468049927573</v>
      </c>
      <c r="C208">
        <f t="shared" si="13"/>
        <v>-38.532066760886046</v>
      </c>
      <c r="M208">
        <v>9.4999999999999005</v>
      </c>
      <c r="N208">
        <f t="shared" si="15"/>
        <v>2.9993699437503425</v>
      </c>
      <c r="O208">
        <f t="shared" si="14"/>
        <v>-0.40093729033395564</v>
      </c>
    </row>
    <row r="209" spans="1:15" x14ac:dyDescent="0.25">
      <c r="A209">
        <v>198</v>
      </c>
      <c r="B209">
        <f t="shared" si="12"/>
        <v>-29.002314299148161</v>
      </c>
      <c r="C209">
        <f t="shared" si="13"/>
        <v>14.739323313162217</v>
      </c>
      <c r="M209">
        <v>9.5999999999999002</v>
      </c>
      <c r="N209">
        <f t="shared" si="15"/>
        <v>2.9965488822027129</v>
      </c>
      <c r="O209">
        <f t="shared" si="14"/>
        <v>-0.93139958669790079</v>
      </c>
    </row>
    <row r="210" spans="1:15" x14ac:dyDescent="0.25">
      <c r="A210">
        <v>199</v>
      </c>
      <c r="B210">
        <f t="shared" si="12"/>
        <v>-39.411832789968372</v>
      </c>
      <c r="C210">
        <f t="shared" si="13"/>
        <v>64.000480745963785</v>
      </c>
      <c r="M210">
        <v>9.6999999999998998</v>
      </c>
      <c r="N210">
        <f t="shared" si="15"/>
        <v>2.9913425689543613</v>
      </c>
      <c r="O210">
        <f t="shared" si="14"/>
        <v>-1.4557892286960379</v>
      </c>
    </row>
    <row r="211" spans="1:15" x14ac:dyDescent="0.25">
      <c r="A211">
        <v>200</v>
      </c>
      <c r="B211">
        <f t="shared" si="12"/>
        <v>-58.217316825854695</v>
      </c>
      <c r="C211">
        <f t="shared" si="13"/>
        <v>80.868299703752598</v>
      </c>
      <c r="M211">
        <v>9.7999999999998995</v>
      </c>
      <c r="N211">
        <f t="shared" si="15"/>
        <v>2.9835263999854451</v>
      </c>
      <c r="O211">
        <f t="shared" si="14"/>
        <v>-1.9706951631162282</v>
      </c>
    </row>
    <row r="212" spans="1:15" x14ac:dyDescent="0.25">
      <c r="A212">
        <v>201</v>
      </c>
      <c r="B212">
        <f t="shared" si="12"/>
        <v>-56.354132031007168</v>
      </c>
      <c r="C212">
        <f t="shared" si="13"/>
        <v>63.534969859259476</v>
      </c>
      <c r="M212">
        <v>9.8999999999999009</v>
      </c>
      <c r="N212">
        <f t="shared" si="15"/>
        <v>2.9727806545419373</v>
      </c>
      <c r="O212">
        <f t="shared" si="14"/>
        <v>-2.4727786051170431</v>
      </c>
    </row>
    <row r="213" spans="1:15" x14ac:dyDescent="0.25">
      <c r="A213">
        <v>202</v>
      </c>
      <c r="B213">
        <f t="shared" si="12"/>
        <v>-19.776374807641325</v>
      </c>
      <c r="C213">
        <f t="shared" si="13"/>
        <v>36.768834563019993</v>
      </c>
      <c r="M213">
        <v>9.9999999999999005</v>
      </c>
      <c r="N213">
        <f t="shared" si="15"/>
        <v>2.958695457101987</v>
      </c>
      <c r="O213">
        <f t="shared" si="14"/>
        <v>-2.9587983746343633</v>
      </c>
    </row>
    <row r="214" spans="1:15" x14ac:dyDescent="0.25">
      <c r="A214">
        <v>203</v>
      </c>
      <c r="B214">
        <f t="shared" si="12"/>
        <v>35.718549099599706</v>
      </c>
      <c r="C214">
        <f t="shared" si="13"/>
        <v>28.07155041178634</v>
      </c>
    </row>
    <row r="215" spans="1:15" x14ac:dyDescent="0.25">
      <c r="A215">
        <v>204</v>
      </c>
      <c r="B215">
        <f t="shared" si="12"/>
        <v>76.851773136121082</v>
      </c>
      <c r="C215">
        <f t="shared" si="13"/>
        <v>42.042402097114682</v>
      </c>
    </row>
    <row r="216" spans="1:15" x14ac:dyDescent="0.25">
      <c r="A216">
        <v>205</v>
      </c>
      <c r="B216">
        <f t="shared" si="12"/>
        <v>81.307997307700532</v>
      </c>
      <c r="C216">
        <f t="shared" si="13"/>
        <v>56.561637996869138</v>
      </c>
    </row>
    <row r="217" spans="1:15" x14ac:dyDescent="0.25">
      <c r="A217">
        <v>206</v>
      </c>
      <c r="B217">
        <f t="shared" si="12"/>
        <v>56.372335595863277</v>
      </c>
      <c r="C217">
        <f t="shared" si="13"/>
        <v>44.251905803173962</v>
      </c>
    </row>
    <row r="218" spans="1:15" x14ac:dyDescent="0.25">
      <c r="A218">
        <v>207</v>
      </c>
      <c r="B218">
        <f t="shared" si="12"/>
        <v>30.852278500394959</v>
      </c>
      <c r="C218">
        <f t="shared" si="13"/>
        <v>-0.65012425663014817</v>
      </c>
    </row>
    <row r="219" spans="1:15" x14ac:dyDescent="0.25">
      <c r="A219">
        <v>208</v>
      </c>
      <c r="B219">
        <f t="shared" si="12"/>
        <v>27.87902904954592</v>
      </c>
      <c r="C219">
        <f t="shared" si="13"/>
        <v>-54.92385052812493</v>
      </c>
    </row>
    <row r="220" spans="1:15" x14ac:dyDescent="0.25">
      <c r="A220">
        <v>209</v>
      </c>
      <c r="B220">
        <f t="shared" si="12"/>
        <v>43.681016076255816</v>
      </c>
      <c r="C220">
        <f t="shared" si="13"/>
        <v>-85.523539610071964</v>
      </c>
    </row>
    <row r="221" spans="1:15" x14ac:dyDescent="0.25">
      <c r="A221">
        <v>210</v>
      </c>
      <c r="B221">
        <f t="shared" si="12"/>
        <v>51.840240126046091</v>
      </c>
      <c r="C221">
        <f t="shared" si="13"/>
        <v>-77.916883924564146</v>
      </c>
    </row>
    <row r="222" spans="1:15" x14ac:dyDescent="0.25">
      <c r="A222">
        <v>211</v>
      </c>
      <c r="B222">
        <f t="shared" si="12"/>
        <v>29.022543921484967</v>
      </c>
      <c r="C222">
        <f t="shared" si="13"/>
        <v>-47.796766284917993</v>
      </c>
    </row>
    <row r="223" spans="1:15" x14ac:dyDescent="0.25">
      <c r="A223">
        <v>212</v>
      </c>
      <c r="B223">
        <f t="shared" si="12"/>
        <v>-21.649295351657983</v>
      </c>
      <c r="C223">
        <f t="shared" si="13"/>
        <v>-25.598458777994239</v>
      </c>
    </row>
    <row r="224" spans="1:15" x14ac:dyDescent="0.25">
      <c r="A224">
        <v>213</v>
      </c>
      <c r="B224">
        <f t="shared" si="12"/>
        <v>-71.30154677872045</v>
      </c>
      <c r="C224">
        <f t="shared" si="13"/>
        <v>-28.184975721035418</v>
      </c>
    </row>
    <row r="225" spans="1:3" x14ac:dyDescent="0.25">
      <c r="A225">
        <v>214</v>
      </c>
      <c r="B225">
        <f t="shared" si="12"/>
        <v>-89.70803064618795</v>
      </c>
      <c r="C225">
        <f t="shared" si="13"/>
        <v>-43.773265663555428</v>
      </c>
    </row>
    <row r="226" spans="1:3" x14ac:dyDescent="0.25">
      <c r="A226">
        <v>215</v>
      </c>
      <c r="B226">
        <f t="shared" si="12"/>
        <v>-71.209713730703385</v>
      </c>
      <c r="C226">
        <f t="shared" si="13"/>
        <v>-43.907896210811913</v>
      </c>
    </row>
    <row r="227" spans="1:3" x14ac:dyDescent="0.25">
      <c r="A227">
        <v>216</v>
      </c>
      <c r="B227">
        <f t="shared" si="12"/>
        <v>-38.551810689602441</v>
      </c>
      <c r="C227">
        <f t="shared" si="13"/>
        <v>-11.335402143802462</v>
      </c>
    </row>
    <row r="228" spans="1:3" x14ac:dyDescent="0.25">
      <c r="A228">
        <v>217</v>
      </c>
      <c r="B228">
        <f t="shared" si="12"/>
        <v>-21.276186231174897</v>
      </c>
      <c r="C228">
        <f t="shared" si="13"/>
        <v>42.055905380493598</v>
      </c>
    </row>
    <row r="229" spans="1:3" x14ac:dyDescent="0.25">
      <c r="A229">
        <v>218</v>
      </c>
      <c r="B229">
        <f t="shared" si="12"/>
        <v>-28.61934701805238</v>
      </c>
      <c r="C229">
        <f t="shared" si="13"/>
        <v>83.976298552337511</v>
      </c>
    </row>
    <row r="230" spans="1:3" x14ac:dyDescent="0.25">
      <c r="A230">
        <v>219</v>
      </c>
      <c r="B230">
        <f t="shared" si="12"/>
        <v>-41.826373455352616</v>
      </c>
      <c r="C230">
        <f t="shared" si="13"/>
        <v>89.384826121839041</v>
      </c>
    </row>
    <row r="231" spans="1:3" x14ac:dyDescent="0.25">
      <c r="A231">
        <v>220</v>
      </c>
      <c r="B231">
        <f t="shared" si="12"/>
        <v>-32.849603917981185</v>
      </c>
      <c r="C231">
        <f t="shared" si="13"/>
        <v>61.874855370683932</v>
      </c>
    </row>
    <row r="232" spans="1:3" x14ac:dyDescent="0.25">
      <c r="A232">
        <v>221</v>
      </c>
      <c r="B232">
        <f t="shared" si="12"/>
        <v>7.9358983753634043</v>
      </c>
      <c r="C232">
        <f t="shared" si="13"/>
        <v>29.331687083176863</v>
      </c>
    </row>
    <row r="233" spans="1:3" x14ac:dyDescent="0.25">
      <c r="A233">
        <v>222</v>
      </c>
      <c r="B233">
        <f t="shared" si="12"/>
        <v>60.71541694600306</v>
      </c>
      <c r="C233">
        <f t="shared" si="13"/>
        <v>17.980554528717015</v>
      </c>
    </row>
    <row r="234" spans="1:3" x14ac:dyDescent="0.25">
      <c r="A234">
        <v>223</v>
      </c>
      <c r="B234">
        <f t="shared" si="12"/>
        <v>92.307961660440327</v>
      </c>
      <c r="C234">
        <f t="shared" si="13"/>
        <v>28.723277014741228</v>
      </c>
    </row>
    <row r="235" spans="1:3" x14ac:dyDescent="0.25">
      <c r="A235">
        <v>224</v>
      </c>
      <c r="B235">
        <f t="shared" si="12"/>
        <v>84.812156827800109</v>
      </c>
      <c r="C235">
        <f t="shared" si="13"/>
        <v>37.465216090775996</v>
      </c>
    </row>
    <row r="236" spans="1:3" x14ac:dyDescent="0.25">
      <c r="A236">
        <v>225</v>
      </c>
      <c r="B236">
        <f t="shared" si="12"/>
        <v>50.71334193745259</v>
      </c>
      <c r="C236">
        <f t="shared" si="13"/>
        <v>18.991751817275397</v>
      </c>
    </row>
    <row r="237" spans="1:3" x14ac:dyDescent="0.25">
      <c r="A237">
        <v>226</v>
      </c>
      <c r="B237">
        <f t="shared" si="12"/>
        <v>20.726342628885817</v>
      </c>
      <c r="C237">
        <f t="shared" si="13"/>
        <v>-27.766683142758911</v>
      </c>
    </row>
    <row r="238" spans="1:3" x14ac:dyDescent="0.25">
      <c r="A238">
        <v>227</v>
      </c>
      <c r="B238">
        <f t="shared" si="12"/>
        <v>15.633454990568605</v>
      </c>
      <c r="C238">
        <f t="shared" si="13"/>
        <v>-76.562119957337956</v>
      </c>
    </row>
    <row r="239" spans="1:3" x14ac:dyDescent="0.25">
      <c r="A239">
        <v>228</v>
      </c>
      <c r="B239">
        <f t="shared" si="12"/>
        <v>28.000327477315977</v>
      </c>
      <c r="C239">
        <f t="shared" si="13"/>
        <v>-95.931329163363671</v>
      </c>
    </row>
    <row r="240" spans="1:3" x14ac:dyDescent="0.25">
      <c r="A240">
        <v>229</v>
      </c>
      <c r="B240">
        <f t="shared" si="12"/>
        <v>30.480278246809771</v>
      </c>
      <c r="C240">
        <f t="shared" si="13"/>
        <v>-76.498270192302073</v>
      </c>
    </row>
    <row r="241" spans="1:3" x14ac:dyDescent="0.25">
      <c r="A241">
        <v>230</v>
      </c>
      <c r="B241">
        <f t="shared" si="12"/>
        <v>2.8939485644274576</v>
      </c>
      <c r="C241">
        <f t="shared" si="13"/>
        <v>-38.571970831599444</v>
      </c>
    </row>
    <row r="242" spans="1:3" x14ac:dyDescent="0.25">
      <c r="A242">
        <v>231</v>
      </c>
      <c r="B242">
        <f t="shared" si="12"/>
        <v>-47.047515419768132</v>
      </c>
      <c r="C242">
        <f t="shared" si="13"/>
        <v>-13.178353052181492</v>
      </c>
    </row>
    <row r="243" spans="1:3" x14ac:dyDescent="0.25">
      <c r="A243">
        <v>232</v>
      </c>
      <c r="B243">
        <f t="shared" si="12"/>
        <v>-88.691717861471858</v>
      </c>
      <c r="C243">
        <f t="shared" si="13"/>
        <v>-14.001166321446501</v>
      </c>
    </row>
    <row r="244" spans="1:3" x14ac:dyDescent="0.25">
      <c r="A244">
        <v>233</v>
      </c>
      <c r="B244">
        <f t="shared" si="12"/>
        <v>-94.775908636567664</v>
      </c>
      <c r="C244">
        <f t="shared" si="13"/>
        <v>-25.972897505663923</v>
      </c>
    </row>
    <row r="245" spans="1:3" x14ac:dyDescent="0.25">
      <c r="A245">
        <v>234</v>
      </c>
      <c r="B245">
        <f t="shared" si="12"/>
        <v>-65.155430218331901</v>
      </c>
      <c r="C245">
        <f t="shared" si="13"/>
        <v>-20.863049887755405</v>
      </c>
    </row>
    <row r="246" spans="1:3" x14ac:dyDescent="0.25">
      <c r="A246">
        <v>235</v>
      </c>
      <c r="B246">
        <f t="shared" si="12"/>
        <v>-26.275984485593344</v>
      </c>
      <c r="C246">
        <f t="shared" si="13"/>
        <v>14.678410804920073</v>
      </c>
    </row>
    <row r="247" spans="1:3" x14ac:dyDescent="0.25">
      <c r="A247">
        <v>236</v>
      </c>
      <c r="B247">
        <f t="shared" si="12"/>
        <v>-6.9550315389373196</v>
      </c>
      <c r="C247">
        <f t="shared" si="13"/>
        <v>64.658693341418029</v>
      </c>
    </row>
    <row r="248" spans="1:3" x14ac:dyDescent="0.25">
      <c r="A248">
        <v>237</v>
      </c>
      <c r="B248">
        <f t="shared" si="12"/>
        <v>-12.727216388378823</v>
      </c>
      <c r="C248">
        <f t="shared" si="13"/>
        <v>96.422884684897426</v>
      </c>
    </row>
    <row r="249" spans="1:3" x14ac:dyDescent="0.25">
      <c r="A249">
        <v>238</v>
      </c>
      <c r="B249">
        <f t="shared" si="12"/>
        <v>-22.238657985080685</v>
      </c>
      <c r="C249">
        <f t="shared" si="13"/>
        <v>89.064437321499724</v>
      </c>
    </row>
    <row r="250" spans="1:3" x14ac:dyDescent="0.25">
      <c r="A250">
        <v>239</v>
      </c>
      <c r="B250">
        <f t="shared" si="12"/>
        <v>-8.8253763942006742</v>
      </c>
      <c r="C250">
        <f t="shared" si="13"/>
        <v>51.640466622998019</v>
      </c>
    </row>
    <row r="251" spans="1:3" x14ac:dyDescent="0.25">
      <c r="A251">
        <v>240</v>
      </c>
      <c r="B251">
        <f t="shared" si="12"/>
        <v>32.79918151944684</v>
      </c>
      <c r="C251">
        <f t="shared" si="13"/>
        <v>14.566790382524907</v>
      </c>
    </row>
    <row r="252" spans="1:3" x14ac:dyDescent="0.25">
      <c r="A252">
        <v>241</v>
      </c>
      <c r="B252">
        <f t="shared" si="12"/>
        <v>79.547366113422541</v>
      </c>
      <c r="C252">
        <f t="shared" si="13"/>
        <v>2.1377669677899682</v>
      </c>
    </row>
    <row r="253" spans="1:3" x14ac:dyDescent="0.25">
      <c r="A253">
        <v>242</v>
      </c>
      <c r="B253">
        <f t="shared" si="12"/>
        <v>99.343143674488203</v>
      </c>
      <c r="C253">
        <f t="shared" si="13"/>
        <v>11.377378856035431</v>
      </c>
    </row>
    <row r="254" spans="1:3" x14ac:dyDescent="0.25">
      <c r="A254">
        <v>243</v>
      </c>
      <c r="B254">
        <f t="shared" si="12"/>
        <v>79.290490177003079</v>
      </c>
      <c r="C254">
        <f t="shared" si="13"/>
        <v>16.521823829625166</v>
      </c>
    </row>
    <row r="255" spans="1:3" x14ac:dyDescent="0.25">
      <c r="A255">
        <v>244</v>
      </c>
      <c r="B255">
        <f t="shared" si="12"/>
        <v>36.886787174616046</v>
      </c>
      <c r="C255">
        <f t="shared" si="13"/>
        <v>-5.1994254264297979</v>
      </c>
    </row>
    <row r="256" spans="1:3" x14ac:dyDescent="0.25">
      <c r="A256">
        <v>245</v>
      </c>
      <c r="B256">
        <f t="shared" si="12"/>
        <v>4.0496601289469396</v>
      </c>
      <c r="C256">
        <f t="shared" si="13"/>
        <v>-50.440980263706933</v>
      </c>
    </row>
    <row r="257" spans="1:3" x14ac:dyDescent="0.25">
      <c r="A257">
        <v>246</v>
      </c>
      <c r="B257">
        <f t="shared" si="12"/>
        <v>-1.3708945100128389</v>
      </c>
      <c r="C257">
        <f t="shared" si="13"/>
        <v>-90.801410303653768</v>
      </c>
    </row>
    <row r="258" spans="1:3" x14ac:dyDescent="0.25">
      <c r="A258">
        <v>247</v>
      </c>
      <c r="B258">
        <f t="shared" si="12"/>
        <v>9.4926049175356741</v>
      </c>
      <c r="C258">
        <f t="shared" si="13"/>
        <v>-97.335621809147042</v>
      </c>
    </row>
    <row r="259" spans="1:3" x14ac:dyDescent="0.25">
      <c r="A259">
        <v>248</v>
      </c>
      <c r="B259">
        <f t="shared" si="12"/>
        <v>8.7144683654847519</v>
      </c>
      <c r="C259">
        <f t="shared" si="13"/>
        <v>-66.177151477747159</v>
      </c>
    </row>
    <row r="260" spans="1:3" x14ac:dyDescent="0.25">
      <c r="A260">
        <v>249</v>
      </c>
      <c r="B260">
        <f t="shared" si="12"/>
        <v>-20.574370271447766</v>
      </c>
      <c r="C260">
        <f t="shared" si="13"/>
        <v>-21.833361576613658</v>
      </c>
    </row>
    <row r="261" spans="1:3" x14ac:dyDescent="0.25">
      <c r="A261">
        <v>250</v>
      </c>
      <c r="B261">
        <f t="shared" si="12"/>
        <v>-66.544812786325963</v>
      </c>
      <c r="C261">
        <f t="shared" si="13"/>
        <v>4.8445714797935899</v>
      </c>
    </row>
    <row r="262" spans="1:3" x14ac:dyDescent="0.25">
      <c r="A262">
        <v>251</v>
      </c>
      <c r="B262">
        <f t="shared" si="12"/>
        <v>-97.714401279855934</v>
      </c>
      <c r="C262">
        <f t="shared" si="13"/>
        <v>3.8234472616951747</v>
      </c>
    </row>
    <row r="263" spans="1:3" x14ac:dyDescent="0.25">
      <c r="A263">
        <v>252</v>
      </c>
      <c r="B263">
        <f t="shared" si="12"/>
        <v>-90.584710654388076</v>
      </c>
      <c r="C263">
        <f t="shared" si="13"/>
        <v>-6.6449889161254507</v>
      </c>
    </row>
    <row r="264" spans="1:3" x14ac:dyDescent="0.25">
      <c r="A264">
        <v>253</v>
      </c>
      <c r="B264">
        <f t="shared" si="12"/>
        <v>-50.620170145845968</v>
      </c>
      <c r="C264">
        <f t="shared" si="13"/>
        <v>1.096111770221043</v>
      </c>
    </row>
    <row r="265" spans="1:3" x14ac:dyDescent="0.25">
      <c r="A265">
        <v>254</v>
      </c>
      <c r="B265">
        <f t="shared" si="12"/>
        <v>-7.3563295460433586</v>
      </c>
      <c r="C265">
        <f t="shared" si="13"/>
        <v>36.494633609613345</v>
      </c>
    </row>
    <row r="266" spans="1:3" x14ac:dyDescent="0.25">
      <c r="A266">
        <v>255</v>
      </c>
      <c r="B266">
        <f t="shared" si="12"/>
        <v>11.881026781632631</v>
      </c>
      <c r="C266">
        <f t="shared" si="13"/>
        <v>80.094571080538046</v>
      </c>
    </row>
    <row r="267" spans="1:3" x14ac:dyDescent="0.25">
      <c r="A267">
        <v>256</v>
      </c>
      <c r="B267">
        <f t="shared" si="12"/>
        <v>5.589364644414613</v>
      </c>
      <c r="C267">
        <f t="shared" si="13"/>
        <v>99.83666132211691</v>
      </c>
    </row>
    <row r="268" spans="1:3" x14ac:dyDescent="0.25">
      <c r="A268">
        <v>257</v>
      </c>
      <c r="B268">
        <f t="shared" ref="B268:B311" si="16">-35*COS(A268)-65*COS(-0.35*A268)</f>
        <v>-2.4915855565804783</v>
      </c>
      <c r="C268">
        <f t="shared" ref="C268:C311" si="17">-35*SIN(A268)-65*SIN(-0.35*A268)</f>
        <v>79.560294717063925</v>
      </c>
    </row>
    <row r="269" spans="1:3" x14ac:dyDescent="0.25">
      <c r="A269">
        <v>258</v>
      </c>
      <c r="B269">
        <f t="shared" si="16"/>
        <v>12.616821755369486</v>
      </c>
      <c r="C269">
        <f t="shared" si="17"/>
        <v>33.620186767625981</v>
      </c>
    </row>
    <row r="270" spans="1:3" x14ac:dyDescent="0.25">
      <c r="A270">
        <v>259</v>
      </c>
      <c r="B270">
        <f t="shared" si="16"/>
        <v>52.038992320500576</v>
      </c>
      <c r="C270">
        <f t="shared" si="17"/>
        <v>-5.7914285292014398</v>
      </c>
    </row>
    <row r="271" spans="1:3" x14ac:dyDescent="0.25">
      <c r="A271">
        <v>260</v>
      </c>
      <c r="B271">
        <f t="shared" si="16"/>
        <v>90.190680460430414</v>
      </c>
      <c r="C271">
        <f t="shared" si="17"/>
        <v>-17.024201369729582</v>
      </c>
    </row>
    <row r="272" spans="1:3" x14ac:dyDescent="0.25">
      <c r="A272">
        <v>261</v>
      </c>
      <c r="B272">
        <f t="shared" si="16"/>
        <v>97.008414472212451</v>
      </c>
      <c r="C272">
        <f t="shared" si="17"/>
        <v>-7.1064596536519371</v>
      </c>
    </row>
    <row r="273" spans="1:3" x14ac:dyDescent="0.25">
      <c r="A273">
        <v>262</v>
      </c>
      <c r="B273">
        <f t="shared" si="16"/>
        <v>64.98186293684563</v>
      </c>
      <c r="C273">
        <f t="shared" si="17"/>
        <v>-3.1789402327417591</v>
      </c>
    </row>
    <row r="274" spans="1:3" x14ac:dyDescent="0.25">
      <c r="A274">
        <v>263</v>
      </c>
      <c r="B274">
        <f t="shared" si="16"/>
        <v>16.209413730135729</v>
      </c>
      <c r="C274">
        <f t="shared" si="17"/>
        <v>-25.356420858949537</v>
      </c>
    </row>
    <row r="275" spans="1:3" x14ac:dyDescent="0.25">
      <c r="A275">
        <v>264</v>
      </c>
      <c r="B275">
        <f t="shared" si="16"/>
        <v>-17.028163818622073</v>
      </c>
      <c r="C275">
        <f t="shared" si="17"/>
        <v>-66.233120855510037</v>
      </c>
    </row>
    <row r="276" spans="1:3" x14ac:dyDescent="0.25">
      <c r="A276">
        <v>265</v>
      </c>
      <c r="B276">
        <f t="shared" si="16"/>
        <v>-20.423503962608731</v>
      </c>
      <c r="C276">
        <f t="shared" si="17"/>
        <v>-96.117161080420885</v>
      </c>
    </row>
    <row r="277" spans="1:3" x14ac:dyDescent="0.25">
      <c r="A277">
        <v>266</v>
      </c>
      <c r="B277">
        <f t="shared" si="16"/>
        <v>-8.8262492263292422</v>
      </c>
      <c r="C277">
        <f t="shared" si="17"/>
        <v>-89.372445685772604</v>
      </c>
    </row>
    <row r="278" spans="1:3" x14ac:dyDescent="0.25">
      <c r="A278">
        <v>267</v>
      </c>
      <c r="B278">
        <f t="shared" si="16"/>
        <v>-10.411254905418737</v>
      </c>
      <c r="C278">
        <f t="shared" si="17"/>
        <v>-47.76536470930337</v>
      </c>
    </row>
    <row r="279" spans="1:3" x14ac:dyDescent="0.25">
      <c r="A279">
        <v>268</v>
      </c>
      <c r="B279">
        <f t="shared" si="16"/>
        <v>-38.651299311887655</v>
      </c>
      <c r="C279">
        <f t="shared" si="17"/>
        <v>0.62149273394924975</v>
      </c>
    </row>
    <row r="280" spans="1:3" x14ac:dyDescent="0.25">
      <c r="A280">
        <v>269</v>
      </c>
      <c r="B280">
        <f t="shared" si="16"/>
        <v>-78.119939674088585</v>
      </c>
      <c r="C280">
        <f t="shared" si="17"/>
        <v>25.975089078284597</v>
      </c>
    </row>
    <row r="281" spans="1:3" x14ac:dyDescent="0.25">
      <c r="A281">
        <v>270</v>
      </c>
      <c r="B281">
        <f t="shared" si="16"/>
        <v>-97.396813764171682</v>
      </c>
      <c r="C281">
        <f t="shared" si="17"/>
        <v>22.382664491333244</v>
      </c>
    </row>
    <row r="282" spans="1:3" x14ac:dyDescent="0.25">
      <c r="A282">
        <v>271</v>
      </c>
      <c r="B282">
        <f t="shared" si="16"/>
        <v>-77.365239266258186</v>
      </c>
      <c r="C282">
        <f t="shared" si="17"/>
        <v>11.158408524295545</v>
      </c>
    </row>
    <row r="283" spans="1:3" x14ac:dyDescent="0.25">
      <c r="A283">
        <v>272</v>
      </c>
      <c r="B283">
        <f t="shared" si="16"/>
        <v>-28.956985309123844</v>
      </c>
      <c r="C283">
        <f t="shared" si="17"/>
        <v>19.063336266583896</v>
      </c>
    </row>
    <row r="284" spans="1:3" x14ac:dyDescent="0.25">
      <c r="A284">
        <v>273</v>
      </c>
      <c r="B284">
        <f t="shared" si="16"/>
        <v>15.990734786701069</v>
      </c>
      <c r="C284">
        <f t="shared" si="17"/>
        <v>51.70772911159245</v>
      </c>
    </row>
    <row r="285" spans="1:3" x14ac:dyDescent="0.25">
      <c r="A285">
        <v>274</v>
      </c>
      <c r="B285">
        <f t="shared" si="16"/>
        <v>32.47006281386799</v>
      </c>
      <c r="C285">
        <f t="shared" si="17"/>
        <v>86.83154720379774</v>
      </c>
    </row>
    <row r="286" spans="1:3" x14ac:dyDescent="0.25">
      <c r="A286">
        <v>275</v>
      </c>
      <c r="B286">
        <f t="shared" si="16"/>
        <v>23.316110257208557</v>
      </c>
      <c r="C286">
        <f t="shared" si="17"/>
        <v>93.830112903676564</v>
      </c>
    </row>
    <row r="287" spans="1:3" x14ac:dyDescent="0.25">
      <c r="A287">
        <v>276</v>
      </c>
      <c r="B287">
        <f t="shared" si="16"/>
        <v>14.419469372257879</v>
      </c>
      <c r="C287">
        <f t="shared" si="17"/>
        <v>61.687232701024058</v>
      </c>
    </row>
    <row r="288" spans="1:3" x14ac:dyDescent="0.25">
      <c r="A288">
        <v>277</v>
      </c>
      <c r="B288">
        <f t="shared" si="16"/>
        <v>28.803660160470123</v>
      </c>
      <c r="C288">
        <f t="shared" si="17"/>
        <v>9.658992201108763</v>
      </c>
    </row>
    <row r="289" spans="1:3" x14ac:dyDescent="0.25">
      <c r="A289">
        <v>278</v>
      </c>
      <c r="B289">
        <f t="shared" si="16"/>
        <v>63.657510642496803</v>
      </c>
      <c r="C289">
        <f t="shared" si="17"/>
        <v>-29.181771541094744</v>
      </c>
    </row>
    <row r="290" spans="1:3" x14ac:dyDescent="0.25">
      <c r="A290">
        <v>279</v>
      </c>
      <c r="B290">
        <f t="shared" si="16"/>
        <v>91.657040389894462</v>
      </c>
      <c r="C290">
        <f t="shared" si="17"/>
        <v>-36.562561774015649</v>
      </c>
    </row>
    <row r="291" spans="1:3" x14ac:dyDescent="0.25">
      <c r="A291">
        <v>280</v>
      </c>
      <c r="B291">
        <f t="shared" si="16"/>
        <v>85.514621239720896</v>
      </c>
      <c r="C291">
        <f t="shared" si="17"/>
        <v>-23.696491950354456</v>
      </c>
    </row>
    <row r="292" spans="1:3" x14ac:dyDescent="0.25">
      <c r="A292">
        <v>281</v>
      </c>
      <c r="B292">
        <f t="shared" si="16"/>
        <v>43.254433845259612</v>
      </c>
      <c r="C292">
        <f t="shared" si="17"/>
        <v>-18.790542520773947</v>
      </c>
    </row>
    <row r="293" spans="1:3" x14ac:dyDescent="0.25">
      <c r="A293">
        <v>282</v>
      </c>
      <c r="B293">
        <f t="shared" si="16"/>
        <v>-9.0466336017162448</v>
      </c>
      <c r="C293">
        <f t="shared" si="17"/>
        <v>-39.126288781109167</v>
      </c>
    </row>
    <row r="294" spans="1:3" x14ac:dyDescent="0.25">
      <c r="A294">
        <v>283</v>
      </c>
      <c r="B294">
        <f t="shared" si="16"/>
        <v>-39.684694517926189</v>
      </c>
      <c r="C294">
        <f t="shared" si="17"/>
        <v>-73.62274982783255</v>
      </c>
    </row>
    <row r="295" spans="1:3" x14ac:dyDescent="0.25">
      <c r="A295">
        <v>284</v>
      </c>
      <c r="B295">
        <f t="shared" si="16"/>
        <v>-38.490942431938727</v>
      </c>
      <c r="C295">
        <f t="shared" si="17"/>
        <v>-92.100763698023187</v>
      </c>
    </row>
    <row r="296" spans="1:3" x14ac:dyDescent="0.25">
      <c r="A296">
        <v>285</v>
      </c>
      <c r="B296">
        <f t="shared" si="16"/>
        <v>-23.998260562467472</v>
      </c>
      <c r="C296">
        <f t="shared" si="17"/>
        <v>-72.843234735563328</v>
      </c>
    </row>
    <row r="297" spans="1:3" x14ac:dyDescent="0.25">
      <c r="A297">
        <v>286</v>
      </c>
      <c r="B297">
        <f t="shared" si="16"/>
        <v>-24.288058143168584</v>
      </c>
      <c r="C297">
        <f t="shared" si="17"/>
        <v>-23.135082822435983</v>
      </c>
    </row>
    <row r="298" spans="1:3" x14ac:dyDescent="0.25">
      <c r="A298">
        <v>287</v>
      </c>
      <c r="B298">
        <f t="shared" si="16"/>
        <v>-49.383010121126134</v>
      </c>
      <c r="C298">
        <f t="shared" si="17"/>
        <v>26.170961632170567</v>
      </c>
    </row>
    <row r="299" spans="1:3" x14ac:dyDescent="0.25">
      <c r="A299">
        <v>288</v>
      </c>
      <c r="B299">
        <f t="shared" si="16"/>
        <v>-80.784653954248</v>
      </c>
      <c r="C299">
        <f t="shared" si="17"/>
        <v>47.219741102571994</v>
      </c>
    </row>
    <row r="300" spans="1:3" x14ac:dyDescent="0.25">
      <c r="A300">
        <v>289</v>
      </c>
      <c r="B300">
        <f t="shared" si="16"/>
        <v>-87.926206221105943</v>
      </c>
      <c r="C300">
        <f t="shared" si="17"/>
        <v>38.644457548213097</v>
      </c>
    </row>
    <row r="301" spans="1:3" x14ac:dyDescent="0.25">
      <c r="A301">
        <v>290</v>
      </c>
      <c r="B301">
        <f t="shared" si="16"/>
        <v>-56.481201240652837</v>
      </c>
      <c r="C301">
        <f t="shared" si="17"/>
        <v>24.642493939463396</v>
      </c>
    </row>
    <row r="302" spans="1:3" x14ac:dyDescent="0.25">
      <c r="A302">
        <v>291</v>
      </c>
      <c r="B302">
        <f t="shared" si="16"/>
        <v>-2.4761803983972452</v>
      </c>
      <c r="C302">
        <f t="shared" si="17"/>
        <v>30.750388872944448</v>
      </c>
    </row>
    <row r="303" spans="1:3" x14ac:dyDescent="0.25">
      <c r="A303">
        <v>292</v>
      </c>
      <c r="B303">
        <f t="shared" si="16"/>
        <v>40.88181020331966</v>
      </c>
      <c r="C303">
        <f t="shared" si="17"/>
        <v>58.830190091591717</v>
      </c>
    </row>
    <row r="304" spans="1:3" x14ac:dyDescent="0.25">
      <c r="A304">
        <v>293</v>
      </c>
      <c r="B304">
        <f t="shared" si="16"/>
        <v>51.741602893960362</v>
      </c>
      <c r="C304">
        <f t="shared" si="17"/>
        <v>84.450800968228052</v>
      </c>
    </row>
    <row r="305" spans="1:3" x14ac:dyDescent="0.25">
      <c r="A305">
        <v>294</v>
      </c>
      <c r="B305">
        <f t="shared" si="16"/>
        <v>37.513737593880684</v>
      </c>
      <c r="C305">
        <f t="shared" si="17"/>
        <v>79.181838884946302</v>
      </c>
    </row>
    <row r="306" spans="1:3" x14ac:dyDescent="0.25">
      <c r="A306">
        <v>295</v>
      </c>
      <c r="B306">
        <f t="shared" si="16"/>
        <v>25.948024299488765</v>
      </c>
      <c r="C306">
        <f t="shared" si="17"/>
        <v>37.323503172844049</v>
      </c>
    </row>
    <row r="307" spans="1:3" x14ac:dyDescent="0.25">
      <c r="A307">
        <v>296</v>
      </c>
      <c r="B307">
        <f t="shared" si="16"/>
        <v>37.841839527009057</v>
      </c>
      <c r="C307">
        <f t="shared" si="17"/>
        <v>-17.574538918971236</v>
      </c>
    </row>
    <row r="308" spans="1:3" x14ac:dyDescent="0.25">
      <c r="A308">
        <v>297</v>
      </c>
      <c r="B308">
        <f t="shared" si="16"/>
        <v>66.686693305163828</v>
      </c>
      <c r="C308">
        <f t="shared" si="17"/>
        <v>-52.553707776757392</v>
      </c>
    </row>
    <row r="309" spans="1:3" x14ac:dyDescent="0.25">
      <c r="A309">
        <v>298</v>
      </c>
      <c r="B309">
        <f t="shared" si="16"/>
        <v>84.115355836718592</v>
      </c>
      <c r="C309">
        <f t="shared" si="17"/>
        <v>-53.424773119288311</v>
      </c>
    </row>
    <row r="310" spans="1:3" x14ac:dyDescent="0.25">
      <c r="A310">
        <v>299</v>
      </c>
      <c r="B310">
        <f t="shared" si="16"/>
        <v>66.2065639688076</v>
      </c>
      <c r="C310">
        <f t="shared" si="17"/>
        <v>-35.634366858525851</v>
      </c>
    </row>
    <row r="311" spans="1:3" x14ac:dyDescent="0.25">
      <c r="A311">
        <v>300</v>
      </c>
      <c r="B311">
        <f t="shared" si="16"/>
        <v>16.435719875107029</v>
      </c>
      <c r="C311">
        <f t="shared" si="17"/>
        <v>-28.093339033396276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A lineáris transzformációk</vt:lpstr>
      <vt:lpstr>1. Mintafeladat</vt:lpstr>
      <vt:lpstr>2. Mintafeladat </vt:lpstr>
      <vt:lpstr>1. Tükrözés</vt:lpstr>
      <vt:lpstr>2. Eltolás</vt:lpstr>
      <vt:lpstr>3. Nagyítás</vt:lpstr>
      <vt:lpstr>4. Forgatás</vt:lpstr>
      <vt:lpstr>Feladatok 1</vt:lpstr>
      <vt:lpstr>Feladatok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Mate B.</cp:lastModifiedBy>
  <dcterms:created xsi:type="dcterms:W3CDTF">2015-06-05T18:17:20Z</dcterms:created>
  <dcterms:modified xsi:type="dcterms:W3CDTF">2024-03-17T16:20:23Z</dcterms:modified>
</cp:coreProperties>
</file>