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ownloads\"/>
    </mc:Choice>
  </mc:AlternateContent>
  <bookViews>
    <workbookView xWindow="0" yWindow="0" windowWidth="28800" windowHeight="12210" activeTab="6"/>
  </bookViews>
  <sheets>
    <sheet name="1" sheetId="1" r:id="rId1"/>
    <sheet name="Eredményjelentés 1" sheetId="12" r:id="rId2"/>
    <sheet name="Munka1" sheetId="11" r:id="rId3"/>
    <sheet name="2. Termelési feladat" sheetId="4" r:id="rId4"/>
    <sheet name="Eredményjelentés 2" sheetId="14" r:id="rId5"/>
    <sheet name="2" sheetId="13" r:id="rId6"/>
    <sheet name="3. feladat" sheetId="7" r:id="rId7"/>
    <sheet name="4. feladat" sheetId="8" r:id="rId8"/>
    <sheet name="5. feladat" sheetId="9" r:id="rId9"/>
    <sheet name="6. feladat" sheetId="10" r:id="rId10"/>
  </sheets>
  <definedNames>
    <definedName name="solver_adj" localSheetId="5" hidden="1">'2'!$A$2:$B$2</definedName>
    <definedName name="solver_adj" localSheetId="6" hidden="1">'3. feladat'!$B$17:$C$17</definedName>
    <definedName name="solver_adj" localSheetId="2" hidden="1">Munka1!$A$2:$B$2</definedName>
    <definedName name="solver_cvg" localSheetId="5" hidden="1">0.0001</definedName>
    <definedName name="solver_cvg" localSheetId="6" hidden="1">0.0001</definedName>
    <definedName name="solver_cvg" localSheetId="2" hidden="1">0.0001</definedName>
    <definedName name="solver_drv" localSheetId="5" hidden="1">2</definedName>
    <definedName name="solver_drv" localSheetId="6" hidden="1">2</definedName>
    <definedName name="solver_drv" localSheetId="2" hidden="1">2</definedName>
    <definedName name="solver_eng" localSheetId="5" hidden="1">2</definedName>
    <definedName name="solver_eng" localSheetId="6" hidden="1">2</definedName>
    <definedName name="solver_eng" localSheetId="2" hidden="1">2</definedName>
    <definedName name="solver_est" localSheetId="5" hidden="1">1</definedName>
    <definedName name="solver_est" localSheetId="6" hidden="1">1</definedName>
    <definedName name="solver_est" localSheetId="2" hidden="1">1</definedName>
    <definedName name="solver_itr" localSheetId="5" hidden="1">2147483647</definedName>
    <definedName name="solver_itr" localSheetId="6" hidden="1">2147483647</definedName>
    <definedName name="solver_itr" localSheetId="2" hidden="1">2147483647</definedName>
    <definedName name="solver_lhs1" localSheetId="5" hidden="1">'2'!$A$2</definedName>
    <definedName name="solver_lhs1" localSheetId="6" hidden="1">'3. feladat'!$B$18:$C$18</definedName>
    <definedName name="solver_lhs1" localSheetId="2" hidden="1">Munka1!$A$12</definedName>
    <definedName name="solver_lhs2" localSheetId="5" hidden="1">'2'!$B$10</definedName>
    <definedName name="solver_lhs2" localSheetId="6" hidden="1">'3. feladat'!$B$19:$C$19</definedName>
    <definedName name="solver_lhs2" localSheetId="2" hidden="1">Munka1!$A$13</definedName>
    <definedName name="solver_lhs3" localSheetId="5" hidden="1">'2'!$B$11</definedName>
    <definedName name="solver_lhs3" localSheetId="6" hidden="1">'3. feladat'!$B$20:$C$20</definedName>
    <definedName name="solver_lhs3" localSheetId="2" hidden="1">Munka1!$A$14</definedName>
    <definedName name="solver_lhs4" localSheetId="5" hidden="1">'2'!$B$12</definedName>
    <definedName name="solver_lhs4" localSheetId="6" hidden="1">'3. feladat'!$B$21:$C$21</definedName>
    <definedName name="solver_lhs4" localSheetId="2" hidden="1">Munka1!$A$15</definedName>
    <definedName name="solver_lhs5" localSheetId="5" hidden="1">'2'!$B$13</definedName>
    <definedName name="solver_lhs5" localSheetId="2" hidden="1">Munka1!$A$16</definedName>
    <definedName name="solver_lhs6" localSheetId="5" hidden="1">'2'!$B$14</definedName>
    <definedName name="solver_lhs7" localSheetId="5" hidden="1">'2'!$B$2</definedName>
    <definedName name="solver_mip" localSheetId="5" hidden="1">2147483647</definedName>
    <definedName name="solver_mip" localSheetId="6" hidden="1">2147483647</definedName>
    <definedName name="solver_mip" localSheetId="2" hidden="1">2147483647</definedName>
    <definedName name="solver_mni" localSheetId="5" hidden="1">30</definedName>
    <definedName name="solver_mni" localSheetId="6" hidden="1">30</definedName>
    <definedName name="solver_mni" localSheetId="2" hidden="1">30</definedName>
    <definedName name="solver_mrt" localSheetId="5" hidden="1">0.075</definedName>
    <definedName name="solver_mrt" localSheetId="6" hidden="1">0.075</definedName>
    <definedName name="solver_mrt" localSheetId="2" hidden="1">0.075</definedName>
    <definedName name="solver_msl" localSheetId="5" hidden="1">2</definedName>
    <definedName name="solver_msl" localSheetId="6" hidden="1">2</definedName>
    <definedName name="solver_msl" localSheetId="2" hidden="1">2</definedName>
    <definedName name="solver_neg" localSheetId="5" hidden="1">1</definedName>
    <definedName name="solver_neg" localSheetId="6" hidden="1">1</definedName>
    <definedName name="solver_neg" localSheetId="2" hidden="1">1</definedName>
    <definedName name="solver_nod" localSheetId="5" hidden="1">2147483647</definedName>
    <definedName name="solver_nod" localSheetId="6" hidden="1">2147483647</definedName>
    <definedName name="solver_nod" localSheetId="2" hidden="1">2147483647</definedName>
    <definedName name="solver_num" localSheetId="5" hidden="1">7</definedName>
    <definedName name="solver_num" localSheetId="6" hidden="1">4</definedName>
    <definedName name="solver_num" localSheetId="2" hidden="1">5</definedName>
    <definedName name="solver_nwt" localSheetId="5" hidden="1">1</definedName>
    <definedName name="solver_nwt" localSheetId="6" hidden="1">1</definedName>
    <definedName name="solver_nwt" localSheetId="2" hidden="1">1</definedName>
    <definedName name="solver_opt" localSheetId="5" hidden="1">'2'!$D$18</definedName>
    <definedName name="solver_opt" localSheetId="6" hidden="1">'3. feladat'!$D$23</definedName>
    <definedName name="solver_opt" localSheetId="2" hidden="1">Munka1!$D$18</definedName>
    <definedName name="solver_pre" localSheetId="5" hidden="1">0.000001</definedName>
    <definedName name="solver_pre" localSheetId="6" hidden="1">0.000001</definedName>
    <definedName name="solver_pre" localSheetId="2" hidden="1">0.000001</definedName>
    <definedName name="solver_rbv" localSheetId="5" hidden="1">2</definedName>
    <definedName name="solver_rbv" localSheetId="6" hidden="1">2</definedName>
    <definedName name="solver_rbv" localSheetId="2" hidden="1">2</definedName>
    <definedName name="solver_rel1" localSheetId="5" hidden="1">4</definedName>
    <definedName name="solver_rel1" localSheetId="6" hidden="1">1</definedName>
    <definedName name="solver_rel1" localSheetId="2" hidden="1">1</definedName>
    <definedName name="solver_rel2" localSheetId="5" hidden="1">1</definedName>
    <definedName name="solver_rel2" localSheetId="6" hidden="1">1</definedName>
    <definedName name="solver_rel2" localSheetId="2" hidden="1">1</definedName>
    <definedName name="solver_rel3" localSheetId="5" hidden="1">1</definedName>
    <definedName name="solver_rel3" localSheetId="6" hidden="1">1</definedName>
    <definedName name="solver_rel3" localSheetId="2" hidden="1">3</definedName>
    <definedName name="solver_rel4" localSheetId="5" hidden="1">1</definedName>
    <definedName name="solver_rel4" localSheetId="6" hidden="1">1</definedName>
    <definedName name="solver_rel4" localSheetId="2" hidden="1">3</definedName>
    <definedName name="solver_rel5" localSheetId="5" hidden="1">3</definedName>
    <definedName name="solver_rel5" localSheetId="2" hidden="1">3</definedName>
    <definedName name="solver_rel6" localSheetId="5" hidden="1">3</definedName>
    <definedName name="solver_rel7" localSheetId="5" hidden="1">4</definedName>
    <definedName name="solver_rhs1" localSheetId="5" hidden="1">egész</definedName>
    <definedName name="solver_rhs1" localSheetId="6" hidden="1">16</definedName>
    <definedName name="solver_rhs1" localSheetId="2" hidden="1">7</definedName>
    <definedName name="solver_rhs2" localSheetId="5" hidden="1">100</definedName>
    <definedName name="solver_rhs2" localSheetId="6" hidden="1">10</definedName>
    <definedName name="solver_rhs2" localSheetId="2" hidden="1">40</definedName>
    <definedName name="solver_rhs3" localSheetId="5" hidden="1">80</definedName>
    <definedName name="solver_rhs3" localSheetId="6" hidden="1">16</definedName>
    <definedName name="solver_rhs3" localSheetId="2" hidden="1">30</definedName>
    <definedName name="solver_rhs4" localSheetId="5" hidden="1">40</definedName>
    <definedName name="solver_rhs4" localSheetId="6" hidden="1">12</definedName>
    <definedName name="solver_rhs4" localSheetId="2" hidden="1">0</definedName>
    <definedName name="solver_rhs5" localSheetId="5" hidden="1">0</definedName>
    <definedName name="solver_rhs5" localSheetId="2" hidden="1">0</definedName>
    <definedName name="solver_rhs6" localSheetId="5" hidden="1">0</definedName>
    <definedName name="solver_rhs7" localSheetId="5" hidden="1">egész</definedName>
    <definedName name="solver_rlx" localSheetId="5" hidden="1">2</definedName>
    <definedName name="solver_rlx" localSheetId="6" hidden="1">2</definedName>
    <definedName name="solver_rlx" localSheetId="2" hidden="1">2</definedName>
    <definedName name="solver_rsd" localSheetId="5" hidden="1">0</definedName>
    <definedName name="solver_rsd" localSheetId="6" hidden="1">0</definedName>
    <definedName name="solver_rsd" localSheetId="2" hidden="1">0</definedName>
    <definedName name="solver_scl" localSheetId="5" hidden="1">2</definedName>
    <definedName name="solver_scl" localSheetId="6" hidden="1">2</definedName>
    <definedName name="solver_scl" localSheetId="2" hidden="1">2</definedName>
    <definedName name="solver_sho" localSheetId="5" hidden="1">2</definedName>
    <definedName name="solver_sho" localSheetId="6" hidden="1">2</definedName>
    <definedName name="solver_sho" localSheetId="2" hidden="1">2</definedName>
    <definedName name="solver_ssz" localSheetId="5" hidden="1">100</definedName>
    <definedName name="solver_ssz" localSheetId="6" hidden="1">100</definedName>
    <definedName name="solver_ssz" localSheetId="2" hidden="1">100</definedName>
    <definedName name="solver_tim" localSheetId="5" hidden="1">2147483647</definedName>
    <definedName name="solver_tim" localSheetId="6" hidden="1">2147483647</definedName>
    <definedName name="solver_tim" localSheetId="2" hidden="1">2147483647</definedName>
    <definedName name="solver_tol" localSheetId="5" hidden="1">0.01</definedName>
    <definedName name="solver_tol" localSheetId="6" hidden="1">0.01</definedName>
    <definedName name="solver_tol" localSheetId="2" hidden="1">0.01</definedName>
    <definedName name="solver_typ" localSheetId="5" hidden="1">1</definedName>
    <definedName name="solver_typ" localSheetId="6" hidden="1">1</definedName>
    <definedName name="solver_typ" localSheetId="2" hidden="1">1</definedName>
    <definedName name="solver_val" localSheetId="5" hidden="1">0</definedName>
    <definedName name="solver_val" localSheetId="6" hidden="1">0</definedName>
    <definedName name="solver_val" localSheetId="2" hidden="1">0</definedName>
    <definedName name="solver_ver" localSheetId="5" hidden="1">3</definedName>
    <definedName name="solver_ver" localSheetId="6" hidden="1">3</definedName>
    <definedName name="solver_ver" localSheetId="2" hidden="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3" l="1"/>
  <c r="B11" i="13"/>
  <c r="B12" i="13"/>
  <c r="B13" i="13"/>
  <c r="B14" i="13"/>
  <c r="B10" i="13"/>
  <c r="N21" i="4"/>
  <c r="N20" i="4"/>
  <c r="L13" i="11"/>
  <c r="L12" i="11"/>
  <c r="D18" i="11"/>
  <c r="A16" i="11"/>
  <c r="A15" i="11"/>
  <c r="A14" i="11"/>
  <c r="A13" i="11"/>
  <c r="A12" i="11"/>
</calcChain>
</file>

<file path=xl/sharedStrings.xml><?xml version="1.0" encoding="utf-8"?>
<sst xmlns="http://schemas.openxmlformats.org/spreadsheetml/2006/main" count="225" uniqueCount="139">
  <si>
    <t>Döntési változók:</t>
  </si>
  <si>
    <t>Korlátozó feltételek:</t>
  </si>
  <si>
    <t>Előjelkorlátozó feltételek:</t>
  </si>
  <si>
    <t>Célfüggvény</t>
  </si>
  <si>
    <t>Termelési feladat</t>
  </si>
  <si>
    <t>A</t>
  </si>
  <si>
    <t>B</t>
  </si>
  <si>
    <t>Kapacitás</t>
  </si>
  <si>
    <t>haszon/db</t>
  </si>
  <si>
    <t>Munkaórák száma (óra)</t>
  </si>
  <si>
    <t>Elektromos energia (kW)</t>
  </si>
  <si>
    <t>Fa nyersanyag (kg)</t>
  </si>
  <si>
    <t>Fém nyersanyag (kg)</t>
  </si>
  <si>
    <t>1. termék</t>
  </si>
  <si>
    <t>2. termék</t>
  </si>
  <si>
    <t>3. termék</t>
  </si>
  <si>
    <t>a</t>
  </si>
  <si>
    <t>b</t>
  </si>
  <si>
    <t>c</t>
  </si>
  <si>
    <t>d</t>
  </si>
  <si>
    <t>Alkatrészek</t>
  </si>
  <si>
    <t>Érték (Ft)</t>
  </si>
  <si>
    <t>Készlet (db)</t>
  </si>
  <si>
    <t>Megmaradt</t>
  </si>
  <si>
    <t>eladási ár</t>
  </si>
  <si>
    <t>önköltség</t>
  </si>
  <si>
    <t>darab</t>
  </si>
  <si>
    <t>Nyereség:</t>
  </si>
  <si>
    <t>Termék</t>
  </si>
  <si>
    <t xml:space="preserve">             I.             </t>
  </si>
  <si>
    <t xml:space="preserve">             II.</t>
  </si>
  <si>
    <t xml:space="preserve">            III.</t>
  </si>
  <si>
    <t xml:space="preserve">            IV.</t>
  </si>
  <si>
    <t xml:space="preserve">       Korlát</t>
  </si>
  <si>
    <t>Felhasznált erőforrás</t>
  </si>
  <si>
    <t>Gyártott db</t>
  </si>
  <si>
    <t xml:space="preserve">      50,100,n,n</t>
  </si>
  <si>
    <t>Norma óra</t>
  </si>
  <si>
    <t>Anyagigény</t>
  </si>
  <si>
    <t>Bér</t>
  </si>
  <si>
    <t>Ár</t>
  </si>
  <si>
    <t>Önköltség</t>
  </si>
  <si>
    <t>Hozamegység</t>
  </si>
  <si>
    <t>Összhozam:</t>
  </si>
  <si>
    <t>Erőforrások</t>
  </si>
  <si>
    <t>Termékek</t>
  </si>
  <si>
    <t>Erőforrások kapacitása</t>
  </si>
  <si>
    <t>Nadrág</t>
  </si>
  <si>
    <t>Zakó</t>
  </si>
  <si>
    <t>Blúz</t>
  </si>
  <si>
    <t>Ing</t>
  </si>
  <si>
    <t>Szoknya</t>
  </si>
  <si>
    <t>Cérna (m)</t>
  </si>
  <si>
    <t>Munkaóra</t>
  </si>
  <si>
    <t>Fajlagos nyereség (Ft)</t>
  </si>
  <si>
    <t>1. szövet</t>
  </si>
  <si>
    <t>2. szövet</t>
  </si>
  <si>
    <t>3. szövet</t>
  </si>
  <si>
    <t>x2</t>
  </si>
  <si>
    <t>x1</t>
  </si>
  <si>
    <t>&lt;=</t>
  </si>
  <si>
    <t>&gt;=</t>
  </si>
  <si>
    <t>terulet</t>
  </si>
  <si>
    <t>munkaora</t>
  </si>
  <si>
    <t>kormanyzat</t>
  </si>
  <si>
    <t>elojel</t>
  </si>
  <si>
    <t>profit</t>
  </si>
  <si>
    <t>z(profit)</t>
  </si>
  <si>
    <t>=</t>
  </si>
  <si>
    <t>maximum</t>
  </si>
  <si>
    <t>valtozas</t>
  </si>
  <si>
    <t>korlatozas</t>
  </si>
  <si>
    <t>Microsoft Excel 16.0 Eredményjelentés</t>
  </si>
  <si>
    <t>Munkalap: [6. Optimalizálási feladatok, termelés_diák.xlsx]Munka1</t>
  </si>
  <si>
    <t>Készült: 2024. 03. 26. 8:39:01</t>
  </si>
  <si>
    <t>Eredmény: A Solver megoldást talált. Az összes korlátozó és optimalizálási feltétel teljesült.</t>
  </si>
  <si>
    <t>Solver motor</t>
  </si>
  <si>
    <t>Motor: Szimplex LP</t>
  </si>
  <si>
    <t>Megoldási idő: 0,016 másodperc.</t>
  </si>
  <si>
    <t>Közelítő lépések: 4 Részproblémák: 0</t>
  </si>
  <si>
    <t>A Solver beállításai</t>
  </si>
  <si>
    <t>Maximális idő Korlátlan,  Közelítő lépések Korlátlan, Precision 0,000001</t>
  </si>
  <si>
    <t>Részproblémák maximális száma Korlátlan, Egész megoldások maximális száma Korlátlan, Egész megoldások tűrése 1%, Nemnegatív feltételezése</t>
  </si>
  <si>
    <t>Célértékcella (Max)</t>
  </si>
  <si>
    <t>Cella</t>
  </si>
  <si>
    <t>Név</t>
  </si>
  <si>
    <t>Eredeti érték</t>
  </si>
  <si>
    <t>Végérték</t>
  </si>
  <si>
    <t>Változócellák</t>
  </si>
  <si>
    <t>Egész</t>
  </si>
  <si>
    <t>Korlátozó feltételek</t>
  </si>
  <si>
    <t>Cellaérték</t>
  </si>
  <si>
    <t>Képlet</t>
  </si>
  <si>
    <t>Állapot</t>
  </si>
  <si>
    <t>Korlátváltozó</t>
  </si>
  <si>
    <t>$D$18</t>
  </si>
  <si>
    <t>$A$2</t>
  </si>
  <si>
    <t>Folytonos</t>
  </si>
  <si>
    <t>$B$2</t>
  </si>
  <si>
    <t>$A$12</t>
  </si>
  <si>
    <t>$A$12&lt;=7</t>
  </si>
  <si>
    <t>Nem korlátoz</t>
  </si>
  <si>
    <t>$A$13</t>
  </si>
  <si>
    <t>$A$13&lt;=40</t>
  </si>
  <si>
    <t>Korlátoz</t>
  </si>
  <si>
    <t>$A$14</t>
  </si>
  <si>
    <t>$A$14&gt;=30</t>
  </si>
  <si>
    <t>$A$15</t>
  </si>
  <si>
    <t>$A$15&gt;=0</t>
  </si>
  <si>
    <t>$A$16</t>
  </si>
  <si>
    <t>$A$16&gt;=0</t>
  </si>
  <si>
    <t>buza</t>
  </si>
  <si>
    <t>kukorica</t>
  </si>
  <si>
    <t>feluletkezelo munkaora</t>
  </si>
  <si>
    <t>fafarago munkaora</t>
  </si>
  <si>
    <t>asztalbol maximum</t>
  </si>
  <si>
    <t>ar</t>
  </si>
  <si>
    <t>nyersanyag</t>
  </si>
  <si>
    <t>berek</t>
  </si>
  <si>
    <t>asztal</t>
  </si>
  <si>
    <t>=K20-L20-M20</t>
  </si>
  <si>
    <t>szek</t>
  </si>
  <si>
    <t>=K21-L21-M21</t>
  </si>
  <si>
    <t>x1(asztal)</t>
  </si>
  <si>
    <t>x2(szek)</t>
  </si>
  <si>
    <t>Munkalap: [6. Optimalizálási feladatok, termelés_diák.xlsx]2</t>
  </si>
  <si>
    <t>Készült: 2024. 03. 26. 9:08:21</t>
  </si>
  <si>
    <t>Megoldási idő: 0,015 másodperc.</t>
  </si>
  <si>
    <t>Közelítő lépések: 5 Részproblémák: 0</t>
  </si>
  <si>
    <t>$B$10</t>
  </si>
  <si>
    <t>$B$10&lt;=100</t>
  </si>
  <si>
    <t>$B$11</t>
  </si>
  <si>
    <t>$B$11&lt;=80</t>
  </si>
  <si>
    <t>$B$12</t>
  </si>
  <si>
    <t>$B$12&lt;=40</t>
  </si>
  <si>
    <t>$B$13</t>
  </si>
  <si>
    <t>$B$13&gt;=0</t>
  </si>
  <si>
    <t>$B$14</t>
  </si>
  <si>
    <t>$B$14&gt;=0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</si>
</sst>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Ft&quot;_-;\-* #,##0.00\ &quot;Ft&quot;_-;_-* &quot;-&quot;??\ &quot;Ft&quot;_-;_-@_-"/>
    <numFmt numFmtId="164" formatCode="_-* #,##0.00\ [$€-1]_-;\-* #,##0.00\ [$€-1]_-;_-* &quot;-&quot;??\ [$€-1]_-;_-@_-"/>
  </numFmts>
  <fonts count="9" x14ac:knownFonts="1">
    <font>
      <sz val="11"/>
      <color theme="1"/>
      <name val="Calibri"/>
      <family val="2"/>
      <charset val="238"/>
      <scheme val="minor"/>
    </font>
    <font>
      <sz val="12"/>
      <color theme="1"/>
      <name val="Calibri"/>
      <family val="2"/>
      <scheme val="minor"/>
    </font>
    <font>
      <b/>
      <sz val="12"/>
      <color theme="1"/>
      <name val="Calibri"/>
      <family val="2"/>
      <scheme val="minor"/>
    </font>
    <font>
      <sz val="11"/>
      <color theme="1"/>
      <name val="Calibri"/>
      <family val="2"/>
      <charset val="238"/>
      <scheme val="minor"/>
    </font>
    <font>
      <sz val="11"/>
      <color rgb="FF006100"/>
      <name val="Calibri"/>
      <family val="2"/>
      <charset val="238"/>
      <scheme val="minor"/>
    </font>
    <font>
      <sz val="11"/>
      <color rgb="FF3F3F76"/>
      <name val="Calibri"/>
      <family val="2"/>
      <charset val="238"/>
      <scheme val="minor"/>
    </font>
    <font>
      <b/>
      <sz val="11"/>
      <color theme="1"/>
      <name val="Calibri"/>
      <family val="2"/>
      <charset val="238"/>
      <scheme val="minor"/>
    </font>
    <font>
      <b/>
      <sz val="11"/>
      <color indexed="18"/>
      <name val="Calibri"/>
      <family val="2"/>
      <charset val="238"/>
      <scheme val="minor"/>
    </font>
    <font>
      <sz val="11"/>
      <color rgb="FF1F1F1F"/>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theme="4"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4">
    <xf numFmtId="0" fontId="0" fillId="0" borderId="0"/>
    <xf numFmtId="44" fontId="3" fillId="0" borderId="0" applyFont="0" applyFill="0" applyBorder="0" applyAlignment="0" applyProtection="0"/>
    <xf numFmtId="0" fontId="4" fillId="2" borderId="0" applyNumberFormat="0" applyBorder="0" applyAlignment="0" applyProtection="0"/>
    <xf numFmtId="0" fontId="5" fillId="3" borderId="12" applyNumberFormat="0" applyAlignment="0" applyProtection="0"/>
  </cellStyleXfs>
  <cellXfs count="47">
    <xf numFmtId="0" fontId="0" fillId="0" borderId="0" xfId="0"/>
    <xf numFmtId="49" fontId="2" fillId="0" borderId="4" xfId="0" applyNumberFormat="1" applyFont="1" applyBorder="1" applyAlignment="1">
      <alignment horizontal="left" vertical="center"/>
    </xf>
    <xf numFmtId="49" fontId="2" fillId="0" borderId="6" xfId="0" applyNumberFormat="1" applyFont="1" applyBorder="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xf numFmtId="0" fontId="1" fillId="0" borderId="5" xfId="0" applyFont="1" applyBorder="1"/>
    <xf numFmtId="0" fontId="1" fillId="0" borderId="7" xfId="0" applyFont="1" applyBorder="1"/>
    <xf numFmtId="0" fontId="1" fillId="0" borderId="8" xfId="0" applyFont="1" applyBorder="1"/>
    <xf numFmtId="0" fontId="2" fillId="0" borderId="0" xfId="0" applyFont="1" applyAlignment="1">
      <alignment vertical="center"/>
    </xf>
    <xf numFmtId="0" fontId="1" fillId="0" borderId="0" xfId="0" applyFont="1" applyAlignment="1">
      <alignment horizontal="right" vertical="center"/>
    </xf>
    <xf numFmtId="0" fontId="1" fillId="0" borderId="9" xfId="0" applyFont="1" applyBorder="1" applyAlignment="1">
      <alignment horizontal="right" vertical="center"/>
    </xf>
    <xf numFmtId="0" fontId="1" fillId="0" borderId="10" xfId="0" applyFont="1" applyBorder="1" applyAlignment="1">
      <alignment horizontal="right" vertical="center"/>
    </xf>
    <xf numFmtId="0" fontId="1" fillId="0" borderId="11" xfId="0" applyFont="1" applyBorder="1" applyAlignment="1">
      <alignment horizontal="right" vertical="center"/>
    </xf>
    <xf numFmtId="0" fontId="2" fillId="0" borderId="1" xfId="0" applyFont="1" applyBorder="1"/>
    <xf numFmtId="0" fontId="2" fillId="0" borderId="2" xfId="0" applyFont="1" applyBorder="1"/>
    <xf numFmtId="0" fontId="2" fillId="0" borderId="3"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xf numFmtId="0" fontId="2" fillId="0" borderId="6" xfId="0" applyFont="1" applyBorder="1"/>
    <xf numFmtId="0" fontId="1" fillId="0" borderId="6" xfId="0" applyFont="1" applyBorder="1"/>
    <xf numFmtId="0" fontId="2" fillId="0" borderId="0" xfId="0" applyFont="1" applyAlignment="1">
      <alignment horizontal="center"/>
    </xf>
    <xf numFmtId="0" fontId="2" fillId="0" borderId="2" xfId="0" applyFont="1" applyBorder="1" applyAlignment="1">
      <alignment horizont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wrapText="1"/>
    </xf>
    <xf numFmtId="0" fontId="2" fillId="0" borderId="5" xfId="0" applyFont="1" applyBorder="1" applyAlignment="1">
      <alignment horizontal="center" wrapText="1"/>
    </xf>
    <xf numFmtId="0" fontId="4" fillId="2" borderId="0" xfId="2"/>
    <xf numFmtId="0" fontId="0" fillId="4" borderId="0" xfId="0" applyFill="1"/>
    <xf numFmtId="0" fontId="5" fillId="3" borderId="12" xfId="3"/>
    <xf numFmtId="0" fontId="6" fillId="0" borderId="0" xfId="0" applyFont="1"/>
    <xf numFmtId="0" fontId="0" fillId="0" borderId="14" xfId="0" applyFill="1" applyBorder="1" applyAlignment="1"/>
    <xf numFmtId="0" fontId="7" fillId="0" borderId="13" xfId="0" applyFont="1" applyFill="1" applyBorder="1" applyAlignment="1">
      <alignment horizontal="center"/>
    </xf>
    <xf numFmtId="0" fontId="0" fillId="0" borderId="15" xfId="0" applyFill="1" applyBorder="1" applyAlignment="1"/>
    <xf numFmtId="0" fontId="0" fillId="0" borderId="14" xfId="0" applyNumberFormat="1" applyFill="1" applyBorder="1" applyAlignment="1"/>
    <xf numFmtId="0" fontId="0" fillId="0" borderId="15" xfId="0" applyNumberFormat="1" applyFill="1" applyBorder="1" applyAlignment="1"/>
    <xf numFmtId="164" fontId="0" fillId="0" borderId="0" xfId="0" applyNumberFormat="1"/>
    <xf numFmtId="164" fontId="5" fillId="3" borderId="12" xfId="1" applyNumberFormat="1" applyFont="1" applyFill="1" applyBorder="1"/>
    <xf numFmtId="164" fontId="0" fillId="0" borderId="0" xfId="1" applyNumberFormat="1" applyFont="1"/>
    <xf numFmtId="0" fontId="8" fillId="0" borderId="0" xfId="0" applyFont="1"/>
    <xf numFmtId="0" fontId="1" fillId="0" borderId="0" xfId="0" quotePrefix="1" applyFont="1"/>
    <xf numFmtId="164" fontId="5" fillId="3" borderId="12" xfId="3" applyNumberFormat="1"/>
  </cellXfs>
  <cellStyles count="4">
    <cellStyle name="Bevitel" xfId="3" builtinId="20"/>
    <cellStyle name="Jó" xfId="2" builtinId="26"/>
    <cellStyle name="Normál" xfId="0" builtinId="0"/>
    <cellStyle name="Pénznem"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38099</xdr:colOff>
      <xdr:row>2</xdr:row>
      <xdr:rowOff>190500</xdr:rowOff>
    </xdr:from>
    <xdr:to>
      <xdr:col>10</xdr:col>
      <xdr:colOff>9525</xdr:colOff>
      <xdr:row>13</xdr:row>
      <xdr:rowOff>209550</xdr:rowOff>
    </xdr:to>
    <xdr:sp macro="" textlink="">
      <xdr:nvSpPr>
        <xdr:cNvPr id="2" name="BlokTextu 1">
          <a:extLst>
            <a:ext uri="{FF2B5EF4-FFF2-40B4-BE49-F238E27FC236}">
              <a16:creationId xmlns:a16="http://schemas.microsoft.com/office/drawing/2014/main" id="{0361BAE3-5CAD-4B5C-B6DC-D2B2A153FEA7}"/>
            </a:ext>
          </a:extLst>
        </xdr:cNvPr>
        <xdr:cNvSpPr txBox="1"/>
      </xdr:nvSpPr>
      <xdr:spPr>
        <a:xfrm>
          <a:off x="38099" y="723900"/>
          <a:ext cx="6067426" cy="2952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a:t>A </a:t>
          </a:r>
          <a:r>
            <a:rPr lang="en-US" sz="1200"/>
            <a:t>farmernek el kell döntenie, hogy ebben az évben hány hold kukoricát</a:t>
          </a:r>
          <a:r>
            <a:rPr lang="hu-HU" sz="1200"/>
            <a:t> </a:t>
          </a:r>
          <a:r>
            <a:rPr lang="en-US" sz="1200"/>
            <a:t>és hány </a:t>
          </a:r>
          <a:r>
            <a:rPr lang="hu-HU" sz="1200"/>
            <a:t>hold</a:t>
          </a:r>
          <a:r>
            <a:rPr lang="en-US" sz="1200"/>
            <a:t> búzát ültessen. Egy </a:t>
          </a:r>
          <a:r>
            <a:rPr lang="hu-HU" sz="1200"/>
            <a:t>hold</a:t>
          </a:r>
          <a:r>
            <a:rPr lang="en-US" sz="1200"/>
            <a:t> hozama 25 mázsa búza, és ez az egy hold heti</a:t>
          </a:r>
          <a:r>
            <a:rPr lang="hu-HU" sz="1200"/>
            <a:t> </a:t>
          </a:r>
          <a:r>
            <a:rPr lang="en-US" sz="1200"/>
            <a:t>10 óra munkát igényel. Egy hold hozama 10 mázsa kukorica, és ez az egy hold heti 4</a:t>
          </a:r>
          <a:r>
            <a:rPr lang="hu-HU" sz="1200"/>
            <a:t> </a:t>
          </a:r>
          <a:r>
            <a:rPr lang="en-US" sz="1200"/>
            <a:t>óra munkát igényel. A búza mázsánként 4$-ért adható el, és a kukorica eladási ára 3$</a:t>
          </a:r>
          <a:r>
            <a:rPr lang="hu-HU" sz="1200"/>
            <a:t> </a:t>
          </a:r>
          <a:r>
            <a:rPr lang="en-US" sz="1200"/>
            <a:t>mázsánként. A farmernak hét hold földje van és heti 40 munkaóra áll rendelkezésére.</a:t>
          </a:r>
          <a:r>
            <a:rPr lang="hu-HU" sz="1200"/>
            <a:t> </a:t>
          </a:r>
          <a:r>
            <a:rPr lang="en-US" sz="1200"/>
            <a:t>Kormányzati el</a:t>
          </a:r>
          <a:r>
            <a:rPr lang="hu-HU" sz="1200"/>
            <a:t>ő</a:t>
          </a:r>
          <a:r>
            <a:rPr lang="en-US" sz="1200"/>
            <a:t>írás értelmében ebben az évben legalább 30 mázsa kukoricát kell termelni.</a:t>
          </a:r>
          <a:r>
            <a:rPr lang="hu-HU" sz="1200"/>
            <a:t> </a:t>
          </a:r>
          <a:r>
            <a:rPr lang="en-US" sz="1200"/>
            <a:t>Maximalizáljuk a búzából és kukoricából származó teljes jövedelmet!</a:t>
          </a:r>
          <a:r>
            <a:rPr lang="hu-HU" sz="1200" baseline="30000"/>
            <a:t>1</a:t>
          </a:r>
        </a:p>
        <a:p>
          <a:pPr algn="just"/>
          <a:endParaRPr lang="hu-HU" sz="1200"/>
        </a:p>
        <a:p>
          <a:pPr algn="just"/>
          <a:r>
            <a:rPr lang="en-US" sz="1200" b="0" i="1" u="none" strike="noStrike" baseline="30000">
              <a:solidFill>
                <a:schemeClr val="dk1"/>
              </a:solidFill>
              <a:latin typeface="+mn-lt"/>
              <a:ea typeface="+mn-ea"/>
              <a:cs typeface="+mn-cs"/>
            </a:rPr>
            <a:t>1</a:t>
          </a:r>
          <a:r>
            <a:rPr lang="en-US" sz="1200" b="0" i="1" u="none" strike="noStrike" baseline="0">
              <a:solidFill>
                <a:schemeClr val="dk1"/>
              </a:solidFill>
              <a:latin typeface="+mn-lt"/>
              <a:ea typeface="+mn-ea"/>
              <a:cs typeface="+mn-cs"/>
            </a:rPr>
            <a:t>Wayne L. Winston: Operációkutatás, Aula, 2003, 58. oldal</a:t>
          </a:r>
          <a:r>
            <a:rPr lang="hu-HU" sz="1200" b="0" i="1" u="none" strike="noStrike" baseline="0">
              <a:solidFill>
                <a:schemeClr val="dk1"/>
              </a:solidFill>
              <a:latin typeface="+mn-lt"/>
              <a:ea typeface="+mn-ea"/>
              <a:cs typeface="+mn-cs"/>
            </a:rPr>
            <a:t> alapján</a:t>
          </a:r>
          <a:endParaRPr lang="en-US" sz="1200" i="1"/>
        </a:p>
      </xdr:txBody>
    </xdr:sp>
    <xdr:clientData/>
  </xdr:twoCellAnchor>
  <xdr:oneCellAnchor>
    <xdr:from>
      <xdr:col>0</xdr:col>
      <xdr:colOff>180975</xdr:colOff>
      <xdr:row>19</xdr:row>
      <xdr:rowOff>23812</xdr:rowOff>
    </xdr:from>
    <xdr:ext cx="2305050" cy="8239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3824287"/>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≤7</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+4∗</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≥30</m:t>
                    </m:r>
                  </m:oMath>
                </m:oMathPara>
              </a14:m>
              <a:endParaRPr lang="hu-HU" sz="1600" b="0">
                <a:ea typeface="Cambria Math" panose="02040503050406030204" pitchFamily="18" charset="0"/>
              </a:endParaRPr>
            </a:p>
            <a:p>
              <a:endParaRPr lang="en-US" sz="1600"/>
            </a:p>
          </xdr:txBody>
        </xdr:sp>
      </mc:Choice>
      <mc:Fallback xmlns="">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3824287"/>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≤7</a:t>
              </a:r>
              <a:r>
                <a:rPr lang="hu-HU" sz="1600" b="0" i="1">
                  <a:latin typeface="Cambria Math" panose="02040503050406030204" pitchFamily="18" charset="0"/>
                  <a:ea typeface="Cambria Math" panose="02040503050406030204" pitchFamily="18" charset="0"/>
                </a:rPr>
                <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10∗𝑥_1+4∗𝑥_2≤40</a:t>
              </a:r>
              <a:r>
                <a:rPr lang="hu-HU" sz="1600" b="0" i="1">
                  <a:latin typeface="Cambria Math" panose="02040503050406030204" pitchFamily="18" charset="0"/>
                  <a:ea typeface="Cambria Math" panose="02040503050406030204" pitchFamily="18" charset="0"/>
                </a:rPr>
                <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10∗𝑥_2≥30</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333375</xdr:colOff>
      <xdr:row>15</xdr:row>
      <xdr:rowOff>61912</xdr:rowOff>
    </xdr:from>
    <xdr:ext cx="3105150"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3062287"/>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𝑏</m:t>
                    </m:r>
                    <m:r>
                      <a:rPr lang="hu-HU" sz="1600" b="0" i="1">
                        <a:latin typeface="Cambria Math" panose="02040503050406030204" pitchFamily="18" charset="0"/>
                      </a:rPr>
                      <m:t>ú</m:t>
                    </m:r>
                    <m:r>
                      <a:rPr lang="hu-HU" sz="1600" b="0" i="1">
                        <a:latin typeface="Cambria Math" panose="02040503050406030204" pitchFamily="18" charset="0"/>
                      </a:rPr>
                      <m:t>𝑧</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𝑘𝑢𝑘𝑜𝑟𝑖𝑐</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Para>
              </a14:m>
              <a:endParaRPr lang="en-US" sz="1600"/>
            </a:p>
          </xdr:txBody>
        </xdr:sp>
      </mc:Choice>
      <mc:Fallback xmlns="">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3062287"/>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ℎ𝑜𝑙𝑑 𝑏ú𝑧á𝑡 ü𝑙𝑡𝑒𝑡</a:t>
              </a:r>
              <a:br>
                <a:rPr lang="hu-HU" sz="1600" b="0" i="1">
                  <a:latin typeface="Cambria Math" panose="02040503050406030204" pitchFamily="18" charset="0"/>
                </a:rPr>
              </a:br>
              <a:r>
                <a:rPr lang="hu-HU" sz="1600" b="0" i="0">
                  <a:latin typeface="Cambria Math" panose="02040503050406030204" pitchFamily="18" charset="0"/>
                </a:rPr>
                <a:t>𝑥_2=𝑎ℎá𝑛𝑦 ℎ𝑜𝑙𝑑 𝑘𝑢𝑘𝑜𝑟𝑖𝑐á𝑡 ü𝑙𝑡𝑒𝑡</a:t>
              </a:r>
              <a:endParaRPr lang="en-US" sz="1600"/>
            </a:p>
          </xdr:txBody>
        </xdr:sp>
      </mc:Fallback>
    </mc:AlternateContent>
    <xdr:clientData/>
  </xdr:oneCellAnchor>
  <xdr:oneCellAnchor>
    <xdr:from>
      <xdr:col>0</xdr:col>
      <xdr:colOff>447675</xdr:colOff>
      <xdr:row>24</xdr:row>
      <xdr:rowOff>233362</xdr:rowOff>
    </xdr:from>
    <xdr:ext cx="630108" cy="49103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30</xdr:row>
      <xdr:rowOff>80962</xdr:rowOff>
    </xdr:from>
    <xdr:ext cx="4768550" cy="25045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=4∗25∗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=100∗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max⁡〖𝑧=4∗25∗𝑥_1+3∗10∗𝑥_2=100∗𝑥_1+30∗𝑥_2 〗</a:t>
              </a:r>
              <a:endParaRPr lang="en-US" sz="16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47625</xdr:rowOff>
    </xdr:from>
    <xdr:to>
      <xdr:col>12</xdr:col>
      <xdr:colOff>219075</xdr:colOff>
      <xdr:row>12</xdr:row>
      <xdr:rowOff>171450</xdr:rowOff>
    </xdr:to>
    <xdr:sp macro="" textlink="">
      <xdr:nvSpPr>
        <xdr:cNvPr id="2" name="TextBox 1">
          <a:extLst>
            <a:ext uri="{FF2B5EF4-FFF2-40B4-BE49-F238E27FC236}">
              <a16:creationId xmlns:a16="http://schemas.microsoft.com/office/drawing/2014/main" id="{CBFDA057-3953-4A58-AB4A-60DF69651866}"/>
            </a:ext>
          </a:extLst>
        </xdr:cNvPr>
        <xdr:cNvSpPr txBox="1"/>
      </xdr:nvSpPr>
      <xdr:spPr>
        <a:xfrm>
          <a:off x="76200" y="47625"/>
          <a:ext cx="7458075" cy="2524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a:ln>
                <a:noFill/>
              </a:ln>
              <a:latin typeface="+mn-lt"/>
            </a:rPr>
            <a:t>A asztalos</a:t>
          </a:r>
          <a:r>
            <a:rPr lang="en-US" sz="1200">
              <a:ln>
                <a:noFill/>
              </a:ln>
              <a:latin typeface="+mn-lt"/>
            </a:rPr>
            <a:t> cég kétfajta fából készült </a:t>
          </a:r>
          <a:r>
            <a:rPr lang="hu-HU" sz="1200">
              <a:ln>
                <a:noFill/>
              </a:ln>
              <a:latin typeface="+mn-lt"/>
            </a:rPr>
            <a:t>bútort</a:t>
          </a:r>
          <a:r>
            <a:rPr lang="en-US" sz="1200">
              <a:ln>
                <a:noFill/>
              </a:ln>
              <a:latin typeface="+mn-lt"/>
            </a:rPr>
            <a:t> gyárt: </a:t>
          </a:r>
          <a:r>
            <a:rPr lang="hu-HU" sz="1200">
              <a:ln>
                <a:noFill/>
              </a:ln>
              <a:latin typeface="+mn-lt"/>
            </a:rPr>
            <a:t>asztalokat</a:t>
          </a:r>
          <a:r>
            <a:rPr lang="en-US" sz="1200">
              <a:ln>
                <a:noFill/>
              </a:ln>
              <a:latin typeface="+mn-lt"/>
            </a:rPr>
            <a:t> és</a:t>
          </a:r>
          <a:r>
            <a:rPr lang="hu-HU" sz="1200">
              <a:ln>
                <a:noFill/>
              </a:ln>
              <a:latin typeface="+mn-lt"/>
            </a:rPr>
            <a:t> székeket</a:t>
          </a:r>
          <a:r>
            <a:rPr lang="en-US" sz="1200">
              <a:ln>
                <a:noFill/>
              </a:ln>
              <a:latin typeface="+mn-lt"/>
            </a:rPr>
            <a:t>. Egy </a:t>
          </a:r>
          <a:r>
            <a:rPr lang="hu-HU" sz="1200">
              <a:ln>
                <a:noFill/>
              </a:ln>
              <a:latin typeface="+mn-lt"/>
            </a:rPr>
            <a:t>asztalt</a:t>
          </a:r>
          <a:r>
            <a:rPr lang="en-US" sz="1200">
              <a:ln>
                <a:noFill/>
              </a:ln>
              <a:latin typeface="+mn-lt"/>
            </a:rPr>
            <a:t> 27$-ért lehet eladni, és el</a:t>
          </a:r>
          <a:r>
            <a:rPr lang="hu-HU" sz="1200">
              <a:ln>
                <a:noFill/>
              </a:ln>
              <a:latin typeface="+mn-lt"/>
            </a:rPr>
            <a:t>ő</a:t>
          </a:r>
          <a:r>
            <a:rPr lang="en-US" sz="1200">
              <a:ln>
                <a:noFill/>
              </a:ln>
              <a:latin typeface="+mn-lt"/>
            </a:rPr>
            <a:t>állításához 10$ érték</a:t>
          </a:r>
          <a:r>
            <a:rPr lang="hu-HU" sz="1200">
              <a:ln>
                <a:noFill/>
              </a:ln>
              <a:latin typeface="+mn-lt"/>
            </a:rPr>
            <a:t>ű</a:t>
          </a:r>
          <a:r>
            <a:rPr lang="en-US" sz="1200">
              <a:ln>
                <a:noFill/>
              </a:ln>
              <a:latin typeface="+mn-lt"/>
            </a:rPr>
            <a:t> nyersanyag</a:t>
          </a:r>
          <a:r>
            <a:rPr lang="hu-HU" sz="1200">
              <a:ln>
                <a:noFill/>
              </a:ln>
              <a:latin typeface="+mn-lt"/>
            </a:rPr>
            <a:t> </a:t>
          </a:r>
          <a:r>
            <a:rPr lang="en-US" sz="1200">
              <a:ln>
                <a:noFill/>
              </a:ln>
              <a:latin typeface="+mn-lt"/>
            </a:rPr>
            <a:t>szükséges. Minden legyártott </a:t>
          </a:r>
          <a:r>
            <a:rPr lang="hu-HU" sz="1200">
              <a:ln>
                <a:noFill/>
              </a:ln>
              <a:latin typeface="+mn-lt"/>
            </a:rPr>
            <a:t>asztal</a:t>
          </a:r>
          <a:r>
            <a:rPr lang="en-US" sz="1200">
              <a:ln>
                <a:noFill/>
              </a:ln>
              <a:latin typeface="+mn-lt"/>
            </a:rPr>
            <a:t> 14 dollárral növeli </a:t>
          </a:r>
          <a:r>
            <a:rPr lang="hu-HU" sz="1200">
              <a:ln>
                <a:noFill/>
              </a:ln>
              <a:latin typeface="+mn-lt"/>
            </a:rPr>
            <a:t>a cég</a:t>
          </a:r>
          <a:r>
            <a:rPr lang="en-US" sz="1200">
              <a:ln>
                <a:noFill/>
              </a:ln>
              <a:latin typeface="+mn-lt"/>
            </a:rPr>
            <a:t> bérben jelentkez</a:t>
          </a:r>
          <a:r>
            <a:rPr lang="hu-HU" sz="1200">
              <a:ln>
                <a:noFill/>
              </a:ln>
              <a:latin typeface="+mn-lt"/>
            </a:rPr>
            <a:t>ő</a:t>
          </a:r>
          <a:r>
            <a:rPr lang="en-US" sz="1200">
              <a:ln>
                <a:noFill/>
              </a:ln>
              <a:latin typeface="+mn-lt"/>
            </a:rPr>
            <a:t> változó költségét és az általános költséget. Egy </a:t>
          </a:r>
          <a:r>
            <a:rPr lang="hu-HU" sz="1200">
              <a:ln>
                <a:noFill/>
              </a:ln>
              <a:latin typeface="+mn-lt"/>
            </a:rPr>
            <a:t>szék</a:t>
          </a:r>
          <a:r>
            <a:rPr lang="en-US" sz="1200">
              <a:ln>
                <a:noFill/>
              </a:ln>
              <a:latin typeface="+mn-lt"/>
            </a:rPr>
            <a:t> 21$-ért adható el, el</a:t>
          </a:r>
          <a:r>
            <a:rPr lang="hu-HU" sz="1200">
              <a:ln>
                <a:noFill/>
              </a:ln>
              <a:latin typeface="+mn-lt"/>
            </a:rPr>
            <a:t>ő</a:t>
          </a:r>
          <a:r>
            <a:rPr lang="en-US" sz="1200">
              <a:ln>
                <a:noFill/>
              </a:ln>
              <a:latin typeface="+mn-lt"/>
            </a:rPr>
            <a:t>állításához 9$</a:t>
          </a:r>
          <a:r>
            <a:rPr lang="hu-HU" sz="1200">
              <a:ln>
                <a:noFill/>
              </a:ln>
              <a:latin typeface="+mn-lt"/>
            </a:rPr>
            <a:t> </a:t>
          </a:r>
          <a:r>
            <a:rPr lang="en-US" sz="1200">
              <a:ln>
                <a:noFill/>
              </a:ln>
              <a:latin typeface="+mn-lt"/>
            </a:rPr>
            <a:t>érték</a:t>
          </a:r>
          <a:r>
            <a:rPr lang="hu-HU" sz="1200">
              <a:ln>
                <a:noFill/>
              </a:ln>
              <a:latin typeface="+mn-lt"/>
            </a:rPr>
            <a:t>ű</a:t>
          </a:r>
          <a:r>
            <a:rPr lang="en-US" sz="1200">
              <a:ln>
                <a:noFill/>
              </a:ln>
              <a:latin typeface="+mn-lt"/>
            </a:rPr>
            <a:t> nyersanyag szükséges. Minden legyártott </a:t>
          </a:r>
          <a:r>
            <a:rPr lang="hu-HU" sz="1200">
              <a:ln>
                <a:noFill/>
              </a:ln>
              <a:latin typeface="+mn-lt"/>
            </a:rPr>
            <a:t>szék</a:t>
          </a:r>
          <a:r>
            <a:rPr lang="en-US" sz="1200">
              <a:ln>
                <a:noFill/>
              </a:ln>
              <a:latin typeface="+mn-lt"/>
            </a:rPr>
            <a:t> 10 dollárral növeli a változó- és általános költségeket. A</a:t>
          </a:r>
          <a:r>
            <a:rPr lang="hu-HU" sz="1200">
              <a:ln>
                <a:noFill/>
              </a:ln>
              <a:latin typeface="+mn-lt"/>
            </a:rPr>
            <a:t>z</a:t>
          </a:r>
          <a:r>
            <a:rPr lang="en-US" sz="1200">
              <a:ln>
                <a:noFill/>
              </a:ln>
              <a:latin typeface="+mn-lt"/>
            </a:rPr>
            <a:t> </a:t>
          </a:r>
          <a:r>
            <a:rPr lang="hu-HU" sz="1200">
              <a:ln>
                <a:noFill/>
              </a:ln>
              <a:latin typeface="+mn-lt"/>
            </a:rPr>
            <a:t>asztalok</a:t>
          </a:r>
          <a:r>
            <a:rPr lang="en-US" sz="1200">
              <a:ln>
                <a:noFill/>
              </a:ln>
              <a:latin typeface="+mn-lt"/>
            </a:rPr>
            <a:t> és </a:t>
          </a:r>
          <a:r>
            <a:rPr lang="hu-HU" sz="1200">
              <a:ln>
                <a:noFill/>
              </a:ln>
              <a:latin typeface="+mn-lt"/>
            </a:rPr>
            <a:t>székek</a:t>
          </a:r>
          <a:r>
            <a:rPr lang="en-US" sz="1200">
              <a:ln>
                <a:noFill/>
              </a:ln>
              <a:latin typeface="+mn-lt"/>
            </a:rPr>
            <a:t> gyártása kétféle szakképzett munkát igényel:</a:t>
          </a:r>
          <a:r>
            <a:rPr lang="hu-HU" sz="1200">
              <a:ln>
                <a:noFill/>
              </a:ln>
              <a:latin typeface="+mn-lt"/>
            </a:rPr>
            <a:t> </a:t>
          </a:r>
          <a:r>
            <a:rPr lang="en-US" sz="1200">
              <a:ln>
                <a:noFill/>
              </a:ln>
              <a:latin typeface="+mn-lt"/>
            </a:rPr>
            <a:t>fafaragó és felületkezel</a:t>
          </a:r>
          <a:r>
            <a:rPr lang="hu-HU" sz="1200">
              <a:ln>
                <a:noFill/>
              </a:ln>
              <a:latin typeface="+mn-lt"/>
            </a:rPr>
            <a:t>ő</a:t>
          </a:r>
          <a:r>
            <a:rPr lang="en-US" sz="1200">
              <a:ln>
                <a:noFill/>
              </a:ln>
              <a:latin typeface="+mn-lt"/>
            </a:rPr>
            <a:t> munkát. Egy </a:t>
          </a:r>
          <a:r>
            <a:rPr lang="hu-HU" sz="1200">
              <a:ln>
                <a:noFill/>
              </a:ln>
              <a:latin typeface="+mn-lt"/>
            </a:rPr>
            <a:t>asztal</a:t>
          </a:r>
          <a:r>
            <a:rPr lang="en-US" sz="1200">
              <a:ln>
                <a:noFill/>
              </a:ln>
              <a:latin typeface="+mn-lt"/>
            </a:rPr>
            <a:t> el</a:t>
          </a:r>
          <a:r>
            <a:rPr lang="hu-HU" sz="1200">
              <a:ln>
                <a:noFill/>
              </a:ln>
              <a:latin typeface="+mn-lt"/>
            </a:rPr>
            <a:t>ő</a:t>
          </a:r>
          <a:r>
            <a:rPr lang="en-US" sz="1200">
              <a:ln>
                <a:noFill/>
              </a:ln>
              <a:latin typeface="+mn-lt"/>
            </a:rPr>
            <a:t>állításához 2 óra felületkezel</a:t>
          </a:r>
          <a:r>
            <a:rPr lang="hu-HU" sz="1200">
              <a:ln>
                <a:noFill/>
              </a:ln>
              <a:latin typeface="+mn-lt"/>
            </a:rPr>
            <a:t>ő</a:t>
          </a:r>
          <a:r>
            <a:rPr lang="en-US" sz="1200">
              <a:ln>
                <a:noFill/>
              </a:ln>
              <a:latin typeface="+mn-lt"/>
            </a:rPr>
            <a:t> munka és 1</a:t>
          </a:r>
          <a:r>
            <a:rPr lang="hu-HU" sz="1200">
              <a:ln>
                <a:noFill/>
              </a:ln>
              <a:latin typeface="+mn-lt"/>
            </a:rPr>
            <a:t> </a:t>
          </a:r>
          <a:r>
            <a:rPr lang="en-US" sz="1200">
              <a:ln>
                <a:noFill/>
              </a:ln>
              <a:latin typeface="+mn-lt"/>
            </a:rPr>
            <a:t>óra fafaragó munka szükséges. Egy </a:t>
          </a:r>
          <a:r>
            <a:rPr lang="hu-HU" sz="1200">
              <a:ln>
                <a:noFill/>
              </a:ln>
              <a:latin typeface="+mn-lt"/>
            </a:rPr>
            <a:t>székhez</a:t>
          </a:r>
          <a:r>
            <a:rPr lang="en-US" sz="1200">
              <a:ln>
                <a:noFill/>
              </a:ln>
              <a:latin typeface="+mn-lt"/>
            </a:rPr>
            <a:t> 1 óra felületkezel</a:t>
          </a:r>
          <a:r>
            <a:rPr lang="hu-HU" sz="1200">
              <a:ln>
                <a:noFill/>
              </a:ln>
              <a:latin typeface="+mn-lt"/>
            </a:rPr>
            <a:t>ő</a:t>
          </a:r>
          <a:r>
            <a:rPr lang="en-US" sz="1200">
              <a:ln>
                <a:noFill/>
              </a:ln>
              <a:latin typeface="+mn-lt"/>
            </a:rPr>
            <a:t> és 1 óra fafaragó munka</a:t>
          </a:r>
          <a:r>
            <a:rPr lang="hu-HU" sz="1200">
              <a:ln>
                <a:noFill/>
              </a:ln>
              <a:latin typeface="+mn-lt"/>
            </a:rPr>
            <a:t> </a:t>
          </a:r>
          <a:r>
            <a:rPr lang="en-US" sz="1200">
              <a:ln>
                <a:noFill/>
              </a:ln>
              <a:latin typeface="+mn-lt"/>
            </a:rPr>
            <a:t>kell. </a:t>
          </a:r>
          <a:r>
            <a:rPr lang="hu-HU" sz="1200">
              <a:ln>
                <a:noFill/>
              </a:ln>
              <a:latin typeface="+mn-lt"/>
            </a:rPr>
            <a:t>A cégnek</a:t>
          </a:r>
          <a:r>
            <a:rPr lang="en-US" sz="1200">
              <a:ln>
                <a:noFill/>
              </a:ln>
              <a:latin typeface="+mn-lt"/>
            </a:rPr>
            <a:t> minden héten korlátlan mennyiség</a:t>
          </a:r>
          <a:r>
            <a:rPr lang="hu-HU" sz="1200">
              <a:ln>
                <a:noFill/>
              </a:ln>
              <a:latin typeface="+mn-lt"/>
            </a:rPr>
            <a:t>ű</a:t>
          </a:r>
          <a:r>
            <a:rPr lang="en-US" sz="1200">
              <a:ln>
                <a:noFill/>
              </a:ln>
              <a:latin typeface="+mn-lt"/>
            </a:rPr>
            <a:t> nyersanyag áll rendelkezésére, de</a:t>
          </a:r>
          <a:r>
            <a:rPr lang="hu-HU" sz="1200">
              <a:ln>
                <a:noFill/>
              </a:ln>
              <a:latin typeface="+mn-lt"/>
            </a:rPr>
            <a:t> </a:t>
          </a:r>
          <a:r>
            <a:rPr lang="en-US" sz="1200">
              <a:ln>
                <a:noFill/>
              </a:ln>
              <a:latin typeface="+mn-lt"/>
            </a:rPr>
            <a:t>csak 100 felületkezel</a:t>
          </a:r>
          <a:r>
            <a:rPr lang="hu-HU" sz="1200">
              <a:ln>
                <a:noFill/>
              </a:ln>
              <a:latin typeface="+mn-lt"/>
            </a:rPr>
            <a:t>ő</a:t>
          </a:r>
          <a:r>
            <a:rPr lang="en-US" sz="1200">
              <a:ln>
                <a:noFill/>
              </a:ln>
              <a:latin typeface="+mn-lt"/>
            </a:rPr>
            <a:t> munkaóra és 80 fafaragó munkaóra használható fel. A </a:t>
          </a:r>
          <a:r>
            <a:rPr lang="hu-HU" sz="1200">
              <a:ln>
                <a:noFill/>
              </a:ln>
              <a:latin typeface="+mn-lt"/>
            </a:rPr>
            <a:t>székek </a:t>
          </a:r>
          <a:r>
            <a:rPr lang="en-US" sz="1200">
              <a:ln>
                <a:noFill/>
              </a:ln>
              <a:latin typeface="+mn-lt"/>
            </a:rPr>
            <a:t>iránti kereslet korlátlan, </a:t>
          </a:r>
          <a:r>
            <a:rPr lang="hu-HU" sz="1200">
              <a:ln>
                <a:noFill/>
              </a:ln>
              <a:latin typeface="+mn-lt"/>
            </a:rPr>
            <a:t>asztalokból</a:t>
          </a:r>
          <a:r>
            <a:rPr lang="en-US" sz="1200">
              <a:ln>
                <a:noFill/>
              </a:ln>
              <a:latin typeface="+mn-lt"/>
            </a:rPr>
            <a:t> azonban legfeljebb csak 40-et vesznek meg hetente.</a:t>
          </a:r>
          <a:r>
            <a:rPr lang="hu-HU" sz="1200">
              <a:ln>
                <a:noFill/>
              </a:ln>
              <a:latin typeface="+mn-lt"/>
            </a:rPr>
            <a:t> </a:t>
          </a:r>
          <a:r>
            <a:rPr lang="en-US" sz="1200">
              <a:ln>
                <a:noFill/>
              </a:ln>
              <a:latin typeface="+mn-lt"/>
            </a:rPr>
            <a:t>Maximalizáljuk </a:t>
          </a:r>
          <a:r>
            <a:rPr lang="hu-HU" sz="1200">
              <a:ln>
                <a:noFill/>
              </a:ln>
              <a:latin typeface="+mn-lt"/>
            </a:rPr>
            <a:t>a cég</a:t>
          </a:r>
          <a:r>
            <a:rPr lang="en-US" sz="1200">
              <a:ln>
                <a:noFill/>
              </a:ln>
              <a:latin typeface="+mn-lt"/>
            </a:rPr>
            <a:t> heti pro</a:t>
          </a:r>
          <a:r>
            <a:rPr lang="hu-HU" sz="1200">
              <a:ln>
                <a:noFill/>
              </a:ln>
              <a:latin typeface="+mn-lt"/>
            </a:rPr>
            <a:t>fi</a:t>
          </a:r>
          <a:r>
            <a:rPr lang="en-US" sz="1200">
              <a:ln>
                <a:noFill/>
              </a:ln>
              <a:latin typeface="+mn-lt"/>
            </a:rPr>
            <a:t>tját (bevétel - költségek)!</a:t>
          </a:r>
          <a:r>
            <a:rPr lang="en-US" sz="1200" baseline="30000">
              <a:ln>
                <a:noFill/>
              </a:ln>
              <a:latin typeface="+mn-lt"/>
            </a:rPr>
            <a:t>1</a:t>
          </a:r>
          <a:endParaRPr lang="hu-HU" sz="1200" baseline="30000">
            <a:ln>
              <a:noFill/>
            </a:ln>
            <a:latin typeface="+mn-lt"/>
          </a:endParaRPr>
        </a:p>
        <a:p>
          <a:pPr algn="just"/>
          <a:endParaRPr lang="hu-HU" sz="1200">
            <a:ln>
              <a:noFill/>
            </a:ln>
            <a:latin typeface="+mn-lt"/>
          </a:endParaRPr>
        </a:p>
        <a:p>
          <a:pPr algn="just"/>
          <a:r>
            <a:rPr lang="en-US" sz="1200" i="1" baseline="30000">
              <a:ln>
                <a:noFill/>
              </a:ln>
              <a:latin typeface="+mn-lt"/>
            </a:rPr>
            <a:t>1</a:t>
          </a:r>
          <a:r>
            <a:rPr lang="en-US" sz="1200" i="1">
              <a:ln>
                <a:noFill/>
              </a:ln>
              <a:latin typeface="+mn-lt"/>
            </a:rPr>
            <a:t>Wayne L. Winston: Operációkutatás, Aula, 2003, 51. oldal</a:t>
          </a:r>
          <a:r>
            <a:rPr lang="hu-HU" sz="1200" i="1">
              <a:ln>
                <a:noFill/>
              </a:ln>
              <a:latin typeface="+mn-lt"/>
            </a:rPr>
            <a:t> alapján</a:t>
          </a:r>
          <a:endParaRPr lang="en-US" sz="1200" i="1">
            <a:ln>
              <a:noFill/>
            </a:ln>
            <a:latin typeface="+mn-lt"/>
          </a:endParaRPr>
        </a:p>
      </xdr:txBody>
    </xdr:sp>
    <xdr:clientData/>
  </xdr:twoCellAnchor>
  <xdr:oneCellAnchor>
    <xdr:from>
      <xdr:col>0</xdr:col>
      <xdr:colOff>180975</xdr:colOff>
      <xdr:row>20</xdr:row>
      <xdr:rowOff>42862</xdr:rowOff>
    </xdr:from>
    <xdr:ext cx="2305050" cy="82391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404336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2∗</m:t>
                        </m:r>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≤100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≤80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≤40</m:t>
                    </m:r>
                  </m:oMath>
                </m:oMathPara>
              </a14:m>
              <a:endParaRPr lang="hu-HU" sz="1600" b="0">
                <a:ea typeface="Cambria Math" panose="02040503050406030204" pitchFamily="18" charset="0"/>
              </a:endParaRPr>
            </a:p>
            <a:p>
              <a:endParaRPr lang="en-US" sz="1600"/>
            </a:p>
          </xdr:txBody>
        </xdr:sp>
      </mc:Choice>
      <mc:Fallback xmlns="">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404336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i="0">
                  <a:latin typeface="Cambria Math" panose="02040503050406030204" pitchFamily="18" charset="0"/>
                </a:rPr>
                <a:t>〖</a:t>
              </a:r>
              <a:r>
                <a:rPr lang="hu-HU" sz="1600" b="0" i="0">
                  <a:latin typeface="Cambria Math" panose="02040503050406030204" pitchFamily="18" charset="0"/>
                </a:rPr>
                <a:t>2∗𝑥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≤100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𝑥_1+𝑥_2≤80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𝑥_1≤40</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333374</xdr:colOff>
      <xdr:row>16</xdr:row>
      <xdr:rowOff>80962</xdr:rowOff>
    </xdr:from>
    <xdr:ext cx="3781425" cy="4910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32813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𝑎𝑠𝑧𝑡𝑎𝑙𝑡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𝑠𝑧</m:t>
                    </m:r>
                    <m:r>
                      <a:rPr lang="hu-HU" sz="1600" b="0" i="1">
                        <a:latin typeface="Cambria Math" panose="02040503050406030204" pitchFamily="18" charset="0"/>
                      </a:rPr>
                      <m:t>é</m:t>
                    </m:r>
                    <m:r>
                      <a:rPr lang="hu-HU" sz="1600" b="0" i="1">
                        <a:latin typeface="Cambria Math" panose="02040503050406030204" pitchFamily="18" charset="0"/>
                      </a:rPr>
                      <m:t>𝑘𝑒𝑡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Para>
              </a14:m>
              <a:endParaRPr lang="en-US" sz="1600"/>
            </a:p>
          </xdr:txBody>
        </xdr:sp>
      </mc:Choice>
      <mc:Fallback xmlns="">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32813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𝑎𝑠𝑧𝑡𝑎𝑙𝑡 𝑔𝑦á𝑟𝑡 𝑒𝑔𝑦 ℎé𝑡𝑒𝑛</a:t>
              </a:r>
              <a:br>
                <a:rPr lang="hu-HU" sz="1600" b="0" i="1">
                  <a:latin typeface="Cambria Math" panose="02040503050406030204" pitchFamily="18" charset="0"/>
                </a:rPr>
              </a:br>
              <a:r>
                <a:rPr lang="hu-HU" sz="1600" b="0" i="0">
                  <a:latin typeface="Cambria Math" panose="02040503050406030204" pitchFamily="18" charset="0"/>
                </a:rPr>
                <a:t>𝑥_2=𝑎ℎá𝑛𝑦 𝑠𝑧é𝑘𝑒𝑡 𝑔𝑦á𝑟𝑡 𝑒𝑔𝑦 ℎé𝑡𝑒𝑛</a:t>
              </a:r>
              <a:endParaRPr lang="en-US" sz="1600"/>
            </a:p>
          </xdr:txBody>
        </xdr:sp>
      </mc:Fallback>
    </mc:AlternateContent>
    <xdr:clientData/>
  </xdr:oneCellAnchor>
  <xdr:oneCellAnchor>
    <xdr:from>
      <xdr:col>0</xdr:col>
      <xdr:colOff>447675</xdr:colOff>
      <xdr:row>25</xdr:row>
      <xdr:rowOff>233362</xdr:rowOff>
    </xdr:from>
    <xdr:ext cx="630108"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31</xdr:row>
      <xdr:rowOff>80962</xdr:rowOff>
    </xdr:from>
    <xdr:ext cx="5933869"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m:t>
                        </m:r>
                        <m:d>
                          <m:dPr>
                            <m:ctrlPr>
                              <a:rPr lang="hu-HU" sz="1600" b="0" i="1">
                                <a:latin typeface="Cambria Math" panose="02040503050406030204" pitchFamily="18" charset="0"/>
                              </a:rPr>
                            </m:ctrlPr>
                          </m:dPr>
                          <m:e>
                            <m:r>
                              <a:rPr lang="hu-HU" sz="1600" b="0" i="1">
                                <a:latin typeface="Cambria Math" panose="02040503050406030204" pitchFamily="18" charset="0"/>
                              </a:rPr>
                              <m:t>27−10−14</m:t>
                            </m:r>
                          </m:e>
                        </m:d>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+(21−9−10)∗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=3∗</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max⁡〖𝑧=(27−10−14)∗𝑥_1+(21−9−10)∗𝑥_2=3∗𝑥_1+2∗𝑥_2 〗</a:t>
              </a:r>
              <a:endParaRPr lang="en-US" sz="1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11</xdr:row>
      <xdr:rowOff>9525</xdr:rowOff>
    </xdr:to>
    <xdr:sp macro="" textlink="">
      <xdr:nvSpPr>
        <xdr:cNvPr id="2" name="TextBox 1">
          <a:extLst>
            <a:ext uri="{FF2B5EF4-FFF2-40B4-BE49-F238E27FC236}">
              <a16:creationId xmlns:a16="http://schemas.microsoft.com/office/drawing/2014/main" id="{2F9B4DDB-710A-D6EF-B39F-66592225D020}"/>
            </a:ext>
          </a:extLst>
        </xdr:cNvPr>
        <xdr:cNvSpPr txBox="1"/>
      </xdr:nvSpPr>
      <xdr:spPr>
        <a:xfrm>
          <a:off x="0" y="0"/>
          <a:ext cx="643890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Kétféle terméket gyártunk (A,B). Az előállításhoz rendelkezésünkre álló erőforrások i, j, k, l . (Például: munkaórák száma, alapanyag mennyisége, elektromos energia, gépóra kapacitás). Az erőforrásokból egységnyi termék előállításhoz szükséges mennyiségek sorban 6, 3, 4, 4. Az erőforrásokból rendelkezésünkre álló összes mennyiség a kapacitás az</a:t>
          </a:r>
          <a:r>
            <a:rPr lang="hu-HU" sz="1600" baseline="0">
              <a:solidFill>
                <a:schemeClr val="dk1"/>
              </a:solidFill>
              <a:effectLst/>
              <a:latin typeface="+mn-lt"/>
              <a:ea typeface="+mn-ea"/>
              <a:cs typeface="+mn-cs"/>
            </a:rPr>
            <a:t> eddigi</a:t>
          </a:r>
          <a:r>
            <a:rPr lang="hu-HU" sz="1600">
              <a:solidFill>
                <a:schemeClr val="dk1"/>
              </a:solidFill>
              <a:effectLst/>
              <a:latin typeface="+mn-lt"/>
              <a:ea typeface="+mn-ea"/>
              <a:cs typeface="+mn-cs"/>
            </a:rPr>
            <a:t> felsorolás mintáját követve 16, 10, 16, 12. Ismert még a feladat elvégzéséhez az egyes termékekhez tartozó haszon a következő: A</a:t>
          </a:r>
          <a:r>
            <a:rPr lang="hu-HU" sz="1600" baseline="0">
              <a:solidFill>
                <a:schemeClr val="dk1"/>
              </a:solidFill>
              <a:effectLst/>
              <a:latin typeface="+mn-lt"/>
              <a:ea typeface="+mn-ea"/>
              <a:cs typeface="+mn-cs"/>
            </a:rPr>
            <a:t> termék 2 egység, B termék 3.</a:t>
          </a:r>
          <a:r>
            <a:rPr lang="hu-HU" sz="1600">
              <a:solidFill>
                <a:schemeClr val="dk1"/>
              </a:solidFill>
              <a:effectLst/>
              <a:latin typeface="+mn-lt"/>
              <a:ea typeface="+mn-ea"/>
              <a:cs typeface="+mn-cs"/>
            </a:rPr>
            <a:t> </a:t>
          </a:r>
          <a:r>
            <a:rPr lang="hu-HU" sz="1600" b="1">
              <a:solidFill>
                <a:schemeClr val="dk1"/>
              </a:solidFill>
              <a:effectLst/>
              <a:latin typeface="+mn-lt"/>
              <a:ea typeface="+mn-ea"/>
              <a:cs typeface="+mn-cs"/>
            </a:rPr>
            <a:t>(Megoldás: 14 egység)</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342900</xdr:colOff>
      <xdr:row>7</xdr:row>
      <xdr:rowOff>180975</xdr:rowOff>
    </xdr:to>
    <xdr:sp macro="" textlink="">
      <xdr:nvSpPr>
        <xdr:cNvPr id="2" name="TextBox 1">
          <a:extLst>
            <a:ext uri="{FF2B5EF4-FFF2-40B4-BE49-F238E27FC236}">
              <a16:creationId xmlns:a16="http://schemas.microsoft.com/office/drawing/2014/main" id="{F445B184-2CB2-470C-8980-D10E019BF166}"/>
            </a:ext>
          </a:extLst>
        </xdr:cNvPr>
        <xdr:cNvSpPr txBox="1"/>
      </xdr:nvSpPr>
      <xdr:spPr>
        <a:xfrm>
          <a:off x="0" y="0"/>
          <a:ext cx="643890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gyár háromféle</a:t>
          </a:r>
          <a:r>
            <a:rPr lang="hu-HU" sz="1600" baseline="0">
              <a:solidFill>
                <a:schemeClr val="dk1"/>
              </a:solidFill>
              <a:effectLst/>
              <a:latin typeface="+mn-lt"/>
              <a:ea typeface="+mn-ea"/>
              <a:cs typeface="+mn-cs"/>
            </a:rPr>
            <a:t> terméket gyárt, melyek mindegyikét 4 alkatrészből kell összeszerelni. A termékek darabonkénti anyagszükségletét az alábbi táblázat tartalmazza. Ezen kívül feltüntetésre kerültek az egyes alkatrészek árai, rendelkezésre álló mennyiség és az eladási áruk is. Határozzuk meg az optimális termelési programot Solver segítségével. </a:t>
          </a:r>
          <a:r>
            <a:rPr lang="hu-HU" sz="1600" b="1" baseline="0">
              <a:solidFill>
                <a:schemeClr val="dk1"/>
              </a:solidFill>
              <a:effectLst/>
              <a:latin typeface="+mn-lt"/>
              <a:ea typeface="+mn-ea"/>
              <a:cs typeface="+mn-cs"/>
            </a:rPr>
            <a:t>(Megoldás: 50 960 Ft)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561975</xdr:colOff>
      <xdr:row>6</xdr:row>
      <xdr:rowOff>9525</xdr:rowOff>
    </xdr:to>
    <xdr:sp macro="" textlink="">
      <xdr:nvSpPr>
        <xdr:cNvPr id="2" name="TextBox 1">
          <a:extLst>
            <a:ext uri="{FF2B5EF4-FFF2-40B4-BE49-F238E27FC236}">
              <a16:creationId xmlns:a16="http://schemas.microsoft.com/office/drawing/2014/main" id="{A9F702D9-4620-492F-B07A-453A73665311}"/>
            </a:ext>
          </a:extLst>
        </xdr:cNvPr>
        <xdr:cNvSpPr txBox="1"/>
      </xdr:nvSpPr>
      <xdr:spPr>
        <a:xfrm>
          <a:off x="0" y="0"/>
          <a:ext cx="6657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A</a:t>
          </a:r>
          <a:r>
            <a:rPr lang="hu-HU" sz="1600" baseline="0">
              <a:solidFill>
                <a:schemeClr val="dk1"/>
              </a:solidFill>
              <a:effectLst/>
              <a:latin typeface="+mn-lt"/>
              <a:ea typeface="+mn-ea"/>
              <a:cs typeface="+mn-cs"/>
            </a:rPr>
            <a:t> gyár termékeket állít elő, amit az alábbi táblázat tartalmaz. Néhány terméknél meghatározásra került, hogy maximum hány darabot gyárthatnak belőle (1. termék 50, 2. termék 100). Határozza meg Solver segítségével az optimális termelést!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76200</xdr:colOff>
      <xdr:row>8</xdr:row>
      <xdr:rowOff>9525</xdr:rowOff>
    </xdr:to>
    <xdr:sp macro="" textlink="">
      <xdr:nvSpPr>
        <xdr:cNvPr id="2" name="TextBox 1">
          <a:extLst>
            <a:ext uri="{FF2B5EF4-FFF2-40B4-BE49-F238E27FC236}">
              <a16:creationId xmlns:a16="http://schemas.microsoft.com/office/drawing/2014/main" id="{F3C8484E-EF93-49FD-AB24-9E8B277D7430}"/>
            </a:ext>
          </a:extLst>
        </xdr:cNvPr>
        <xdr:cNvSpPr txBox="1"/>
      </xdr:nvSpPr>
      <xdr:spPr>
        <a:xfrm>
          <a:off x="0" y="0"/>
          <a:ext cx="9267825"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ruhagyár ötféle ruházati terméket gyárt, melyekhez különféle erőforrásokat használ fel. Egy adott időszakban felhasználható erőforrások mennyiségét (erőforrások kapacitása), a termékek fajlagos erőforrásigényét és a termékek darabján keletkező nyereséget (fajlagos nyereség) az alábbi táblázatban foglaltuk össze. Mennyit termeljen a gyár az egyes termékekből, ha az a célja, hogy nyeresége maximális legyen? </a:t>
          </a:r>
          <a:r>
            <a:rPr lang="hu-HU" sz="1600" b="1">
              <a:solidFill>
                <a:schemeClr val="dk1"/>
              </a:solidFill>
              <a:effectLst/>
              <a:latin typeface="+mn-lt"/>
              <a:ea typeface="+mn-ea"/>
              <a:cs typeface="+mn-cs"/>
            </a:rPr>
            <a:t>(Megoldás: 382 558,14Ft)</a:t>
          </a:r>
          <a:endParaRPr lang="en-US" sz="1600" b="1"/>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9"/>
  <sheetViews>
    <sheetView showGridLines="0" workbookViewId="0">
      <selection activeCell="E20" sqref="E20"/>
    </sheetView>
  </sheetViews>
  <sheetFormatPr defaultRowHeight="15.75" x14ac:dyDescent="0.25"/>
  <cols>
    <col min="1" max="16384" width="9.140625" style="6"/>
  </cols>
  <sheetData>
    <row r="2" spans="1:1" x14ac:dyDescent="0.25">
      <c r="A2" s="7" t="s">
        <v>4</v>
      </c>
    </row>
    <row r="15" spans="1:1" x14ac:dyDescent="0.25">
      <c r="A15" s="6" t="s">
        <v>0</v>
      </c>
    </row>
    <row r="19" spans="1:1" x14ac:dyDescent="0.25">
      <c r="A19" s="6" t="s">
        <v>1</v>
      </c>
    </row>
    <row r="24" spans="1:1" x14ac:dyDescent="0.25">
      <c r="A24" s="6" t="s">
        <v>2</v>
      </c>
    </row>
    <row r="29" spans="1:1" x14ac:dyDescent="0.25">
      <c r="A29" s="6" t="s">
        <v>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G59"/>
  <sheetViews>
    <sheetView workbookViewId="0">
      <selection activeCell="E27" sqref="E27"/>
    </sheetView>
  </sheetViews>
  <sheetFormatPr defaultRowHeight="15.75" x14ac:dyDescent="0.25"/>
  <cols>
    <col min="1" max="1" width="22.7109375" style="6" bestFit="1" customWidth="1"/>
    <col min="2" max="6" width="9.140625" style="6"/>
    <col min="7" max="7" width="14.5703125" style="6" customWidth="1"/>
    <col min="8" max="16384" width="9.140625" style="6"/>
  </cols>
  <sheetData>
    <row r="10" spans="1:7" ht="15.75" customHeight="1" x14ac:dyDescent="0.25">
      <c r="A10" s="28" t="s">
        <v>44</v>
      </c>
      <c r="B10" s="27" t="s">
        <v>45</v>
      </c>
      <c r="C10" s="27"/>
      <c r="D10" s="27"/>
      <c r="E10" s="27"/>
      <c r="F10" s="27"/>
      <c r="G10" s="30" t="s">
        <v>46</v>
      </c>
    </row>
    <row r="11" spans="1:7" ht="15.75" customHeight="1" x14ac:dyDescent="0.25">
      <c r="A11" s="29"/>
      <c r="B11" s="7" t="s">
        <v>47</v>
      </c>
      <c r="C11" s="7" t="s">
        <v>48</v>
      </c>
      <c r="D11" s="7" t="s">
        <v>49</v>
      </c>
      <c r="E11" s="7" t="s">
        <v>50</v>
      </c>
      <c r="F11" s="7" t="s">
        <v>51</v>
      </c>
      <c r="G11" s="31"/>
    </row>
    <row r="12" spans="1:7" x14ac:dyDescent="0.25">
      <c r="A12" s="1" t="s">
        <v>55</v>
      </c>
      <c r="B12" s="6">
        <v>2.2999999999999998</v>
      </c>
      <c r="C12" s="6">
        <v>3.1</v>
      </c>
      <c r="D12" s="6">
        <v>0</v>
      </c>
      <c r="E12" s="6">
        <v>0</v>
      </c>
      <c r="F12" s="6">
        <v>1.9</v>
      </c>
      <c r="G12" s="8">
        <v>300</v>
      </c>
    </row>
    <row r="13" spans="1:7" x14ac:dyDescent="0.25">
      <c r="A13" s="1" t="s">
        <v>56</v>
      </c>
      <c r="B13" s="6">
        <v>0.4</v>
      </c>
      <c r="C13" s="6">
        <v>1.1000000000000001</v>
      </c>
      <c r="D13" s="6">
        <v>0.5</v>
      </c>
      <c r="E13" s="6">
        <v>0</v>
      </c>
      <c r="F13" s="6">
        <v>1.3</v>
      </c>
      <c r="G13" s="8">
        <v>400</v>
      </c>
    </row>
    <row r="14" spans="1:7" x14ac:dyDescent="0.25">
      <c r="A14" s="1" t="s">
        <v>57</v>
      </c>
      <c r="B14" s="6">
        <v>0</v>
      </c>
      <c r="C14" s="6">
        <v>0.5</v>
      </c>
      <c r="D14" s="6">
        <v>1.2</v>
      </c>
      <c r="E14" s="6">
        <v>2</v>
      </c>
      <c r="F14" s="6">
        <v>0.5</v>
      </c>
      <c r="G14" s="8">
        <v>120</v>
      </c>
    </row>
    <row r="15" spans="1:7" x14ac:dyDescent="0.25">
      <c r="A15" s="1" t="s">
        <v>52</v>
      </c>
      <c r="B15" s="6">
        <v>20</v>
      </c>
      <c r="C15" s="6">
        <v>40</v>
      </c>
      <c r="D15" s="6">
        <v>10</v>
      </c>
      <c r="E15" s="6">
        <v>15</v>
      </c>
      <c r="F15" s="6">
        <v>15</v>
      </c>
      <c r="G15" s="8">
        <v>4000</v>
      </c>
    </row>
    <row r="16" spans="1:7" x14ac:dyDescent="0.25">
      <c r="A16" s="1" t="s">
        <v>53</v>
      </c>
      <c r="B16" s="6">
        <v>0.5</v>
      </c>
      <c r="C16" s="6">
        <v>1</v>
      </c>
      <c r="D16" s="6">
        <v>0.3</v>
      </c>
      <c r="E16" s="6">
        <v>1</v>
      </c>
      <c r="F16" s="6">
        <v>0.4</v>
      </c>
      <c r="G16" s="8">
        <v>100</v>
      </c>
    </row>
    <row r="17" spans="1:7" x14ac:dyDescent="0.25">
      <c r="A17" s="2" t="s">
        <v>54</v>
      </c>
      <c r="B17" s="9">
        <v>2000</v>
      </c>
      <c r="C17" s="9">
        <v>4000</v>
      </c>
      <c r="D17" s="9">
        <v>600</v>
      </c>
      <c r="E17" s="9">
        <v>1500</v>
      </c>
      <c r="F17" s="9">
        <v>1800</v>
      </c>
      <c r="G17" s="10"/>
    </row>
    <row r="18" spans="1:7" x14ac:dyDescent="0.25">
      <c r="A18" s="3"/>
    </row>
    <row r="19" spans="1:7" x14ac:dyDescent="0.25">
      <c r="A19" s="4"/>
    </row>
    <row r="20" spans="1:7" x14ac:dyDescent="0.25">
      <c r="A20" s="4"/>
    </row>
    <row r="21" spans="1:7" x14ac:dyDescent="0.25">
      <c r="A21" s="4"/>
    </row>
    <row r="22" spans="1:7" x14ac:dyDescent="0.25">
      <c r="A22" s="4"/>
    </row>
    <row r="23" spans="1:7" x14ac:dyDescent="0.25">
      <c r="A23" s="5"/>
    </row>
    <row r="24" spans="1:7" x14ac:dyDescent="0.25">
      <c r="A24" s="5"/>
    </row>
    <row r="25" spans="1:7" x14ac:dyDescent="0.25">
      <c r="A25" s="5"/>
    </row>
    <row r="26" spans="1:7" x14ac:dyDescent="0.25">
      <c r="A26" s="5"/>
    </row>
    <row r="27" spans="1:7" x14ac:dyDescent="0.25">
      <c r="A27" s="5"/>
    </row>
    <row r="28" spans="1:7" x14ac:dyDescent="0.25">
      <c r="A28" s="5"/>
    </row>
    <row r="29" spans="1:7" x14ac:dyDescent="0.25">
      <c r="A29" s="5"/>
    </row>
    <row r="30" spans="1:7" x14ac:dyDescent="0.25">
      <c r="A30" s="5"/>
    </row>
    <row r="31" spans="1:7" x14ac:dyDescent="0.25">
      <c r="A31" s="5"/>
    </row>
    <row r="32" spans="1:7"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4"/>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sheetData>
  <mergeCells count="3">
    <mergeCell ref="B10:F10"/>
    <mergeCell ref="A10:A11"/>
    <mergeCell ref="G10: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2.28515625" customWidth="1"/>
    <col min="2" max="2" width="6.28515625" customWidth="1"/>
    <col min="3" max="3" width="4.5703125" customWidth="1"/>
    <col min="4" max="4" width="12.5703125" bestFit="1" customWidth="1"/>
    <col min="5" max="5" width="10.28515625" bestFit="1" customWidth="1"/>
    <col min="6" max="6" width="12.85546875" customWidth="1"/>
    <col min="7" max="7" width="12.7109375" bestFit="1" customWidth="1"/>
  </cols>
  <sheetData>
    <row r="1" spans="1:5" x14ac:dyDescent="0.25">
      <c r="A1" s="35" t="s">
        <v>72</v>
      </c>
    </row>
    <row r="2" spans="1:5" x14ac:dyDescent="0.25">
      <c r="A2" s="35" t="s">
        <v>73</v>
      </c>
    </row>
    <row r="3" spans="1:5" x14ac:dyDescent="0.25">
      <c r="A3" s="35" t="s">
        <v>74</v>
      </c>
    </row>
    <row r="4" spans="1:5" x14ac:dyDescent="0.25">
      <c r="A4" s="35" t="s">
        <v>75</v>
      </c>
    </row>
    <row r="5" spans="1:5" x14ac:dyDescent="0.25">
      <c r="A5" s="35" t="s">
        <v>76</v>
      </c>
    </row>
    <row r="6" spans="1:5" x14ac:dyDescent="0.25">
      <c r="A6" s="35"/>
      <c r="B6" t="s">
        <v>77</v>
      </c>
    </row>
    <row r="7" spans="1:5" x14ac:dyDescent="0.25">
      <c r="A7" s="35"/>
      <c r="B7" t="s">
        <v>78</v>
      </c>
    </row>
    <row r="8" spans="1:5" x14ac:dyDescent="0.25">
      <c r="A8" s="35"/>
      <c r="B8" t="s">
        <v>79</v>
      </c>
    </row>
    <row r="9" spans="1:5" x14ac:dyDescent="0.25">
      <c r="A9" s="35" t="s">
        <v>80</v>
      </c>
    </row>
    <row r="10" spans="1:5" x14ac:dyDescent="0.25">
      <c r="B10" t="s">
        <v>81</v>
      </c>
    </row>
    <row r="11" spans="1:5" x14ac:dyDescent="0.25">
      <c r="B11" t="s">
        <v>82</v>
      </c>
    </row>
    <row r="14" spans="1:5" ht="15.75" thickBot="1" x14ac:dyDescent="0.3">
      <c r="A14" t="s">
        <v>83</v>
      </c>
    </row>
    <row r="15" spans="1:5" ht="15.75" thickBot="1" x14ac:dyDescent="0.3">
      <c r="B15" s="37" t="s">
        <v>84</v>
      </c>
      <c r="C15" s="37" t="s">
        <v>85</v>
      </c>
      <c r="D15" s="37" t="s">
        <v>86</v>
      </c>
      <c r="E15" s="37" t="s">
        <v>87</v>
      </c>
    </row>
    <row r="16" spans="1:5" ht="15.75" thickBot="1" x14ac:dyDescent="0.3">
      <c r="B16" s="36" t="s">
        <v>95</v>
      </c>
      <c r="C16" s="36" t="s">
        <v>68</v>
      </c>
      <c r="D16" s="39">
        <v>320</v>
      </c>
      <c r="E16" s="39">
        <v>370</v>
      </c>
    </row>
    <row r="19" spans="1:7" ht="15.75" thickBot="1" x14ac:dyDescent="0.3">
      <c r="A19" t="s">
        <v>88</v>
      </c>
    </row>
    <row r="20" spans="1:7" ht="15.75" thickBot="1" x14ac:dyDescent="0.3">
      <c r="B20" s="37" t="s">
        <v>84</v>
      </c>
      <c r="C20" s="37" t="s">
        <v>85</v>
      </c>
      <c r="D20" s="37" t="s">
        <v>86</v>
      </c>
      <c r="E20" s="37" t="s">
        <v>87</v>
      </c>
      <c r="F20" s="37" t="s">
        <v>89</v>
      </c>
    </row>
    <row r="21" spans="1:7" x14ac:dyDescent="0.25">
      <c r="B21" s="38" t="s">
        <v>96</v>
      </c>
      <c r="C21" s="38" t="s">
        <v>59</v>
      </c>
      <c r="D21" s="40">
        <v>2</v>
      </c>
      <c r="E21" s="40">
        <v>2.8000000000000003</v>
      </c>
      <c r="F21" s="38" t="s">
        <v>97</v>
      </c>
    </row>
    <row r="22" spans="1:7" ht="15.75" thickBot="1" x14ac:dyDescent="0.3">
      <c r="B22" s="36" t="s">
        <v>98</v>
      </c>
      <c r="C22" s="36" t="s">
        <v>58</v>
      </c>
      <c r="D22" s="39">
        <v>4</v>
      </c>
      <c r="E22" s="39">
        <v>3</v>
      </c>
      <c r="F22" s="36" t="s">
        <v>97</v>
      </c>
    </row>
    <row r="25" spans="1:7" ht="15.75" thickBot="1" x14ac:dyDescent="0.3">
      <c r="A25" t="s">
        <v>90</v>
      </c>
    </row>
    <row r="26" spans="1:7" ht="15.75" thickBot="1" x14ac:dyDescent="0.3">
      <c r="B26" s="37" t="s">
        <v>84</v>
      </c>
      <c r="C26" s="37" t="s">
        <v>85</v>
      </c>
      <c r="D26" s="37" t="s">
        <v>91</v>
      </c>
      <c r="E26" s="37" t="s">
        <v>92</v>
      </c>
      <c r="F26" s="37" t="s">
        <v>93</v>
      </c>
      <c r="G26" s="37" t="s">
        <v>94</v>
      </c>
    </row>
    <row r="27" spans="1:7" x14ac:dyDescent="0.25">
      <c r="B27" s="38" t="s">
        <v>99</v>
      </c>
      <c r="C27" s="38" t="s">
        <v>59</v>
      </c>
      <c r="D27" s="40">
        <v>5.8000000000000007</v>
      </c>
      <c r="E27" s="38" t="s">
        <v>100</v>
      </c>
      <c r="F27" s="38" t="s">
        <v>101</v>
      </c>
      <c r="G27" s="38">
        <v>1.1999999999999993</v>
      </c>
    </row>
    <row r="28" spans="1:7" x14ac:dyDescent="0.25">
      <c r="B28" s="38" t="s">
        <v>102</v>
      </c>
      <c r="C28" s="38" t="s">
        <v>59</v>
      </c>
      <c r="D28" s="40">
        <v>40</v>
      </c>
      <c r="E28" s="38" t="s">
        <v>103</v>
      </c>
      <c r="F28" s="38" t="s">
        <v>104</v>
      </c>
      <c r="G28" s="38">
        <v>0</v>
      </c>
    </row>
    <row r="29" spans="1:7" x14ac:dyDescent="0.25">
      <c r="B29" s="38" t="s">
        <v>105</v>
      </c>
      <c r="C29" s="38" t="s">
        <v>59</v>
      </c>
      <c r="D29" s="40">
        <v>30</v>
      </c>
      <c r="E29" s="38" t="s">
        <v>106</v>
      </c>
      <c r="F29" s="38" t="s">
        <v>104</v>
      </c>
      <c r="G29" s="40">
        <v>0</v>
      </c>
    </row>
    <row r="30" spans="1:7" x14ac:dyDescent="0.25">
      <c r="B30" s="38" t="s">
        <v>107</v>
      </c>
      <c r="C30" s="38" t="s">
        <v>59</v>
      </c>
      <c r="D30" s="40">
        <v>2.8000000000000003</v>
      </c>
      <c r="E30" s="38" t="s">
        <v>108</v>
      </c>
      <c r="F30" s="38" t="s">
        <v>101</v>
      </c>
      <c r="G30" s="40">
        <v>2.8000000000000003</v>
      </c>
    </row>
    <row r="31" spans="1:7" ht="15.75" thickBot="1" x14ac:dyDescent="0.3">
      <c r="B31" s="36" t="s">
        <v>109</v>
      </c>
      <c r="C31" s="36" t="s">
        <v>59</v>
      </c>
      <c r="D31" s="39">
        <v>3</v>
      </c>
      <c r="E31" s="36" t="s">
        <v>110</v>
      </c>
      <c r="F31" s="36" t="s">
        <v>101</v>
      </c>
      <c r="G31" s="39">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D18" sqref="D18"/>
    </sheetView>
  </sheetViews>
  <sheetFormatPr defaultRowHeight="15" x14ac:dyDescent="0.25"/>
  <cols>
    <col min="4" max="4" width="10.140625" bestFit="1" customWidth="1"/>
    <col min="12" max="12" width="9.42578125" bestFit="1" customWidth="1"/>
    <col min="13" max="13" width="12.28515625" customWidth="1"/>
  </cols>
  <sheetData>
    <row r="1" spans="1:13" x14ac:dyDescent="0.25">
      <c r="A1" t="s">
        <v>59</v>
      </c>
      <c r="B1" t="s">
        <v>58</v>
      </c>
    </row>
    <row r="2" spans="1:13" x14ac:dyDescent="0.25">
      <c r="A2" s="32">
        <v>2.8000000000000003</v>
      </c>
      <c r="B2" s="32">
        <v>3</v>
      </c>
    </row>
    <row r="4" spans="1:13" x14ac:dyDescent="0.25">
      <c r="A4">
        <v>1</v>
      </c>
      <c r="B4">
        <v>1</v>
      </c>
      <c r="E4" t="s">
        <v>62</v>
      </c>
    </row>
    <row r="5" spans="1:13" x14ac:dyDescent="0.25">
      <c r="A5">
        <v>10</v>
      </c>
      <c r="B5">
        <v>4</v>
      </c>
      <c r="E5" t="s">
        <v>63</v>
      </c>
    </row>
    <row r="6" spans="1:13" x14ac:dyDescent="0.25">
      <c r="A6">
        <v>0</v>
      </c>
      <c r="B6">
        <v>10</v>
      </c>
      <c r="E6" t="s">
        <v>64</v>
      </c>
    </row>
    <row r="7" spans="1:13" x14ac:dyDescent="0.25">
      <c r="A7">
        <v>1</v>
      </c>
      <c r="B7">
        <v>0</v>
      </c>
      <c r="E7" t="s">
        <v>65</v>
      </c>
    </row>
    <row r="8" spans="1:13" x14ac:dyDescent="0.25">
      <c r="A8">
        <v>0</v>
      </c>
      <c r="B8">
        <v>1</v>
      </c>
      <c r="E8" t="s">
        <v>65</v>
      </c>
    </row>
    <row r="10" spans="1:13" x14ac:dyDescent="0.25">
      <c r="A10">
        <v>100</v>
      </c>
      <c r="B10">
        <v>30</v>
      </c>
      <c r="E10" t="s">
        <v>66</v>
      </c>
    </row>
    <row r="12" spans="1:13" x14ac:dyDescent="0.25">
      <c r="A12" s="33">
        <f>A2*A4+B2*B4</f>
        <v>5.8000000000000007</v>
      </c>
      <c r="B12" s="33"/>
      <c r="C12" s="33" t="s">
        <v>60</v>
      </c>
      <c r="D12" s="33">
        <v>7</v>
      </c>
      <c r="F12" s="32"/>
      <c r="G12" t="s">
        <v>70</v>
      </c>
      <c r="I12" t="s">
        <v>111</v>
      </c>
      <c r="J12" s="41">
        <v>16.399999999999999</v>
      </c>
      <c r="K12">
        <v>25</v>
      </c>
      <c r="L12" s="41">
        <f>J12*K12</f>
        <v>409.99999999999994</v>
      </c>
    </row>
    <row r="13" spans="1:13" x14ac:dyDescent="0.25">
      <c r="A13" s="33">
        <f>A2*A5+B2*B5</f>
        <v>40</v>
      </c>
      <c r="B13" s="33"/>
      <c r="C13" s="33" t="s">
        <v>60</v>
      </c>
      <c r="D13" s="33">
        <v>40</v>
      </c>
      <c r="F13" s="33"/>
      <c r="G13" t="s">
        <v>71</v>
      </c>
      <c r="I13" t="s">
        <v>112</v>
      </c>
      <c r="J13" s="43">
        <v>20</v>
      </c>
      <c r="K13">
        <v>10</v>
      </c>
      <c r="L13" s="41">
        <f>J13*K13</f>
        <v>200</v>
      </c>
    </row>
    <row r="14" spans="1:13" x14ac:dyDescent="0.25">
      <c r="A14" s="33">
        <f>A2*A6+B2*B6</f>
        <v>30</v>
      </c>
      <c r="B14" s="33"/>
      <c r="C14" s="33" t="s">
        <v>61</v>
      </c>
      <c r="D14" s="33">
        <v>30</v>
      </c>
      <c r="F14" s="34"/>
      <c r="G14" t="s">
        <v>69</v>
      </c>
    </row>
    <row r="15" spans="1:13" x14ac:dyDescent="0.25">
      <c r="A15" s="33">
        <f>A2*A7+B2*B7</f>
        <v>2.8000000000000003</v>
      </c>
      <c r="B15" s="33"/>
      <c r="C15" s="33" t="s">
        <v>61</v>
      </c>
      <c r="D15" s="33">
        <v>0</v>
      </c>
      <c r="M15" s="44"/>
    </row>
    <row r="16" spans="1:13" x14ac:dyDescent="0.25">
      <c r="A16" s="33">
        <f>A2*A8+B2*B8</f>
        <v>3</v>
      </c>
      <c r="B16" s="33"/>
      <c r="C16" s="33" t="s">
        <v>61</v>
      </c>
      <c r="D16" s="33">
        <v>0</v>
      </c>
    </row>
    <row r="18" spans="1:4" x14ac:dyDescent="0.25">
      <c r="A18" t="s">
        <v>67</v>
      </c>
      <c r="C18" t="s">
        <v>68</v>
      </c>
      <c r="D18" s="42">
        <f>A2*A10+B2*B10</f>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O30"/>
  <sheetViews>
    <sheetView showGridLines="0" workbookViewId="0">
      <selection activeCell="E21" sqref="E21:E23"/>
    </sheetView>
  </sheetViews>
  <sheetFormatPr defaultRowHeight="15.75" x14ac:dyDescent="0.25"/>
  <cols>
    <col min="1" max="16384" width="9.140625" style="6"/>
  </cols>
  <sheetData>
    <row r="16" spans="1:1" x14ac:dyDescent="0.25">
      <c r="A16" s="6" t="s">
        <v>0</v>
      </c>
    </row>
    <row r="19" spans="1:15" x14ac:dyDescent="0.25">
      <c r="K19" s="6" t="s">
        <v>116</v>
      </c>
      <c r="L19" s="6" t="s">
        <v>117</v>
      </c>
      <c r="M19" s="6" t="s">
        <v>118</v>
      </c>
    </row>
    <row r="20" spans="1:15" x14ac:dyDescent="0.25">
      <c r="A20" s="6" t="s">
        <v>1</v>
      </c>
      <c r="J20" s="6" t="s">
        <v>119</v>
      </c>
      <c r="K20" s="6">
        <v>27</v>
      </c>
      <c r="L20" s="6">
        <v>10</v>
      </c>
      <c r="M20" s="6">
        <v>14</v>
      </c>
      <c r="N20" s="6">
        <f>K20-L20-M20</f>
        <v>3</v>
      </c>
      <c r="O20" s="45" t="s">
        <v>120</v>
      </c>
    </row>
    <row r="21" spans="1:15" x14ac:dyDescent="0.25">
      <c r="E21" s="6" t="s">
        <v>113</v>
      </c>
      <c r="J21" s="6" t="s">
        <v>121</v>
      </c>
      <c r="K21" s="6">
        <v>21</v>
      </c>
      <c r="L21" s="6">
        <v>9</v>
      </c>
      <c r="M21" s="6">
        <v>10</v>
      </c>
      <c r="N21" s="6">
        <f>K21-L21-M21</f>
        <v>2</v>
      </c>
      <c r="O21" s="45" t="s">
        <v>122</v>
      </c>
    </row>
    <row r="22" spans="1:15" x14ac:dyDescent="0.25">
      <c r="E22" s="6" t="s">
        <v>114</v>
      </c>
    </row>
    <row r="23" spans="1:15" x14ac:dyDescent="0.25">
      <c r="E23" s="6" t="s">
        <v>115</v>
      </c>
    </row>
    <row r="25" spans="1:15" x14ac:dyDescent="0.25">
      <c r="A25" s="6" t="s">
        <v>2</v>
      </c>
    </row>
    <row r="30" spans="1:15" x14ac:dyDescent="0.25">
      <c r="A30" s="6" t="s">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2.28515625" customWidth="1"/>
    <col min="2" max="2" width="6.140625" customWidth="1"/>
    <col min="3" max="3" width="9.42578125" bestFit="1" customWidth="1"/>
    <col min="4" max="4" width="12.5703125" bestFit="1" customWidth="1"/>
    <col min="5" max="5" width="11.140625" bestFit="1" customWidth="1"/>
    <col min="6" max="6" width="12.85546875" customWidth="1"/>
    <col min="7" max="7" width="12.7109375" bestFit="1" customWidth="1"/>
  </cols>
  <sheetData>
    <row r="1" spans="1:5" x14ac:dyDescent="0.25">
      <c r="A1" s="35" t="s">
        <v>72</v>
      </c>
    </row>
    <row r="2" spans="1:5" x14ac:dyDescent="0.25">
      <c r="A2" s="35" t="s">
        <v>125</v>
      </c>
    </row>
    <row r="3" spans="1:5" x14ac:dyDescent="0.25">
      <c r="A3" s="35" t="s">
        <v>126</v>
      </c>
    </row>
    <row r="4" spans="1:5" x14ac:dyDescent="0.25">
      <c r="A4" s="35" t="s">
        <v>75</v>
      </c>
    </row>
    <row r="5" spans="1:5" x14ac:dyDescent="0.25">
      <c r="A5" s="35" t="s">
        <v>76</v>
      </c>
    </row>
    <row r="6" spans="1:5" x14ac:dyDescent="0.25">
      <c r="A6" s="35"/>
      <c r="B6" t="s">
        <v>77</v>
      </c>
    </row>
    <row r="7" spans="1:5" x14ac:dyDescent="0.25">
      <c r="A7" s="35"/>
      <c r="B7" t="s">
        <v>127</v>
      </c>
    </row>
    <row r="8" spans="1:5" x14ac:dyDescent="0.25">
      <c r="A8" s="35"/>
      <c r="B8" t="s">
        <v>128</v>
      </c>
    </row>
    <row r="9" spans="1:5" x14ac:dyDescent="0.25">
      <c r="A9" s="35" t="s">
        <v>80</v>
      </c>
    </row>
    <row r="10" spans="1:5" x14ac:dyDescent="0.25">
      <c r="B10" t="s">
        <v>81</v>
      </c>
    </row>
    <row r="11" spans="1:5" x14ac:dyDescent="0.25">
      <c r="B11" t="s">
        <v>82</v>
      </c>
    </row>
    <row r="14" spans="1:5" ht="15.75" thickBot="1" x14ac:dyDescent="0.3">
      <c r="A14" t="s">
        <v>83</v>
      </c>
    </row>
    <row r="15" spans="1:5" ht="15.75" thickBot="1" x14ac:dyDescent="0.3">
      <c r="B15" s="37" t="s">
        <v>84</v>
      </c>
      <c r="C15" s="37" t="s">
        <v>85</v>
      </c>
      <c r="D15" s="37" t="s">
        <v>86</v>
      </c>
      <c r="E15" s="37" t="s">
        <v>87</v>
      </c>
    </row>
    <row r="16" spans="1:5" ht="15.75" thickBot="1" x14ac:dyDescent="0.3">
      <c r="B16" s="36" t="s">
        <v>95</v>
      </c>
      <c r="C16" s="36" t="s">
        <v>68</v>
      </c>
      <c r="D16" s="39">
        <v>14</v>
      </c>
      <c r="E16" s="39">
        <v>180</v>
      </c>
    </row>
    <row r="19" spans="1:7" ht="15.75" thickBot="1" x14ac:dyDescent="0.3">
      <c r="A19" t="s">
        <v>88</v>
      </c>
    </row>
    <row r="20" spans="1:7" ht="15.75" thickBot="1" x14ac:dyDescent="0.3">
      <c r="B20" s="37" t="s">
        <v>84</v>
      </c>
      <c r="C20" s="37" t="s">
        <v>85</v>
      </c>
      <c r="D20" s="37" t="s">
        <v>86</v>
      </c>
      <c r="E20" s="37" t="s">
        <v>87</v>
      </c>
      <c r="F20" s="37" t="s">
        <v>89</v>
      </c>
    </row>
    <row r="21" spans="1:7" x14ac:dyDescent="0.25">
      <c r="B21" s="38" t="s">
        <v>96</v>
      </c>
      <c r="C21" s="38" t="s">
        <v>123</v>
      </c>
      <c r="D21" s="40">
        <v>2</v>
      </c>
      <c r="E21" s="40">
        <v>20</v>
      </c>
      <c r="F21" s="38" t="s">
        <v>97</v>
      </c>
    </row>
    <row r="22" spans="1:7" ht="15.75" thickBot="1" x14ac:dyDescent="0.3">
      <c r="B22" s="36" t="s">
        <v>98</v>
      </c>
      <c r="C22" s="36" t="s">
        <v>124</v>
      </c>
      <c r="D22" s="39">
        <v>4</v>
      </c>
      <c r="E22" s="39">
        <v>60</v>
      </c>
      <c r="F22" s="36" t="s">
        <v>97</v>
      </c>
    </row>
    <row r="25" spans="1:7" ht="15.75" thickBot="1" x14ac:dyDescent="0.3">
      <c r="A25" t="s">
        <v>90</v>
      </c>
    </row>
    <row r="26" spans="1:7" ht="15.75" thickBot="1" x14ac:dyDescent="0.3">
      <c r="B26" s="37" t="s">
        <v>84</v>
      </c>
      <c r="C26" s="37" t="s">
        <v>85</v>
      </c>
      <c r="D26" s="37" t="s">
        <v>91</v>
      </c>
      <c r="E26" s="37" t="s">
        <v>92</v>
      </c>
      <c r="F26" s="37" t="s">
        <v>93</v>
      </c>
      <c r="G26" s="37" t="s">
        <v>94</v>
      </c>
    </row>
    <row r="27" spans="1:7" x14ac:dyDescent="0.25">
      <c r="B27" s="38" t="s">
        <v>129</v>
      </c>
      <c r="C27" s="38" t="s">
        <v>124</v>
      </c>
      <c r="D27" s="40">
        <v>100</v>
      </c>
      <c r="E27" s="38" t="s">
        <v>130</v>
      </c>
      <c r="F27" s="38" t="s">
        <v>104</v>
      </c>
      <c r="G27" s="38">
        <v>0</v>
      </c>
    </row>
    <row r="28" spans="1:7" x14ac:dyDescent="0.25">
      <c r="B28" s="38" t="s">
        <v>131</v>
      </c>
      <c r="C28" s="38" t="s">
        <v>124</v>
      </c>
      <c r="D28" s="40">
        <v>80</v>
      </c>
      <c r="E28" s="38" t="s">
        <v>132</v>
      </c>
      <c r="F28" s="38" t="s">
        <v>104</v>
      </c>
      <c r="G28" s="38">
        <v>0</v>
      </c>
    </row>
    <row r="29" spans="1:7" x14ac:dyDescent="0.25">
      <c r="B29" s="38" t="s">
        <v>133</v>
      </c>
      <c r="C29" s="38" t="s">
        <v>124</v>
      </c>
      <c r="D29" s="40">
        <v>20</v>
      </c>
      <c r="E29" s="38" t="s">
        <v>134</v>
      </c>
      <c r="F29" s="38" t="s">
        <v>101</v>
      </c>
      <c r="G29" s="38">
        <v>20</v>
      </c>
    </row>
    <row r="30" spans="1:7" x14ac:dyDescent="0.25">
      <c r="B30" s="38" t="s">
        <v>135</v>
      </c>
      <c r="C30" s="38" t="s">
        <v>124</v>
      </c>
      <c r="D30" s="40">
        <v>20</v>
      </c>
      <c r="E30" s="38" t="s">
        <v>136</v>
      </c>
      <c r="F30" s="38" t="s">
        <v>101</v>
      </c>
      <c r="G30" s="40">
        <v>20</v>
      </c>
    </row>
    <row r="31" spans="1:7" ht="15.75" thickBot="1" x14ac:dyDescent="0.3">
      <c r="B31" s="36" t="s">
        <v>137</v>
      </c>
      <c r="C31" s="36" t="s">
        <v>124</v>
      </c>
      <c r="D31" s="39">
        <v>60</v>
      </c>
      <c r="E31" s="36" t="s">
        <v>138</v>
      </c>
      <c r="F31" s="36" t="s">
        <v>101</v>
      </c>
      <c r="G31" s="39">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18" sqref="D18"/>
    </sheetView>
  </sheetViews>
  <sheetFormatPr defaultRowHeight="15" x14ac:dyDescent="0.25"/>
  <cols>
    <col min="4" max="4" width="10.140625" bestFit="1" customWidth="1"/>
  </cols>
  <sheetData>
    <row r="1" spans="1:5" x14ac:dyDescent="0.25">
      <c r="A1" t="s">
        <v>123</v>
      </c>
      <c r="B1" t="s">
        <v>124</v>
      </c>
    </row>
    <row r="2" spans="1:5" x14ac:dyDescent="0.25">
      <c r="A2" s="32">
        <v>20</v>
      </c>
      <c r="B2" s="32">
        <v>60</v>
      </c>
    </row>
    <row r="4" spans="1:5" ht="15.75" x14ac:dyDescent="0.25">
      <c r="A4">
        <v>2</v>
      </c>
      <c r="B4">
        <v>1</v>
      </c>
      <c r="C4" t="s">
        <v>60</v>
      </c>
      <c r="D4">
        <v>100</v>
      </c>
      <c r="E4" s="6" t="s">
        <v>113</v>
      </c>
    </row>
    <row r="5" spans="1:5" ht="15.75" x14ac:dyDescent="0.25">
      <c r="A5">
        <v>1</v>
      </c>
      <c r="B5">
        <v>1</v>
      </c>
      <c r="C5" t="s">
        <v>60</v>
      </c>
      <c r="D5">
        <v>80</v>
      </c>
      <c r="E5" s="6" t="s">
        <v>114</v>
      </c>
    </row>
    <row r="6" spans="1:5" ht="15.75" x14ac:dyDescent="0.25">
      <c r="A6">
        <v>1</v>
      </c>
      <c r="B6">
        <v>0</v>
      </c>
      <c r="C6" t="s">
        <v>60</v>
      </c>
      <c r="D6">
        <v>40</v>
      </c>
      <c r="E6" s="6" t="s">
        <v>115</v>
      </c>
    </row>
    <row r="7" spans="1:5" x14ac:dyDescent="0.25">
      <c r="A7">
        <v>1</v>
      </c>
      <c r="B7">
        <v>0</v>
      </c>
      <c r="C7" t="s">
        <v>61</v>
      </c>
      <c r="D7">
        <v>0</v>
      </c>
      <c r="E7" t="s">
        <v>65</v>
      </c>
    </row>
    <row r="8" spans="1:5" x14ac:dyDescent="0.25">
      <c r="A8">
        <v>0</v>
      </c>
      <c r="B8">
        <v>1</v>
      </c>
      <c r="C8" t="s">
        <v>61</v>
      </c>
      <c r="D8">
        <v>0</v>
      </c>
      <c r="E8" t="s">
        <v>65</v>
      </c>
    </row>
    <row r="10" spans="1:5" x14ac:dyDescent="0.25">
      <c r="B10" s="33">
        <f>$A$2*A4 +$B$2*B4</f>
        <v>100</v>
      </c>
      <c r="C10" s="33" t="s">
        <v>60</v>
      </c>
      <c r="D10" s="33">
        <v>100</v>
      </c>
    </row>
    <row r="11" spans="1:5" x14ac:dyDescent="0.25">
      <c r="B11" s="33">
        <f t="shared" ref="B11:B14" si="0">$A$2*A5 +$B$2*B5</f>
        <v>80</v>
      </c>
      <c r="C11" s="33" t="s">
        <v>60</v>
      </c>
      <c r="D11" s="33">
        <v>80</v>
      </c>
    </row>
    <row r="12" spans="1:5" x14ac:dyDescent="0.25">
      <c r="B12" s="33">
        <f t="shared" si="0"/>
        <v>20</v>
      </c>
      <c r="C12" s="33" t="s">
        <v>60</v>
      </c>
      <c r="D12" s="33">
        <v>40</v>
      </c>
    </row>
    <row r="13" spans="1:5" x14ac:dyDescent="0.25">
      <c r="B13" s="33">
        <f t="shared" si="0"/>
        <v>20</v>
      </c>
      <c r="C13" s="33" t="s">
        <v>61</v>
      </c>
      <c r="D13" s="33">
        <v>0</v>
      </c>
    </row>
    <row r="14" spans="1:5" x14ac:dyDescent="0.25">
      <c r="B14" s="33">
        <f t="shared" si="0"/>
        <v>60</v>
      </c>
      <c r="C14" s="33" t="s">
        <v>61</v>
      </c>
      <c r="D14" s="33">
        <v>0</v>
      </c>
    </row>
    <row r="16" spans="1:5" x14ac:dyDescent="0.25">
      <c r="A16">
        <v>3</v>
      </c>
      <c r="B16">
        <v>2</v>
      </c>
    </row>
    <row r="18" spans="2:4" x14ac:dyDescent="0.25">
      <c r="B18" t="s">
        <v>67</v>
      </c>
      <c r="C18" t="s">
        <v>68</v>
      </c>
      <c r="D18" s="46">
        <f>A2*A16+B2*B16</f>
        <v>180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D23"/>
  <sheetViews>
    <sheetView tabSelected="1" workbookViewId="0">
      <selection activeCell="D24" sqref="D24"/>
    </sheetView>
  </sheetViews>
  <sheetFormatPr defaultRowHeight="15.75" x14ac:dyDescent="0.25"/>
  <cols>
    <col min="1" max="1" width="23.42578125" style="6" bestFit="1" customWidth="1"/>
    <col min="2" max="16384" width="9.140625" style="6"/>
  </cols>
  <sheetData>
    <row r="16" spans="2:4" x14ac:dyDescent="0.25">
      <c r="B16" s="7" t="s">
        <v>5</v>
      </c>
      <c r="C16" s="7" t="s">
        <v>6</v>
      </c>
      <c r="D16" s="7" t="s">
        <v>7</v>
      </c>
    </row>
    <row r="17" spans="1:4" x14ac:dyDescent="0.25">
      <c r="B17" s="6">
        <v>1</v>
      </c>
      <c r="C17" s="6">
        <v>1</v>
      </c>
    </row>
    <row r="18" spans="1:4" x14ac:dyDescent="0.25">
      <c r="A18" s="7" t="s">
        <v>9</v>
      </c>
      <c r="B18" s="6">
        <v>2</v>
      </c>
      <c r="C18" s="6">
        <v>4</v>
      </c>
      <c r="D18" s="6">
        <v>16</v>
      </c>
    </row>
    <row r="19" spans="1:4" x14ac:dyDescent="0.25">
      <c r="A19" s="7" t="s">
        <v>10</v>
      </c>
      <c r="B19" s="6">
        <v>2</v>
      </c>
      <c r="C19" s="6">
        <v>1</v>
      </c>
      <c r="D19" s="6">
        <v>10</v>
      </c>
    </row>
    <row r="20" spans="1:4" x14ac:dyDescent="0.25">
      <c r="A20" s="7" t="s">
        <v>11</v>
      </c>
      <c r="B20" s="6">
        <v>4</v>
      </c>
      <c r="C20" s="6">
        <v>0</v>
      </c>
      <c r="D20" s="6">
        <v>16</v>
      </c>
    </row>
    <row r="21" spans="1:4" x14ac:dyDescent="0.25">
      <c r="A21" s="7" t="s">
        <v>12</v>
      </c>
      <c r="B21" s="6">
        <v>0</v>
      </c>
      <c r="C21" s="6">
        <v>4</v>
      </c>
      <c r="D21" s="6">
        <v>12</v>
      </c>
    </row>
    <row r="22" spans="1:4" x14ac:dyDescent="0.25">
      <c r="A22" s="7"/>
    </row>
    <row r="23" spans="1:4" x14ac:dyDescent="0.25">
      <c r="A23" s="7" t="s">
        <v>8</v>
      </c>
      <c r="B23" s="6">
        <v>2</v>
      </c>
      <c r="C23" s="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22"/>
  <sheetViews>
    <sheetView workbookViewId="0">
      <selection activeCell="B19" sqref="B19"/>
    </sheetView>
  </sheetViews>
  <sheetFormatPr defaultRowHeight="15.75" x14ac:dyDescent="0.25"/>
  <cols>
    <col min="1" max="1" width="11.5703125" style="6" bestFit="1" customWidth="1"/>
    <col min="2" max="7" width="9.140625" style="6"/>
    <col min="8" max="8" width="9.42578125" style="6" bestFit="1" customWidth="1"/>
    <col min="9" max="9" width="9.7109375" style="6" bestFit="1" customWidth="1"/>
    <col min="10" max="16384" width="9.140625" style="6"/>
  </cols>
  <sheetData>
    <row r="11" spans="1:10" x14ac:dyDescent="0.25">
      <c r="B11" s="26" t="s">
        <v>20</v>
      </c>
      <c r="C11" s="26"/>
      <c r="D11" s="26"/>
      <c r="E11" s="26"/>
    </row>
    <row r="12" spans="1:10" x14ac:dyDescent="0.25">
      <c r="B12" s="16" t="s">
        <v>16</v>
      </c>
      <c r="C12" s="17" t="s">
        <v>17</v>
      </c>
      <c r="D12" s="17" t="s">
        <v>18</v>
      </c>
      <c r="E12" s="18" t="s">
        <v>19</v>
      </c>
      <c r="H12" s="16" t="s">
        <v>24</v>
      </c>
      <c r="I12" s="17" t="s">
        <v>25</v>
      </c>
      <c r="J12" s="18" t="s">
        <v>26</v>
      </c>
    </row>
    <row r="13" spans="1:10" x14ac:dyDescent="0.25">
      <c r="A13" s="16" t="s">
        <v>13</v>
      </c>
      <c r="B13" s="19">
        <v>2</v>
      </c>
      <c r="C13" s="20">
        <v>3</v>
      </c>
      <c r="D13" s="20">
        <v>0</v>
      </c>
      <c r="E13" s="21">
        <v>2</v>
      </c>
      <c r="H13" s="22">
        <v>1300</v>
      </c>
      <c r="J13" s="8"/>
    </row>
    <row r="14" spans="1:10" x14ac:dyDescent="0.25">
      <c r="A14" s="23" t="s">
        <v>14</v>
      </c>
      <c r="B14" s="22">
        <v>1</v>
      </c>
      <c r="C14" s="6">
        <v>3</v>
      </c>
      <c r="D14" s="6">
        <v>5</v>
      </c>
      <c r="E14" s="8">
        <v>2</v>
      </c>
      <c r="H14" s="22">
        <v>1550</v>
      </c>
      <c r="J14" s="8"/>
    </row>
    <row r="15" spans="1:10" x14ac:dyDescent="0.25">
      <c r="A15" s="24" t="s">
        <v>15</v>
      </c>
      <c r="B15" s="25">
        <v>2</v>
      </c>
      <c r="C15" s="9">
        <v>4</v>
      </c>
      <c r="D15" s="9">
        <v>1</v>
      </c>
      <c r="E15" s="10">
        <v>0</v>
      </c>
      <c r="H15" s="25">
        <v>1000</v>
      </c>
      <c r="I15" s="9"/>
      <c r="J15" s="10"/>
    </row>
    <row r="17" spans="1:5" x14ac:dyDescent="0.25">
      <c r="A17" s="16" t="s">
        <v>21</v>
      </c>
      <c r="B17" s="20">
        <v>100</v>
      </c>
      <c r="C17" s="20">
        <v>132</v>
      </c>
      <c r="D17" s="20">
        <v>120</v>
      </c>
      <c r="E17" s="21">
        <v>98</v>
      </c>
    </row>
    <row r="18" spans="1:5" x14ac:dyDescent="0.25">
      <c r="A18" s="23" t="s">
        <v>22</v>
      </c>
      <c r="B18" s="6">
        <v>200</v>
      </c>
      <c r="C18" s="6">
        <v>460</v>
      </c>
      <c r="D18" s="6">
        <v>245</v>
      </c>
      <c r="E18" s="8">
        <v>240</v>
      </c>
    </row>
    <row r="19" spans="1:5" x14ac:dyDescent="0.25">
      <c r="A19" s="24" t="s">
        <v>23</v>
      </c>
      <c r="B19" s="9"/>
      <c r="C19" s="9"/>
      <c r="D19" s="9"/>
      <c r="E19" s="10"/>
    </row>
    <row r="22" spans="1:5" x14ac:dyDescent="0.25">
      <c r="A22" s="7" t="s">
        <v>27</v>
      </c>
    </row>
  </sheetData>
  <mergeCells count="1">
    <mergeCell ref="B11:E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I19"/>
  <sheetViews>
    <sheetView workbookViewId="0">
      <selection activeCell="A8" sqref="A8"/>
    </sheetView>
  </sheetViews>
  <sheetFormatPr defaultRowHeight="15.75" x14ac:dyDescent="0.25"/>
  <cols>
    <col min="1" max="1" width="13.85546875" style="6" bestFit="1" customWidth="1"/>
    <col min="2" max="5" width="9.140625" style="6"/>
    <col min="6" max="6" width="13.28515625" style="6" customWidth="1"/>
    <col min="7" max="7" width="9.140625" style="6"/>
    <col min="8" max="8" width="20.42578125" style="6" bestFit="1" customWidth="1"/>
    <col min="9" max="16384" width="9.140625" style="6"/>
  </cols>
  <sheetData>
    <row r="9" spans="1:9" x14ac:dyDescent="0.25">
      <c r="A9" s="11" t="s">
        <v>28</v>
      </c>
      <c r="B9" s="11" t="s">
        <v>29</v>
      </c>
      <c r="C9" s="11" t="s">
        <v>30</v>
      </c>
      <c r="D9" s="11" t="s">
        <v>31</v>
      </c>
      <c r="E9" s="11" t="s">
        <v>32</v>
      </c>
      <c r="F9" s="11" t="s">
        <v>33</v>
      </c>
      <c r="G9" s="11"/>
      <c r="H9" s="11" t="s">
        <v>34</v>
      </c>
      <c r="I9" s="11"/>
    </row>
    <row r="10" spans="1:9" x14ac:dyDescent="0.25">
      <c r="A10" s="11" t="s">
        <v>35</v>
      </c>
      <c r="B10" s="12">
        <v>1</v>
      </c>
      <c r="C10" s="12">
        <v>1</v>
      </c>
      <c r="D10" s="12">
        <v>1</v>
      </c>
      <c r="E10" s="12">
        <v>1</v>
      </c>
      <c r="F10" s="4" t="s">
        <v>36</v>
      </c>
      <c r="G10" s="4"/>
      <c r="H10" s="4"/>
      <c r="I10" s="4"/>
    </row>
    <row r="11" spans="1:9" x14ac:dyDescent="0.25">
      <c r="A11" s="11" t="s">
        <v>37</v>
      </c>
      <c r="B11" s="12">
        <v>10</v>
      </c>
      <c r="C11" s="12">
        <v>20</v>
      </c>
      <c r="D11" s="12">
        <v>30</v>
      </c>
      <c r="E11" s="12">
        <v>5</v>
      </c>
      <c r="F11" s="12">
        <v>2000</v>
      </c>
      <c r="G11" s="4"/>
      <c r="H11" s="13"/>
      <c r="I11" s="4"/>
    </row>
    <row r="12" spans="1:9" x14ac:dyDescent="0.25">
      <c r="A12" s="11" t="s">
        <v>38</v>
      </c>
      <c r="B12" s="12">
        <v>5</v>
      </c>
      <c r="C12" s="12">
        <v>4</v>
      </c>
      <c r="D12" s="12">
        <v>3</v>
      </c>
      <c r="E12" s="12">
        <v>2</v>
      </c>
      <c r="F12" s="12">
        <v>500</v>
      </c>
      <c r="G12" s="4"/>
      <c r="H12" s="14"/>
      <c r="I12" s="4"/>
    </row>
    <row r="13" spans="1:9" x14ac:dyDescent="0.25">
      <c r="A13" s="11" t="s">
        <v>39</v>
      </c>
      <c r="B13" s="12">
        <v>1</v>
      </c>
      <c r="C13" s="12">
        <v>2</v>
      </c>
      <c r="D13" s="12">
        <v>3</v>
      </c>
      <c r="E13" s="12">
        <v>4</v>
      </c>
      <c r="F13" s="12">
        <v>200</v>
      </c>
      <c r="G13" s="4"/>
      <c r="H13" s="15"/>
      <c r="I13" s="4"/>
    </row>
    <row r="14" spans="1:9" x14ac:dyDescent="0.25">
      <c r="A14" s="11"/>
      <c r="B14" s="4"/>
      <c r="C14" s="4"/>
      <c r="D14" s="4"/>
      <c r="E14" s="4"/>
      <c r="F14" s="4"/>
      <c r="G14" s="4"/>
      <c r="H14" s="4"/>
      <c r="I14" s="4"/>
    </row>
    <row r="15" spans="1:9" x14ac:dyDescent="0.25">
      <c r="A15" s="11" t="s">
        <v>40</v>
      </c>
      <c r="B15" s="12">
        <v>100</v>
      </c>
      <c r="C15" s="12">
        <v>90</v>
      </c>
      <c r="D15" s="12">
        <v>80</v>
      </c>
      <c r="E15" s="12">
        <v>70</v>
      </c>
      <c r="F15" s="4"/>
      <c r="G15" s="4"/>
      <c r="H15" s="4"/>
      <c r="I15" s="4"/>
    </row>
    <row r="16" spans="1:9" x14ac:dyDescent="0.25">
      <c r="A16" s="11" t="s">
        <v>41</v>
      </c>
      <c r="B16" s="12">
        <v>20</v>
      </c>
      <c r="C16" s="12">
        <v>30</v>
      </c>
      <c r="D16" s="12">
        <v>40</v>
      </c>
      <c r="E16" s="12">
        <v>50</v>
      </c>
      <c r="F16" s="4"/>
      <c r="G16" s="4"/>
      <c r="H16" s="4"/>
      <c r="I16" s="4"/>
    </row>
    <row r="17" spans="1:9" x14ac:dyDescent="0.25">
      <c r="A17" s="11" t="s">
        <v>42</v>
      </c>
      <c r="B17" s="12">
        <v>80</v>
      </c>
      <c r="C17" s="12">
        <v>60</v>
      </c>
      <c r="D17" s="12">
        <v>40</v>
      </c>
      <c r="E17" s="12">
        <v>20</v>
      </c>
      <c r="F17" s="4"/>
      <c r="G17" s="4"/>
      <c r="H17" s="4"/>
      <c r="I17" s="4"/>
    </row>
    <row r="18" spans="1:9" x14ac:dyDescent="0.25">
      <c r="A18" s="11"/>
      <c r="B18" s="4"/>
      <c r="C18" s="4"/>
      <c r="D18" s="4"/>
      <c r="E18" s="4"/>
      <c r="F18" s="4"/>
      <c r="G18" s="4"/>
      <c r="H18" s="4"/>
      <c r="I18" s="4"/>
    </row>
    <row r="19" spans="1:9" x14ac:dyDescent="0.25">
      <c r="A19" s="11" t="s">
        <v>43</v>
      </c>
      <c r="B19" s="4"/>
      <c r="C19" s="4"/>
      <c r="D19" s="4"/>
      <c r="E19" s="12"/>
      <c r="F19" s="4"/>
      <c r="G19" s="4"/>
      <c r="H19" s="4"/>
      <c r="I19"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1</vt:lpstr>
      <vt:lpstr>Eredményjelentés 1</vt:lpstr>
      <vt:lpstr>Munka1</vt:lpstr>
      <vt:lpstr>2. Termelési feladat</vt:lpstr>
      <vt:lpstr>Eredményjelentés 2</vt:lpstr>
      <vt:lpstr>2</vt:lpstr>
      <vt:lpstr>3. feladat</vt:lpstr>
      <vt:lpstr>4. feladat</vt:lpstr>
      <vt:lpstr>5. feladat</vt:lpstr>
      <vt:lpstr>6.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Student</cp:lastModifiedBy>
  <dcterms:created xsi:type="dcterms:W3CDTF">2020-11-05T20:08:59Z</dcterms:created>
  <dcterms:modified xsi:type="dcterms:W3CDTF">2024-03-26T08:24:13Z</dcterms:modified>
</cp:coreProperties>
</file>