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udent\Downloads\"/>
    </mc:Choice>
  </mc:AlternateContent>
  <bookViews>
    <workbookView xWindow="0" yWindow="0" windowWidth="28800" windowHeight="12210" firstSheet="3" activeTab="7"/>
  </bookViews>
  <sheets>
    <sheet name="Szállítási feladatok" sheetId="1" r:id="rId1"/>
    <sheet name="1. feladat" sheetId="2" r:id="rId2"/>
    <sheet name="Eredményjelentés 1" sheetId="9" r:id="rId3"/>
    <sheet name="1. feladat megoldás" sheetId="3" r:id="rId4"/>
    <sheet name="Eredményjelentés 2" sheetId="10" r:id="rId5"/>
    <sheet name="2. feladat, megoldás" sheetId="4" r:id="rId6"/>
    <sheet name="Eredményjelentés 3" sheetId="11" r:id="rId7"/>
    <sheet name="3. Hozzárendelési feladat" sheetId="5" r:id="rId8"/>
    <sheet name="4. feladat" sheetId="6" r:id="rId9"/>
    <sheet name="5. feladat" sheetId="7" r:id="rId10"/>
    <sheet name="6. feladat" sheetId="8" r:id="rId11"/>
  </sheets>
  <definedNames>
    <definedName name="solver_adj" localSheetId="3" hidden="1">'1. feladat megoldás'!$A$2:$I$2</definedName>
    <definedName name="solver_adj" localSheetId="5" hidden="1">'2. feladat, megoldás'!$C$11:$F$13</definedName>
    <definedName name="solver_adj" localSheetId="7" hidden="1">'3. Hozzárendelési feladat'!$C$60:$R$60</definedName>
    <definedName name="solver_cvg" localSheetId="3" hidden="1">0.0001</definedName>
    <definedName name="solver_cvg" localSheetId="5" hidden="1">0.0001</definedName>
    <definedName name="solver_cvg" localSheetId="7" hidden="1">0.0001</definedName>
    <definedName name="solver_drv" localSheetId="3" hidden="1">1</definedName>
    <definedName name="solver_drv" localSheetId="5" hidden="1">1</definedName>
    <definedName name="solver_drv" localSheetId="7" hidden="1">2</definedName>
    <definedName name="solver_eng" localSheetId="1" hidden="1">1</definedName>
    <definedName name="solver_eng" localSheetId="3" hidden="1">2</definedName>
    <definedName name="solver_eng" localSheetId="5" hidden="1">2</definedName>
    <definedName name="solver_eng" localSheetId="7" hidden="1">2</definedName>
    <definedName name="solver_est" localSheetId="3" hidden="1">1</definedName>
    <definedName name="solver_est" localSheetId="5" hidden="1">1</definedName>
    <definedName name="solver_est" localSheetId="7" hidden="1">1</definedName>
    <definedName name="solver_itr" localSheetId="3" hidden="1">2147483647</definedName>
    <definedName name="solver_itr" localSheetId="5" hidden="1">2147483647</definedName>
    <definedName name="solver_itr" localSheetId="7" hidden="1">2147483647</definedName>
    <definedName name="solver_lhs1" localSheetId="3" hidden="1">'1. feladat megoldás'!$I$12</definedName>
    <definedName name="solver_lhs1" localSheetId="5" hidden="1">'2. feladat, megoldás'!$C$14</definedName>
    <definedName name="solver_lhs1" localSheetId="7" hidden="1">'3. Hozzárendelési feladat'!$R$74:$R$81</definedName>
    <definedName name="solver_lhs2" localSheetId="3" hidden="1">'1. feladat megoldás'!$I$13</definedName>
    <definedName name="solver_lhs2" localSheetId="5" hidden="1">'2. feladat, megoldás'!$D$14</definedName>
    <definedName name="solver_lhs2" localSheetId="7" hidden="1">'3. Hozzárendelési feladat'!$R$75</definedName>
    <definedName name="solver_lhs3" localSheetId="3" hidden="1">'1. feladat megoldás'!$I$14</definedName>
    <definedName name="solver_lhs3" localSheetId="5" hidden="1">'2. feladat, megoldás'!$E$14</definedName>
    <definedName name="solver_lhs4" localSheetId="3" hidden="1">'1. feladat megoldás'!$I$15</definedName>
    <definedName name="solver_lhs4" localSheetId="5" hidden="1">'2. feladat, megoldás'!$F$14</definedName>
    <definedName name="solver_lhs5" localSheetId="3" hidden="1">'1. feladat megoldás'!$I$16</definedName>
    <definedName name="solver_lhs5" localSheetId="5" hidden="1">'2. feladat, megoldás'!$G$11</definedName>
    <definedName name="solver_lhs6" localSheetId="5" hidden="1">'2. feladat, megoldás'!$G$12</definedName>
    <definedName name="solver_lhs7" localSheetId="5" hidden="1">'2. feladat, megoldás'!$G$13</definedName>
    <definedName name="solver_mip" localSheetId="3" hidden="1">2147483647</definedName>
    <definedName name="solver_mip" localSheetId="5" hidden="1">2147483647</definedName>
    <definedName name="solver_mip" localSheetId="7" hidden="1">2147483647</definedName>
    <definedName name="solver_mni" localSheetId="3" hidden="1">30</definedName>
    <definedName name="solver_mni" localSheetId="5" hidden="1">30</definedName>
    <definedName name="solver_mni" localSheetId="7" hidden="1">30</definedName>
    <definedName name="solver_mrt" localSheetId="3" hidden="1">0.075</definedName>
    <definedName name="solver_mrt" localSheetId="5" hidden="1">0.075</definedName>
    <definedName name="solver_mrt" localSheetId="7" hidden="1">0.075</definedName>
    <definedName name="solver_msl" localSheetId="3" hidden="1">2</definedName>
    <definedName name="solver_msl" localSheetId="5" hidden="1">2</definedName>
    <definedName name="solver_msl" localSheetId="7" hidden="1">2</definedName>
    <definedName name="solver_neg" localSheetId="1" hidden="1">1</definedName>
    <definedName name="solver_neg" localSheetId="3" hidden="1">1</definedName>
    <definedName name="solver_neg" localSheetId="5" hidden="1">1</definedName>
    <definedName name="solver_neg" localSheetId="7" hidden="1">1</definedName>
    <definedName name="solver_nod" localSheetId="3" hidden="1">2147483647</definedName>
    <definedName name="solver_nod" localSheetId="5" hidden="1">2147483647</definedName>
    <definedName name="solver_nod" localSheetId="7" hidden="1">2147483647</definedName>
    <definedName name="solver_num" localSheetId="1" hidden="1">0</definedName>
    <definedName name="solver_num" localSheetId="3" hidden="1">5</definedName>
    <definedName name="solver_num" localSheetId="5" hidden="1">7</definedName>
    <definedName name="solver_num" localSheetId="7" hidden="1">1</definedName>
    <definedName name="solver_nwt" localSheetId="3" hidden="1">1</definedName>
    <definedName name="solver_nwt" localSheetId="5" hidden="1">1</definedName>
    <definedName name="solver_nwt" localSheetId="7" hidden="1">1</definedName>
    <definedName name="solver_opt" localSheetId="1" hidden="1">'1. feladat'!$C$17</definedName>
    <definedName name="solver_opt" localSheetId="3" hidden="1">'1. feladat megoldás'!$K$18</definedName>
    <definedName name="solver_opt" localSheetId="5" hidden="1">'2. feladat, megoldás'!$B$17</definedName>
    <definedName name="solver_opt" localSheetId="7" hidden="1">'3. Hozzárendelési feladat'!$T$83</definedName>
    <definedName name="solver_pre" localSheetId="3" hidden="1">0.000001</definedName>
    <definedName name="solver_pre" localSheetId="5" hidden="1">0.000001</definedName>
    <definedName name="solver_pre" localSheetId="7" hidden="1">0.000001</definedName>
    <definedName name="solver_rbv" localSheetId="3" hidden="1">1</definedName>
    <definedName name="solver_rbv" localSheetId="5" hidden="1">1</definedName>
    <definedName name="solver_rbv" localSheetId="7" hidden="1">2</definedName>
    <definedName name="solver_rel1" localSheetId="3" hidden="1">1</definedName>
    <definedName name="solver_rel1" localSheetId="5" hidden="1">2</definedName>
    <definedName name="solver_rel1" localSheetId="7" hidden="1">2</definedName>
    <definedName name="solver_rel2" localSheetId="3" hidden="1">1</definedName>
    <definedName name="solver_rel2" localSheetId="5" hidden="1">2</definedName>
    <definedName name="solver_rel2" localSheetId="7" hidden="1">2</definedName>
    <definedName name="solver_rel3" localSheetId="3" hidden="1">3</definedName>
    <definedName name="solver_rel3" localSheetId="5" hidden="1">2</definedName>
    <definedName name="solver_rel4" localSheetId="3" hidden="1">3</definedName>
    <definedName name="solver_rel4" localSheetId="5" hidden="1">2</definedName>
    <definedName name="solver_rel5" localSheetId="3" hidden="1">3</definedName>
    <definedName name="solver_rel5" localSheetId="5" hidden="1">1</definedName>
    <definedName name="solver_rel6" localSheetId="5" hidden="1">1</definedName>
    <definedName name="solver_rel7" localSheetId="5" hidden="1">1</definedName>
    <definedName name="solver_rhs1" localSheetId="3" hidden="1">40</definedName>
    <definedName name="solver_rhs1" localSheetId="5" hidden="1">'2. feladat, megoldás'!$C$7</definedName>
    <definedName name="solver_rhs1" localSheetId="7" hidden="1">'3. Hozzárendelési feladat'!$T$74:$T$81</definedName>
    <definedName name="solver_rhs2" localSheetId="3" hidden="1">30</definedName>
    <definedName name="solver_rhs2" localSheetId="5" hidden="1">'2. feladat, megoldás'!$D$7</definedName>
    <definedName name="solver_rhs2" localSheetId="7" hidden="1">'3. Hozzárendelési feladat'!$T$75</definedName>
    <definedName name="solver_rhs3" localSheetId="3" hidden="1">30</definedName>
    <definedName name="solver_rhs3" localSheetId="5" hidden="1">'2. feladat, megoldás'!$E$7</definedName>
    <definedName name="solver_rhs4" localSheetId="3" hidden="1">30</definedName>
    <definedName name="solver_rhs4" localSheetId="5" hidden="1">'2. feladat, megoldás'!$F$7</definedName>
    <definedName name="solver_rhs5" localSheetId="3" hidden="1">30</definedName>
    <definedName name="solver_rhs5" localSheetId="5" hidden="1">'2. feladat, megoldás'!$G$4</definedName>
    <definedName name="solver_rhs6" localSheetId="5" hidden="1">'2. feladat, megoldás'!$G$5</definedName>
    <definedName name="solver_rhs7" localSheetId="5" hidden="1">'2. feladat, megoldás'!$G$6</definedName>
    <definedName name="solver_rlx" localSheetId="3" hidden="1">2</definedName>
    <definedName name="solver_rlx" localSheetId="5" hidden="1">2</definedName>
    <definedName name="solver_rlx" localSheetId="7" hidden="1">2</definedName>
    <definedName name="solver_rsd" localSheetId="3" hidden="1">0</definedName>
    <definedName name="solver_rsd" localSheetId="5" hidden="1">0</definedName>
    <definedName name="solver_rsd" localSheetId="7" hidden="1">0</definedName>
    <definedName name="solver_scl" localSheetId="3" hidden="1">1</definedName>
    <definedName name="solver_scl" localSheetId="5" hidden="1">1</definedName>
    <definedName name="solver_scl" localSheetId="7" hidden="1">2</definedName>
    <definedName name="solver_sho" localSheetId="3" hidden="1">2</definedName>
    <definedName name="solver_sho" localSheetId="5" hidden="1">2</definedName>
    <definedName name="solver_sho" localSheetId="7" hidden="1">2</definedName>
    <definedName name="solver_ssz" localSheetId="3" hidden="1">100</definedName>
    <definedName name="solver_ssz" localSheetId="5" hidden="1">100</definedName>
    <definedName name="solver_ssz" localSheetId="7" hidden="1">100</definedName>
    <definedName name="solver_tim" localSheetId="3" hidden="1">2147483647</definedName>
    <definedName name="solver_tim" localSheetId="5" hidden="1">2147483647</definedName>
    <definedName name="solver_tim" localSheetId="7" hidden="1">2147483647</definedName>
    <definedName name="solver_tol" localSheetId="3" hidden="1">0.01</definedName>
    <definedName name="solver_tol" localSheetId="5" hidden="1">0.01</definedName>
    <definedName name="solver_tol" localSheetId="7" hidden="1">0.01</definedName>
    <definedName name="solver_typ" localSheetId="1" hidden="1">1</definedName>
    <definedName name="solver_typ" localSheetId="3" hidden="1">2</definedName>
    <definedName name="solver_typ" localSheetId="5" hidden="1">2</definedName>
    <definedName name="solver_typ" localSheetId="7" hidden="1">2</definedName>
    <definedName name="solver_val" localSheetId="1" hidden="1">0</definedName>
    <definedName name="solver_val" localSheetId="3" hidden="1">0</definedName>
    <definedName name="solver_val" localSheetId="5" hidden="1">0</definedName>
    <definedName name="solver_val" localSheetId="7" hidden="1">0</definedName>
    <definedName name="solver_ver" localSheetId="1" hidden="1">3</definedName>
    <definedName name="solver_ver" localSheetId="3" hidden="1">3</definedName>
    <definedName name="solver_ver" localSheetId="5" hidden="1">3</definedName>
    <definedName name="solver_ver" localSheetId="7" hidden="1">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 i="11" l="1"/>
  <c r="T83" i="5"/>
  <c r="I19" i="5"/>
  <c r="G20" i="5"/>
  <c r="G21" i="5"/>
  <c r="G22" i="5"/>
  <c r="G19" i="5"/>
  <c r="D23" i="5"/>
  <c r="E23" i="5"/>
  <c r="F23" i="5"/>
  <c r="C23" i="5"/>
  <c r="M13" i="4"/>
  <c r="B17" i="4"/>
  <c r="G12" i="4"/>
  <c r="G13" i="4"/>
  <c r="G11" i="4"/>
  <c r="D14" i="4"/>
  <c r="E14" i="4"/>
  <c r="F14" i="4"/>
  <c r="C14" i="4"/>
  <c r="C16" i="9"/>
  <c r="K20" i="3"/>
  <c r="K19" i="3"/>
  <c r="K18" i="3"/>
  <c r="I13" i="3"/>
  <c r="I14" i="3"/>
  <c r="I15" i="3"/>
  <c r="I16" i="3"/>
  <c r="I12" i="3"/>
  <c r="R75" i="5" l="1"/>
  <c r="R76" i="5"/>
  <c r="R77" i="5"/>
  <c r="R78" i="5"/>
  <c r="R79" i="5"/>
  <c r="R80" i="5"/>
  <c r="R81" i="5"/>
  <c r="R74" i="5"/>
</calcChain>
</file>

<file path=xl/sharedStrings.xml><?xml version="1.0" encoding="utf-8"?>
<sst xmlns="http://schemas.openxmlformats.org/spreadsheetml/2006/main" count="463" uniqueCount="259">
  <si>
    <t>Szállítási feladatok</t>
  </si>
  <si>
    <t>Kínálati pontok</t>
  </si>
  <si>
    <t>Keresleti pontok</t>
  </si>
  <si>
    <t>azon pontok halmaza, amelyekből a szállítás történik</t>
  </si>
  <si>
    <t>azon pontok halmaza, ahova a szállítás történik</t>
  </si>
  <si>
    <t>Változó költség</t>
  </si>
  <si>
    <t>pontok közti szállítás költsége, minden kínálati-keresleti pontpárra külön</t>
  </si>
  <si>
    <t>kínálat &gt; kereslet</t>
  </si>
  <si>
    <t>kínálat &lt; kereslet</t>
  </si>
  <si>
    <t>kínálat = kereslet</t>
  </si>
  <si>
    <t>kiegyensúlyozott szállítási feladat, gyakorlatban ritka</t>
  </si>
  <si>
    <t>3 típusa:</t>
  </si>
  <si>
    <t>fiktív keresleti pont bevezetése a felhasználatlan kínálat részére</t>
  </si>
  <si>
    <t>fiktív keresleti pont bevezetése a kielégítetlen kereslet számára, általában büntetőköltség bevezetését jelenti</t>
  </si>
  <si>
    <t>Honnan</t>
  </si>
  <si>
    <t>Hová</t>
  </si>
  <si>
    <t>1. raktár</t>
  </si>
  <si>
    <t>2. raktár</t>
  </si>
  <si>
    <t>1. vevő</t>
  </si>
  <si>
    <t>2. vevő</t>
  </si>
  <si>
    <t>3. vevő</t>
  </si>
  <si>
    <t>Döntési változók:</t>
  </si>
  <si>
    <t>i-edik raktárból a j-edik vevőhöz szállított egységek száma, ebben az esetben i = 1, 2 és j = 1, 2, 3</t>
  </si>
  <si>
    <r>
      <t>x</t>
    </r>
    <r>
      <rPr>
        <vertAlign val="subscript"/>
        <sz val="12"/>
        <color theme="1"/>
        <rFont val="Calibri"/>
        <family val="2"/>
        <scheme val="minor"/>
      </rPr>
      <t>ij</t>
    </r>
    <r>
      <rPr>
        <sz val="12"/>
        <color theme="1"/>
        <rFont val="Calibri"/>
        <family val="2"/>
        <scheme val="minor"/>
      </rPr>
      <t xml:space="preserve"> =</t>
    </r>
  </si>
  <si>
    <r>
      <t>x</t>
    </r>
    <r>
      <rPr>
        <vertAlign val="subscript"/>
        <sz val="12"/>
        <color theme="1"/>
        <rFont val="Calibri"/>
        <family val="2"/>
        <scheme val="minor"/>
      </rPr>
      <t>3j</t>
    </r>
    <r>
      <rPr>
        <sz val="12"/>
        <color theme="1"/>
        <rFont val="Calibri"/>
        <family val="2"/>
        <scheme val="minor"/>
      </rPr>
      <t xml:space="preserve"> =</t>
    </r>
  </si>
  <si>
    <t>j-edik vevő kielégítetlen keresletegységének mennyisége, ha j = 1, 2, 3</t>
  </si>
  <si>
    <t>Kínálati feltételek:</t>
  </si>
  <si>
    <t>Keresleti feltételek:</t>
  </si>
  <si>
    <t>Előjelkorlátozó feltételek:</t>
  </si>
  <si>
    <t>Célfüggvény:</t>
  </si>
  <si>
    <r>
      <t>x</t>
    </r>
    <r>
      <rPr>
        <b/>
        <vertAlign val="subscript"/>
        <sz val="12"/>
        <color theme="1"/>
        <rFont val="Calibri"/>
        <family val="2"/>
        <scheme val="minor"/>
      </rPr>
      <t>11</t>
    </r>
  </si>
  <si>
    <r>
      <t>x</t>
    </r>
    <r>
      <rPr>
        <b/>
        <vertAlign val="subscript"/>
        <sz val="12"/>
        <color theme="1"/>
        <rFont val="Calibri"/>
        <family val="2"/>
        <scheme val="minor"/>
      </rPr>
      <t>12</t>
    </r>
    <r>
      <rPr>
        <sz val="11"/>
        <color theme="1"/>
        <rFont val="Calibri"/>
        <family val="2"/>
        <charset val="238"/>
        <scheme val="minor"/>
      </rPr>
      <t/>
    </r>
  </si>
  <si>
    <r>
      <t>x</t>
    </r>
    <r>
      <rPr>
        <b/>
        <vertAlign val="subscript"/>
        <sz val="12"/>
        <color theme="1"/>
        <rFont val="Calibri"/>
        <family val="2"/>
        <scheme val="minor"/>
      </rPr>
      <t>13</t>
    </r>
    <r>
      <rPr>
        <sz val="11"/>
        <color theme="1"/>
        <rFont val="Calibri"/>
        <family val="2"/>
        <charset val="238"/>
        <scheme val="minor"/>
      </rPr>
      <t/>
    </r>
  </si>
  <si>
    <r>
      <t>x</t>
    </r>
    <r>
      <rPr>
        <b/>
        <vertAlign val="subscript"/>
        <sz val="12"/>
        <color theme="1"/>
        <rFont val="Calibri"/>
        <family val="2"/>
        <scheme val="minor"/>
      </rPr>
      <t>21</t>
    </r>
  </si>
  <si>
    <r>
      <t>x</t>
    </r>
    <r>
      <rPr>
        <b/>
        <vertAlign val="subscript"/>
        <sz val="12"/>
        <color theme="1"/>
        <rFont val="Calibri"/>
        <family val="2"/>
        <scheme val="minor"/>
      </rPr>
      <t>22</t>
    </r>
    <r>
      <rPr>
        <sz val="11"/>
        <color theme="1"/>
        <rFont val="Calibri"/>
        <family val="2"/>
        <charset val="238"/>
        <scheme val="minor"/>
      </rPr>
      <t/>
    </r>
  </si>
  <si>
    <r>
      <t>x</t>
    </r>
    <r>
      <rPr>
        <b/>
        <vertAlign val="subscript"/>
        <sz val="12"/>
        <color theme="1"/>
        <rFont val="Calibri"/>
        <family val="2"/>
        <scheme val="minor"/>
      </rPr>
      <t>23</t>
    </r>
    <r>
      <rPr>
        <sz val="11"/>
        <color theme="1"/>
        <rFont val="Calibri"/>
        <family val="2"/>
        <charset val="238"/>
        <scheme val="minor"/>
      </rPr>
      <t/>
    </r>
  </si>
  <si>
    <r>
      <t>x</t>
    </r>
    <r>
      <rPr>
        <b/>
        <vertAlign val="subscript"/>
        <sz val="12"/>
        <color theme="1"/>
        <rFont val="Calibri"/>
        <family val="2"/>
        <scheme val="minor"/>
      </rPr>
      <t>31</t>
    </r>
  </si>
  <si>
    <r>
      <t>x</t>
    </r>
    <r>
      <rPr>
        <b/>
        <vertAlign val="subscript"/>
        <sz val="12"/>
        <color theme="1"/>
        <rFont val="Calibri"/>
        <family val="2"/>
        <scheme val="minor"/>
      </rPr>
      <t>32</t>
    </r>
    <r>
      <rPr>
        <sz val="11"/>
        <color theme="1"/>
        <rFont val="Calibri"/>
        <family val="2"/>
        <charset val="238"/>
        <scheme val="minor"/>
      </rPr>
      <t/>
    </r>
  </si>
  <si>
    <r>
      <t>x</t>
    </r>
    <r>
      <rPr>
        <b/>
        <vertAlign val="subscript"/>
        <sz val="12"/>
        <color theme="1"/>
        <rFont val="Calibri"/>
        <family val="2"/>
        <scheme val="minor"/>
      </rPr>
      <t>33</t>
    </r>
    <r>
      <rPr>
        <sz val="11"/>
        <color theme="1"/>
        <rFont val="Calibri"/>
        <family val="2"/>
        <charset val="238"/>
        <scheme val="minor"/>
      </rPr>
      <t/>
    </r>
  </si>
  <si>
    <t>≤</t>
  </si>
  <si>
    <t>≥</t>
  </si>
  <si>
    <t>módusuló cellák</t>
  </si>
  <si>
    <t>min</t>
  </si>
  <si>
    <t>z</t>
  </si>
  <si>
    <t>=</t>
  </si>
  <si>
    <t>célcella</t>
  </si>
  <si>
    <t>Munkagépek szállítási költségei (Ft/db) telephelyről az építkezésre</t>
  </si>
  <si>
    <t>Hatvan</t>
  </si>
  <si>
    <t>Szeged</t>
  </si>
  <si>
    <t>Győr</t>
  </si>
  <si>
    <t>Mennyiség (db)</t>
  </si>
  <si>
    <t>Abda</t>
  </si>
  <si>
    <t>Miskolc</t>
  </si>
  <si>
    <t>Pécs</t>
  </si>
  <si>
    <t>Eger</t>
  </si>
  <si>
    <t>Igény (db)</t>
  </si>
  <si>
    <t>Változó cellák:</t>
  </si>
  <si>
    <t>Összesen:</t>
  </si>
  <si>
    <t>Forrás: Dr. Gubán Miklós PhD.</t>
  </si>
  <si>
    <r>
      <t>Építkezés</t>
    </r>
    <r>
      <rPr>
        <b/>
        <sz val="12"/>
        <color theme="1"/>
        <rFont val="Calibri"/>
        <family val="2"/>
        <scheme val="minor"/>
      </rPr>
      <t xml:space="preserve"> (hová)</t>
    </r>
  </si>
  <si>
    <r>
      <t xml:space="preserve">Telephely </t>
    </r>
    <r>
      <rPr>
        <b/>
        <sz val="12"/>
        <color theme="1"/>
        <rFont val="Calibri"/>
        <family val="2"/>
        <scheme val="minor"/>
      </rPr>
      <t>(honnan)</t>
    </r>
  </si>
  <si>
    <t>Célérték:</t>
  </si>
  <si>
    <t>Úszó</t>
  </si>
  <si>
    <t>Úszásnem</t>
  </si>
  <si>
    <t>1. Gary Hall</t>
  </si>
  <si>
    <t>2. Mark Spitz</t>
  </si>
  <si>
    <t>3. Jim Montgomery</t>
  </si>
  <si>
    <t>4. Chet Jastremski</t>
  </si>
  <si>
    <t>1. gyors</t>
  </si>
  <si>
    <t>2. mell</t>
  </si>
  <si>
    <t>3. pillangó</t>
  </si>
  <si>
    <t>4.hát</t>
  </si>
  <si>
    <t>Korlátozó feltételek:</t>
  </si>
  <si>
    <t>Minden úszó csak egy versenyszámban indulhat</t>
  </si>
  <si>
    <t>Minden úszásnemben csak egy versenyző indulhat</t>
  </si>
  <si>
    <t>Megoldás:</t>
  </si>
  <si>
    <t>Célfüggyvény:</t>
  </si>
  <si>
    <t>x11</t>
  </si>
  <si>
    <t>x12</t>
  </si>
  <si>
    <t>x13</t>
  </si>
  <si>
    <t>x14</t>
  </si>
  <si>
    <t>x21</t>
  </si>
  <si>
    <t>x22</t>
  </si>
  <si>
    <t>x23</t>
  </si>
  <si>
    <t>x24</t>
  </si>
  <si>
    <t>x31</t>
  </si>
  <si>
    <t>x32</t>
  </si>
  <si>
    <t>x33</t>
  </si>
  <si>
    <t>x34</t>
  </si>
  <si>
    <t>x41</t>
  </si>
  <si>
    <t>x42</t>
  </si>
  <si>
    <t>x43</t>
  </si>
  <si>
    <t>x44</t>
  </si>
  <si>
    <t xml:space="preserve">= </t>
  </si>
  <si>
    <t>T1</t>
  </si>
  <si>
    <t>T2</t>
  </si>
  <si>
    <t>T3</t>
  </si>
  <si>
    <t>T4</t>
  </si>
  <si>
    <t>Igény</t>
  </si>
  <si>
    <t>R1</t>
  </si>
  <si>
    <t>R2</t>
  </si>
  <si>
    <t>R3</t>
  </si>
  <si>
    <t>R4</t>
  </si>
  <si>
    <t>R5</t>
  </si>
  <si>
    <t>Rendeltetési hely</t>
  </si>
  <si>
    <t>Készlet</t>
  </si>
  <si>
    <t>Telephely</t>
  </si>
  <si>
    <t>Vásárló</t>
  </si>
  <si>
    <t>X-koordináta</t>
  </si>
  <si>
    <t>Y-koordináta</t>
  </si>
  <si>
    <t>Szállítások száma</t>
  </si>
  <si>
    <t>1. kliens</t>
  </si>
  <si>
    <t>2. kliens</t>
  </si>
  <si>
    <t>3. kliens</t>
  </si>
  <si>
    <t>4. kliens</t>
  </si>
  <si>
    <t>Jövő havi ár ($) literneként</t>
  </si>
  <si>
    <t>E havi ár ($) literenként</t>
  </si>
  <si>
    <t>Daisy</t>
  </si>
  <si>
    <t>Laroach</t>
  </si>
  <si>
    <t>fiktív raktár</t>
  </si>
  <si>
    <t>=$A$2*A10+$B$2*B10+$C$2*C10+$D$2*D10+$E$2*E10+$F$2*F10+$G$2*G10+$H$2*H10+$I$2*I10</t>
  </si>
  <si>
    <t>=SZORZATÖSSZEG(A2:I2;A10:I10)</t>
  </si>
  <si>
    <t>Microsoft Excel 16.0 Eredményjelentés</t>
  </si>
  <si>
    <t>Munkalap: [7. Optimalizálási feladatok, szállítás_diák.xlsx]1. feladat megoldás</t>
  </si>
  <si>
    <t>Készült: 2024. 04. 09. 8:37:06</t>
  </si>
  <si>
    <t>Eredmény: A Solver megoldást talált. Az összes korlátozó és optimalizálási feltétel teljesült.</t>
  </si>
  <si>
    <t>Solver motor</t>
  </si>
  <si>
    <t>Motor: Szimplex LP</t>
  </si>
  <si>
    <t>Megoldási idő: 0,015 másodperc.</t>
  </si>
  <si>
    <t>Közelítő lépések: 8 Részproblémák: 0</t>
  </si>
  <si>
    <t>A Solver beállításai</t>
  </si>
  <si>
    <t>Maximális idő Korlátlan,  Közelítő lépések Korlátlan, Precision 0,000001, Automatikus léptékváltás</t>
  </si>
  <si>
    <t>Részproblémák maximális száma Korlátlan, Egész megoldások maximális száma Korlátlan, Egész megoldások tűrése 1%, Nemnegatív feltételezése</t>
  </si>
  <si>
    <t>Célértékcella (Min)</t>
  </si>
  <si>
    <t>Cella</t>
  </si>
  <si>
    <t>Név</t>
  </si>
  <si>
    <t>Eredeti érték</t>
  </si>
  <si>
    <t>Végérték</t>
  </si>
  <si>
    <t>Változócellák</t>
  </si>
  <si>
    <t>Egész</t>
  </si>
  <si>
    <t>Korlátozó feltételek</t>
  </si>
  <si>
    <t>Cellaérték</t>
  </si>
  <si>
    <t>Képlet</t>
  </si>
  <si>
    <t>Állapot</t>
  </si>
  <si>
    <t>Korlátváltozó</t>
  </si>
  <si>
    <t>$K$18</t>
  </si>
  <si>
    <t>$A$2</t>
  </si>
  <si>
    <t>Folytonos</t>
  </si>
  <si>
    <t>$B$2</t>
  </si>
  <si>
    <t>$C$2</t>
  </si>
  <si>
    <t>$D$2</t>
  </si>
  <si>
    <t>$E$2</t>
  </si>
  <si>
    <t>$F$2</t>
  </si>
  <si>
    <t>$G$2</t>
  </si>
  <si>
    <t>$H$2</t>
  </si>
  <si>
    <t>$I$2</t>
  </si>
  <si>
    <t>$I$12</t>
  </si>
  <si>
    <t>$I$12&lt;=40</t>
  </si>
  <si>
    <t>Korlátoz</t>
  </si>
  <si>
    <t>$I$13</t>
  </si>
  <si>
    <t>$I$13&lt;=30</t>
  </si>
  <si>
    <t>$I$14</t>
  </si>
  <si>
    <t>$I$14&gt;=30</t>
  </si>
  <si>
    <t>$I$15</t>
  </si>
  <si>
    <t>$I$15&gt;=30</t>
  </si>
  <si>
    <t>$I$16</t>
  </si>
  <si>
    <t>$I$16&gt;=30</t>
  </si>
  <si>
    <t>célraktárak korlátozása</t>
  </si>
  <si>
    <t>igény korlátozása</t>
  </si>
  <si>
    <t>=SZORZATÖSSZEG(C11:F13;C4:F6)</t>
  </si>
  <si>
    <t>Munkalap: [7. Optimalizálási feladatok, szállítás_diák.xlsx]2. feladat, megoldás</t>
  </si>
  <si>
    <t>Készült: 2024. 04. 09. 8:56:51</t>
  </si>
  <si>
    <t>Megoldási idő: 0,031 másodperc.</t>
  </si>
  <si>
    <t>Közelítő lépések: 12 Részproblémák: 0</t>
  </si>
  <si>
    <t>$B$17</t>
  </si>
  <si>
    <t>Célérték: Összesen:</t>
  </si>
  <si>
    <t>$C$11</t>
  </si>
  <si>
    <t>Eger Hatvan</t>
  </si>
  <si>
    <t>$D$11</t>
  </si>
  <si>
    <t>Eger Abda</t>
  </si>
  <si>
    <t>$E$11</t>
  </si>
  <si>
    <t>Eger Szeged</t>
  </si>
  <si>
    <t>$F$11</t>
  </si>
  <si>
    <t>Eger Győr</t>
  </si>
  <si>
    <t>$C$12</t>
  </si>
  <si>
    <t>Miskolc Hatvan</t>
  </si>
  <si>
    <t>$D$12</t>
  </si>
  <si>
    <t>Miskolc Abda</t>
  </si>
  <si>
    <t>$E$12</t>
  </si>
  <si>
    <t>Miskolc Szeged</t>
  </si>
  <si>
    <t>$F$12</t>
  </si>
  <si>
    <t>Miskolc Győr</t>
  </si>
  <si>
    <t>$C$13</t>
  </si>
  <si>
    <t>Pécs Hatvan</t>
  </si>
  <si>
    <t>$D$13</t>
  </si>
  <si>
    <t>Pécs Abda</t>
  </si>
  <si>
    <t>$E$13</t>
  </si>
  <si>
    <t>Pécs Szeged</t>
  </si>
  <si>
    <t>$F$13</t>
  </si>
  <si>
    <t>Pécs Győr</t>
  </si>
  <si>
    <t>$C$14</t>
  </si>
  <si>
    <t>Összesen: Hatvan</t>
  </si>
  <si>
    <t>$C$14=$C$7</t>
  </si>
  <si>
    <t>$D$14</t>
  </si>
  <si>
    <t>Összesen: Abda</t>
  </si>
  <si>
    <t>$D$14=$D$7</t>
  </si>
  <si>
    <t>$E$14</t>
  </si>
  <si>
    <t>Összesen: Szeged</t>
  </si>
  <si>
    <t>$E$14=$E$7</t>
  </si>
  <si>
    <t>$F$14</t>
  </si>
  <si>
    <t>Összesen: Győr</t>
  </si>
  <si>
    <t>$F$14=$F$7</t>
  </si>
  <si>
    <t>$G$11</t>
  </si>
  <si>
    <t>Eger Összesen:</t>
  </si>
  <si>
    <t>$G$11&lt;=$G$4</t>
  </si>
  <si>
    <t>$G$12</t>
  </si>
  <si>
    <t>Miskolc Összesen:</t>
  </si>
  <si>
    <t>$G$12&lt;=$G$5</t>
  </si>
  <si>
    <t>$G$13</t>
  </si>
  <si>
    <t>Pécs Összesen:</t>
  </si>
  <si>
    <t>$G$13&lt;=$G$6</t>
  </si>
  <si>
    <t>Szum</t>
  </si>
  <si>
    <t>Munkalap: [7. Optimalizálási feladatok, szállítás_diák.xlsx]3. Hozzárendelési feladat</t>
  </si>
  <si>
    <t>Készült: 2024. 04. 09. 9:15:09</t>
  </si>
  <si>
    <t>Közelítő lépések: 11 Részproblémák: 0</t>
  </si>
  <si>
    <t>Maximális idő Korlátlan,  Közelítő lépések Korlátlan, Precision 0,000001</t>
  </si>
  <si>
    <t>$T$83</t>
  </si>
  <si>
    <t>$C$60</t>
  </si>
  <si>
    <t>$D$60</t>
  </si>
  <si>
    <t>$E$60</t>
  </si>
  <si>
    <t>$F$60</t>
  </si>
  <si>
    <t>$G$60</t>
  </si>
  <si>
    <t>$H$60</t>
  </si>
  <si>
    <t>$I$60</t>
  </si>
  <si>
    <t>$J$60</t>
  </si>
  <si>
    <t>$K$60</t>
  </si>
  <si>
    <t>$L$60</t>
  </si>
  <si>
    <t>$M$60</t>
  </si>
  <si>
    <t>$N$60</t>
  </si>
  <si>
    <t>$O$60</t>
  </si>
  <si>
    <t>$P$60</t>
  </si>
  <si>
    <t>$Q$60</t>
  </si>
  <si>
    <t>$R$60</t>
  </si>
  <si>
    <t>$R$74</t>
  </si>
  <si>
    <t>$R$74=$T$74</t>
  </si>
  <si>
    <t>$R$75</t>
  </si>
  <si>
    <t>$R$75=$T$75</t>
  </si>
  <si>
    <t>$R$76</t>
  </si>
  <si>
    <t>$R$76=$T$76</t>
  </si>
  <si>
    <t>$R$77</t>
  </si>
  <si>
    <t>$R$77=$T$77</t>
  </si>
  <si>
    <t>$R$78</t>
  </si>
  <si>
    <t>$R$78=$T$78</t>
  </si>
  <si>
    <t>$R$79</t>
  </si>
  <si>
    <t>$R$79=$T$79</t>
  </si>
  <si>
    <t>$R$80</t>
  </si>
  <si>
    <t>$R$80=$T$80</t>
  </si>
  <si>
    <t>$R$81</t>
  </si>
  <si>
    <t>$R$81=$T$81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</si>
</sst>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 #,##0.00\ &quot;Ft&quot;_-;\-* #,##0.00\ &quot;Ft&quot;_-;_-* &quot;-&quot;??\ &quot;Ft&quot;_-;_-@_-"/>
    <numFmt numFmtId="165" formatCode="_-* #,##0.00\ [$€-1]_-;\-* #,##0.00\ [$€-1]_-;_-* &quot;-&quot;??\ [$€-1]_-;_-@_-"/>
  </numFmts>
  <fonts count="17" x14ac:knownFonts="1">
    <font>
      <sz val="11"/>
      <color theme="1"/>
      <name val="Calibri"/>
      <family val="2"/>
      <scheme val="minor"/>
    </font>
    <font>
      <sz val="11"/>
      <color theme="1"/>
      <name val="Calibri"/>
      <family val="2"/>
      <charset val="238"/>
      <scheme val="minor"/>
    </font>
    <font>
      <b/>
      <sz val="12"/>
      <color theme="1"/>
      <name val="Calibri"/>
      <family val="2"/>
      <scheme val="minor"/>
    </font>
    <font>
      <sz val="12"/>
      <color theme="1"/>
      <name val="Calibri"/>
      <family val="2"/>
      <scheme val="minor"/>
    </font>
    <font>
      <vertAlign val="subscript"/>
      <sz val="12"/>
      <color theme="1"/>
      <name val="Calibri"/>
      <family val="2"/>
      <scheme val="minor"/>
    </font>
    <font>
      <sz val="8"/>
      <name val="Calibri"/>
      <family val="2"/>
      <scheme val="minor"/>
    </font>
    <font>
      <b/>
      <vertAlign val="subscript"/>
      <sz val="12"/>
      <color theme="1"/>
      <name val="Calibri"/>
      <family val="2"/>
      <scheme val="minor"/>
    </font>
    <font>
      <sz val="12"/>
      <color theme="1"/>
      <name val="Calibri"/>
      <family val="2"/>
    </font>
    <font>
      <b/>
      <sz val="12"/>
      <color rgb="FF333333"/>
      <name val="Calibri"/>
      <family val="2"/>
      <scheme val="minor"/>
    </font>
    <font>
      <b/>
      <sz val="11"/>
      <color theme="1"/>
      <name val="Calibri"/>
      <family val="2"/>
      <scheme val="minor"/>
    </font>
    <font>
      <b/>
      <sz val="11"/>
      <color rgb="FF000000"/>
      <name val="Calibri"/>
      <family val="2"/>
      <charset val="238"/>
    </font>
    <font>
      <sz val="11"/>
      <color rgb="FF000000"/>
      <name val="Calibri"/>
      <family val="2"/>
      <charset val="238"/>
    </font>
    <font>
      <sz val="11"/>
      <color theme="1"/>
      <name val="Calibri"/>
      <family val="2"/>
      <scheme val="minor"/>
    </font>
    <font>
      <sz val="11"/>
      <color rgb="FF3F3F76"/>
      <name val="Calibri"/>
      <family val="2"/>
      <charset val="238"/>
      <scheme val="minor"/>
    </font>
    <font>
      <b/>
      <sz val="11"/>
      <color theme="0"/>
      <name val="Calibri"/>
      <family val="2"/>
      <charset val="238"/>
      <scheme val="minor"/>
    </font>
    <font>
      <b/>
      <sz val="11"/>
      <color theme="1"/>
      <name val="Calibri"/>
      <family val="2"/>
      <charset val="238"/>
      <scheme val="minor"/>
    </font>
    <font>
      <b/>
      <sz val="11"/>
      <color indexed="18"/>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CC99"/>
      </patternFill>
    </fill>
    <fill>
      <patternFill patternType="solid">
        <fgColor rgb="FFA5A5A5"/>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theme="9"/>
      </left>
      <right/>
      <top style="medium">
        <color theme="9"/>
      </top>
      <bottom style="medium">
        <color theme="9"/>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medium">
        <color indexed="23"/>
      </top>
      <bottom style="medium">
        <color indexed="23"/>
      </bottom>
      <diagonal/>
    </border>
    <border>
      <left/>
      <right/>
      <top style="thin">
        <color indexed="23"/>
      </top>
      <bottom style="medium">
        <color indexed="23"/>
      </bottom>
      <diagonal/>
    </border>
    <border>
      <left/>
      <right/>
      <top style="thin">
        <color indexed="23"/>
      </top>
      <bottom/>
      <diagonal/>
    </border>
  </borders>
  <cellStyleXfs count="4">
    <xf numFmtId="0" fontId="0" fillId="0" borderId="0"/>
    <xf numFmtId="44" fontId="12" fillId="0" borderId="0" applyFont="0" applyFill="0" applyBorder="0" applyAlignment="0" applyProtection="0"/>
    <xf numFmtId="0" fontId="13" fillId="8" borderId="44" applyNumberFormat="0" applyAlignment="0" applyProtection="0"/>
    <xf numFmtId="0" fontId="14" fillId="9" borderId="45" applyNumberFormat="0" applyAlignment="0" applyProtection="0"/>
  </cellStyleXfs>
  <cellXfs count="98">
    <xf numFmtId="0" fontId="0" fillId="0" borderId="0" xfId="0"/>
    <xf numFmtId="0" fontId="2" fillId="0" borderId="0" xfId="0" applyFont="1"/>
    <xf numFmtId="0" fontId="3" fillId="0" borderId="0" xfId="0" applyFont="1"/>
    <xf numFmtId="0" fontId="2" fillId="3" borderId="2" xfId="0" applyFont="1" applyFill="1" applyBorder="1"/>
    <xf numFmtId="0" fontId="2" fillId="3" borderId="1" xfId="0" applyFont="1" applyFill="1" applyBorder="1"/>
    <xf numFmtId="0" fontId="3" fillId="0" borderId="1" xfId="0" applyFont="1" applyBorder="1" applyAlignment="1">
      <alignment horizontal="center" vertical="center"/>
    </xf>
    <xf numFmtId="0" fontId="3" fillId="0" borderId="0" xfId="0" quotePrefix="1" applyFont="1"/>
    <xf numFmtId="0" fontId="2" fillId="0" borderId="0" xfId="0" applyFont="1" applyAlignment="1">
      <alignment horizontal="center" vertical="center"/>
    </xf>
    <xf numFmtId="0" fontId="3" fillId="0" borderId="0" xfId="0" applyFont="1" applyAlignment="1">
      <alignment horizontal="center" vertical="center"/>
    </xf>
    <xf numFmtId="0" fontId="7" fillId="0" borderId="0" xfId="0" applyFont="1" applyAlignment="1">
      <alignment horizontal="center" vertical="center"/>
    </xf>
    <xf numFmtId="0" fontId="3" fillId="0" borderId="0" xfId="0" quotePrefix="1" applyFont="1" applyAlignment="1">
      <alignment horizontal="center" vertical="center"/>
    </xf>
    <xf numFmtId="0" fontId="3" fillId="3" borderId="0" xfId="0" applyFont="1" applyFill="1" applyAlignment="1">
      <alignment horizontal="center" vertical="center"/>
    </xf>
    <xf numFmtId="0" fontId="3" fillId="0" borderId="0" xfId="0" applyFont="1" applyAlignment="1">
      <alignment horizontal="left" vertical="center"/>
    </xf>
    <xf numFmtId="0" fontId="3" fillId="0" borderId="0" xfId="0" applyFont="1" applyAlignment="1">
      <alignment vertical="center" textRotation="90" wrapText="1"/>
    </xf>
    <xf numFmtId="0" fontId="3" fillId="4" borderId="0" xfId="0" applyFont="1" applyFill="1"/>
    <xf numFmtId="0" fontId="8" fillId="0" borderId="0" xfId="0" applyFont="1"/>
    <xf numFmtId="0" fontId="0" fillId="0" borderId="12" xfId="0" applyBorder="1"/>
    <xf numFmtId="0" fontId="0" fillId="0" borderId="13" xfId="0" applyBorder="1"/>
    <xf numFmtId="0" fontId="0" fillId="0" borderId="14" xfId="0" applyBorder="1"/>
    <xf numFmtId="0" fontId="0" fillId="4" borderId="18" xfId="0" applyFill="1" applyBorder="1"/>
    <xf numFmtId="0" fontId="0" fillId="4" borderId="19" xfId="0" applyFill="1" applyBorder="1"/>
    <xf numFmtId="0" fontId="0" fillId="4" borderId="20" xfId="0" applyFill="1" applyBorder="1"/>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16" xfId="0" applyBorder="1" applyAlignment="1">
      <alignment horizontal="center" vertical="center"/>
    </xf>
    <xf numFmtId="0" fontId="0" fillId="0" borderId="1" xfId="0" applyBorder="1" applyAlignment="1">
      <alignment horizontal="center" vertical="center"/>
    </xf>
    <xf numFmtId="0" fontId="0" fillId="0" borderId="6" xfId="0" applyBorder="1" applyAlignment="1">
      <alignment horizontal="center" vertical="center"/>
    </xf>
    <xf numFmtId="0" fontId="0" fillId="0" borderId="17"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5" borderId="27" xfId="0" applyFill="1" applyBorder="1" applyAlignment="1">
      <alignment horizontal="center"/>
    </xf>
    <xf numFmtId="0" fontId="0" fillId="5" borderId="28" xfId="0" applyFill="1" applyBorder="1" applyAlignment="1">
      <alignment horizontal="center"/>
    </xf>
    <xf numFmtId="0" fontId="0" fillId="5" borderId="29" xfId="0" applyFill="1" applyBorder="1" applyAlignment="1">
      <alignment horizontal="center"/>
    </xf>
    <xf numFmtId="0" fontId="9" fillId="0" borderId="0" xfId="0" applyFont="1"/>
    <xf numFmtId="0" fontId="0" fillId="0" borderId="9" xfId="0" applyBorder="1"/>
    <xf numFmtId="0" fontId="0" fillId="0" borderId="10" xfId="0" applyBorder="1"/>
    <xf numFmtId="0" fontId="0" fillId="0" borderId="11" xfId="0" applyBorder="1"/>
    <xf numFmtId="0" fontId="0" fillId="0" borderId="0" xfId="0" quotePrefix="1" applyAlignment="1">
      <alignment horizontal="center" vertical="center"/>
    </xf>
    <xf numFmtId="0" fontId="0" fillId="7" borderId="0" xfId="0" applyFill="1"/>
    <xf numFmtId="0" fontId="0" fillId="0" borderId="30" xfId="0" applyBorder="1" applyAlignment="1">
      <alignment horizontal="center" vertical="center"/>
    </xf>
    <xf numFmtId="0" fontId="0" fillId="0" borderId="33" xfId="0" applyBorder="1" applyAlignment="1">
      <alignment horizontal="center" vertical="center"/>
    </xf>
    <xf numFmtId="0" fontId="0" fillId="0" borderId="22" xfId="0" applyBorder="1" applyAlignment="1">
      <alignment horizontal="center" vertical="center"/>
    </xf>
    <xf numFmtId="0" fontId="0" fillId="0" borderId="2"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9" fillId="0" borderId="4" xfId="0" applyFont="1" applyBorder="1" applyAlignment="1">
      <alignment horizontal="center" vertical="center"/>
    </xf>
    <xf numFmtId="0" fontId="9" fillId="0" borderId="17" xfId="0" applyFont="1" applyBorder="1" applyAlignment="1">
      <alignment horizontal="center" vertical="center"/>
    </xf>
    <xf numFmtId="0" fontId="9" fillId="0" borderId="7" xfId="0" applyFont="1" applyBorder="1" applyAlignment="1">
      <alignment horizontal="center" vertical="center"/>
    </xf>
    <xf numFmtId="0" fontId="9" fillId="0" borderId="32" xfId="0" applyFont="1" applyBorder="1" applyAlignment="1">
      <alignment horizontal="center" vertical="center"/>
    </xf>
    <xf numFmtId="0" fontId="10" fillId="0" borderId="39" xfId="0" applyFont="1" applyBorder="1" applyAlignment="1">
      <alignment horizontal="left" vertical="center"/>
    </xf>
    <xf numFmtId="0" fontId="10" fillId="0" borderId="40" xfId="0" applyFont="1" applyBorder="1" applyAlignment="1">
      <alignment horizontal="left" vertical="center"/>
    </xf>
    <xf numFmtId="0" fontId="10" fillId="0" borderId="41" xfId="0" applyFont="1" applyBorder="1" applyAlignment="1">
      <alignment horizontal="left" vertical="center"/>
    </xf>
    <xf numFmtId="0" fontId="11" fillId="0" borderId="42" xfId="0" applyFont="1" applyBorder="1" applyAlignment="1">
      <alignment horizontal="left" vertical="center"/>
    </xf>
    <xf numFmtId="0" fontId="11" fillId="0" borderId="0" xfId="0" applyFont="1" applyAlignment="1">
      <alignment horizontal="right" vertical="center"/>
    </xf>
    <xf numFmtId="0" fontId="11" fillId="0" borderId="43" xfId="0" applyFont="1" applyBorder="1" applyAlignment="1">
      <alignment horizontal="right" vertical="center"/>
    </xf>
    <xf numFmtId="0" fontId="11" fillId="0" borderId="12" xfId="0" applyFont="1" applyBorder="1" applyAlignment="1">
      <alignment horizontal="left" vertical="center"/>
    </xf>
    <xf numFmtId="0" fontId="11" fillId="0" borderId="13" xfId="0" applyFont="1" applyBorder="1" applyAlignment="1">
      <alignment horizontal="right" vertical="center"/>
    </xf>
    <xf numFmtId="0" fontId="11" fillId="0" borderId="14" xfId="0" applyFont="1" applyBorder="1" applyAlignment="1">
      <alignment horizontal="right" vertical="center"/>
    </xf>
    <xf numFmtId="0" fontId="0" fillId="0" borderId="42" xfId="0" applyBorder="1"/>
    <xf numFmtId="0" fontId="0" fillId="0" borderId="43" xfId="0" applyBorder="1"/>
    <xf numFmtId="0" fontId="2" fillId="2" borderId="1" xfId="0" applyFont="1" applyFill="1" applyBorder="1" applyAlignment="1">
      <alignment horizontal="center" vertical="center" textRotation="90"/>
    </xf>
    <xf numFmtId="0" fontId="2" fillId="2" borderId="1" xfId="0" applyFont="1" applyFill="1" applyBorder="1" applyAlignment="1">
      <alignment horizontal="center" vertical="center"/>
    </xf>
    <xf numFmtId="0" fontId="2" fillId="0" borderId="0" xfId="0" applyFont="1" applyAlignment="1">
      <alignment horizontal="center" vertical="center"/>
    </xf>
    <xf numFmtId="0" fontId="3" fillId="0" borderId="0" xfId="0" applyFont="1" applyAlignment="1">
      <alignment horizontal="center"/>
    </xf>
    <xf numFmtId="0" fontId="3" fillId="0" borderId="0" xfId="0" applyFont="1" applyAlignment="1">
      <alignment horizontal="center" vertical="center" textRotation="90" wrapText="1"/>
    </xf>
    <xf numFmtId="0" fontId="0" fillId="2" borderId="21" xfId="0" applyFill="1" applyBorder="1" applyAlignment="1">
      <alignment horizontal="center" vertical="center" textRotation="90"/>
    </xf>
    <xf numFmtId="0" fontId="0" fillId="2" borderId="22" xfId="0" applyFill="1" applyBorder="1" applyAlignment="1">
      <alignment horizontal="center" vertical="center" textRotation="90"/>
    </xf>
    <xf numFmtId="0" fontId="0" fillId="2" borderId="23" xfId="0" applyFill="1" applyBorder="1" applyAlignment="1">
      <alignment horizontal="center" vertical="center" textRotation="90"/>
    </xf>
    <xf numFmtId="0" fontId="0" fillId="6" borderId="9"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center"/>
    </xf>
    <xf numFmtId="0" fontId="9" fillId="0" borderId="15" xfId="0" applyFont="1" applyBorder="1" applyAlignment="1">
      <alignment horizontal="center" vertical="center"/>
    </xf>
    <xf numFmtId="0" fontId="9" fillId="0" borderId="5" xfId="0" applyFont="1" applyBorder="1" applyAlignment="1">
      <alignment horizontal="center" vertical="center"/>
    </xf>
    <xf numFmtId="0" fontId="9" fillId="0" borderId="31" xfId="0" applyFont="1" applyBorder="1" applyAlignment="1">
      <alignment horizontal="center" vertical="center"/>
    </xf>
    <xf numFmtId="0" fontId="9" fillId="0" borderId="21" xfId="0" applyFont="1" applyBorder="1" applyAlignment="1">
      <alignment horizontal="center" vertical="center"/>
    </xf>
    <xf numFmtId="0" fontId="9" fillId="0" borderId="23" xfId="0" applyFont="1" applyBorder="1" applyAlignment="1">
      <alignment horizontal="center" vertical="center"/>
    </xf>
    <xf numFmtId="0" fontId="0" fillId="0" borderId="21" xfId="0" applyBorder="1" applyAlignment="1">
      <alignment horizontal="center" vertical="center"/>
    </xf>
    <xf numFmtId="0" fontId="0" fillId="0" borderId="23" xfId="0" applyBorder="1" applyAlignment="1">
      <alignment horizontal="center" vertical="center"/>
    </xf>
    <xf numFmtId="0" fontId="3" fillId="3" borderId="3" xfId="0" applyFont="1" applyFill="1" applyBorder="1" applyAlignment="1">
      <alignment horizontal="center" vertical="center"/>
    </xf>
    <xf numFmtId="0" fontId="15" fillId="0" borderId="0" xfId="0" applyFont="1"/>
    <xf numFmtId="0" fontId="0" fillId="0" borderId="47" xfId="0" applyFill="1" applyBorder="1" applyAlignment="1"/>
    <xf numFmtId="0" fontId="16" fillId="0" borderId="46" xfId="0" applyFont="1" applyFill="1" applyBorder="1" applyAlignment="1">
      <alignment horizontal="center"/>
    </xf>
    <xf numFmtId="0" fontId="0" fillId="0" borderId="48" xfId="0" applyFill="1" applyBorder="1" applyAlignment="1"/>
    <xf numFmtId="0" fontId="0" fillId="0" borderId="47" xfId="0" applyNumberFormat="1" applyFill="1" applyBorder="1" applyAlignment="1"/>
    <xf numFmtId="0" fontId="0" fillId="0" borderId="48" xfId="0" applyNumberFormat="1" applyFill="1" applyBorder="1" applyAlignment="1"/>
    <xf numFmtId="0" fontId="13" fillId="8" borderId="44" xfId="2"/>
    <xf numFmtId="165" fontId="3" fillId="5" borderId="0" xfId="0" applyNumberFormat="1" applyFont="1" applyFill="1"/>
    <xf numFmtId="165" fontId="3" fillId="0" borderId="0" xfId="1" applyNumberFormat="1" applyFont="1"/>
    <xf numFmtId="0" fontId="14" fillId="9" borderId="45" xfId="3" applyAlignment="1">
      <alignment horizontal="center" vertical="center"/>
    </xf>
    <xf numFmtId="0" fontId="0" fillId="3" borderId="12" xfId="0" applyFill="1" applyBorder="1"/>
    <xf numFmtId="0" fontId="0" fillId="3" borderId="0" xfId="0" applyFill="1"/>
    <xf numFmtId="0" fontId="0" fillId="3" borderId="0" xfId="0" quotePrefix="1" applyFill="1" applyAlignment="1">
      <alignment horizontal="center" vertical="center"/>
    </xf>
  </cellXfs>
  <cellStyles count="4">
    <cellStyle name="Bevitel" xfId="2" builtinId="20"/>
    <cellStyle name="Ellenőrzőcella" xfId="3" builtinId="23"/>
    <cellStyle name="Normál" xfId="0" builtinId="0"/>
    <cellStyle name="Pénznem" xfId="1"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u-HU"/>
        </a:p>
      </c:txPr>
    </c:title>
    <c:autoTitleDeleted val="0"/>
    <c:plotArea>
      <c:layout/>
      <c:bubbleChart>
        <c:varyColors val="0"/>
        <c:ser>
          <c:idx val="0"/>
          <c:order val="0"/>
          <c:tx>
            <c:v>Ügyfelek pozíciója</c:v>
          </c:tx>
          <c:spPr>
            <a:solidFill>
              <a:schemeClr val="accent1">
                <a:alpha val="75000"/>
              </a:schemeClr>
            </a:solidFill>
            <a:ln>
              <a:noFill/>
            </a:ln>
            <a:effectLst/>
          </c:spPr>
          <c:invertIfNegative val="0"/>
          <c:xVal>
            <c:numRef>
              <c:f>'5. feladat'!$M$3:$M$6</c:f>
              <c:numCache>
                <c:formatCode>General</c:formatCode>
                <c:ptCount val="4"/>
                <c:pt idx="0">
                  <c:v>500</c:v>
                </c:pt>
                <c:pt idx="1">
                  <c:v>170</c:v>
                </c:pt>
                <c:pt idx="2">
                  <c:v>300</c:v>
                </c:pt>
                <c:pt idx="3">
                  <c:v>900</c:v>
                </c:pt>
              </c:numCache>
            </c:numRef>
          </c:xVal>
          <c:yVal>
            <c:numRef>
              <c:f>'5. feladat'!$N$3:$N$6</c:f>
              <c:numCache>
                <c:formatCode>General</c:formatCode>
                <c:ptCount val="4"/>
                <c:pt idx="0">
                  <c:v>775</c:v>
                </c:pt>
                <c:pt idx="1">
                  <c:v>80</c:v>
                </c:pt>
                <c:pt idx="2">
                  <c:v>800</c:v>
                </c:pt>
                <c:pt idx="3">
                  <c:v>50</c:v>
                </c:pt>
              </c:numCache>
            </c:numRef>
          </c:yVal>
          <c:bubbleSize>
            <c:numRef>
              <c:f>'5. feladat'!$O$3:$O$6</c:f>
              <c:numCache>
                <c:formatCode>General</c:formatCode>
                <c:ptCount val="4"/>
                <c:pt idx="0">
                  <c:v>100</c:v>
                </c:pt>
                <c:pt idx="1">
                  <c:v>175</c:v>
                </c:pt>
                <c:pt idx="2">
                  <c:v>200</c:v>
                </c:pt>
                <c:pt idx="3">
                  <c:v>250</c:v>
                </c:pt>
              </c:numCache>
            </c:numRef>
          </c:bubbleSize>
          <c:bubble3D val="0"/>
          <c:extLst>
            <c:ext xmlns:c16="http://schemas.microsoft.com/office/drawing/2014/chart" uri="{C3380CC4-5D6E-409C-BE32-E72D297353CC}">
              <c16:uniqueId val="{00000000-6663-4100-B3DB-E4E9593321EE}"/>
            </c:ext>
          </c:extLst>
        </c:ser>
        <c:dLbls>
          <c:showLegendKey val="0"/>
          <c:showVal val="0"/>
          <c:showCatName val="0"/>
          <c:showSerName val="0"/>
          <c:showPercent val="0"/>
          <c:showBubbleSize val="0"/>
        </c:dLbls>
        <c:bubbleScale val="100"/>
        <c:showNegBubbles val="0"/>
        <c:axId val="1869517072"/>
        <c:axId val="1869514672"/>
      </c:bubbleChart>
      <c:valAx>
        <c:axId val="1869517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1869514672"/>
        <c:crosses val="autoZero"/>
        <c:crossBetween val="midCat"/>
      </c:valAx>
      <c:valAx>
        <c:axId val="1869514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18695170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u-H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171451</xdr:rowOff>
    </xdr:from>
    <xdr:to>
      <xdr:col>8</xdr:col>
      <xdr:colOff>590549</xdr:colOff>
      <xdr:row>11</xdr:row>
      <xdr:rowOff>85725</xdr:rowOff>
    </xdr:to>
    <xdr:sp macro="" textlink="">
      <xdr:nvSpPr>
        <xdr:cNvPr id="2" name="TextBox 1">
          <a:extLst>
            <a:ext uri="{FF2B5EF4-FFF2-40B4-BE49-F238E27FC236}">
              <a16:creationId xmlns:a16="http://schemas.microsoft.com/office/drawing/2014/main" id="{88FECC13-4C3E-46B5-B0B3-1AA790B5FE97}"/>
            </a:ext>
          </a:extLst>
        </xdr:cNvPr>
        <xdr:cNvSpPr txBox="1"/>
      </xdr:nvSpPr>
      <xdr:spPr>
        <a:xfrm>
          <a:off x="114300" y="371476"/>
          <a:ext cx="5353049" cy="19145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hu-HU" sz="1200" b="1" i="0" u="none" strike="noStrike" baseline="0">
              <a:solidFill>
                <a:schemeClr val="dk1"/>
              </a:solidFill>
              <a:latin typeface="+mn-lt"/>
              <a:ea typeface="+mn-ea"/>
              <a:cs typeface="+mn-cs"/>
            </a:rPr>
            <a:t>Feladat: </a:t>
          </a:r>
          <a:r>
            <a:rPr lang="en-US" sz="1200" b="0" i="0" u="none" strike="noStrike" baseline="0">
              <a:solidFill>
                <a:schemeClr val="dk1"/>
              </a:solidFill>
              <a:latin typeface="+mn-lt"/>
              <a:ea typeface="+mn-ea"/>
              <a:cs typeface="+mn-cs"/>
            </a:rPr>
            <a:t>Egy vállalat három fogyasztónak szállít termékeket, mindegyiknek 30 egységet. A vállalatnak két raktára van. Az 1. raktárban 40 egység, a második raktárban</a:t>
          </a:r>
          <a:r>
            <a:rPr lang="hu-HU" sz="1200" b="0" i="0" u="none" strike="noStrike" baseline="0">
              <a:solidFill>
                <a:schemeClr val="dk1"/>
              </a:solidFill>
              <a:latin typeface="+mn-lt"/>
              <a:ea typeface="+mn-ea"/>
              <a:cs typeface="+mn-cs"/>
            </a:rPr>
            <a:t> </a:t>
          </a:r>
          <a:r>
            <a:rPr lang="en-US" sz="1200" b="0" i="0" u="none" strike="noStrike" baseline="0">
              <a:solidFill>
                <a:schemeClr val="dk1"/>
              </a:solidFill>
              <a:latin typeface="+mn-lt"/>
              <a:ea typeface="+mn-ea"/>
              <a:cs typeface="+mn-cs"/>
            </a:rPr>
            <a:t>pedig 30 egység áll rendelkezésre. Az alább látható táblázatban szerepelnek a raktárakból</a:t>
          </a:r>
          <a:r>
            <a:rPr lang="hu-HU" sz="1200" b="0" i="0" u="none" strike="noStrike" baseline="0">
              <a:solidFill>
                <a:schemeClr val="dk1"/>
              </a:solidFill>
              <a:latin typeface="+mn-lt"/>
              <a:ea typeface="+mn-ea"/>
              <a:cs typeface="+mn-cs"/>
            </a:rPr>
            <a:t> </a:t>
          </a:r>
          <a:r>
            <a:rPr lang="en-US" sz="1200" b="0" i="0" u="none" strike="noStrike" baseline="0">
              <a:solidFill>
                <a:schemeClr val="dk1"/>
              </a:solidFill>
              <a:latin typeface="+mn-lt"/>
              <a:ea typeface="+mn-ea"/>
              <a:cs typeface="+mn-cs"/>
            </a:rPr>
            <a:t>a fogyasztókhoz történ</a:t>
          </a:r>
          <a:r>
            <a:rPr lang="hu-HU" sz="1200" b="0" i="0" u="none" strike="noStrike" baseline="0">
              <a:solidFill>
                <a:schemeClr val="dk1"/>
              </a:solidFill>
              <a:latin typeface="+mn-lt"/>
              <a:ea typeface="+mn-ea"/>
              <a:cs typeface="+mn-cs"/>
            </a:rPr>
            <a:t>ő</a:t>
          </a:r>
          <a:r>
            <a:rPr lang="en-US" sz="1200" b="0" i="0" u="none" strike="noStrike" baseline="0">
              <a:solidFill>
                <a:schemeClr val="dk1"/>
              </a:solidFill>
              <a:latin typeface="+mn-lt"/>
              <a:ea typeface="+mn-ea"/>
              <a:cs typeface="+mn-cs"/>
            </a:rPr>
            <a:t> szállítások egységköltségei ($-ban). Minden egyes kielégítetlen fogyasztói keresletegységhez bírság tartozik: az 1. vev</a:t>
          </a:r>
          <a:r>
            <a:rPr lang="hu-HU" sz="1200" b="0" i="0" u="none" strike="noStrike" baseline="0">
              <a:solidFill>
                <a:schemeClr val="dk1"/>
              </a:solidFill>
              <a:latin typeface="+mn-lt"/>
              <a:ea typeface="+mn-ea"/>
              <a:cs typeface="+mn-cs"/>
            </a:rPr>
            <a:t>ő</a:t>
          </a:r>
          <a:r>
            <a:rPr lang="en-US" sz="1200" b="0" i="0" u="none" strike="noStrike" baseline="0">
              <a:solidFill>
                <a:schemeClr val="dk1"/>
              </a:solidFill>
              <a:latin typeface="+mn-lt"/>
              <a:ea typeface="+mn-ea"/>
              <a:cs typeface="+mn-cs"/>
            </a:rPr>
            <a:t>nél 90$ bírságköltség van, a 2. vev</a:t>
          </a:r>
          <a:r>
            <a:rPr lang="hu-HU" sz="1200" b="0" i="0" u="none" strike="noStrike" baseline="0">
              <a:solidFill>
                <a:schemeClr val="dk1"/>
              </a:solidFill>
              <a:latin typeface="+mn-lt"/>
              <a:ea typeface="+mn-ea"/>
              <a:cs typeface="+mn-cs"/>
            </a:rPr>
            <a:t>ő</a:t>
          </a:r>
          <a:r>
            <a:rPr lang="en-US" sz="1200" b="0" i="0" u="none" strike="noStrike" baseline="0">
              <a:solidFill>
                <a:schemeClr val="dk1"/>
              </a:solidFill>
              <a:latin typeface="+mn-lt"/>
              <a:ea typeface="+mn-ea"/>
              <a:cs typeface="+mn-cs"/>
            </a:rPr>
            <a:t>nél</a:t>
          </a:r>
          <a:r>
            <a:rPr lang="hu-HU" sz="1200" b="0" i="0" u="none" strike="noStrike" baseline="0">
              <a:solidFill>
                <a:schemeClr val="dk1"/>
              </a:solidFill>
              <a:latin typeface="+mn-lt"/>
              <a:ea typeface="+mn-ea"/>
              <a:cs typeface="+mn-cs"/>
            </a:rPr>
            <a:t> </a:t>
          </a:r>
          <a:r>
            <a:rPr lang="en-US" sz="1200" b="0" i="0" u="none" strike="noStrike" baseline="0">
              <a:solidFill>
                <a:schemeClr val="dk1"/>
              </a:solidFill>
              <a:latin typeface="+mn-lt"/>
              <a:ea typeface="+mn-ea"/>
              <a:cs typeface="+mn-cs"/>
            </a:rPr>
            <a:t>80$, a 3. vev</a:t>
          </a:r>
          <a:r>
            <a:rPr lang="hu-HU" sz="1200" b="0" i="0" u="none" strike="noStrike" baseline="0">
              <a:solidFill>
                <a:schemeClr val="dk1"/>
              </a:solidFill>
              <a:latin typeface="+mn-lt"/>
              <a:ea typeface="+mn-ea"/>
              <a:cs typeface="+mn-cs"/>
            </a:rPr>
            <a:t>ő</a:t>
          </a:r>
          <a:r>
            <a:rPr lang="en-US" sz="1200" b="0" i="0" u="none" strike="noStrike" baseline="0">
              <a:solidFill>
                <a:schemeClr val="dk1"/>
              </a:solidFill>
              <a:latin typeface="+mn-lt"/>
              <a:ea typeface="+mn-ea"/>
              <a:cs typeface="+mn-cs"/>
            </a:rPr>
            <a:t>nél 110$. Minimalizáljuk a szállítási és hiányköltségek összegét.</a:t>
          </a:r>
          <a:r>
            <a:rPr lang="hu-HU" sz="1200" b="0" i="0" u="none" strike="noStrike" baseline="30000">
              <a:solidFill>
                <a:schemeClr val="dk1"/>
              </a:solidFill>
              <a:latin typeface="+mn-lt"/>
              <a:ea typeface="+mn-ea"/>
              <a:cs typeface="+mn-cs"/>
            </a:rPr>
            <a:t>1</a:t>
          </a:r>
        </a:p>
        <a:p>
          <a:pPr algn="just"/>
          <a:endParaRPr lang="hu-HU" sz="1200" b="0" i="0" u="none" strike="noStrike" baseline="0">
            <a:solidFill>
              <a:schemeClr val="dk1"/>
            </a:solidFill>
            <a:latin typeface="+mn-lt"/>
            <a:ea typeface="+mn-ea"/>
            <a:cs typeface="+mn-cs"/>
          </a:endParaRPr>
        </a:p>
        <a:p>
          <a:pPr algn="just"/>
          <a:r>
            <a:rPr lang="hu-HU" sz="1200" b="0" i="0" u="none" strike="noStrike" baseline="30000">
              <a:solidFill>
                <a:schemeClr val="dk1"/>
              </a:solidFill>
              <a:latin typeface="+mn-lt"/>
              <a:ea typeface="+mn-ea"/>
              <a:cs typeface="+mn-cs"/>
            </a:rPr>
            <a:t>1</a:t>
          </a:r>
          <a:r>
            <a:rPr lang="en-US" sz="1200" b="0" i="0" u="none" strike="noStrike" baseline="0">
              <a:solidFill>
                <a:schemeClr val="dk1"/>
              </a:solidFill>
              <a:latin typeface="+mn-lt"/>
              <a:ea typeface="+mn-ea"/>
              <a:cs typeface="+mn-cs"/>
            </a:rPr>
            <a:t>Wayne L. Winston: Operációkutatás, Aula, 2003, 294. oldal</a:t>
          </a:r>
          <a:r>
            <a:rPr lang="hu-HU" sz="1200" b="0" i="0" u="none" strike="noStrike" baseline="0">
              <a:solidFill>
                <a:schemeClr val="dk1"/>
              </a:solidFill>
              <a:latin typeface="+mn-lt"/>
              <a:ea typeface="+mn-ea"/>
              <a:cs typeface="+mn-cs"/>
            </a:rPr>
            <a:t> alapján</a:t>
          </a:r>
          <a:endParaRPr lang="en-US" sz="1200" b="0"/>
        </a:p>
      </xdr:txBody>
    </xdr:sp>
    <xdr:clientData/>
  </xdr:twoCellAnchor>
  <xdr:oneCellAnchor>
    <xdr:from>
      <xdr:col>0</xdr:col>
      <xdr:colOff>190500</xdr:colOff>
      <xdr:row>27</xdr:row>
      <xdr:rowOff>147637</xdr:rowOff>
    </xdr:from>
    <xdr:ext cx="1897635" cy="500906"/>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A8E6921B-BD90-464B-B9C9-598A1BFA0EE0}"/>
                </a:ext>
              </a:extLst>
            </xdr:cNvPr>
            <xdr:cNvSpPr txBox="1"/>
          </xdr:nvSpPr>
          <xdr:spPr>
            <a:xfrm>
              <a:off x="190500" y="6110287"/>
              <a:ext cx="1897635" cy="5009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11</m:t>
                        </m:r>
                      </m:sub>
                    </m:sSub>
                    <m:r>
                      <a:rPr lang="hu-HU" sz="1600" b="0" i="1">
                        <a:latin typeface="Cambria Math" panose="02040503050406030204" pitchFamily="18" charset="0"/>
                      </a:rPr>
                      <m:t>+</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12</m:t>
                        </m:r>
                      </m:sub>
                    </m:sSub>
                    <m:r>
                      <a:rPr lang="hu-HU" sz="1600" b="0" i="1">
                        <a:latin typeface="Cambria Math" panose="02040503050406030204" pitchFamily="18" charset="0"/>
                      </a:rPr>
                      <m:t>+</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13</m:t>
                        </m:r>
                      </m:sub>
                    </m:sSub>
                    <m:r>
                      <a:rPr lang="hu-HU" sz="1600" b="0" i="1">
                        <a:latin typeface="Cambria Math" panose="02040503050406030204" pitchFamily="18" charset="0"/>
                        <a:ea typeface="Cambria Math" panose="02040503050406030204" pitchFamily="18" charset="0"/>
                      </a:rPr>
                      <m:t>≤40</m:t>
                    </m:r>
                  </m:oMath>
                  <m:oMath xmlns:m="http://schemas.openxmlformats.org/officeDocument/2006/math">
                    <m:sSub>
                      <m:sSubPr>
                        <m:ctrlPr>
                          <a:rPr lang="hu-HU" sz="1600" b="0" i="1">
                            <a:latin typeface="Cambria Math" panose="02040503050406030204" pitchFamily="18" charset="0"/>
                            <a:ea typeface="Cambria Math" panose="02040503050406030204" pitchFamily="18" charset="0"/>
                          </a:rPr>
                        </m:ctrlPr>
                      </m:sSubPr>
                      <m:e>
                        <m:r>
                          <a:rPr lang="hu-HU" sz="1600" b="0" i="1">
                            <a:latin typeface="Cambria Math" panose="02040503050406030204" pitchFamily="18" charset="0"/>
                            <a:ea typeface="Cambria Math" panose="02040503050406030204" pitchFamily="18" charset="0"/>
                          </a:rPr>
                          <m:t>𝑥</m:t>
                        </m:r>
                      </m:e>
                      <m:sub>
                        <m:r>
                          <a:rPr lang="hu-HU" sz="1600" b="0" i="1">
                            <a:latin typeface="Cambria Math" panose="02040503050406030204" pitchFamily="18" charset="0"/>
                            <a:ea typeface="Cambria Math" panose="02040503050406030204" pitchFamily="18" charset="0"/>
                          </a:rPr>
                          <m:t>21</m:t>
                        </m:r>
                      </m:sub>
                    </m:sSub>
                    <m:r>
                      <a:rPr lang="hu-HU" sz="1600" b="0" i="1">
                        <a:latin typeface="Cambria Math" panose="02040503050406030204" pitchFamily="18" charset="0"/>
                        <a:ea typeface="Cambria Math" panose="02040503050406030204" pitchFamily="18" charset="0"/>
                      </a:rPr>
                      <m:t>+</m:t>
                    </m:r>
                    <m:sSub>
                      <m:sSubPr>
                        <m:ctrlPr>
                          <a:rPr lang="hu-HU" sz="1600" b="0" i="1">
                            <a:latin typeface="Cambria Math" panose="02040503050406030204" pitchFamily="18" charset="0"/>
                            <a:ea typeface="Cambria Math" panose="02040503050406030204" pitchFamily="18" charset="0"/>
                          </a:rPr>
                        </m:ctrlPr>
                      </m:sSubPr>
                      <m:e>
                        <m:r>
                          <a:rPr lang="hu-HU" sz="1600" b="0" i="1">
                            <a:latin typeface="Cambria Math" panose="02040503050406030204" pitchFamily="18" charset="0"/>
                            <a:ea typeface="Cambria Math" panose="02040503050406030204" pitchFamily="18" charset="0"/>
                          </a:rPr>
                          <m:t>𝑥</m:t>
                        </m:r>
                      </m:e>
                      <m:sub>
                        <m:r>
                          <a:rPr lang="hu-HU" sz="1600" b="0" i="1">
                            <a:latin typeface="Cambria Math" panose="02040503050406030204" pitchFamily="18" charset="0"/>
                            <a:ea typeface="Cambria Math" panose="02040503050406030204" pitchFamily="18" charset="0"/>
                          </a:rPr>
                          <m:t>22</m:t>
                        </m:r>
                      </m:sub>
                    </m:sSub>
                    <m:r>
                      <a:rPr lang="hu-HU" sz="1600" b="0" i="1">
                        <a:latin typeface="Cambria Math" panose="02040503050406030204" pitchFamily="18" charset="0"/>
                        <a:ea typeface="Cambria Math" panose="02040503050406030204" pitchFamily="18" charset="0"/>
                      </a:rPr>
                      <m:t>+</m:t>
                    </m:r>
                    <m:sSub>
                      <m:sSubPr>
                        <m:ctrlPr>
                          <a:rPr lang="hu-HU" sz="1600" b="0" i="1">
                            <a:latin typeface="Cambria Math" panose="02040503050406030204" pitchFamily="18" charset="0"/>
                            <a:ea typeface="Cambria Math" panose="02040503050406030204" pitchFamily="18" charset="0"/>
                          </a:rPr>
                        </m:ctrlPr>
                      </m:sSubPr>
                      <m:e>
                        <m:r>
                          <a:rPr lang="hu-HU" sz="1600" b="0" i="1">
                            <a:latin typeface="Cambria Math" panose="02040503050406030204" pitchFamily="18" charset="0"/>
                            <a:ea typeface="Cambria Math" panose="02040503050406030204" pitchFamily="18" charset="0"/>
                          </a:rPr>
                          <m:t>𝑥</m:t>
                        </m:r>
                      </m:e>
                      <m:sub>
                        <m:r>
                          <a:rPr lang="hu-HU" sz="1600" b="0" i="1">
                            <a:latin typeface="Cambria Math" panose="02040503050406030204" pitchFamily="18" charset="0"/>
                            <a:ea typeface="Cambria Math" panose="02040503050406030204" pitchFamily="18" charset="0"/>
                          </a:rPr>
                          <m:t>23</m:t>
                        </m:r>
                      </m:sub>
                    </m:sSub>
                    <m:r>
                      <a:rPr lang="hu-HU" sz="1600" b="0" i="1">
                        <a:latin typeface="Cambria Math" panose="02040503050406030204" pitchFamily="18" charset="0"/>
                        <a:ea typeface="Cambria Math" panose="02040503050406030204" pitchFamily="18" charset="0"/>
                      </a:rPr>
                      <m:t>≤30</m:t>
                    </m:r>
                  </m:oMath>
                </m:oMathPara>
              </a14:m>
              <a:endParaRPr lang="en-US" sz="1600"/>
            </a:p>
          </xdr:txBody>
        </xdr:sp>
      </mc:Choice>
      <mc:Fallback xmlns="">
        <xdr:sp macro="" textlink="">
          <xdr:nvSpPr>
            <xdr:cNvPr id="3" name="TextBox 2">
              <a:extLst>
                <a:ext uri="{FF2B5EF4-FFF2-40B4-BE49-F238E27FC236}">
                  <a16:creationId xmlns:a16="http://schemas.microsoft.com/office/drawing/2014/main" id="{A8E6921B-BD90-464B-B9C9-598A1BFA0EE0}"/>
                </a:ext>
              </a:extLst>
            </xdr:cNvPr>
            <xdr:cNvSpPr txBox="1"/>
          </xdr:nvSpPr>
          <xdr:spPr>
            <a:xfrm>
              <a:off x="190500" y="6110287"/>
              <a:ext cx="1897635" cy="5009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hu-HU" sz="1600" b="0" i="0">
                  <a:latin typeface="Cambria Math" panose="02040503050406030204" pitchFamily="18" charset="0"/>
                </a:rPr>
                <a:t>𝑥</a:t>
              </a:r>
              <a:r>
                <a:rPr lang="en-US" sz="1600" b="0" i="0">
                  <a:latin typeface="Cambria Math" panose="02040503050406030204" pitchFamily="18" charset="0"/>
                </a:rPr>
                <a:t>_</a:t>
              </a:r>
              <a:r>
                <a:rPr lang="hu-HU" sz="1600" b="0" i="0">
                  <a:latin typeface="Cambria Math" panose="02040503050406030204" pitchFamily="18" charset="0"/>
                </a:rPr>
                <a:t>11+𝑥_12+𝑥_13</a:t>
              </a:r>
              <a:r>
                <a:rPr lang="hu-HU" sz="1600" b="0" i="0">
                  <a:latin typeface="Cambria Math" panose="02040503050406030204" pitchFamily="18" charset="0"/>
                  <a:ea typeface="Cambria Math" panose="02040503050406030204" pitchFamily="18" charset="0"/>
                </a:rPr>
                <a:t>≤40</a:t>
              </a:r>
              <a:br>
                <a:rPr lang="hu-HU" sz="1600" b="0">
                  <a:ea typeface="Cambria Math" panose="02040503050406030204" pitchFamily="18" charset="0"/>
                </a:rPr>
              </a:br>
              <a:r>
                <a:rPr lang="hu-HU" sz="1600" b="0" i="0">
                  <a:latin typeface="Cambria Math" panose="02040503050406030204" pitchFamily="18" charset="0"/>
                  <a:ea typeface="Cambria Math" panose="02040503050406030204" pitchFamily="18" charset="0"/>
                </a:rPr>
                <a:t>𝑥_21+𝑥_22+𝑥_23≤30</a:t>
              </a:r>
              <a:endParaRPr lang="en-US" sz="1600"/>
            </a:p>
          </xdr:txBody>
        </xdr:sp>
      </mc:Fallback>
    </mc:AlternateContent>
    <xdr:clientData/>
  </xdr:oneCellAnchor>
  <xdr:oneCellAnchor>
    <xdr:from>
      <xdr:col>0</xdr:col>
      <xdr:colOff>190500</xdr:colOff>
      <xdr:row>32</xdr:row>
      <xdr:rowOff>100012</xdr:rowOff>
    </xdr:from>
    <xdr:ext cx="1892890" cy="75136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850F0A8D-136C-4ABD-AAE7-E24F28DFA431}"/>
                </a:ext>
              </a:extLst>
            </xdr:cNvPr>
            <xdr:cNvSpPr txBox="1"/>
          </xdr:nvSpPr>
          <xdr:spPr>
            <a:xfrm>
              <a:off x="190500" y="7062787"/>
              <a:ext cx="1892890" cy="751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11</m:t>
                        </m:r>
                      </m:sub>
                    </m:sSub>
                    <m:r>
                      <a:rPr lang="hu-HU" sz="1600" b="0" i="1">
                        <a:latin typeface="Cambria Math" panose="02040503050406030204" pitchFamily="18" charset="0"/>
                      </a:rPr>
                      <m:t>+</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21</m:t>
                        </m:r>
                      </m:sub>
                    </m:sSub>
                    <m:r>
                      <a:rPr lang="hu-HU" sz="1600" b="0" i="1">
                        <a:latin typeface="Cambria Math" panose="02040503050406030204" pitchFamily="18" charset="0"/>
                      </a:rPr>
                      <m:t>+</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31</m:t>
                        </m:r>
                      </m:sub>
                    </m:sSub>
                    <m:r>
                      <a:rPr lang="hu-HU" sz="1600" b="0" i="1">
                        <a:latin typeface="Cambria Math" panose="02040503050406030204" pitchFamily="18" charset="0"/>
                        <a:ea typeface="Cambria Math" panose="02040503050406030204" pitchFamily="18" charset="0"/>
                      </a:rPr>
                      <m:t>≥30</m:t>
                    </m:r>
                  </m:oMath>
                  <m:oMath xmlns:m="http://schemas.openxmlformats.org/officeDocument/2006/math">
                    <m:sSub>
                      <m:sSubPr>
                        <m:ctrlPr>
                          <a:rPr lang="hu-HU" sz="1600" b="0" i="1">
                            <a:latin typeface="Cambria Math" panose="02040503050406030204" pitchFamily="18" charset="0"/>
                            <a:ea typeface="Cambria Math" panose="02040503050406030204" pitchFamily="18" charset="0"/>
                          </a:rPr>
                        </m:ctrlPr>
                      </m:sSubPr>
                      <m:e>
                        <m:r>
                          <a:rPr lang="hu-HU" sz="1600" b="0" i="1">
                            <a:latin typeface="Cambria Math" panose="02040503050406030204" pitchFamily="18" charset="0"/>
                            <a:ea typeface="Cambria Math" panose="02040503050406030204" pitchFamily="18" charset="0"/>
                          </a:rPr>
                          <m:t>𝑥</m:t>
                        </m:r>
                      </m:e>
                      <m:sub>
                        <m:r>
                          <a:rPr lang="hu-HU" sz="1600" b="0" i="1">
                            <a:latin typeface="Cambria Math" panose="02040503050406030204" pitchFamily="18" charset="0"/>
                            <a:ea typeface="Cambria Math" panose="02040503050406030204" pitchFamily="18" charset="0"/>
                          </a:rPr>
                          <m:t>12</m:t>
                        </m:r>
                      </m:sub>
                    </m:sSub>
                    <m:r>
                      <a:rPr lang="hu-HU" sz="1600" b="0" i="1">
                        <a:latin typeface="Cambria Math" panose="02040503050406030204" pitchFamily="18" charset="0"/>
                        <a:ea typeface="Cambria Math" panose="02040503050406030204" pitchFamily="18" charset="0"/>
                      </a:rPr>
                      <m:t>+</m:t>
                    </m:r>
                    <m:sSub>
                      <m:sSubPr>
                        <m:ctrlPr>
                          <a:rPr lang="hu-HU" sz="1600" b="0" i="1">
                            <a:latin typeface="Cambria Math" panose="02040503050406030204" pitchFamily="18" charset="0"/>
                            <a:ea typeface="Cambria Math" panose="02040503050406030204" pitchFamily="18" charset="0"/>
                          </a:rPr>
                        </m:ctrlPr>
                      </m:sSubPr>
                      <m:e>
                        <m:r>
                          <a:rPr lang="hu-HU" sz="1600" b="0" i="1">
                            <a:latin typeface="Cambria Math" panose="02040503050406030204" pitchFamily="18" charset="0"/>
                            <a:ea typeface="Cambria Math" panose="02040503050406030204" pitchFamily="18" charset="0"/>
                          </a:rPr>
                          <m:t>𝑥</m:t>
                        </m:r>
                      </m:e>
                      <m:sub>
                        <m:r>
                          <a:rPr lang="hu-HU" sz="1600" b="0" i="1">
                            <a:latin typeface="Cambria Math" panose="02040503050406030204" pitchFamily="18" charset="0"/>
                            <a:ea typeface="Cambria Math" panose="02040503050406030204" pitchFamily="18" charset="0"/>
                          </a:rPr>
                          <m:t>22</m:t>
                        </m:r>
                      </m:sub>
                    </m:sSub>
                    <m:r>
                      <a:rPr lang="hu-HU" sz="1600" b="0" i="1">
                        <a:latin typeface="Cambria Math" panose="02040503050406030204" pitchFamily="18" charset="0"/>
                        <a:ea typeface="Cambria Math" panose="02040503050406030204" pitchFamily="18" charset="0"/>
                      </a:rPr>
                      <m:t>+</m:t>
                    </m:r>
                    <m:sSub>
                      <m:sSubPr>
                        <m:ctrlPr>
                          <a:rPr lang="hu-HU" sz="1600" b="0" i="1">
                            <a:latin typeface="Cambria Math" panose="02040503050406030204" pitchFamily="18" charset="0"/>
                            <a:ea typeface="Cambria Math" panose="02040503050406030204" pitchFamily="18" charset="0"/>
                          </a:rPr>
                        </m:ctrlPr>
                      </m:sSubPr>
                      <m:e>
                        <m:r>
                          <a:rPr lang="hu-HU" sz="1600" b="0" i="1">
                            <a:latin typeface="Cambria Math" panose="02040503050406030204" pitchFamily="18" charset="0"/>
                            <a:ea typeface="Cambria Math" panose="02040503050406030204" pitchFamily="18" charset="0"/>
                          </a:rPr>
                          <m:t>𝑥</m:t>
                        </m:r>
                      </m:e>
                      <m:sub>
                        <m:r>
                          <a:rPr lang="hu-HU" sz="1600" b="0" i="1">
                            <a:latin typeface="Cambria Math" panose="02040503050406030204" pitchFamily="18" charset="0"/>
                            <a:ea typeface="Cambria Math" panose="02040503050406030204" pitchFamily="18" charset="0"/>
                          </a:rPr>
                          <m:t>32</m:t>
                        </m:r>
                      </m:sub>
                    </m:sSub>
                    <m:r>
                      <a:rPr lang="hu-HU" sz="1600" b="0" i="1">
                        <a:latin typeface="Cambria Math" panose="02040503050406030204" pitchFamily="18" charset="0"/>
                        <a:ea typeface="Cambria Math" panose="02040503050406030204" pitchFamily="18" charset="0"/>
                      </a:rPr>
                      <m:t>≥30</m:t>
                    </m:r>
                  </m:oMath>
                  <m:oMath xmlns:m="http://schemas.openxmlformats.org/officeDocument/2006/math">
                    <m:sSub>
                      <m:sSubPr>
                        <m:ctrlPr>
                          <a:rPr lang="hu-HU" sz="1600" b="0" i="1">
                            <a:latin typeface="Cambria Math" panose="02040503050406030204" pitchFamily="18" charset="0"/>
                            <a:ea typeface="Cambria Math" panose="02040503050406030204" pitchFamily="18" charset="0"/>
                          </a:rPr>
                        </m:ctrlPr>
                      </m:sSubPr>
                      <m:e>
                        <m:r>
                          <a:rPr lang="hu-HU" sz="1600" b="0" i="1">
                            <a:latin typeface="Cambria Math" panose="02040503050406030204" pitchFamily="18" charset="0"/>
                            <a:ea typeface="Cambria Math" panose="02040503050406030204" pitchFamily="18" charset="0"/>
                          </a:rPr>
                          <m:t>𝑥</m:t>
                        </m:r>
                      </m:e>
                      <m:sub>
                        <m:r>
                          <a:rPr lang="hu-HU" sz="1600" b="0" i="1">
                            <a:latin typeface="Cambria Math" panose="02040503050406030204" pitchFamily="18" charset="0"/>
                            <a:ea typeface="Cambria Math" panose="02040503050406030204" pitchFamily="18" charset="0"/>
                          </a:rPr>
                          <m:t>13</m:t>
                        </m:r>
                      </m:sub>
                    </m:sSub>
                    <m:r>
                      <a:rPr lang="hu-HU" sz="1600" b="0" i="1">
                        <a:latin typeface="Cambria Math" panose="02040503050406030204" pitchFamily="18" charset="0"/>
                        <a:ea typeface="Cambria Math" panose="02040503050406030204" pitchFamily="18" charset="0"/>
                      </a:rPr>
                      <m:t>+</m:t>
                    </m:r>
                    <m:sSub>
                      <m:sSubPr>
                        <m:ctrlPr>
                          <a:rPr lang="hu-HU" sz="1600" b="0" i="1">
                            <a:latin typeface="Cambria Math" panose="02040503050406030204" pitchFamily="18" charset="0"/>
                            <a:ea typeface="Cambria Math" panose="02040503050406030204" pitchFamily="18" charset="0"/>
                          </a:rPr>
                        </m:ctrlPr>
                      </m:sSubPr>
                      <m:e>
                        <m:r>
                          <a:rPr lang="hu-HU" sz="1600" b="0" i="1">
                            <a:latin typeface="Cambria Math" panose="02040503050406030204" pitchFamily="18" charset="0"/>
                            <a:ea typeface="Cambria Math" panose="02040503050406030204" pitchFamily="18" charset="0"/>
                          </a:rPr>
                          <m:t>𝑥</m:t>
                        </m:r>
                      </m:e>
                      <m:sub>
                        <m:r>
                          <a:rPr lang="hu-HU" sz="1600" b="0" i="1">
                            <a:latin typeface="Cambria Math" panose="02040503050406030204" pitchFamily="18" charset="0"/>
                            <a:ea typeface="Cambria Math" panose="02040503050406030204" pitchFamily="18" charset="0"/>
                          </a:rPr>
                          <m:t>23</m:t>
                        </m:r>
                      </m:sub>
                    </m:sSub>
                    <m:r>
                      <a:rPr lang="hu-HU" sz="1600" b="0" i="1">
                        <a:latin typeface="Cambria Math" panose="02040503050406030204" pitchFamily="18" charset="0"/>
                        <a:ea typeface="Cambria Math" panose="02040503050406030204" pitchFamily="18" charset="0"/>
                      </a:rPr>
                      <m:t>+</m:t>
                    </m:r>
                    <m:sSub>
                      <m:sSubPr>
                        <m:ctrlPr>
                          <a:rPr lang="hu-HU" sz="1600" b="0" i="1">
                            <a:latin typeface="Cambria Math" panose="02040503050406030204" pitchFamily="18" charset="0"/>
                            <a:ea typeface="Cambria Math" panose="02040503050406030204" pitchFamily="18" charset="0"/>
                          </a:rPr>
                        </m:ctrlPr>
                      </m:sSubPr>
                      <m:e>
                        <m:r>
                          <a:rPr lang="hu-HU" sz="1600" b="0" i="1">
                            <a:latin typeface="Cambria Math" panose="02040503050406030204" pitchFamily="18" charset="0"/>
                            <a:ea typeface="Cambria Math" panose="02040503050406030204" pitchFamily="18" charset="0"/>
                          </a:rPr>
                          <m:t>𝑥</m:t>
                        </m:r>
                      </m:e>
                      <m:sub>
                        <m:r>
                          <a:rPr lang="hu-HU" sz="1600" b="0" i="1">
                            <a:latin typeface="Cambria Math" panose="02040503050406030204" pitchFamily="18" charset="0"/>
                            <a:ea typeface="Cambria Math" panose="02040503050406030204" pitchFamily="18" charset="0"/>
                          </a:rPr>
                          <m:t>33</m:t>
                        </m:r>
                      </m:sub>
                    </m:sSub>
                    <m:r>
                      <a:rPr lang="hu-HU" sz="1600" b="0" i="1">
                        <a:latin typeface="Cambria Math" panose="02040503050406030204" pitchFamily="18" charset="0"/>
                        <a:ea typeface="Cambria Math" panose="02040503050406030204" pitchFamily="18" charset="0"/>
                      </a:rPr>
                      <m:t>≥30</m:t>
                    </m:r>
                  </m:oMath>
                </m:oMathPara>
              </a14:m>
              <a:endParaRPr lang="en-US" sz="1600"/>
            </a:p>
          </xdr:txBody>
        </xdr:sp>
      </mc:Choice>
      <mc:Fallback xmlns="">
        <xdr:sp macro="" textlink="">
          <xdr:nvSpPr>
            <xdr:cNvPr id="4" name="TextBox 3">
              <a:extLst>
                <a:ext uri="{FF2B5EF4-FFF2-40B4-BE49-F238E27FC236}">
                  <a16:creationId xmlns:a16="http://schemas.microsoft.com/office/drawing/2014/main" id="{850F0A8D-136C-4ABD-AAE7-E24F28DFA431}"/>
                </a:ext>
              </a:extLst>
            </xdr:cNvPr>
            <xdr:cNvSpPr txBox="1"/>
          </xdr:nvSpPr>
          <xdr:spPr>
            <a:xfrm>
              <a:off x="190500" y="7062787"/>
              <a:ext cx="1892890" cy="751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hu-HU" sz="1600" b="0" i="0">
                  <a:latin typeface="Cambria Math" panose="02040503050406030204" pitchFamily="18" charset="0"/>
                </a:rPr>
                <a:t>𝑥</a:t>
              </a:r>
              <a:r>
                <a:rPr lang="en-US" sz="1600" b="0" i="0">
                  <a:latin typeface="Cambria Math" panose="02040503050406030204" pitchFamily="18" charset="0"/>
                </a:rPr>
                <a:t>_</a:t>
              </a:r>
              <a:r>
                <a:rPr lang="hu-HU" sz="1600" b="0" i="0">
                  <a:latin typeface="Cambria Math" panose="02040503050406030204" pitchFamily="18" charset="0"/>
                </a:rPr>
                <a:t>11+𝑥_21+𝑥_31</a:t>
              </a:r>
              <a:r>
                <a:rPr lang="hu-HU" sz="1600" b="0" i="0">
                  <a:latin typeface="Cambria Math" panose="02040503050406030204" pitchFamily="18" charset="0"/>
                  <a:ea typeface="Cambria Math" panose="02040503050406030204" pitchFamily="18" charset="0"/>
                </a:rPr>
                <a:t>≥30</a:t>
              </a:r>
              <a:br>
                <a:rPr lang="hu-HU" sz="1600" b="0">
                  <a:ea typeface="Cambria Math" panose="02040503050406030204" pitchFamily="18" charset="0"/>
                </a:rPr>
              </a:br>
              <a:r>
                <a:rPr lang="hu-HU" sz="1600" b="0" i="0">
                  <a:latin typeface="Cambria Math" panose="02040503050406030204" pitchFamily="18" charset="0"/>
                  <a:ea typeface="Cambria Math" panose="02040503050406030204" pitchFamily="18" charset="0"/>
                </a:rPr>
                <a:t>𝑥_12+𝑥_22+𝑥_32≥30</a:t>
              </a:r>
              <a:br>
                <a:rPr lang="hu-HU" sz="1600" b="0">
                  <a:ea typeface="Cambria Math" panose="02040503050406030204" pitchFamily="18" charset="0"/>
                </a:rPr>
              </a:br>
              <a:r>
                <a:rPr lang="hu-HU" sz="1600" b="0" i="0">
                  <a:latin typeface="Cambria Math" panose="02040503050406030204" pitchFamily="18" charset="0"/>
                  <a:ea typeface="Cambria Math" panose="02040503050406030204" pitchFamily="18" charset="0"/>
                </a:rPr>
                <a:t>𝑥_13+𝑥_23+𝑥_33≥30</a:t>
              </a:r>
              <a:endParaRPr lang="en-US" sz="1600"/>
            </a:p>
          </xdr:txBody>
        </xdr:sp>
      </mc:Fallback>
    </mc:AlternateContent>
    <xdr:clientData/>
  </xdr:oneCellAnchor>
  <xdr:oneCellAnchor>
    <xdr:from>
      <xdr:col>0</xdr:col>
      <xdr:colOff>180975</xdr:colOff>
      <xdr:row>38</xdr:row>
      <xdr:rowOff>128587</xdr:rowOff>
    </xdr:from>
    <xdr:ext cx="2985561" cy="266420"/>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B20D0CEF-46AE-4613-9AF8-C85BADAF6BF1}"/>
                </a:ext>
              </a:extLst>
            </xdr:cNvPr>
            <xdr:cNvSpPr txBox="1"/>
          </xdr:nvSpPr>
          <xdr:spPr>
            <a:xfrm>
              <a:off x="180975" y="8291512"/>
              <a:ext cx="2985561" cy="2664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𝑖𝑗</m:t>
                        </m:r>
                      </m:sub>
                    </m:sSub>
                    <m:r>
                      <a:rPr lang="en-US" sz="1600" i="1">
                        <a:latin typeface="Cambria Math" panose="02040503050406030204" pitchFamily="18" charset="0"/>
                        <a:ea typeface="Cambria Math" panose="02040503050406030204" pitchFamily="18" charset="0"/>
                      </a:rPr>
                      <m:t>≥</m:t>
                    </m:r>
                    <m:r>
                      <a:rPr lang="hu-HU" sz="1600" b="0" i="1">
                        <a:latin typeface="Cambria Math" panose="02040503050406030204" pitchFamily="18" charset="0"/>
                        <a:ea typeface="Cambria Math" panose="02040503050406030204" pitchFamily="18" charset="0"/>
                      </a:rPr>
                      <m:t>0 </m:t>
                    </m:r>
                    <m:r>
                      <a:rPr lang="hu-HU" sz="1600" b="0" i="1">
                        <a:latin typeface="Cambria Math" panose="02040503050406030204" pitchFamily="18" charset="0"/>
                        <a:ea typeface="Cambria Math" panose="02040503050406030204" pitchFamily="18" charset="0"/>
                      </a:rPr>
                      <m:t>h𝑎</m:t>
                    </m:r>
                    <m:r>
                      <a:rPr lang="hu-HU" sz="1600" b="0" i="1">
                        <a:latin typeface="Cambria Math" panose="02040503050406030204" pitchFamily="18" charset="0"/>
                        <a:ea typeface="Cambria Math" panose="02040503050406030204" pitchFamily="18" charset="0"/>
                      </a:rPr>
                      <m:t>, </m:t>
                    </m:r>
                    <m:r>
                      <a:rPr lang="hu-HU" sz="1600" b="0" i="1">
                        <a:latin typeface="Cambria Math" panose="02040503050406030204" pitchFamily="18" charset="0"/>
                        <a:ea typeface="Cambria Math" panose="02040503050406030204" pitchFamily="18" charset="0"/>
                      </a:rPr>
                      <m:t>𝑖</m:t>
                    </m:r>
                    <m:r>
                      <a:rPr lang="hu-HU" sz="1600" b="0" i="1">
                        <a:latin typeface="Cambria Math" panose="02040503050406030204" pitchFamily="18" charset="0"/>
                        <a:ea typeface="Cambria Math" panose="02040503050406030204" pitchFamily="18" charset="0"/>
                      </a:rPr>
                      <m:t>=1, 2, 3 é</m:t>
                    </m:r>
                    <m:r>
                      <a:rPr lang="hu-HU" sz="1600" b="0" i="1">
                        <a:latin typeface="Cambria Math" panose="02040503050406030204" pitchFamily="18" charset="0"/>
                        <a:ea typeface="Cambria Math" panose="02040503050406030204" pitchFamily="18" charset="0"/>
                      </a:rPr>
                      <m:t>𝑠</m:t>
                    </m:r>
                    <m:r>
                      <a:rPr lang="hu-HU" sz="1600" b="0" i="1">
                        <a:latin typeface="Cambria Math" panose="02040503050406030204" pitchFamily="18" charset="0"/>
                        <a:ea typeface="Cambria Math" panose="02040503050406030204" pitchFamily="18" charset="0"/>
                      </a:rPr>
                      <m:t> </m:t>
                    </m:r>
                    <m:r>
                      <a:rPr lang="hu-HU" sz="1600" b="0" i="1">
                        <a:latin typeface="Cambria Math" panose="02040503050406030204" pitchFamily="18" charset="0"/>
                        <a:ea typeface="Cambria Math" panose="02040503050406030204" pitchFamily="18" charset="0"/>
                      </a:rPr>
                      <m:t>𝑗</m:t>
                    </m:r>
                    <m:r>
                      <a:rPr lang="hu-HU" sz="1600" b="0" i="1">
                        <a:latin typeface="Cambria Math" panose="02040503050406030204" pitchFamily="18" charset="0"/>
                        <a:ea typeface="Cambria Math" panose="02040503050406030204" pitchFamily="18" charset="0"/>
                      </a:rPr>
                      <m:t>=1, 2, 3</m:t>
                    </m:r>
                  </m:oMath>
                </m:oMathPara>
              </a14:m>
              <a:endParaRPr lang="en-US" sz="1600"/>
            </a:p>
          </xdr:txBody>
        </xdr:sp>
      </mc:Choice>
      <mc:Fallback xmlns="">
        <xdr:sp macro="" textlink="">
          <xdr:nvSpPr>
            <xdr:cNvPr id="5" name="TextBox 4">
              <a:extLst>
                <a:ext uri="{FF2B5EF4-FFF2-40B4-BE49-F238E27FC236}">
                  <a16:creationId xmlns:a16="http://schemas.microsoft.com/office/drawing/2014/main" id="{B20D0CEF-46AE-4613-9AF8-C85BADAF6BF1}"/>
                </a:ext>
              </a:extLst>
            </xdr:cNvPr>
            <xdr:cNvSpPr txBox="1"/>
          </xdr:nvSpPr>
          <xdr:spPr>
            <a:xfrm>
              <a:off x="180975" y="8291512"/>
              <a:ext cx="2985561" cy="2664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hu-HU" sz="1600" b="0" i="0">
                  <a:latin typeface="Cambria Math" panose="02040503050406030204" pitchFamily="18" charset="0"/>
                </a:rPr>
                <a:t>𝑥</a:t>
              </a:r>
              <a:r>
                <a:rPr lang="en-US" sz="1600" b="0" i="0">
                  <a:latin typeface="Cambria Math" panose="02040503050406030204" pitchFamily="18" charset="0"/>
                </a:rPr>
                <a:t>_</a:t>
              </a:r>
              <a:r>
                <a:rPr lang="hu-HU" sz="1600" b="0" i="0">
                  <a:latin typeface="Cambria Math" panose="02040503050406030204" pitchFamily="18" charset="0"/>
                </a:rPr>
                <a:t>𝑖𝑗</a:t>
              </a:r>
              <a:r>
                <a:rPr lang="en-US" sz="1600" i="0">
                  <a:latin typeface="Cambria Math" panose="02040503050406030204" pitchFamily="18" charset="0"/>
                  <a:ea typeface="Cambria Math" panose="02040503050406030204" pitchFamily="18" charset="0"/>
                </a:rPr>
                <a:t>≥</a:t>
              </a:r>
              <a:r>
                <a:rPr lang="hu-HU" sz="1600" b="0" i="0">
                  <a:latin typeface="Cambria Math" panose="02040503050406030204" pitchFamily="18" charset="0"/>
                  <a:ea typeface="Cambria Math" panose="02040503050406030204" pitchFamily="18" charset="0"/>
                </a:rPr>
                <a:t>0 ℎ𝑎, 𝑖=1, 2, 3 é𝑠 𝑗=1, 2, 3</a:t>
              </a:r>
              <a:endParaRPr lang="en-US" sz="1600"/>
            </a:p>
          </xdr:txBody>
        </xdr:sp>
      </mc:Fallback>
    </mc:AlternateContent>
    <xdr:clientData/>
  </xdr:oneCellAnchor>
  <xdr:oneCellAnchor>
    <xdr:from>
      <xdr:col>0</xdr:col>
      <xdr:colOff>0</xdr:colOff>
      <xdr:row>45</xdr:row>
      <xdr:rowOff>166687</xdr:rowOff>
    </xdr:from>
    <xdr:ext cx="9207585" cy="250453"/>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A474194D-9415-467F-8701-E3D5138F9532}"/>
                </a:ext>
              </a:extLst>
            </xdr:cNvPr>
            <xdr:cNvSpPr txBox="1"/>
          </xdr:nvSpPr>
          <xdr:spPr>
            <a:xfrm>
              <a:off x="0" y="9869487"/>
              <a:ext cx="9207585"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hu-HU" sz="1600" b="0" i="1">
                            <a:latin typeface="Cambria Math" panose="02040503050406030204" pitchFamily="18" charset="0"/>
                          </a:rPr>
                        </m:ctrlPr>
                      </m:funcPr>
                      <m:fName>
                        <m:r>
                          <m:rPr>
                            <m:sty m:val="p"/>
                          </m:rPr>
                          <a:rPr lang="hu-HU" sz="1600" b="0" i="0">
                            <a:latin typeface="Cambria Math" panose="02040503050406030204" pitchFamily="18" charset="0"/>
                          </a:rPr>
                          <m:t>min</m:t>
                        </m:r>
                      </m:fName>
                      <m:e>
                        <m:r>
                          <a:rPr lang="hu-HU" sz="1600" b="0" i="1">
                            <a:latin typeface="Cambria Math" panose="02040503050406030204" pitchFamily="18" charset="0"/>
                          </a:rPr>
                          <m:t>𝑧</m:t>
                        </m:r>
                        <m:r>
                          <a:rPr lang="hu-HU" sz="1600" b="0" i="1">
                            <a:latin typeface="Cambria Math" panose="02040503050406030204" pitchFamily="18" charset="0"/>
                          </a:rPr>
                          <m:t>=35∗</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11</m:t>
                            </m:r>
                          </m:sub>
                        </m:sSub>
                        <m:r>
                          <a:rPr lang="hu-HU" sz="1600" b="0" i="1">
                            <a:latin typeface="Cambria Math" panose="02040503050406030204" pitchFamily="18" charset="0"/>
                          </a:rPr>
                          <m:t>+25∗</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12</m:t>
                            </m:r>
                          </m:sub>
                        </m:sSub>
                        <m:r>
                          <a:rPr lang="hu-HU" sz="1600" b="0" i="1">
                            <a:latin typeface="Cambria Math" panose="02040503050406030204" pitchFamily="18" charset="0"/>
                          </a:rPr>
                          <m:t>+15∗</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13</m:t>
                            </m:r>
                          </m:sub>
                        </m:sSub>
                        <m:r>
                          <a:rPr lang="hu-HU" sz="1600" b="0" i="1">
                            <a:latin typeface="Cambria Math" panose="02040503050406030204" pitchFamily="18" charset="0"/>
                          </a:rPr>
                          <m:t>+50∗</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21</m:t>
                            </m:r>
                          </m:sub>
                        </m:sSub>
                        <m:r>
                          <a:rPr lang="hu-HU" sz="1600" b="0" i="1">
                            <a:latin typeface="Cambria Math" panose="02040503050406030204" pitchFamily="18" charset="0"/>
                          </a:rPr>
                          <m:t>+40∗</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22</m:t>
                            </m:r>
                          </m:sub>
                        </m:sSub>
                        <m:r>
                          <a:rPr lang="hu-HU" sz="1600" b="0" i="1">
                            <a:latin typeface="Cambria Math" panose="02040503050406030204" pitchFamily="18" charset="0"/>
                          </a:rPr>
                          <m:t>+10∗</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23</m:t>
                            </m:r>
                          </m:sub>
                        </m:sSub>
                        <m:r>
                          <a:rPr lang="hu-HU" sz="1600" b="0" i="1">
                            <a:latin typeface="Cambria Math" panose="02040503050406030204" pitchFamily="18" charset="0"/>
                          </a:rPr>
                          <m:t>+90∗</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31</m:t>
                            </m:r>
                          </m:sub>
                        </m:sSub>
                        <m:r>
                          <a:rPr lang="hu-HU" sz="1600" b="0" i="1">
                            <a:latin typeface="Cambria Math" panose="02040503050406030204" pitchFamily="18" charset="0"/>
                          </a:rPr>
                          <m:t>+80∗</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32</m:t>
                            </m:r>
                          </m:sub>
                        </m:sSub>
                        <m:r>
                          <a:rPr lang="hu-HU" sz="1600" b="0" i="1">
                            <a:latin typeface="Cambria Math" panose="02040503050406030204" pitchFamily="18" charset="0"/>
                          </a:rPr>
                          <m:t>+110∗</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33</m:t>
                            </m:r>
                          </m:sub>
                        </m:sSub>
                      </m:e>
                    </m:func>
                  </m:oMath>
                </m:oMathPara>
              </a14:m>
              <a:endParaRPr lang="en-US" sz="1600"/>
            </a:p>
          </xdr:txBody>
        </xdr:sp>
      </mc:Choice>
      <mc:Fallback xmlns="">
        <xdr:sp macro="" textlink="">
          <xdr:nvSpPr>
            <xdr:cNvPr id="6" name="TextBox 5">
              <a:extLst>
                <a:ext uri="{FF2B5EF4-FFF2-40B4-BE49-F238E27FC236}">
                  <a16:creationId xmlns:a16="http://schemas.microsoft.com/office/drawing/2014/main" id="{A474194D-9415-467F-8701-E3D5138F9532}"/>
                </a:ext>
              </a:extLst>
            </xdr:cNvPr>
            <xdr:cNvSpPr txBox="1"/>
          </xdr:nvSpPr>
          <xdr:spPr>
            <a:xfrm>
              <a:off x="0" y="9869487"/>
              <a:ext cx="9207585"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hu-HU" sz="1600" b="0" i="0">
                  <a:latin typeface="Cambria Math" panose="02040503050406030204" pitchFamily="18" charset="0"/>
                </a:rPr>
                <a:t>min⁡〖𝑧=35∗𝑥_11+25∗𝑥_12+15∗𝑥_13+50∗𝑥_21+40∗𝑥_22+10∗𝑥_23+90∗𝑥_31+80∗𝑥_32+110∗𝑥_33 〗</a:t>
              </a:r>
              <a:endParaRPr lang="en-US" sz="1600"/>
            </a:p>
          </xdr:txBody>
        </xdr:sp>
      </mc:Fallback>
    </mc:AlternateContent>
    <xdr:clientData/>
  </xdr:oneCellAnchor>
  <xdr:twoCellAnchor>
    <xdr:from>
      <xdr:col>1</xdr:col>
      <xdr:colOff>171449</xdr:colOff>
      <xdr:row>44</xdr:row>
      <xdr:rowOff>104778</xdr:rowOff>
    </xdr:from>
    <xdr:to>
      <xdr:col>10</xdr:col>
      <xdr:colOff>88899</xdr:colOff>
      <xdr:row>46</xdr:row>
      <xdr:rowOff>95254</xdr:rowOff>
    </xdr:to>
    <xdr:sp macro="" textlink="">
      <xdr:nvSpPr>
        <xdr:cNvPr id="7" name="Left Brace 6">
          <a:extLst>
            <a:ext uri="{FF2B5EF4-FFF2-40B4-BE49-F238E27FC236}">
              <a16:creationId xmlns:a16="http://schemas.microsoft.com/office/drawing/2014/main" id="{1A6C3086-26A9-4474-816A-66C1CDB3FBEC}"/>
            </a:ext>
          </a:extLst>
        </xdr:cNvPr>
        <xdr:cNvSpPr/>
      </xdr:nvSpPr>
      <xdr:spPr>
        <a:xfrm rot="5400000">
          <a:off x="3284536" y="7100891"/>
          <a:ext cx="396876" cy="5403850"/>
        </a:xfrm>
        <a:prstGeom prst="leftBrace">
          <a:avLst/>
        </a:prstGeom>
        <a:ln w="19050">
          <a:solidFill>
            <a:schemeClr val="accent5"/>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317498</xdr:colOff>
      <xdr:row>44</xdr:row>
      <xdr:rowOff>104780</xdr:rowOff>
    </xdr:from>
    <xdr:to>
      <xdr:col>14</xdr:col>
      <xdr:colOff>596899</xdr:colOff>
      <xdr:row>46</xdr:row>
      <xdr:rowOff>95253</xdr:rowOff>
    </xdr:to>
    <xdr:sp macro="" textlink="">
      <xdr:nvSpPr>
        <xdr:cNvPr id="8" name="Left Brace 7">
          <a:extLst>
            <a:ext uri="{FF2B5EF4-FFF2-40B4-BE49-F238E27FC236}">
              <a16:creationId xmlns:a16="http://schemas.microsoft.com/office/drawing/2014/main" id="{E49BF5CE-86F6-4CAD-BE02-4D3643D02838}"/>
            </a:ext>
          </a:extLst>
        </xdr:cNvPr>
        <xdr:cNvSpPr/>
      </xdr:nvSpPr>
      <xdr:spPr>
        <a:xfrm rot="5400000">
          <a:off x="7573962" y="8443916"/>
          <a:ext cx="396873" cy="2717801"/>
        </a:xfrm>
        <a:prstGeom prst="leftBrace">
          <a:avLst/>
        </a:prstGeom>
        <a:ln w="19050">
          <a:solidFill>
            <a:schemeClr val="accent6"/>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xdr:col>
      <xdr:colOff>444500</xdr:colOff>
      <xdr:row>42</xdr:row>
      <xdr:rowOff>184150</xdr:rowOff>
    </xdr:from>
    <xdr:to>
      <xdr:col>6</xdr:col>
      <xdr:colOff>511175</xdr:colOff>
      <xdr:row>44</xdr:row>
      <xdr:rowOff>50800</xdr:rowOff>
    </xdr:to>
    <xdr:sp macro="" textlink="">
      <xdr:nvSpPr>
        <xdr:cNvPr id="9" name="TextBox 8">
          <a:extLst>
            <a:ext uri="{FF2B5EF4-FFF2-40B4-BE49-F238E27FC236}">
              <a16:creationId xmlns:a16="http://schemas.microsoft.com/office/drawing/2014/main" id="{AEB667FA-5296-4572-A1D5-86FBDC9BE324}"/>
            </a:ext>
          </a:extLst>
        </xdr:cNvPr>
        <xdr:cNvSpPr txBox="1"/>
      </xdr:nvSpPr>
      <xdr:spPr>
        <a:xfrm>
          <a:off x="2882900" y="9277350"/>
          <a:ext cx="1285875" cy="27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hu-HU" sz="1200"/>
            <a:t>Szállítási</a:t>
          </a:r>
          <a:r>
            <a:rPr lang="hu-HU" sz="1100"/>
            <a:t> költségek</a:t>
          </a:r>
          <a:endParaRPr lang="en-US" sz="1100"/>
        </a:p>
      </xdr:txBody>
    </xdr:sp>
    <xdr:clientData/>
  </xdr:twoCellAnchor>
  <xdr:twoCellAnchor>
    <xdr:from>
      <xdr:col>11</xdr:col>
      <xdr:colOff>514349</xdr:colOff>
      <xdr:row>43</xdr:row>
      <xdr:rowOff>0</xdr:rowOff>
    </xdr:from>
    <xdr:to>
      <xdr:col>13</xdr:col>
      <xdr:colOff>466724</xdr:colOff>
      <xdr:row>44</xdr:row>
      <xdr:rowOff>69850</xdr:rowOff>
    </xdr:to>
    <xdr:sp macro="" textlink="">
      <xdr:nvSpPr>
        <xdr:cNvPr id="10" name="TextBox 9">
          <a:extLst>
            <a:ext uri="{FF2B5EF4-FFF2-40B4-BE49-F238E27FC236}">
              <a16:creationId xmlns:a16="http://schemas.microsoft.com/office/drawing/2014/main" id="{925127E4-64E9-467C-9AAD-66901F86D909}"/>
            </a:ext>
          </a:extLst>
        </xdr:cNvPr>
        <xdr:cNvSpPr txBox="1"/>
      </xdr:nvSpPr>
      <xdr:spPr>
        <a:xfrm>
          <a:off x="7219949" y="9296400"/>
          <a:ext cx="1171575" cy="27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hu-HU" sz="1200"/>
            <a:t>Hiányköltségek</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76199</xdr:colOff>
      <xdr:row>0</xdr:row>
      <xdr:rowOff>247649</xdr:rowOff>
    </xdr:from>
    <xdr:to>
      <xdr:col>9</xdr:col>
      <xdr:colOff>581024</xdr:colOff>
      <xdr:row>2</xdr:row>
      <xdr:rowOff>28574</xdr:rowOff>
    </xdr:to>
    <xdr:sp macro="" textlink="">
      <xdr:nvSpPr>
        <xdr:cNvPr id="2" name="Arrow: Right 1">
          <a:extLst>
            <a:ext uri="{FF2B5EF4-FFF2-40B4-BE49-F238E27FC236}">
              <a16:creationId xmlns:a16="http://schemas.microsoft.com/office/drawing/2014/main" id="{BEF651A4-F942-4B33-8FB5-71E112A657D3}"/>
            </a:ext>
          </a:extLst>
        </xdr:cNvPr>
        <xdr:cNvSpPr/>
      </xdr:nvSpPr>
      <xdr:spPr>
        <a:xfrm rot="10800000">
          <a:off x="5562599" y="247649"/>
          <a:ext cx="504825" cy="238125"/>
        </a:xfrm>
        <a:prstGeom prst="rightArrow">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104774</xdr:colOff>
      <xdr:row>16</xdr:row>
      <xdr:rowOff>190499</xdr:rowOff>
    </xdr:from>
    <xdr:to>
      <xdr:col>11</xdr:col>
      <xdr:colOff>609599</xdr:colOff>
      <xdr:row>18</xdr:row>
      <xdr:rowOff>28574</xdr:rowOff>
    </xdr:to>
    <xdr:sp macro="" textlink="">
      <xdr:nvSpPr>
        <xdr:cNvPr id="3" name="Arrow: Right 2">
          <a:extLst>
            <a:ext uri="{FF2B5EF4-FFF2-40B4-BE49-F238E27FC236}">
              <a16:creationId xmlns:a16="http://schemas.microsoft.com/office/drawing/2014/main" id="{1535D69F-6934-4785-B2EE-273B98FC9C2C}"/>
            </a:ext>
          </a:extLst>
        </xdr:cNvPr>
        <xdr:cNvSpPr/>
      </xdr:nvSpPr>
      <xdr:spPr>
        <a:xfrm rot="10800000">
          <a:off x="6810374" y="3448049"/>
          <a:ext cx="504825" cy="238125"/>
        </a:xfrm>
        <a:prstGeom prst="rightArrow">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0</xdr:colOff>
      <xdr:row>33</xdr:row>
      <xdr:rowOff>76200</xdr:rowOff>
    </xdr:from>
    <xdr:to>
      <xdr:col>13</xdr:col>
      <xdr:colOff>70605</xdr:colOff>
      <xdr:row>61</xdr:row>
      <xdr:rowOff>162719</xdr:rowOff>
    </xdr:to>
    <xdr:pic>
      <xdr:nvPicPr>
        <xdr:cNvPr id="4" name="Picture 3">
          <a:extLst>
            <a:ext uri="{FF2B5EF4-FFF2-40B4-BE49-F238E27FC236}">
              <a16:creationId xmlns:a16="http://schemas.microsoft.com/office/drawing/2014/main" id="{B12F0541-93B7-4F85-B34A-E063CE323C15}"/>
            </a:ext>
          </a:extLst>
        </xdr:cNvPr>
        <xdr:cNvPicPr>
          <a:picLocks noChangeAspect="1"/>
        </xdr:cNvPicPr>
      </xdr:nvPicPr>
      <xdr:blipFill>
        <a:blip xmlns:r="http://schemas.openxmlformats.org/officeDocument/2006/relationships" r:embed="rId1"/>
        <a:stretch>
          <a:fillRect/>
        </a:stretch>
      </xdr:blipFill>
      <xdr:spPr>
        <a:xfrm>
          <a:off x="0" y="6734175"/>
          <a:ext cx="5410955" cy="5687219"/>
        </a:xfrm>
        <a:prstGeom prst="rect">
          <a:avLst/>
        </a:prstGeom>
      </xdr:spPr>
    </xdr:pic>
    <xdr:clientData/>
  </xdr:twoCellAnchor>
  <xdr:twoCellAnchor>
    <xdr:from>
      <xdr:col>0</xdr:col>
      <xdr:colOff>12700</xdr:colOff>
      <xdr:row>10</xdr:row>
      <xdr:rowOff>0</xdr:rowOff>
    </xdr:from>
    <xdr:to>
      <xdr:col>11</xdr:col>
      <xdr:colOff>273050</xdr:colOff>
      <xdr:row>10</xdr:row>
      <xdr:rowOff>0</xdr:rowOff>
    </xdr:to>
    <xdr:cxnSp macro="">
      <xdr:nvCxnSpPr>
        <xdr:cNvPr id="6" name="Rovná spojnica 5">
          <a:extLst>
            <a:ext uri="{FF2B5EF4-FFF2-40B4-BE49-F238E27FC236}">
              <a16:creationId xmlns:a16="http://schemas.microsoft.com/office/drawing/2014/main" id="{8E847A99-6AF6-4EC6-92ED-1739CAA17532}"/>
            </a:ext>
          </a:extLst>
        </xdr:cNvPr>
        <xdr:cNvCxnSpPr/>
      </xdr:nvCxnSpPr>
      <xdr:spPr>
        <a:xfrm>
          <a:off x="12700" y="2082800"/>
          <a:ext cx="6965950"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139700</xdr:colOff>
      <xdr:row>17</xdr:row>
      <xdr:rowOff>38100</xdr:rowOff>
    </xdr:from>
    <xdr:to>
      <xdr:col>6</xdr:col>
      <xdr:colOff>616705</xdr:colOff>
      <xdr:row>45</xdr:row>
      <xdr:rowOff>105566</xdr:rowOff>
    </xdr:to>
    <xdr:pic>
      <xdr:nvPicPr>
        <xdr:cNvPr id="2" name="Picture 1">
          <a:extLst>
            <a:ext uri="{FF2B5EF4-FFF2-40B4-BE49-F238E27FC236}">
              <a16:creationId xmlns:a16="http://schemas.microsoft.com/office/drawing/2014/main" id="{F02303C5-66F7-408D-A27F-28579C927072}"/>
            </a:ext>
          </a:extLst>
        </xdr:cNvPr>
        <xdr:cNvPicPr>
          <a:picLocks noChangeAspect="1"/>
        </xdr:cNvPicPr>
      </xdr:nvPicPr>
      <xdr:blipFill>
        <a:blip xmlns:r="http://schemas.openxmlformats.org/officeDocument/2006/relationships" r:embed="rId1"/>
        <a:stretch>
          <a:fillRect/>
        </a:stretch>
      </xdr:blipFill>
      <xdr:spPr>
        <a:xfrm>
          <a:off x="139700" y="4406900"/>
          <a:ext cx="5414130" cy="575706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38100</xdr:rowOff>
    </xdr:from>
    <xdr:to>
      <xdr:col>9</xdr:col>
      <xdr:colOff>66675</xdr:colOff>
      <xdr:row>15</xdr:row>
      <xdr:rowOff>104775</xdr:rowOff>
    </xdr:to>
    <xdr:sp macro="" textlink="">
      <xdr:nvSpPr>
        <xdr:cNvPr id="2" name="TextBox 1">
          <a:extLst>
            <a:ext uri="{FF2B5EF4-FFF2-40B4-BE49-F238E27FC236}">
              <a16:creationId xmlns:a16="http://schemas.microsoft.com/office/drawing/2014/main" id="{31512864-6BED-308C-B127-9D871A61A12F}"/>
            </a:ext>
          </a:extLst>
        </xdr:cNvPr>
        <xdr:cNvSpPr txBox="1"/>
      </xdr:nvSpPr>
      <xdr:spPr>
        <a:xfrm>
          <a:off x="0" y="38100"/>
          <a:ext cx="6153150" cy="2924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hu-HU" sz="1400" b="1"/>
            <a:t>Hozzárendelési feladat</a:t>
          </a:r>
        </a:p>
        <a:p>
          <a:pPr algn="just"/>
          <a:r>
            <a:rPr lang="hu-HU" sz="1400" b="0"/>
            <a:t>A hozzárendelési feladat általában egy</a:t>
          </a:r>
          <a:r>
            <a:rPr lang="hu-HU" sz="1400" b="0" baseline="0"/>
            <a:t> speciális esete egy kiegyensúlyozott szállítási feladatnak, amelyben minden kínálat és kereslet 1.</a:t>
          </a:r>
        </a:p>
        <a:p>
          <a:pPr algn="just"/>
          <a:endParaRPr lang="hu-HU" sz="1400" b="0" baseline="0"/>
        </a:p>
        <a:p>
          <a:pPr algn="just"/>
          <a:r>
            <a:rPr lang="hu-HU" sz="1400" b="1"/>
            <a:t>Feladat: </a:t>
          </a:r>
          <a:r>
            <a:rPr lang="en-US" sz="1400"/>
            <a:t>Doc Councillman a 4 × 100 méteres vegyes váltóra válogatja össze úszócsapatát. Minden úszónak 100 métert kell úsznia vagy mellen, vagy háton, vagy pillangón, vagy gyorson. Doc úgy gondolja, hogy mindegyik úszó tudja hozni az alábbi táblázatban leírt id</a:t>
          </a:r>
          <a:r>
            <a:rPr lang="hu-HU" sz="1400"/>
            <a:t>ő</a:t>
          </a:r>
          <a:r>
            <a:rPr lang="en-US" sz="1400"/>
            <a:t>ket (másodpercben). Ha a csapat összidejének minimalizálása a cél, akkor melyik úszó melyik úszásnemben induljon</a:t>
          </a:r>
          <a:r>
            <a:rPr lang="hu-HU" sz="1400"/>
            <a:t>?</a:t>
          </a:r>
        </a:p>
        <a:p>
          <a:pPr algn="just"/>
          <a:endParaRPr lang="hu-HU" sz="1400" b="1"/>
        </a:p>
        <a:p>
          <a:pPr algn="just"/>
          <a:r>
            <a:rPr lang="en-US" sz="1400"/>
            <a:t>Legyen Gary Hall az egyes, Mark Spitz a kettes, Jim Montgomery a hármas és Chet Jastremski a négyes számú úszó. A gyors, mell, pillangó, hát pedig rendre az els</a:t>
          </a:r>
          <a:r>
            <a:rPr lang="hu-HU" sz="1400"/>
            <a:t>ő</a:t>
          </a:r>
          <a:r>
            <a:rPr lang="en-US" sz="1400"/>
            <a:t>, második, harmadik és negyedik versenyszám.</a:t>
          </a:r>
          <a:endParaRPr lang="en-US" sz="1400" b="1"/>
        </a:p>
      </xdr:txBody>
    </xdr:sp>
    <xdr:clientData/>
  </xdr:twoCellAnchor>
  <xdr:oneCellAnchor>
    <xdr:from>
      <xdr:col>0</xdr:col>
      <xdr:colOff>50768</xdr:colOff>
      <xdr:row>26</xdr:row>
      <xdr:rowOff>27463</xdr:rowOff>
    </xdr:from>
    <xdr:ext cx="5284395" cy="469231"/>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4ECCA68A-6FFE-4A97-176B-9C03213CADDF}"/>
                </a:ext>
              </a:extLst>
            </xdr:cNvPr>
            <xdr:cNvSpPr txBox="1"/>
          </xdr:nvSpPr>
          <xdr:spPr>
            <a:xfrm>
              <a:off x="50768" y="5018563"/>
              <a:ext cx="5284395" cy="4692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l"/>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hu-HU" sz="1400" b="0" i="1">
                            <a:latin typeface="Cambria Math" panose="02040503050406030204" pitchFamily="18" charset="0"/>
                          </a:rPr>
                          <m:t>𝑥</m:t>
                        </m:r>
                      </m:e>
                      <m:sub>
                        <m:r>
                          <a:rPr lang="hu-HU" sz="1400" b="0" i="1">
                            <a:latin typeface="Cambria Math" panose="02040503050406030204" pitchFamily="18" charset="0"/>
                          </a:rPr>
                          <m:t>𝑖𝑗</m:t>
                        </m:r>
                      </m:sub>
                    </m:sSub>
                    <m:r>
                      <a:rPr lang="hu-HU" sz="1400" b="0" i="1">
                        <a:latin typeface="Cambria Math" panose="02040503050406030204" pitchFamily="18" charset="0"/>
                      </a:rPr>
                      <m:t>=1, </m:t>
                    </m:r>
                    <m:r>
                      <a:rPr lang="hu-HU" sz="1400" b="0" i="1">
                        <a:latin typeface="Cambria Math" panose="02040503050406030204" pitchFamily="18" charset="0"/>
                      </a:rPr>
                      <m:t>h𝑎</m:t>
                    </m:r>
                    <m:r>
                      <a:rPr lang="hu-HU" sz="1400" b="0" i="1">
                        <a:latin typeface="Cambria Math" panose="02040503050406030204" pitchFamily="18" charset="0"/>
                      </a:rPr>
                      <m:t> </m:t>
                    </m:r>
                    <m:r>
                      <a:rPr lang="hu-HU" sz="1400" b="0" i="1">
                        <a:latin typeface="Cambria Math" panose="02040503050406030204" pitchFamily="18" charset="0"/>
                      </a:rPr>
                      <m:t>𝑖</m:t>
                    </m:r>
                    <m:r>
                      <a:rPr lang="hu-HU" sz="1400" b="0" i="1">
                        <a:latin typeface="Cambria Math" panose="02040503050406030204" pitchFamily="18" charset="0"/>
                      </a:rPr>
                      <m:t>−</m:t>
                    </m:r>
                    <m:r>
                      <a:rPr lang="hu-HU" sz="1400" b="0" i="1">
                        <a:latin typeface="Cambria Math" panose="02040503050406030204" pitchFamily="18" charset="0"/>
                      </a:rPr>
                      <m:t>𝑒𝑑𝑖𝑘</m:t>
                    </m:r>
                    <m:r>
                      <a:rPr lang="hu-HU" sz="1400" b="0" i="1">
                        <a:latin typeface="Cambria Math" panose="02040503050406030204" pitchFamily="18" charset="0"/>
                      </a:rPr>
                      <m:t> ú</m:t>
                    </m:r>
                    <m:r>
                      <a:rPr lang="hu-HU" sz="1400" b="0" i="1">
                        <a:latin typeface="Cambria Math" panose="02040503050406030204" pitchFamily="18" charset="0"/>
                      </a:rPr>
                      <m:t>𝑠𝑧</m:t>
                    </m:r>
                    <m:r>
                      <a:rPr lang="hu-HU" sz="1400" b="0" i="1">
                        <a:latin typeface="Cambria Math" panose="02040503050406030204" pitchFamily="18" charset="0"/>
                      </a:rPr>
                      <m:t>ó</m:t>
                    </m:r>
                    <m:r>
                      <a:rPr lang="hu-HU" sz="1400" b="0" i="1">
                        <a:latin typeface="Cambria Math" panose="02040503050406030204" pitchFamily="18" charset="0"/>
                      </a:rPr>
                      <m:t>𝑡</m:t>
                    </m:r>
                    <m:r>
                      <a:rPr lang="hu-HU" sz="1400" b="0" i="1">
                        <a:latin typeface="Cambria Math" panose="02040503050406030204" pitchFamily="18" charset="0"/>
                      </a:rPr>
                      <m:t> </m:t>
                    </m:r>
                    <m:r>
                      <a:rPr lang="hu-HU" sz="1400" b="0" i="1">
                        <a:latin typeface="Cambria Math" panose="02040503050406030204" pitchFamily="18" charset="0"/>
                      </a:rPr>
                      <m:t>𝑖𝑛𝑑</m:t>
                    </m:r>
                    <m:r>
                      <a:rPr lang="hu-HU" sz="1400" b="0" i="1">
                        <a:latin typeface="Cambria Math" panose="02040503050406030204" pitchFamily="18" charset="0"/>
                      </a:rPr>
                      <m:t>í</m:t>
                    </m:r>
                    <m:r>
                      <a:rPr lang="hu-HU" sz="1400" b="0" i="1">
                        <a:latin typeface="Cambria Math" panose="02040503050406030204" pitchFamily="18" charset="0"/>
                      </a:rPr>
                      <m:t>𝑡𝑗𝑢𝑘</m:t>
                    </m:r>
                    <m:r>
                      <a:rPr lang="hu-HU" sz="1400" b="0" i="1">
                        <a:latin typeface="Cambria Math" panose="02040503050406030204" pitchFamily="18" charset="0"/>
                      </a:rPr>
                      <m:t> </m:t>
                    </m:r>
                    <m:r>
                      <a:rPr lang="hu-HU" sz="1400" b="0" i="1">
                        <a:latin typeface="Cambria Math" panose="02040503050406030204" pitchFamily="18" charset="0"/>
                      </a:rPr>
                      <m:t>𝑎</m:t>
                    </m:r>
                    <m:r>
                      <a:rPr lang="hu-HU" sz="1400" b="0" i="1">
                        <a:latin typeface="Cambria Math" panose="02040503050406030204" pitchFamily="18" charset="0"/>
                      </a:rPr>
                      <m:t> </m:t>
                    </m:r>
                    <m:r>
                      <a:rPr lang="hu-HU" sz="1400" b="0" i="1">
                        <a:latin typeface="Cambria Math" panose="02040503050406030204" pitchFamily="18" charset="0"/>
                      </a:rPr>
                      <m:t>𝑗</m:t>
                    </m:r>
                    <m:r>
                      <a:rPr lang="hu-HU" sz="1400" b="0" i="1">
                        <a:latin typeface="Cambria Math" panose="02040503050406030204" pitchFamily="18" charset="0"/>
                      </a:rPr>
                      <m:t>−</m:t>
                    </m:r>
                    <m:r>
                      <a:rPr lang="hu-HU" sz="1400" b="0" i="1">
                        <a:latin typeface="Cambria Math" panose="02040503050406030204" pitchFamily="18" charset="0"/>
                      </a:rPr>
                      <m:t>𝑒𝑑𝑖𝑘</m:t>
                    </m:r>
                    <m:r>
                      <a:rPr lang="hu-HU" sz="1400" b="0" i="1">
                        <a:latin typeface="Cambria Math" panose="02040503050406030204" pitchFamily="18" charset="0"/>
                      </a:rPr>
                      <m:t> </m:t>
                    </m:r>
                    <m:r>
                      <a:rPr lang="hu-HU" sz="1400" b="0" i="1">
                        <a:latin typeface="Cambria Math" panose="02040503050406030204" pitchFamily="18" charset="0"/>
                      </a:rPr>
                      <m:t>𝑣𝑒𝑟𝑠𝑒𝑛𝑦𝑠𝑧</m:t>
                    </m:r>
                    <m:r>
                      <a:rPr lang="hu-HU" sz="1400" b="0" i="1">
                        <a:latin typeface="Cambria Math" panose="02040503050406030204" pitchFamily="18" charset="0"/>
                      </a:rPr>
                      <m:t>á</m:t>
                    </m:r>
                    <m:r>
                      <a:rPr lang="hu-HU" sz="1400" b="0" i="1">
                        <a:latin typeface="Cambria Math" panose="02040503050406030204" pitchFamily="18" charset="0"/>
                      </a:rPr>
                      <m:t>𝑚𝑏𝑎𝑛</m:t>
                    </m:r>
                  </m:oMath>
                </m:oMathPara>
              </a14:m>
              <a:endParaRPr lang="hu-HU" sz="1400" b="0"/>
            </a:p>
            <a:p>
              <a:pPr algn="l"/>
              <a14:m>
                <m:oMathPara xmlns:m="http://schemas.openxmlformats.org/officeDocument/2006/math">
                  <m:oMathParaPr>
                    <m:jc m:val="centerGroup"/>
                  </m:oMathParaPr>
                  <m:oMath xmlns:m="http://schemas.openxmlformats.org/officeDocument/2006/math">
                    <m:sSub>
                      <m:sSubPr>
                        <m:ctrlPr>
                          <a:rPr lang="en-US" sz="140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𝑖𝑗</m:t>
                        </m:r>
                      </m:sub>
                    </m:sSub>
                    <m:r>
                      <a:rPr lang="hu-HU" sz="1400" b="0" i="1">
                        <a:solidFill>
                          <a:schemeClr val="tx1"/>
                        </a:solidFill>
                        <a:effectLst/>
                        <a:latin typeface="Cambria Math" panose="02040503050406030204" pitchFamily="18" charset="0"/>
                        <a:ea typeface="+mn-ea"/>
                        <a:cs typeface="+mn-cs"/>
                      </a:rPr>
                      <m:t>=0, </m:t>
                    </m:r>
                    <m:r>
                      <a:rPr lang="hu-HU" sz="1400" b="0" i="1">
                        <a:solidFill>
                          <a:schemeClr val="tx1"/>
                        </a:solidFill>
                        <a:effectLst/>
                        <a:latin typeface="Cambria Math" panose="02040503050406030204" pitchFamily="18" charset="0"/>
                        <a:ea typeface="+mn-ea"/>
                        <a:cs typeface="+mn-cs"/>
                      </a:rPr>
                      <m:t>h𝑎</m:t>
                    </m:r>
                    <m:r>
                      <a:rPr lang="hu-HU" sz="1400" b="0" i="1">
                        <a:solidFill>
                          <a:schemeClr val="tx1"/>
                        </a:solidFill>
                        <a:effectLst/>
                        <a:latin typeface="Cambria Math" panose="02040503050406030204" pitchFamily="18" charset="0"/>
                        <a:ea typeface="+mn-ea"/>
                        <a:cs typeface="+mn-cs"/>
                      </a:rPr>
                      <m:t> </m:t>
                    </m:r>
                    <m:r>
                      <a:rPr lang="hu-HU" sz="1400" b="0" i="1">
                        <a:solidFill>
                          <a:schemeClr val="tx1"/>
                        </a:solidFill>
                        <a:effectLst/>
                        <a:latin typeface="Cambria Math" panose="02040503050406030204" pitchFamily="18" charset="0"/>
                        <a:ea typeface="+mn-ea"/>
                        <a:cs typeface="+mn-cs"/>
                      </a:rPr>
                      <m:t>𝑖</m:t>
                    </m:r>
                    <m:r>
                      <a:rPr lang="hu-HU" sz="1400" b="0" i="1">
                        <a:solidFill>
                          <a:schemeClr val="tx1"/>
                        </a:solidFill>
                        <a:effectLst/>
                        <a:latin typeface="Cambria Math" panose="02040503050406030204" pitchFamily="18" charset="0"/>
                        <a:ea typeface="+mn-ea"/>
                        <a:cs typeface="+mn-cs"/>
                      </a:rPr>
                      <m:t>−</m:t>
                    </m:r>
                    <m:r>
                      <a:rPr lang="hu-HU" sz="1400" b="0" i="1">
                        <a:solidFill>
                          <a:schemeClr val="tx1"/>
                        </a:solidFill>
                        <a:effectLst/>
                        <a:latin typeface="Cambria Math" panose="02040503050406030204" pitchFamily="18" charset="0"/>
                        <a:ea typeface="+mn-ea"/>
                        <a:cs typeface="+mn-cs"/>
                      </a:rPr>
                      <m:t>𝑒𝑑𝑖𝑘</m:t>
                    </m:r>
                    <m:r>
                      <a:rPr lang="hu-HU" sz="1400" b="0" i="1">
                        <a:solidFill>
                          <a:schemeClr val="tx1"/>
                        </a:solidFill>
                        <a:effectLst/>
                        <a:latin typeface="Cambria Math" panose="02040503050406030204" pitchFamily="18" charset="0"/>
                        <a:ea typeface="+mn-ea"/>
                        <a:cs typeface="+mn-cs"/>
                      </a:rPr>
                      <m:t> ú</m:t>
                    </m:r>
                    <m:r>
                      <a:rPr lang="hu-HU" sz="1400" b="0" i="1">
                        <a:solidFill>
                          <a:schemeClr val="tx1"/>
                        </a:solidFill>
                        <a:effectLst/>
                        <a:latin typeface="Cambria Math" panose="02040503050406030204" pitchFamily="18" charset="0"/>
                        <a:ea typeface="+mn-ea"/>
                        <a:cs typeface="+mn-cs"/>
                      </a:rPr>
                      <m:t>𝑠𝑧</m:t>
                    </m:r>
                    <m:r>
                      <a:rPr lang="hu-HU" sz="1400" b="0" i="1">
                        <a:solidFill>
                          <a:schemeClr val="tx1"/>
                        </a:solidFill>
                        <a:effectLst/>
                        <a:latin typeface="Cambria Math" panose="02040503050406030204" pitchFamily="18" charset="0"/>
                        <a:ea typeface="+mn-ea"/>
                        <a:cs typeface="+mn-cs"/>
                      </a:rPr>
                      <m:t>ó</m:t>
                    </m:r>
                    <m:r>
                      <a:rPr lang="hu-HU" sz="1400" b="0" i="1">
                        <a:solidFill>
                          <a:schemeClr val="tx1"/>
                        </a:solidFill>
                        <a:effectLst/>
                        <a:latin typeface="Cambria Math" panose="02040503050406030204" pitchFamily="18" charset="0"/>
                        <a:ea typeface="+mn-ea"/>
                        <a:cs typeface="+mn-cs"/>
                      </a:rPr>
                      <m:t>𝑡</m:t>
                    </m:r>
                    <m:r>
                      <a:rPr lang="hu-HU" sz="1400" b="0" i="1">
                        <a:solidFill>
                          <a:schemeClr val="tx1"/>
                        </a:solidFill>
                        <a:effectLst/>
                        <a:latin typeface="Cambria Math" panose="02040503050406030204" pitchFamily="18" charset="0"/>
                        <a:ea typeface="+mn-ea"/>
                        <a:cs typeface="+mn-cs"/>
                      </a:rPr>
                      <m:t> </m:t>
                    </m:r>
                    <m:r>
                      <a:rPr lang="hu-HU" sz="1400" b="0" i="1">
                        <a:solidFill>
                          <a:schemeClr val="tx1"/>
                        </a:solidFill>
                        <a:effectLst/>
                        <a:latin typeface="Cambria Math" panose="02040503050406030204" pitchFamily="18" charset="0"/>
                        <a:ea typeface="+mn-ea"/>
                        <a:cs typeface="+mn-cs"/>
                      </a:rPr>
                      <m:t>𝑛𝑒𝑚</m:t>
                    </m:r>
                    <m:r>
                      <a:rPr lang="hu-HU" sz="1400" b="0" i="1">
                        <a:solidFill>
                          <a:schemeClr val="tx1"/>
                        </a:solidFill>
                        <a:effectLst/>
                        <a:latin typeface="Cambria Math" panose="02040503050406030204" pitchFamily="18" charset="0"/>
                        <a:ea typeface="+mn-ea"/>
                        <a:cs typeface="+mn-cs"/>
                      </a:rPr>
                      <m:t> </m:t>
                    </m:r>
                    <m:r>
                      <a:rPr lang="hu-HU" sz="1400" b="0" i="1">
                        <a:solidFill>
                          <a:schemeClr val="tx1"/>
                        </a:solidFill>
                        <a:effectLst/>
                        <a:latin typeface="Cambria Math" panose="02040503050406030204" pitchFamily="18" charset="0"/>
                        <a:ea typeface="+mn-ea"/>
                        <a:cs typeface="+mn-cs"/>
                      </a:rPr>
                      <m:t>𝑖𝑛𝑑</m:t>
                    </m:r>
                    <m:r>
                      <a:rPr lang="hu-HU" sz="1400" b="0" i="1">
                        <a:solidFill>
                          <a:schemeClr val="tx1"/>
                        </a:solidFill>
                        <a:effectLst/>
                        <a:latin typeface="Cambria Math" panose="02040503050406030204" pitchFamily="18" charset="0"/>
                        <a:ea typeface="+mn-ea"/>
                        <a:cs typeface="+mn-cs"/>
                      </a:rPr>
                      <m:t>í</m:t>
                    </m:r>
                    <m:r>
                      <a:rPr lang="hu-HU" sz="1400" b="0" i="1">
                        <a:solidFill>
                          <a:schemeClr val="tx1"/>
                        </a:solidFill>
                        <a:effectLst/>
                        <a:latin typeface="Cambria Math" panose="02040503050406030204" pitchFamily="18" charset="0"/>
                        <a:ea typeface="+mn-ea"/>
                        <a:cs typeface="+mn-cs"/>
                      </a:rPr>
                      <m:t>𝑡𝑗𝑢𝑘</m:t>
                    </m:r>
                    <m:r>
                      <a:rPr lang="hu-HU" sz="1400" b="0" i="1">
                        <a:solidFill>
                          <a:schemeClr val="tx1"/>
                        </a:solidFill>
                        <a:effectLst/>
                        <a:latin typeface="Cambria Math" panose="02040503050406030204" pitchFamily="18" charset="0"/>
                        <a:ea typeface="+mn-ea"/>
                        <a:cs typeface="+mn-cs"/>
                      </a:rPr>
                      <m:t> </m:t>
                    </m:r>
                    <m:r>
                      <a:rPr lang="hu-HU" sz="1400" b="0" i="1">
                        <a:solidFill>
                          <a:schemeClr val="tx1"/>
                        </a:solidFill>
                        <a:effectLst/>
                        <a:latin typeface="Cambria Math" panose="02040503050406030204" pitchFamily="18" charset="0"/>
                        <a:ea typeface="+mn-ea"/>
                        <a:cs typeface="+mn-cs"/>
                      </a:rPr>
                      <m:t>𝑎</m:t>
                    </m:r>
                    <m:r>
                      <a:rPr lang="hu-HU" sz="1400" b="0" i="1">
                        <a:solidFill>
                          <a:schemeClr val="tx1"/>
                        </a:solidFill>
                        <a:effectLst/>
                        <a:latin typeface="Cambria Math" panose="02040503050406030204" pitchFamily="18" charset="0"/>
                        <a:ea typeface="+mn-ea"/>
                        <a:cs typeface="+mn-cs"/>
                      </a:rPr>
                      <m:t> </m:t>
                    </m:r>
                    <m:r>
                      <a:rPr lang="hu-HU" sz="1400" b="0" i="1">
                        <a:solidFill>
                          <a:schemeClr val="tx1"/>
                        </a:solidFill>
                        <a:effectLst/>
                        <a:latin typeface="Cambria Math" panose="02040503050406030204" pitchFamily="18" charset="0"/>
                        <a:ea typeface="+mn-ea"/>
                        <a:cs typeface="+mn-cs"/>
                      </a:rPr>
                      <m:t>𝑗</m:t>
                    </m:r>
                    <m:r>
                      <a:rPr lang="hu-HU" sz="1400" b="0" i="1">
                        <a:solidFill>
                          <a:schemeClr val="tx1"/>
                        </a:solidFill>
                        <a:effectLst/>
                        <a:latin typeface="Cambria Math" panose="02040503050406030204" pitchFamily="18" charset="0"/>
                        <a:ea typeface="+mn-ea"/>
                        <a:cs typeface="+mn-cs"/>
                      </a:rPr>
                      <m:t>−</m:t>
                    </m:r>
                    <m:r>
                      <a:rPr lang="hu-HU" sz="1400" b="0" i="1">
                        <a:solidFill>
                          <a:schemeClr val="tx1"/>
                        </a:solidFill>
                        <a:effectLst/>
                        <a:latin typeface="Cambria Math" panose="02040503050406030204" pitchFamily="18" charset="0"/>
                        <a:ea typeface="+mn-ea"/>
                        <a:cs typeface="+mn-cs"/>
                      </a:rPr>
                      <m:t>𝑒𝑑𝑖𝑘</m:t>
                    </m:r>
                    <m:r>
                      <a:rPr lang="hu-HU" sz="1400" b="0" i="1">
                        <a:solidFill>
                          <a:schemeClr val="tx1"/>
                        </a:solidFill>
                        <a:effectLst/>
                        <a:latin typeface="Cambria Math" panose="02040503050406030204" pitchFamily="18" charset="0"/>
                        <a:ea typeface="+mn-ea"/>
                        <a:cs typeface="+mn-cs"/>
                      </a:rPr>
                      <m:t> </m:t>
                    </m:r>
                    <m:r>
                      <a:rPr lang="hu-HU" sz="1400" b="0" i="1">
                        <a:solidFill>
                          <a:schemeClr val="tx1"/>
                        </a:solidFill>
                        <a:effectLst/>
                        <a:latin typeface="Cambria Math" panose="02040503050406030204" pitchFamily="18" charset="0"/>
                        <a:ea typeface="+mn-ea"/>
                        <a:cs typeface="+mn-cs"/>
                      </a:rPr>
                      <m:t>𝑣𝑒𝑟𝑠𝑒𝑛𝑦𝑠𝑧</m:t>
                    </m:r>
                    <m:r>
                      <a:rPr lang="hu-HU" sz="1400" b="0" i="1">
                        <a:solidFill>
                          <a:schemeClr val="tx1"/>
                        </a:solidFill>
                        <a:effectLst/>
                        <a:latin typeface="Cambria Math" panose="02040503050406030204" pitchFamily="18" charset="0"/>
                        <a:ea typeface="+mn-ea"/>
                        <a:cs typeface="+mn-cs"/>
                      </a:rPr>
                      <m:t>á</m:t>
                    </m:r>
                    <m:r>
                      <a:rPr lang="hu-HU" sz="1400" b="0" i="1">
                        <a:solidFill>
                          <a:schemeClr val="tx1"/>
                        </a:solidFill>
                        <a:effectLst/>
                        <a:latin typeface="Cambria Math" panose="02040503050406030204" pitchFamily="18" charset="0"/>
                        <a:ea typeface="+mn-ea"/>
                        <a:cs typeface="+mn-cs"/>
                      </a:rPr>
                      <m:t>𝑚𝑏𝑎𝑛</m:t>
                    </m:r>
                  </m:oMath>
                </m:oMathPara>
              </a14:m>
              <a:endParaRPr lang="en-US" sz="1400"/>
            </a:p>
          </xdr:txBody>
        </xdr:sp>
      </mc:Choice>
      <mc:Fallback xmlns="">
        <xdr:sp macro="" textlink="">
          <xdr:nvSpPr>
            <xdr:cNvPr id="3" name="TextBox 2">
              <a:extLst>
                <a:ext uri="{FF2B5EF4-FFF2-40B4-BE49-F238E27FC236}">
                  <a16:creationId xmlns:a16="http://schemas.microsoft.com/office/drawing/2014/main" id="{4ECCA68A-6FFE-4A97-176B-9C03213CADDF}"/>
                </a:ext>
              </a:extLst>
            </xdr:cNvPr>
            <xdr:cNvSpPr txBox="1"/>
          </xdr:nvSpPr>
          <xdr:spPr>
            <a:xfrm>
              <a:off x="50768" y="5018563"/>
              <a:ext cx="5284395" cy="4692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l"/>
              <a:r>
                <a:rPr lang="hu-HU" sz="1400" b="0" i="0">
                  <a:latin typeface="Cambria Math" panose="02040503050406030204" pitchFamily="18" charset="0"/>
                </a:rPr>
                <a:t>𝑥</a:t>
              </a:r>
              <a:r>
                <a:rPr lang="en-US" sz="1400" b="0" i="0">
                  <a:latin typeface="Cambria Math" panose="02040503050406030204" pitchFamily="18" charset="0"/>
                </a:rPr>
                <a:t>_</a:t>
              </a:r>
              <a:r>
                <a:rPr lang="hu-HU" sz="1400" b="0" i="0">
                  <a:latin typeface="Cambria Math" panose="02040503050406030204" pitchFamily="18" charset="0"/>
                </a:rPr>
                <a:t>𝑖𝑗=1, ℎ𝑎 𝑖−𝑒𝑑𝑖𝑘 ú𝑠𝑧ó𝑡 𝑖𝑛𝑑í𝑡𝑗𝑢𝑘 𝑎 𝑗−𝑒𝑑𝑖𝑘 𝑣𝑒𝑟𝑠𝑒𝑛𝑦𝑠𝑧á𝑚𝑏𝑎𝑛</a:t>
              </a:r>
              <a:endParaRPr lang="hu-HU" sz="1400" b="0"/>
            </a:p>
            <a:p>
              <a:pPr algn="l"/>
              <a:r>
                <a:rPr lang="hu-HU" sz="1400" b="0" i="0">
                  <a:solidFill>
                    <a:schemeClr val="tx1"/>
                  </a:solidFill>
                  <a:effectLst/>
                  <a:latin typeface="+mn-lt"/>
                  <a:ea typeface="+mn-ea"/>
                  <a:cs typeface="+mn-cs"/>
                </a:rPr>
                <a:t>𝑥</a:t>
              </a:r>
              <a:r>
                <a:rPr lang="en-US" sz="1400" b="0" i="0">
                  <a:solidFill>
                    <a:schemeClr val="tx1"/>
                  </a:solidFill>
                  <a:effectLst/>
                  <a:latin typeface="+mn-lt"/>
                  <a:ea typeface="+mn-ea"/>
                  <a:cs typeface="+mn-cs"/>
                </a:rPr>
                <a:t>_</a:t>
              </a:r>
              <a:r>
                <a:rPr lang="hu-HU" sz="1400" b="0" i="0">
                  <a:solidFill>
                    <a:schemeClr val="tx1"/>
                  </a:solidFill>
                  <a:effectLst/>
                  <a:latin typeface="+mn-lt"/>
                  <a:ea typeface="+mn-ea"/>
                  <a:cs typeface="+mn-cs"/>
                </a:rPr>
                <a:t>𝑖𝑗=</a:t>
              </a:r>
              <a:r>
                <a:rPr lang="hu-HU" sz="1400" b="0" i="0">
                  <a:solidFill>
                    <a:schemeClr val="tx1"/>
                  </a:solidFill>
                  <a:effectLst/>
                  <a:latin typeface="Cambria Math" panose="02040503050406030204" pitchFamily="18" charset="0"/>
                  <a:ea typeface="+mn-ea"/>
                  <a:cs typeface="+mn-cs"/>
                </a:rPr>
                <a:t>0</a:t>
              </a:r>
              <a:r>
                <a:rPr lang="hu-HU" sz="1400" b="0" i="0">
                  <a:solidFill>
                    <a:schemeClr val="tx1"/>
                  </a:solidFill>
                  <a:effectLst/>
                  <a:latin typeface="+mn-lt"/>
                  <a:ea typeface="+mn-ea"/>
                  <a:cs typeface="+mn-cs"/>
                </a:rPr>
                <a:t>, ℎ𝑎 𝑖−𝑒𝑑𝑖𝑘 ú𝑠𝑧ó𝑡 </a:t>
              </a:r>
              <a:r>
                <a:rPr lang="hu-HU" sz="1400" b="0" i="0">
                  <a:solidFill>
                    <a:schemeClr val="tx1"/>
                  </a:solidFill>
                  <a:effectLst/>
                  <a:latin typeface="Cambria Math" panose="02040503050406030204" pitchFamily="18" charset="0"/>
                  <a:ea typeface="+mn-ea"/>
                  <a:cs typeface="+mn-cs"/>
                </a:rPr>
                <a:t>𝑛𝑒𝑚 </a:t>
              </a:r>
              <a:r>
                <a:rPr lang="hu-HU" sz="1400" b="0" i="0">
                  <a:solidFill>
                    <a:schemeClr val="tx1"/>
                  </a:solidFill>
                  <a:effectLst/>
                  <a:latin typeface="+mn-lt"/>
                  <a:ea typeface="+mn-ea"/>
                  <a:cs typeface="+mn-cs"/>
                </a:rPr>
                <a:t>𝑖𝑛𝑑í𝑡𝑗𝑢𝑘 𝑎 𝑗−𝑒𝑑𝑖𝑘 𝑣𝑒𝑟𝑠𝑒𝑛𝑦𝑠𝑧á𝑚𝑏𝑎𝑛</a:t>
              </a:r>
              <a:endParaRPr lang="en-US" sz="1400"/>
            </a:p>
          </xdr:txBody>
        </xdr:sp>
      </mc:Fallback>
    </mc:AlternateContent>
    <xdr:clientData/>
  </xdr:oneCellAnchor>
  <xdr:oneCellAnchor>
    <xdr:from>
      <xdr:col>0</xdr:col>
      <xdr:colOff>69818</xdr:colOff>
      <xdr:row>32</xdr:row>
      <xdr:rowOff>151288</xdr:rowOff>
    </xdr:from>
    <xdr:ext cx="2027414" cy="1095813"/>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76A3F8C1-56EA-BB85-4F8E-9B2F0E140870}"/>
                </a:ext>
              </a:extLst>
            </xdr:cNvPr>
            <xdr:cNvSpPr txBox="1"/>
          </xdr:nvSpPr>
          <xdr:spPr>
            <a:xfrm>
              <a:off x="69818" y="6285388"/>
              <a:ext cx="2027414" cy="10958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hu-HU" sz="1400" b="0" i="1">
                            <a:latin typeface="Cambria Math" panose="02040503050406030204" pitchFamily="18" charset="0"/>
                          </a:rPr>
                          <m:t>𝑥</m:t>
                        </m:r>
                      </m:e>
                      <m:sub>
                        <m:r>
                          <a:rPr lang="hu-HU" sz="1400" b="0" i="1">
                            <a:latin typeface="Cambria Math" panose="02040503050406030204" pitchFamily="18" charset="0"/>
                          </a:rPr>
                          <m:t>11</m:t>
                        </m:r>
                      </m:sub>
                    </m:sSub>
                    <m:r>
                      <a:rPr lang="hu-HU" sz="1400" b="0" i="1">
                        <a:latin typeface="Cambria Math" panose="02040503050406030204" pitchFamily="18" charset="0"/>
                      </a:rPr>
                      <m:t>+</m:t>
                    </m:r>
                    <m:sSub>
                      <m:sSubPr>
                        <m:ctrlPr>
                          <a:rPr lang="hu-HU" sz="1400" b="0" i="1">
                            <a:latin typeface="Cambria Math" panose="02040503050406030204" pitchFamily="18" charset="0"/>
                          </a:rPr>
                        </m:ctrlPr>
                      </m:sSubPr>
                      <m:e>
                        <m:r>
                          <a:rPr lang="hu-HU" sz="1400" b="0" i="1">
                            <a:latin typeface="Cambria Math" panose="02040503050406030204" pitchFamily="18" charset="0"/>
                          </a:rPr>
                          <m:t>𝑥</m:t>
                        </m:r>
                      </m:e>
                      <m:sub>
                        <m:r>
                          <a:rPr lang="hu-HU" sz="1400" b="0" i="1">
                            <a:latin typeface="Cambria Math" panose="02040503050406030204" pitchFamily="18" charset="0"/>
                          </a:rPr>
                          <m:t>12</m:t>
                        </m:r>
                      </m:sub>
                    </m:sSub>
                    <m:r>
                      <a:rPr lang="hu-HU" sz="1400" b="0" i="1">
                        <a:latin typeface="Cambria Math" panose="02040503050406030204" pitchFamily="18" charset="0"/>
                      </a:rPr>
                      <m:t>+</m:t>
                    </m:r>
                    <m:sSub>
                      <m:sSubPr>
                        <m:ctrlPr>
                          <a:rPr lang="hu-HU" sz="1400" b="0" i="1">
                            <a:latin typeface="Cambria Math" panose="02040503050406030204" pitchFamily="18" charset="0"/>
                          </a:rPr>
                        </m:ctrlPr>
                      </m:sSubPr>
                      <m:e>
                        <m:r>
                          <a:rPr lang="hu-HU" sz="1400" b="0" i="1">
                            <a:latin typeface="Cambria Math" panose="02040503050406030204" pitchFamily="18" charset="0"/>
                          </a:rPr>
                          <m:t>𝑥</m:t>
                        </m:r>
                      </m:e>
                      <m:sub>
                        <m:r>
                          <a:rPr lang="hu-HU" sz="1400" b="0" i="1">
                            <a:latin typeface="Cambria Math" panose="02040503050406030204" pitchFamily="18" charset="0"/>
                          </a:rPr>
                          <m:t>13</m:t>
                        </m:r>
                      </m:sub>
                    </m:sSub>
                    <m:r>
                      <a:rPr lang="hu-HU" sz="1400" b="0" i="1">
                        <a:latin typeface="Cambria Math" panose="02040503050406030204" pitchFamily="18" charset="0"/>
                      </a:rPr>
                      <m:t>+</m:t>
                    </m:r>
                    <m:sSub>
                      <m:sSubPr>
                        <m:ctrlPr>
                          <a:rPr lang="hu-HU" sz="1400" b="0" i="1">
                            <a:latin typeface="Cambria Math" panose="02040503050406030204" pitchFamily="18" charset="0"/>
                          </a:rPr>
                        </m:ctrlPr>
                      </m:sSubPr>
                      <m:e>
                        <m:r>
                          <a:rPr lang="hu-HU" sz="1400" b="0" i="1">
                            <a:latin typeface="Cambria Math" panose="02040503050406030204" pitchFamily="18" charset="0"/>
                          </a:rPr>
                          <m:t>𝑥</m:t>
                        </m:r>
                      </m:e>
                      <m:sub>
                        <m:r>
                          <a:rPr lang="hu-HU" sz="1400" b="0" i="1">
                            <a:latin typeface="Cambria Math" panose="02040503050406030204" pitchFamily="18" charset="0"/>
                          </a:rPr>
                          <m:t>14</m:t>
                        </m:r>
                      </m:sub>
                    </m:sSub>
                    <m:r>
                      <a:rPr lang="hu-HU" sz="1400" b="0" i="1">
                        <a:latin typeface="Cambria Math" panose="02040503050406030204" pitchFamily="18" charset="0"/>
                      </a:rPr>
                      <m:t>=1</m:t>
                    </m:r>
                  </m:oMath>
                </m:oMathPara>
              </a14:m>
              <a:endParaRPr lang="hu-HU" sz="1400" b="0"/>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40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21</m:t>
                        </m:r>
                      </m:sub>
                    </m:sSub>
                    <m:r>
                      <a:rPr lang="hu-HU" sz="1400" b="0" i="1">
                        <a:solidFill>
                          <a:schemeClr val="tx1"/>
                        </a:solidFill>
                        <a:effectLst/>
                        <a:latin typeface="Cambria Math" panose="02040503050406030204" pitchFamily="18" charset="0"/>
                        <a:ea typeface="+mn-ea"/>
                        <a:cs typeface="+mn-cs"/>
                      </a:rPr>
                      <m:t>+</m:t>
                    </m:r>
                    <m:sSub>
                      <m:sSubPr>
                        <m:ctrlPr>
                          <a:rPr lang="hu-HU" sz="1400" b="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22</m:t>
                        </m:r>
                      </m:sub>
                    </m:sSub>
                    <m:r>
                      <a:rPr lang="hu-HU" sz="1400" b="0" i="1">
                        <a:solidFill>
                          <a:schemeClr val="tx1"/>
                        </a:solidFill>
                        <a:effectLst/>
                        <a:latin typeface="Cambria Math" panose="02040503050406030204" pitchFamily="18" charset="0"/>
                        <a:ea typeface="+mn-ea"/>
                        <a:cs typeface="+mn-cs"/>
                      </a:rPr>
                      <m:t>+</m:t>
                    </m:r>
                    <m:sSub>
                      <m:sSubPr>
                        <m:ctrlPr>
                          <a:rPr lang="hu-HU" sz="1400" b="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23</m:t>
                        </m:r>
                      </m:sub>
                    </m:sSub>
                    <m:r>
                      <a:rPr lang="hu-HU" sz="1400" b="0" i="1">
                        <a:solidFill>
                          <a:schemeClr val="tx1"/>
                        </a:solidFill>
                        <a:effectLst/>
                        <a:latin typeface="Cambria Math" panose="02040503050406030204" pitchFamily="18" charset="0"/>
                        <a:ea typeface="+mn-ea"/>
                        <a:cs typeface="+mn-cs"/>
                      </a:rPr>
                      <m:t>+</m:t>
                    </m:r>
                    <m:sSub>
                      <m:sSubPr>
                        <m:ctrlPr>
                          <a:rPr lang="hu-HU" sz="1400" b="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24</m:t>
                        </m:r>
                      </m:sub>
                    </m:sSub>
                    <m:r>
                      <a:rPr lang="hu-HU" sz="1400" b="0" i="1">
                        <a:solidFill>
                          <a:schemeClr val="tx1"/>
                        </a:solidFill>
                        <a:effectLst/>
                        <a:latin typeface="Cambria Math" panose="02040503050406030204" pitchFamily="18" charset="0"/>
                        <a:ea typeface="+mn-ea"/>
                        <a:cs typeface="+mn-cs"/>
                      </a:rPr>
                      <m:t>=1</m:t>
                    </m:r>
                  </m:oMath>
                </m:oMathPara>
              </a14:m>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40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31</m:t>
                        </m:r>
                      </m:sub>
                    </m:sSub>
                    <m:r>
                      <a:rPr lang="hu-HU" sz="1400" b="0" i="1">
                        <a:solidFill>
                          <a:schemeClr val="tx1"/>
                        </a:solidFill>
                        <a:effectLst/>
                        <a:latin typeface="Cambria Math" panose="02040503050406030204" pitchFamily="18" charset="0"/>
                        <a:ea typeface="+mn-ea"/>
                        <a:cs typeface="+mn-cs"/>
                      </a:rPr>
                      <m:t>+</m:t>
                    </m:r>
                    <m:sSub>
                      <m:sSubPr>
                        <m:ctrlPr>
                          <a:rPr lang="hu-HU" sz="1400" b="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32</m:t>
                        </m:r>
                      </m:sub>
                    </m:sSub>
                    <m:r>
                      <a:rPr lang="hu-HU" sz="1400" b="0" i="1">
                        <a:solidFill>
                          <a:schemeClr val="tx1"/>
                        </a:solidFill>
                        <a:effectLst/>
                        <a:latin typeface="Cambria Math" panose="02040503050406030204" pitchFamily="18" charset="0"/>
                        <a:ea typeface="+mn-ea"/>
                        <a:cs typeface="+mn-cs"/>
                      </a:rPr>
                      <m:t>+</m:t>
                    </m:r>
                    <m:sSub>
                      <m:sSubPr>
                        <m:ctrlPr>
                          <a:rPr lang="hu-HU" sz="1400" b="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33</m:t>
                        </m:r>
                      </m:sub>
                    </m:sSub>
                    <m:r>
                      <a:rPr lang="hu-HU" sz="1400" b="0" i="1">
                        <a:solidFill>
                          <a:schemeClr val="tx1"/>
                        </a:solidFill>
                        <a:effectLst/>
                        <a:latin typeface="Cambria Math" panose="02040503050406030204" pitchFamily="18" charset="0"/>
                        <a:ea typeface="+mn-ea"/>
                        <a:cs typeface="+mn-cs"/>
                      </a:rPr>
                      <m:t>+</m:t>
                    </m:r>
                    <m:sSub>
                      <m:sSubPr>
                        <m:ctrlPr>
                          <a:rPr lang="hu-HU" sz="1400" b="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34</m:t>
                        </m:r>
                      </m:sub>
                    </m:sSub>
                    <m:r>
                      <a:rPr lang="hu-HU" sz="1400" b="0" i="1">
                        <a:solidFill>
                          <a:schemeClr val="tx1"/>
                        </a:solidFill>
                        <a:effectLst/>
                        <a:latin typeface="Cambria Math" panose="02040503050406030204" pitchFamily="18" charset="0"/>
                        <a:ea typeface="+mn-ea"/>
                        <a:cs typeface="+mn-cs"/>
                      </a:rPr>
                      <m:t>=1</m:t>
                    </m:r>
                  </m:oMath>
                </m:oMathPara>
              </a14:m>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40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41</m:t>
                        </m:r>
                      </m:sub>
                    </m:sSub>
                    <m:r>
                      <a:rPr lang="hu-HU" sz="1400" b="0" i="1">
                        <a:solidFill>
                          <a:schemeClr val="tx1"/>
                        </a:solidFill>
                        <a:effectLst/>
                        <a:latin typeface="Cambria Math" panose="02040503050406030204" pitchFamily="18" charset="0"/>
                        <a:ea typeface="+mn-ea"/>
                        <a:cs typeface="+mn-cs"/>
                      </a:rPr>
                      <m:t>+</m:t>
                    </m:r>
                    <m:sSub>
                      <m:sSubPr>
                        <m:ctrlPr>
                          <a:rPr lang="hu-HU" sz="1400" b="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42</m:t>
                        </m:r>
                      </m:sub>
                    </m:sSub>
                    <m:r>
                      <a:rPr lang="hu-HU" sz="1400" b="0" i="1">
                        <a:solidFill>
                          <a:schemeClr val="tx1"/>
                        </a:solidFill>
                        <a:effectLst/>
                        <a:latin typeface="Cambria Math" panose="02040503050406030204" pitchFamily="18" charset="0"/>
                        <a:ea typeface="+mn-ea"/>
                        <a:cs typeface="+mn-cs"/>
                      </a:rPr>
                      <m:t>+</m:t>
                    </m:r>
                    <m:sSub>
                      <m:sSubPr>
                        <m:ctrlPr>
                          <a:rPr lang="hu-HU" sz="1400" b="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43</m:t>
                        </m:r>
                      </m:sub>
                    </m:sSub>
                    <m:r>
                      <a:rPr lang="hu-HU" sz="1400" b="0" i="1">
                        <a:solidFill>
                          <a:schemeClr val="tx1"/>
                        </a:solidFill>
                        <a:effectLst/>
                        <a:latin typeface="Cambria Math" panose="02040503050406030204" pitchFamily="18" charset="0"/>
                        <a:ea typeface="+mn-ea"/>
                        <a:cs typeface="+mn-cs"/>
                      </a:rPr>
                      <m:t>+</m:t>
                    </m:r>
                    <m:sSub>
                      <m:sSubPr>
                        <m:ctrlPr>
                          <a:rPr lang="hu-HU" sz="1400" b="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44</m:t>
                        </m:r>
                      </m:sub>
                    </m:sSub>
                    <m:r>
                      <a:rPr lang="hu-HU" sz="1400" b="0" i="1">
                        <a:solidFill>
                          <a:schemeClr val="tx1"/>
                        </a:solidFill>
                        <a:effectLst/>
                        <a:latin typeface="Cambria Math" panose="02040503050406030204" pitchFamily="18" charset="0"/>
                        <a:ea typeface="+mn-ea"/>
                        <a:cs typeface="+mn-cs"/>
                      </a:rPr>
                      <m:t>=1</m:t>
                    </m:r>
                  </m:oMath>
                </m:oMathPara>
              </a14:m>
              <a:endParaRPr lang="en-US" sz="1400">
                <a:effectLst/>
              </a:endParaRPr>
            </a:p>
            <a:p>
              <a:endParaRPr lang="en-US" sz="1400"/>
            </a:p>
          </xdr:txBody>
        </xdr:sp>
      </mc:Choice>
      <mc:Fallback xmlns="">
        <xdr:sp macro="" textlink="">
          <xdr:nvSpPr>
            <xdr:cNvPr id="4" name="TextBox 3">
              <a:extLst>
                <a:ext uri="{FF2B5EF4-FFF2-40B4-BE49-F238E27FC236}">
                  <a16:creationId xmlns:a16="http://schemas.microsoft.com/office/drawing/2014/main" id="{76A3F8C1-56EA-BB85-4F8E-9B2F0E140870}"/>
                </a:ext>
              </a:extLst>
            </xdr:cNvPr>
            <xdr:cNvSpPr txBox="1"/>
          </xdr:nvSpPr>
          <xdr:spPr>
            <a:xfrm>
              <a:off x="69818" y="6285388"/>
              <a:ext cx="2027414" cy="10958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hu-HU" sz="1400" b="0" i="0">
                  <a:latin typeface="Cambria Math" panose="02040503050406030204" pitchFamily="18" charset="0"/>
                </a:rPr>
                <a:t>𝑥</a:t>
              </a:r>
              <a:r>
                <a:rPr lang="en-US" sz="1400" b="0" i="0">
                  <a:latin typeface="Cambria Math" panose="02040503050406030204" pitchFamily="18" charset="0"/>
                </a:rPr>
                <a:t>_</a:t>
              </a:r>
              <a:r>
                <a:rPr lang="hu-HU" sz="1400" b="0" i="0">
                  <a:latin typeface="Cambria Math" panose="02040503050406030204" pitchFamily="18" charset="0"/>
                </a:rPr>
                <a:t>11+𝑥_12+𝑥_13+𝑥_14=1</a:t>
              </a:r>
              <a:endParaRPr lang="hu-HU" sz="1400" b="0"/>
            </a:p>
            <a:p>
              <a:pPr marL="0" marR="0" lvl="0" indent="0" defTabSz="914400" eaLnBrk="1" fontAlgn="auto" latinLnBrk="0" hangingPunct="1">
                <a:lnSpc>
                  <a:spcPct val="100000"/>
                </a:lnSpc>
                <a:spcBef>
                  <a:spcPts val="0"/>
                </a:spcBef>
                <a:spcAft>
                  <a:spcPts val="0"/>
                </a:spcAft>
                <a:buClrTx/>
                <a:buSzTx/>
                <a:buFontTx/>
                <a:buNone/>
                <a:tabLst/>
                <a:defRPr/>
              </a:pPr>
              <a:r>
                <a:rPr lang="hu-HU" sz="1400" b="0" i="0">
                  <a:solidFill>
                    <a:schemeClr val="tx1"/>
                  </a:solidFill>
                  <a:effectLst/>
                  <a:latin typeface="+mn-lt"/>
                  <a:ea typeface="+mn-ea"/>
                  <a:cs typeface="+mn-cs"/>
                </a:rPr>
                <a:t>𝑥</a:t>
              </a:r>
              <a:r>
                <a:rPr lang="en-US" sz="1400" b="0" i="0">
                  <a:solidFill>
                    <a:schemeClr val="tx1"/>
                  </a:solidFill>
                  <a:effectLst/>
                  <a:latin typeface="+mn-lt"/>
                  <a:ea typeface="+mn-ea"/>
                  <a:cs typeface="+mn-cs"/>
                </a:rPr>
                <a:t>_</a:t>
              </a:r>
              <a:r>
                <a:rPr lang="hu-HU" sz="1400" b="0" i="0">
                  <a:solidFill>
                    <a:schemeClr val="tx1"/>
                  </a:solidFill>
                  <a:effectLst/>
                  <a:latin typeface="Cambria Math" panose="02040503050406030204" pitchFamily="18" charset="0"/>
                  <a:ea typeface="+mn-ea"/>
                  <a:cs typeface="+mn-cs"/>
                </a:rPr>
                <a:t>2</a:t>
              </a:r>
              <a:r>
                <a:rPr lang="hu-HU" sz="1400" b="0" i="0">
                  <a:solidFill>
                    <a:schemeClr val="tx1"/>
                  </a:solidFill>
                  <a:effectLst/>
                  <a:latin typeface="+mn-lt"/>
                  <a:ea typeface="+mn-ea"/>
                  <a:cs typeface="+mn-cs"/>
                </a:rPr>
                <a:t>1+𝑥_</a:t>
              </a:r>
              <a:r>
                <a:rPr lang="hu-HU" sz="1400" b="0" i="0">
                  <a:solidFill>
                    <a:schemeClr val="tx1"/>
                  </a:solidFill>
                  <a:effectLst/>
                  <a:latin typeface="Cambria Math" panose="02040503050406030204" pitchFamily="18" charset="0"/>
                  <a:ea typeface="+mn-ea"/>
                  <a:cs typeface="+mn-cs"/>
                </a:rPr>
                <a:t>2</a:t>
              </a:r>
              <a:r>
                <a:rPr lang="hu-HU" sz="1400" b="0" i="0">
                  <a:solidFill>
                    <a:schemeClr val="tx1"/>
                  </a:solidFill>
                  <a:effectLst/>
                  <a:latin typeface="+mn-lt"/>
                  <a:ea typeface="+mn-ea"/>
                  <a:cs typeface="+mn-cs"/>
                </a:rPr>
                <a:t>2+𝑥_</a:t>
              </a:r>
              <a:r>
                <a:rPr lang="hu-HU" sz="1400" b="0" i="0">
                  <a:solidFill>
                    <a:schemeClr val="tx1"/>
                  </a:solidFill>
                  <a:effectLst/>
                  <a:latin typeface="Cambria Math" panose="02040503050406030204" pitchFamily="18" charset="0"/>
                  <a:ea typeface="+mn-ea"/>
                  <a:cs typeface="+mn-cs"/>
                </a:rPr>
                <a:t>2</a:t>
              </a:r>
              <a:r>
                <a:rPr lang="hu-HU" sz="1400" b="0" i="0">
                  <a:solidFill>
                    <a:schemeClr val="tx1"/>
                  </a:solidFill>
                  <a:effectLst/>
                  <a:latin typeface="+mn-lt"/>
                  <a:ea typeface="+mn-ea"/>
                  <a:cs typeface="+mn-cs"/>
                </a:rPr>
                <a:t>3+𝑥_</a:t>
              </a:r>
              <a:r>
                <a:rPr lang="hu-HU" sz="1400" b="0" i="0">
                  <a:solidFill>
                    <a:schemeClr val="tx1"/>
                  </a:solidFill>
                  <a:effectLst/>
                  <a:latin typeface="Cambria Math" panose="02040503050406030204" pitchFamily="18" charset="0"/>
                  <a:ea typeface="+mn-ea"/>
                  <a:cs typeface="+mn-cs"/>
                </a:rPr>
                <a:t>2</a:t>
              </a:r>
              <a:r>
                <a:rPr lang="hu-HU" sz="1400" b="0" i="0">
                  <a:solidFill>
                    <a:schemeClr val="tx1"/>
                  </a:solidFill>
                  <a:effectLst/>
                  <a:latin typeface="+mn-lt"/>
                  <a:ea typeface="+mn-ea"/>
                  <a:cs typeface="+mn-cs"/>
                </a:rPr>
                <a:t>4=1</a:t>
              </a:r>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hu-HU" sz="1400" b="0" i="0">
                  <a:solidFill>
                    <a:schemeClr val="tx1"/>
                  </a:solidFill>
                  <a:effectLst/>
                  <a:latin typeface="+mn-lt"/>
                  <a:ea typeface="+mn-ea"/>
                  <a:cs typeface="+mn-cs"/>
                </a:rPr>
                <a:t>𝑥</a:t>
              </a:r>
              <a:r>
                <a:rPr lang="en-US" sz="1400" b="0" i="0">
                  <a:solidFill>
                    <a:schemeClr val="tx1"/>
                  </a:solidFill>
                  <a:effectLst/>
                  <a:latin typeface="+mn-lt"/>
                  <a:ea typeface="+mn-ea"/>
                  <a:cs typeface="+mn-cs"/>
                </a:rPr>
                <a:t>_</a:t>
              </a:r>
              <a:r>
                <a:rPr lang="hu-HU" sz="1400" b="0" i="0">
                  <a:solidFill>
                    <a:schemeClr val="tx1"/>
                  </a:solidFill>
                  <a:effectLst/>
                  <a:latin typeface="Cambria Math" panose="02040503050406030204" pitchFamily="18" charset="0"/>
                  <a:ea typeface="+mn-ea"/>
                  <a:cs typeface="+mn-cs"/>
                </a:rPr>
                <a:t>3</a:t>
              </a:r>
              <a:r>
                <a:rPr lang="hu-HU" sz="1400" b="0" i="0">
                  <a:solidFill>
                    <a:schemeClr val="tx1"/>
                  </a:solidFill>
                  <a:effectLst/>
                  <a:latin typeface="+mn-lt"/>
                  <a:ea typeface="+mn-ea"/>
                  <a:cs typeface="+mn-cs"/>
                </a:rPr>
                <a:t>1+𝑥_</a:t>
              </a:r>
              <a:r>
                <a:rPr lang="hu-HU" sz="1400" b="0" i="0">
                  <a:solidFill>
                    <a:schemeClr val="tx1"/>
                  </a:solidFill>
                  <a:effectLst/>
                  <a:latin typeface="Cambria Math" panose="02040503050406030204" pitchFamily="18" charset="0"/>
                  <a:ea typeface="+mn-ea"/>
                  <a:cs typeface="+mn-cs"/>
                </a:rPr>
                <a:t>3</a:t>
              </a:r>
              <a:r>
                <a:rPr lang="hu-HU" sz="1400" b="0" i="0">
                  <a:solidFill>
                    <a:schemeClr val="tx1"/>
                  </a:solidFill>
                  <a:effectLst/>
                  <a:latin typeface="+mn-lt"/>
                  <a:ea typeface="+mn-ea"/>
                  <a:cs typeface="+mn-cs"/>
                </a:rPr>
                <a:t>2+𝑥_</a:t>
              </a:r>
              <a:r>
                <a:rPr lang="hu-HU" sz="1400" b="0" i="0">
                  <a:solidFill>
                    <a:schemeClr val="tx1"/>
                  </a:solidFill>
                  <a:effectLst/>
                  <a:latin typeface="Cambria Math" panose="02040503050406030204" pitchFamily="18" charset="0"/>
                  <a:ea typeface="+mn-ea"/>
                  <a:cs typeface="+mn-cs"/>
                </a:rPr>
                <a:t>3</a:t>
              </a:r>
              <a:r>
                <a:rPr lang="hu-HU" sz="1400" b="0" i="0">
                  <a:solidFill>
                    <a:schemeClr val="tx1"/>
                  </a:solidFill>
                  <a:effectLst/>
                  <a:latin typeface="+mn-lt"/>
                  <a:ea typeface="+mn-ea"/>
                  <a:cs typeface="+mn-cs"/>
                </a:rPr>
                <a:t>3+𝑥_</a:t>
              </a:r>
              <a:r>
                <a:rPr lang="hu-HU" sz="1400" b="0" i="0">
                  <a:solidFill>
                    <a:schemeClr val="tx1"/>
                  </a:solidFill>
                  <a:effectLst/>
                  <a:latin typeface="Cambria Math" panose="02040503050406030204" pitchFamily="18" charset="0"/>
                  <a:ea typeface="+mn-ea"/>
                  <a:cs typeface="+mn-cs"/>
                </a:rPr>
                <a:t>3</a:t>
              </a:r>
              <a:r>
                <a:rPr lang="hu-HU" sz="1400" b="0" i="0">
                  <a:solidFill>
                    <a:schemeClr val="tx1"/>
                  </a:solidFill>
                  <a:effectLst/>
                  <a:latin typeface="+mn-lt"/>
                  <a:ea typeface="+mn-ea"/>
                  <a:cs typeface="+mn-cs"/>
                </a:rPr>
                <a:t>4=1</a:t>
              </a:r>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hu-HU" sz="1400" b="0" i="0">
                  <a:solidFill>
                    <a:schemeClr val="tx1"/>
                  </a:solidFill>
                  <a:effectLst/>
                  <a:latin typeface="+mn-lt"/>
                  <a:ea typeface="+mn-ea"/>
                  <a:cs typeface="+mn-cs"/>
                </a:rPr>
                <a:t>𝑥</a:t>
              </a:r>
              <a:r>
                <a:rPr lang="en-US" sz="1400" b="0" i="0">
                  <a:solidFill>
                    <a:schemeClr val="tx1"/>
                  </a:solidFill>
                  <a:effectLst/>
                  <a:latin typeface="+mn-lt"/>
                  <a:ea typeface="+mn-ea"/>
                  <a:cs typeface="+mn-cs"/>
                </a:rPr>
                <a:t>_</a:t>
              </a:r>
              <a:r>
                <a:rPr lang="hu-HU" sz="1400" b="0" i="0">
                  <a:solidFill>
                    <a:schemeClr val="tx1"/>
                  </a:solidFill>
                  <a:effectLst/>
                  <a:latin typeface="Cambria Math" panose="02040503050406030204" pitchFamily="18" charset="0"/>
                  <a:ea typeface="+mn-ea"/>
                  <a:cs typeface="+mn-cs"/>
                </a:rPr>
                <a:t>4</a:t>
              </a:r>
              <a:r>
                <a:rPr lang="hu-HU" sz="1400" b="0" i="0">
                  <a:solidFill>
                    <a:schemeClr val="tx1"/>
                  </a:solidFill>
                  <a:effectLst/>
                  <a:latin typeface="+mn-lt"/>
                  <a:ea typeface="+mn-ea"/>
                  <a:cs typeface="+mn-cs"/>
                </a:rPr>
                <a:t>1+𝑥_</a:t>
              </a:r>
              <a:r>
                <a:rPr lang="hu-HU" sz="1400" b="0" i="0">
                  <a:solidFill>
                    <a:schemeClr val="tx1"/>
                  </a:solidFill>
                  <a:effectLst/>
                  <a:latin typeface="Cambria Math" panose="02040503050406030204" pitchFamily="18" charset="0"/>
                  <a:ea typeface="+mn-ea"/>
                  <a:cs typeface="+mn-cs"/>
                </a:rPr>
                <a:t>4</a:t>
              </a:r>
              <a:r>
                <a:rPr lang="hu-HU" sz="1400" b="0" i="0">
                  <a:solidFill>
                    <a:schemeClr val="tx1"/>
                  </a:solidFill>
                  <a:effectLst/>
                  <a:latin typeface="+mn-lt"/>
                  <a:ea typeface="+mn-ea"/>
                  <a:cs typeface="+mn-cs"/>
                </a:rPr>
                <a:t>2+𝑥_</a:t>
              </a:r>
              <a:r>
                <a:rPr lang="hu-HU" sz="1400" b="0" i="0">
                  <a:solidFill>
                    <a:schemeClr val="tx1"/>
                  </a:solidFill>
                  <a:effectLst/>
                  <a:latin typeface="Cambria Math" panose="02040503050406030204" pitchFamily="18" charset="0"/>
                  <a:ea typeface="+mn-ea"/>
                  <a:cs typeface="+mn-cs"/>
                </a:rPr>
                <a:t>4</a:t>
              </a:r>
              <a:r>
                <a:rPr lang="hu-HU" sz="1400" b="0" i="0">
                  <a:solidFill>
                    <a:schemeClr val="tx1"/>
                  </a:solidFill>
                  <a:effectLst/>
                  <a:latin typeface="+mn-lt"/>
                  <a:ea typeface="+mn-ea"/>
                  <a:cs typeface="+mn-cs"/>
                </a:rPr>
                <a:t>3+𝑥_</a:t>
              </a:r>
              <a:r>
                <a:rPr lang="hu-HU" sz="1400" b="0" i="0">
                  <a:solidFill>
                    <a:schemeClr val="tx1"/>
                  </a:solidFill>
                  <a:effectLst/>
                  <a:latin typeface="Cambria Math" panose="02040503050406030204" pitchFamily="18" charset="0"/>
                  <a:ea typeface="+mn-ea"/>
                  <a:cs typeface="+mn-cs"/>
                </a:rPr>
                <a:t>4</a:t>
              </a:r>
              <a:r>
                <a:rPr lang="hu-HU" sz="1400" b="0" i="0">
                  <a:solidFill>
                    <a:schemeClr val="tx1"/>
                  </a:solidFill>
                  <a:effectLst/>
                  <a:latin typeface="+mn-lt"/>
                  <a:ea typeface="+mn-ea"/>
                  <a:cs typeface="+mn-cs"/>
                </a:rPr>
                <a:t>4=1</a:t>
              </a:r>
              <a:endParaRPr lang="en-US" sz="1400">
                <a:effectLst/>
              </a:endParaRPr>
            </a:p>
            <a:p>
              <a:endParaRPr lang="en-US" sz="1400"/>
            </a:p>
          </xdr:txBody>
        </xdr:sp>
      </mc:Fallback>
    </mc:AlternateContent>
    <xdr:clientData/>
  </xdr:oneCellAnchor>
  <xdr:oneCellAnchor>
    <xdr:from>
      <xdr:col>0</xdr:col>
      <xdr:colOff>60293</xdr:colOff>
      <xdr:row>40</xdr:row>
      <xdr:rowOff>65563</xdr:rowOff>
    </xdr:from>
    <xdr:ext cx="2104487" cy="1095813"/>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A04B7CA3-BFA4-4933-8379-4F09F582EACD}"/>
                </a:ext>
              </a:extLst>
            </xdr:cNvPr>
            <xdr:cNvSpPr txBox="1"/>
          </xdr:nvSpPr>
          <xdr:spPr>
            <a:xfrm>
              <a:off x="60293" y="7723663"/>
              <a:ext cx="2104487" cy="10958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hu-HU" sz="1400" b="0" i="1">
                            <a:latin typeface="Cambria Math" panose="02040503050406030204" pitchFamily="18" charset="0"/>
                          </a:rPr>
                          <m:t>𝑥</m:t>
                        </m:r>
                      </m:e>
                      <m:sub>
                        <m:r>
                          <a:rPr lang="hu-HU" sz="1400" b="0" i="1">
                            <a:latin typeface="Cambria Math" panose="02040503050406030204" pitchFamily="18" charset="0"/>
                          </a:rPr>
                          <m:t>11</m:t>
                        </m:r>
                      </m:sub>
                    </m:sSub>
                    <m:r>
                      <a:rPr lang="hu-HU" sz="1400" b="0" i="1">
                        <a:latin typeface="Cambria Math" panose="02040503050406030204" pitchFamily="18" charset="0"/>
                      </a:rPr>
                      <m:t>+</m:t>
                    </m:r>
                    <m:sSub>
                      <m:sSubPr>
                        <m:ctrlPr>
                          <a:rPr lang="hu-HU" sz="1400" b="0" i="1">
                            <a:latin typeface="Cambria Math" panose="02040503050406030204" pitchFamily="18" charset="0"/>
                          </a:rPr>
                        </m:ctrlPr>
                      </m:sSubPr>
                      <m:e>
                        <m:r>
                          <a:rPr lang="hu-HU" sz="1400" b="0" i="1">
                            <a:latin typeface="Cambria Math" panose="02040503050406030204" pitchFamily="18" charset="0"/>
                          </a:rPr>
                          <m:t>𝑥</m:t>
                        </m:r>
                      </m:e>
                      <m:sub>
                        <m:r>
                          <a:rPr lang="hu-HU" sz="1400" b="0" i="1">
                            <a:latin typeface="Cambria Math" panose="02040503050406030204" pitchFamily="18" charset="0"/>
                          </a:rPr>
                          <m:t>21</m:t>
                        </m:r>
                      </m:sub>
                    </m:sSub>
                    <m:r>
                      <a:rPr lang="hu-HU" sz="1400" b="0" i="1">
                        <a:latin typeface="Cambria Math" panose="02040503050406030204" pitchFamily="18" charset="0"/>
                      </a:rPr>
                      <m:t>+</m:t>
                    </m:r>
                    <m:sSub>
                      <m:sSubPr>
                        <m:ctrlPr>
                          <a:rPr lang="hu-HU" sz="1400" b="0" i="1">
                            <a:latin typeface="Cambria Math" panose="02040503050406030204" pitchFamily="18" charset="0"/>
                          </a:rPr>
                        </m:ctrlPr>
                      </m:sSubPr>
                      <m:e>
                        <m:r>
                          <a:rPr lang="hu-HU" sz="1400" b="0" i="1">
                            <a:latin typeface="Cambria Math" panose="02040503050406030204" pitchFamily="18" charset="0"/>
                          </a:rPr>
                          <m:t>𝑥</m:t>
                        </m:r>
                      </m:e>
                      <m:sub>
                        <m:r>
                          <a:rPr lang="hu-HU" sz="1400" b="0" i="1">
                            <a:latin typeface="Cambria Math" panose="02040503050406030204" pitchFamily="18" charset="0"/>
                          </a:rPr>
                          <m:t>31</m:t>
                        </m:r>
                      </m:sub>
                    </m:sSub>
                    <m:r>
                      <a:rPr lang="hu-HU" sz="1400" b="0" i="1">
                        <a:latin typeface="Cambria Math" panose="02040503050406030204" pitchFamily="18" charset="0"/>
                      </a:rPr>
                      <m:t>+</m:t>
                    </m:r>
                    <m:sSub>
                      <m:sSubPr>
                        <m:ctrlPr>
                          <a:rPr lang="hu-HU" sz="1400" b="0" i="1">
                            <a:latin typeface="Cambria Math" panose="02040503050406030204" pitchFamily="18" charset="0"/>
                          </a:rPr>
                        </m:ctrlPr>
                      </m:sSubPr>
                      <m:e>
                        <m:r>
                          <a:rPr lang="hu-HU" sz="1400" b="0" i="1">
                            <a:latin typeface="Cambria Math" panose="02040503050406030204" pitchFamily="18" charset="0"/>
                          </a:rPr>
                          <m:t>𝑥</m:t>
                        </m:r>
                      </m:e>
                      <m:sub>
                        <m:r>
                          <a:rPr lang="hu-HU" sz="1400" b="0" i="1">
                            <a:latin typeface="Cambria Math" panose="02040503050406030204" pitchFamily="18" charset="0"/>
                          </a:rPr>
                          <m:t>41</m:t>
                        </m:r>
                      </m:sub>
                    </m:sSub>
                    <m:r>
                      <a:rPr lang="hu-HU" sz="1400" b="0" i="1">
                        <a:latin typeface="Cambria Math" panose="02040503050406030204" pitchFamily="18" charset="0"/>
                      </a:rPr>
                      <m:t>=1</m:t>
                    </m:r>
                  </m:oMath>
                </m:oMathPara>
              </a14:m>
              <a:endParaRPr lang="hu-HU" sz="1400" b="0"/>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40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12</m:t>
                        </m:r>
                      </m:sub>
                    </m:sSub>
                    <m:r>
                      <a:rPr lang="hu-HU" sz="1400" b="0" i="1">
                        <a:solidFill>
                          <a:schemeClr val="tx1"/>
                        </a:solidFill>
                        <a:effectLst/>
                        <a:latin typeface="Cambria Math" panose="02040503050406030204" pitchFamily="18" charset="0"/>
                        <a:ea typeface="+mn-ea"/>
                        <a:cs typeface="+mn-cs"/>
                      </a:rPr>
                      <m:t>+</m:t>
                    </m:r>
                    <m:sSub>
                      <m:sSubPr>
                        <m:ctrlPr>
                          <a:rPr lang="hu-HU" sz="1400" b="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22</m:t>
                        </m:r>
                      </m:sub>
                    </m:sSub>
                    <m:r>
                      <a:rPr lang="hu-HU" sz="1400" b="0" i="1">
                        <a:solidFill>
                          <a:schemeClr val="tx1"/>
                        </a:solidFill>
                        <a:effectLst/>
                        <a:latin typeface="Cambria Math" panose="02040503050406030204" pitchFamily="18" charset="0"/>
                        <a:ea typeface="+mn-ea"/>
                        <a:cs typeface="+mn-cs"/>
                      </a:rPr>
                      <m:t>+</m:t>
                    </m:r>
                    <m:sSub>
                      <m:sSubPr>
                        <m:ctrlPr>
                          <a:rPr lang="hu-HU" sz="1400" b="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32</m:t>
                        </m:r>
                      </m:sub>
                    </m:sSub>
                    <m:r>
                      <a:rPr lang="hu-HU" sz="1400" b="0" i="1">
                        <a:solidFill>
                          <a:schemeClr val="tx1"/>
                        </a:solidFill>
                        <a:effectLst/>
                        <a:latin typeface="Cambria Math" panose="02040503050406030204" pitchFamily="18" charset="0"/>
                        <a:ea typeface="+mn-ea"/>
                        <a:cs typeface="+mn-cs"/>
                      </a:rPr>
                      <m:t>+</m:t>
                    </m:r>
                    <m:sSub>
                      <m:sSubPr>
                        <m:ctrlPr>
                          <a:rPr lang="hu-HU" sz="1400" b="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42</m:t>
                        </m:r>
                      </m:sub>
                    </m:sSub>
                    <m:r>
                      <a:rPr lang="hu-HU" sz="1400" b="0" i="1">
                        <a:solidFill>
                          <a:schemeClr val="tx1"/>
                        </a:solidFill>
                        <a:effectLst/>
                        <a:latin typeface="Cambria Math" panose="02040503050406030204" pitchFamily="18" charset="0"/>
                        <a:ea typeface="+mn-ea"/>
                        <a:cs typeface="+mn-cs"/>
                      </a:rPr>
                      <m:t>=1</m:t>
                    </m:r>
                  </m:oMath>
                </m:oMathPara>
              </a14:m>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40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13</m:t>
                        </m:r>
                      </m:sub>
                    </m:sSub>
                    <m:r>
                      <a:rPr lang="hu-HU" sz="1400" b="0" i="1">
                        <a:solidFill>
                          <a:schemeClr val="tx1"/>
                        </a:solidFill>
                        <a:effectLst/>
                        <a:latin typeface="Cambria Math" panose="02040503050406030204" pitchFamily="18" charset="0"/>
                        <a:ea typeface="+mn-ea"/>
                        <a:cs typeface="+mn-cs"/>
                      </a:rPr>
                      <m:t>+</m:t>
                    </m:r>
                    <m:sSub>
                      <m:sSubPr>
                        <m:ctrlPr>
                          <a:rPr lang="hu-HU" sz="1400" b="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23</m:t>
                        </m:r>
                      </m:sub>
                    </m:sSub>
                    <m:r>
                      <a:rPr lang="hu-HU" sz="1400" b="0" i="1">
                        <a:solidFill>
                          <a:schemeClr val="tx1"/>
                        </a:solidFill>
                        <a:effectLst/>
                        <a:latin typeface="Cambria Math" panose="02040503050406030204" pitchFamily="18" charset="0"/>
                        <a:ea typeface="+mn-ea"/>
                        <a:cs typeface="+mn-cs"/>
                      </a:rPr>
                      <m:t>+</m:t>
                    </m:r>
                    <m:sSub>
                      <m:sSubPr>
                        <m:ctrlPr>
                          <a:rPr lang="hu-HU" sz="1400" b="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33</m:t>
                        </m:r>
                      </m:sub>
                    </m:sSub>
                    <m:r>
                      <a:rPr lang="hu-HU" sz="1400" b="0" i="1">
                        <a:solidFill>
                          <a:schemeClr val="tx1"/>
                        </a:solidFill>
                        <a:effectLst/>
                        <a:latin typeface="Cambria Math" panose="02040503050406030204" pitchFamily="18" charset="0"/>
                        <a:ea typeface="+mn-ea"/>
                        <a:cs typeface="+mn-cs"/>
                      </a:rPr>
                      <m:t>+</m:t>
                    </m:r>
                    <m:sSub>
                      <m:sSubPr>
                        <m:ctrlPr>
                          <a:rPr lang="hu-HU" sz="1400" b="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43</m:t>
                        </m:r>
                      </m:sub>
                    </m:sSub>
                    <m:r>
                      <a:rPr lang="hu-HU" sz="1400" b="0" i="1">
                        <a:solidFill>
                          <a:schemeClr val="tx1"/>
                        </a:solidFill>
                        <a:effectLst/>
                        <a:latin typeface="Cambria Math" panose="02040503050406030204" pitchFamily="18" charset="0"/>
                        <a:ea typeface="+mn-ea"/>
                        <a:cs typeface="+mn-cs"/>
                      </a:rPr>
                      <m:t>=1</m:t>
                    </m:r>
                  </m:oMath>
                </m:oMathPara>
              </a14:m>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40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14</m:t>
                        </m:r>
                      </m:sub>
                    </m:sSub>
                    <m:r>
                      <a:rPr lang="hu-HU" sz="1400" b="0" i="1">
                        <a:solidFill>
                          <a:schemeClr val="tx1"/>
                        </a:solidFill>
                        <a:effectLst/>
                        <a:latin typeface="Cambria Math" panose="02040503050406030204" pitchFamily="18" charset="0"/>
                        <a:ea typeface="+mn-ea"/>
                        <a:cs typeface="+mn-cs"/>
                      </a:rPr>
                      <m:t>+</m:t>
                    </m:r>
                    <m:sSub>
                      <m:sSubPr>
                        <m:ctrlPr>
                          <a:rPr lang="hu-HU" sz="1400" b="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24</m:t>
                        </m:r>
                      </m:sub>
                    </m:sSub>
                    <m:r>
                      <a:rPr lang="hu-HU" sz="1400" b="0" i="1">
                        <a:solidFill>
                          <a:schemeClr val="tx1"/>
                        </a:solidFill>
                        <a:effectLst/>
                        <a:latin typeface="Cambria Math" panose="02040503050406030204" pitchFamily="18" charset="0"/>
                        <a:ea typeface="+mn-ea"/>
                        <a:cs typeface="+mn-cs"/>
                      </a:rPr>
                      <m:t>+</m:t>
                    </m:r>
                    <m:sSub>
                      <m:sSubPr>
                        <m:ctrlPr>
                          <a:rPr lang="hu-HU" sz="1400" b="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34</m:t>
                        </m:r>
                      </m:sub>
                    </m:sSub>
                    <m:r>
                      <a:rPr lang="hu-HU" sz="1400" b="0" i="1">
                        <a:solidFill>
                          <a:schemeClr val="tx1"/>
                        </a:solidFill>
                        <a:effectLst/>
                        <a:latin typeface="Cambria Math" panose="02040503050406030204" pitchFamily="18" charset="0"/>
                        <a:ea typeface="+mn-ea"/>
                        <a:cs typeface="+mn-cs"/>
                      </a:rPr>
                      <m:t>+</m:t>
                    </m:r>
                    <m:sSub>
                      <m:sSubPr>
                        <m:ctrlPr>
                          <a:rPr lang="hu-HU" sz="1400" b="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44</m:t>
                        </m:r>
                      </m:sub>
                    </m:sSub>
                    <m:r>
                      <a:rPr lang="hu-HU" sz="1400" b="0" i="1">
                        <a:solidFill>
                          <a:schemeClr val="tx1"/>
                        </a:solidFill>
                        <a:effectLst/>
                        <a:latin typeface="Cambria Math" panose="02040503050406030204" pitchFamily="18" charset="0"/>
                        <a:ea typeface="+mn-ea"/>
                        <a:cs typeface="+mn-cs"/>
                      </a:rPr>
                      <m:t>=1</m:t>
                    </m:r>
                  </m:oMath>
                </m:oMathPara>
              </a14:m>
              <a:endParaRPr lang="en-US" sz="1400">
                <a:effectLst/>
              </a:endParaRPr>
            </a:p>
            <a:p>
              <a:endParaRPr lang="en-US" sz="1400"/>
            </a:p>
          </xdr:txBody>
        </xdr:sp>
      </mc:Choice>
      <mc:Fallback xmlns="">
        <xdr:sp macro="" textlink="">
          <xdr:nvSpPr>
            <xdr:cNvPr id="5" name="TextBox 4">
              <a:extLst>
                <a:ext uri="{FF2B5EF4-FFF2-40B4-BE49-F238E27FC236}">
                  <a16:creationId xmlns:a16="http://schemas.microsoft.com/office/drawing/2014/main" id="{A04B7CA3-BFA4-4933-8379-4F09F582EACD}"/>
                </a:ext>
              </a:extLst>
            </xdr:cNvPr>
            <xdr:cNvSpPr txBox="1"/>
          </xdr:nvSpPr>
          <xdr:spPr>
            <a:xfrm>
              <a:off x="60293" y="7723663"/>
              <a:ext cx="2104487" cy="10958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hu-HU" sz="1400" b="0" i="0">
                  <a:latin typeface="Cambria Math" panose="02040503050406030204" pitchFamily="18" charset="0"/>
                </a:rPr>
                <a:t>𝑥</a:t>
              </a:r>
              <a:r>
                <a:rPr lang="en-US" sz="1400" b="0" i="0">
                  <a:latin typeface="Cambria Math" panose="02040503050406030204" pitchFamily="18" charset="0"/>
                </a:rPr>
                <a:t>_</a:t>
              </a:r>
              <a:r>
                <a:rPr lang="hu-HU" sz="1400" b="0" i="0">
                  <a:latin typeface="Cambria Math" panose="02040503050406030204" pitchFamily="18" charset="0"/>
                </a:rPr>
                <a:t>11+𝑥_21+𝑥_31+𝑥_41=1</a:t>
              </a:r>
              <a:endParaRPr lang="hu-HU" sz="1400" b="0"/>
            </a:p>
            <a:p>
              <a:pPr marL="0" marR="0" lvl="0" indent="0" defTabSz="914400" eaLnBrk="1" fontAlgn="auto" latinLnBrk="0" hangingPunct="1">
                <a:lnSpc>
                  <a:spcPct val="100000"/>
                </a:lnSpc>
                <a:spcBef>
                  <a:spcPts val="0"/>
                </a:spcBef>
                <a:spcAft>
                  <a:spcPts val="0"/>
                </a:spcAft>
                <a:buClrTx/>
                <a:buSzTx/>
                <a:buFontTx/>
                <a:buNone/>
                <a:tabLst/>
                <a:defRPr/>
              </a:pPr>
              <a:r>
                <a:rPr lang="hu-HU" sz="1400" b="0" i="0">
                  <a:solidFill>
                    <a:schemeClr val="tx1"/>
                  </a:solidFill>
                  <a:effectLst/>
                  <a:latin typeface="+mn-lt"/>
                  <a:ea typeface="+mn-ea"/>
                  <a:cs typeface="+mn-cs"/>
                </a:rPr>
                <a:t>𝑥</a:t>
              </a:r>
              <a:r>
                <a:rPr lang="en-US" sz="1400" b="0" i="0">
                  <a:solidFill>
                    <a:schemeClr val="tx1"/>
                  </a:solidFill>
                  <a:effectLst/>
                  <a:latin typeface="+mn-lt"/>
                  <a:ea typeface="+mn-ea"/>
                  <a:cs typeface="+mn-cs"/>
                </a:rPr>
                <a:t>_</a:t>
              </a:r>
              <a:r>
                <a:rPr lang="hu-HU" sz="1400" b="0" i="0">
                  <a:solidFill>
                    <a:schemeClr val="tx1"/>
                  </a:solidFill>
                  <a:effectLst/>
                  <a:latin typeface="+mn-lt"/>
                  <a:ea typeface="+mn-ea"/>
                  <a:cs typeface="+mn-cs"/>
                </a:rPr>
                <a:t>1</a:t>
              </a:r>
              <a:r>
                <a:rPr lang="hu-HU" sz="1400" b="0" i="0">
                  <a:solidFill>
                    <a:schemeClr val="tx1"/>
                  </a:solidFill>
                  <a:effectLst/>
                  <a:latin typeface="Cambria Math" panose="02040503050406030204" pitchFamily="18" charset="0"/>
                  <a:ea typeface="+mn-ea"/>
                  <a:cs typeface="+mn-cs"/>
                </a:rPr>
                <a:t>2</a:t>
              </a:r>
              <a:r>
                <a:rPr lang="hu-HU" sz="1400" b="0" i="0">
                  <a:solidFill>
                    <a:schemeClr val="tx1"/>
                  </a:solidFill>
                  <a:effectLst/>
                  <a:latin typeface="+mn-lt"/>
                  <a:ea typeface="+mn-ea"/>
                  <a:cs typeface="+mn-cs"/>
                </a:rPr>
                <a:t>+𝑥_</a:t>
              </a:r>
              <a:r>
                <a:rPr lang="hu-HU" sz="1400" b="0" i="0">
                  <a:solidFill>
                    <a:schemeClr val="tx1"/>
                  </a:solidFill>
                  <a:effectLst/>
                  <a:latin typeface="Cambria Math" panose="02040503050406030204" pitchFamily="18" charset="0"/>
                  <a:ea typeface="+mn-ea"/>
                  <a:cs typeface="+mn-cs"/>
                </a:rPr>
                <a:t>2</a:t>
              </a:r>
              <a:r>
                <a:rPr lang="hu-HU" sz="1400" b="0" i="0">
                  <a:solidFill>
                    <a:schemeClr val="tx1"/>
                  </a:solidFill>
                  <a:effectLst/>
                  <a:latin typeface="+mn-lt"/>
                  <a:ea typeface="+mn-ea"/>
                  <a:cs typeface="+mn-cs"/>
                </a:rPr>
                <a:t>2+𝑥_3</a:t>
              </a:r>
              <a:r>
                <a:rPr lang="hu-HU" sz="1400" b="0" i="0">
                  <a:solidFill>
                    <a:schemeClr val="tx1"/>
                  </a:solidFill>
                  <a:effectLst/>
                  <a:latin typeface="Cambria Math" panose="02040503050406030204" pitchFamily="18" charset="0"/>
                  <a:ea typeface="+mn-ea"/>
                  <a:cs typeface="+mn-cs"/>
                </a:rPr>
                <a:t>2</a:t>
              </a:r>
              <a:r>
                <a:rPr lang="hu-HU" sz="1400" b="0" i="0">
                  <a:solidFill>
                    <a:schemeClr val="tx1"/>
                  </a:solidFill>
                  <a:effectLst/>
                  <a:latin typeface="+mn-lt"/>
                  <a:ea typeface="+mn-ea"/>
                  <a:cs typeface="+mn-cs"/>
                </a:rPr>
                <a:t>+𝑥_4</a:t>
              </a:r>
              <a:r>
                <a:rPr lang="hu-HU" sz="1400" b="0" i="0">
                  <a:solidFill>
                    <a:schemeClr val="tx1"/>
                  </a:solidFill>
                  <a:effectLst/>
                  <a:latin typeface="Cambria Math" panose="02040503050406030204" pitchFamily="18" charset="0"/>
                  <a:ea typeface="+mn-ea"/>
                  <a:cs typeface="+mn-cs"/>
                </a:rPr>
                <a:t>2</a:t>
              </a:r>
              <a:r>
                <a:rPr lang="hu-HU" sz="1400" b="0" i="0">
                  <a:solidFill>
                    <a:schemeClr val="tx1"/>
                  </a:solidFill>
                  <a:effectLst/>
                  <a:latin typeface="+mn-lt"/>
                  <a:ea typeface="+mn-ea"/>
                  <a:cs typeface="+mn-cs"/>
                </a:rPr>
                <a:t>=1</a:t>
              </a:r>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hu-HU" sz="1400" b="0" i="0">
                  <a:solidFill>
                    <a:schemeClr val="tx1"/>
                  </a:solidFill>
                  <a:effectLst/>
                  <a:latin typeface="+mn-lt"/>
                  <a:ea typeface="+mn-ea"/>
                  <a:cs typeface="+mn-cs"/>
                </a:rPr>
                <a:t>𝑥</a:t>
              </a:r>
              <a:r>
                <a:rPr lang="en-US" sz="1400" b="0" i="0">
                  <a:solidFill>
                    <a:schemeClr val="tx1"/>
                  </a:solidFill>
                  <a:effectLst/>
                  <a:latin typeface="+mn-lt"/>
                  <a:ea typeface="+mn-ea"/>
                  <a:cs typeface="+mn-cs"/>
                </a:rPr>
                <a:t>_</a:t>
              </a:r>
              <a:r>
                <a:rPr lang="hu-HU" sz="1400" b="0" i="0">
                  <a:solidFill>
                    <a:schemeClr val="tx1"/>
                  </a:solidFill>
                  <a:effectLst/>
                  <a:latin typeface="+mn-lt"/>
                  <a:ea typeface="+mn-ea"/>
                  <a:cs typeface="+mn-cs"/>
                </a:rPr>
                <a:t>1</a:t>
              </a:r>
              <a:r>
                <a:rPr lang="hu-HU" sz="1400" b="0" i="0">
                  <a:solidFill>
                    <a:schemeClr val="tx1"/>
                  </a:solidFill>
                  <a:effectLst/>
                  <a:latin typeface="Cambria Math" panose="02040503050406030204" pitchFamily="18" charset="0"/>
                  <a:ea typeface="+mn-ea"/>
                  <a:cs typeface="+mn-cs"/>
                </a:rPr>
                <a:t>3</a:t>
              </a:r>
              <a:r>
                <a:rPr lang="hu-HU" sz="1400" b="0" i="0">
                  <a:solidFill>
                    <a:schemeClr val="tx1"/>
                  </a:solidFill>
                  <a:effectLst/>
                  <a:latin typeface="+mn-lt"/>
                  <a:ea typeface="+mn-ea"/>
                  <a:cs typeface="+mn-cs"/>
                </a:rPr>
                <a:t>+𝑥_2</a:t>
              </a:r>
              <a:r>
                <a:rPr lang="hu-HU" sz="1400" b="0" i="0">
                  <a:solidFill>
                    <a:schemeClr val="tx1"/>
                  </a:solidFill>
                  <a:effectLst/>
                  <a:latin typeface="Cambria Math" panose="02040503050406030204" pitchFamily="18" charset="0"/>
                  <a:ea typeface="+mn-ea"/>
                  <a:cs typeface="+mn-cs"/>
                </a:rPr>
                <a:t>3</a:t>
              </a:r>
              <a:r>
                <a:rPr lang="hu-HU" sz="1400" b="0" i="0">
                  <a:solidFill>
                    <a:schemeClr val="tx1"/>
                  </a:solidFill>
                  <a:effectLst/>
                  <a:latin typeface="+mn-lt"/>
                  <a:ea typeface="+mn-ea"/>
                  <a:cs typeface="+mn-cs"/>
                </a:rPr>
                <a:t>+𝑥_</a:t>
              </a:r>
              <a:r>
                <a:rPr lang="hu-HU" sz="1400" b="0" i="0">
                  <a:solidFill>
                    <a:schemeClr val="tx1"/>
                  </a:solidFill>
                  <a:effectLst/>
                  <a:latin typeface="Cambria Math" panose="02040503050406030204" pitchFamily="18" charset="0"/>
                  <a:ea typeface="+mn-ea"/>
                  <a:cs typeface="+mn-cs"/>
                </a:rPr>
                <a:t>3</a:t>
              </a:r>
              <a:r>
                <a:rPr lang="hu-HU" sz="1400" b="0" i="0">
                  <a:solidFill>
                    <a:schemeClr val="tx1"/>
                  </a:solidFill>
                  <a:effectLst/>
                  <a:latin typeface="+mn-lt"/>
                  <a:ea typeface="+mn-ea"/>
                  <a:cs typeface="+mn-cs"/>
                </a:rPr>
                <a:t>3+𝑥_4</a:t>
              </a:r>
              <a:r>
                <a:rPr lang="hu-HU" sz="1400" b="0" i="0">
                  <a:solidFill>
                    <a:schemeClr val="tx1"/>
                  </a:solidFill>
                  <a:effectLst/>
                  <a:latin typeface="Cambria Math" panose="02040503050406030204" pitchFamily="18" charset="0"/>
                  <a:ea typeface="+mn-ea"/>
                  <a:cs typeface="+mn-cs"/>
                </a:rPr>
                <a:t>3</a:t>
              </a:r>
              <a:r>
                <a:rPr lang="hu-HU" sz="1400" b="0" i="0">
                  <a:solidFill>
                    <a:schemeClr val="tx1"/>
                  </a:solidFill>
                  <a:effectLst/>
                  <a:latin typeface="+mn-lt"/>
                  <a:ea typeface="+mn-ea"/>
                  <a:cs typeface="+mn-cs"/>
                </a:rPr>
                <a:t>=1</a:t>
              </a:r>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hu-HU" sz="1400" b="0" i="0">
                  <a:solidFill>
                    <a:schemeClr val="tx1"/>
                  </a:solidFill>
                  <a:effectLst/>
                  <a:latin typeface="+mn-lt"/>
                  <a:ea typeface="+mn-ea"/>
                  <a:cs typeface="+mn-cs"/>
                </a:rPr>
                <a:t>𝑥</a:t>
              </a:r>
              <a:r>
                <a:rPr lang="en-US" sz="1400" b="0" i="0">
                  <a:solidFill>
                    <a:schemeClr val="tx1"/>
                  </a:solidFill>
                  <a:effectLst/>
                  <a:latin typeface="+mn-lt"/>
                  <a:ea typeface="+mn-ea"/>
                  <a:cs typeface="+mn-cs"/>
                </a:rPr>
                <a:t>_</a:t>
              </a:r>
              <a:r>
                <a:rPr lang="hu-HU" sz="1400" b="0" i="0">
                  <a:solidFill>
                    <a:schemeClr val="tx1"/>
                  </a:solidFill>
                  <a:effectLst/>
                  <a:latin typeface="+mn-lt"/>
                  <a:ea typeface="+mn-ea"/>
                  <a:cs typeface="+mn-cs"/>
                </a:rPr>
                <a:t>1</a:t>
              </a:r>
              <a:r>
                <a:rPr lang="hu-HU" sz="1400" b="0" i="0">
                  <a:solidFill>
                    <a:schemeClr val="tx1"/>
                  </a:solidFill>
                  <a:effectLst/>
                  <a:latin typeface="Cambria Math" panose="02040503050406030204" pitchFamily="18" charset="0"/>
                  <a:ea typeface="+mn-ea"/>
                  <a:cs typeface="+mn-cs"/>
                </a:rPr>
                <a:t>4</a:t>
              </a:r>
              <a:r>
                <a:rPr lang="hu-HU" sz="1400" b="0" i="0">
                  <a:solidFill>
                    <a:schemeClr val="tx1"/>
                  </a:solidFill>
                  <a:effectLst/>
                  <a:latin typeface="+mn-lt"/>
                  <a:ea typeface="+mn-ea"/>
                  <a:cs typeface="+mn-cs"/>
                </a:rPr>
                <a:t>+𝑥_2</a:t>
              </a:r>
              <a:r>
                <a:rPr lang="hu-HU" sz="1400" b="0" i="0">
                  <a:solidFill>
                    <a:schemeClr val="tx1"/>
                  </a:solidFill>
                  <a:effectLst/>
                  <a:latin typeface="Cambria Math" panose="02040503050406030204" pitchFamily="18" charset="0"/>
                  <a:ea typeface="+mn-ea"/>
                  <a:cs typeface="+mn-cs"/>
                </a:rPr>
                <a:t>4</a:t>
              </a:r>
              <a:r>
                <a:rPr lang="hu-HU" sz="1400" b="0" i="0">
                  <a:solidFill>
                    <a:schemeClr val="tx1"/>
                  </a:solidFill>
                  <a:effectLst/>
                  <a:latin typeface="+mn-lt"/>
                  <a:ea typeface="+mn-ea"/>
                  <a:cs typeface="+mn-cs"/>
                </a:rPr>
                <a:t>+𝑥_3</a:t>
              </a:r>
              <a:r>
                <a:rPr lang="hu-HU" sz="1400" b="0" i="0">
                  <a:solidFill>
                    <a:schemeClr val="tx1"/>
                  </a:solidFill>
                  <a:effectLst/>
                  <a:latin typeface="Cambria Math" panose="02040503050406030204" pitchFamily="18" charset="0"/>
                  <a:ea typeface="+mn-ea"/>
                  <a:cs typeface="+mn-cs"/>
                </a:rPr>
                <a:t>4</a:t>
              </a:r>
              <a:r>
                <a:rPr lang="hu-HU" sz="1400" b="0" i="0">
                  <a:solidFill>
                    <a:schemeClr val="tx1"/>
                  </a:solidFill>
                  <a:effectLst/>
                  <a:latin typeface="+mn-lt"/>
                  <a:ea typeface="+mn-ea"/>
                  <a:cs typeface="+mn-cs"/>
                </a:rPr>
                <a:t>+𝑥_</a:t>
              </a:r>
              <a:r>
                <a:rPr lang="hu-HU" sz="1400" b="0" i="0">
                  <a:solidFill>
                    <a:schemeClr val="tx1"/>
                  </a:solidFill>
                  <a:effectLst/>
                  <a:latin typeface="Cambria Math" panose="02040503050406030204" pitchFamily="18" charset="0"/>
                  <a:ea typeface="+mn-ea"/>
                  <a:cs typeface="+mn-cs"/>
                </a:rPr>
                <a:t>4</a:t>
              </a:r>
              <a:r>
                <a:rPr lang="hu-HU" sz="1400" b="0" i="0">
                  <a:solidFill>
                    <a:schemeClr val="tx1"/>
                  </a:solidFill>
                  <a:effectLst/>
                  <a:latin typeface="+mn-lt"/>
                  <a:ea typeface="+mn-ea"/>
                  <a:cs typeface="+mn-cs"/>
                </a:rPr>
                <a:t>4=1</a:t>
              </a:r>
              <a:endParaRPr lang="en-US" sz="1400">
                <a:effectLst/>
              </a:endParaRPr>
            </a:p>
            <a:p>
              <a:endParaRPr lang="en-US" sz="1400"/>
            </a:p>
          </xdr:txBody>
        </xdr:sp>
      </mc:Fallback>
    </mc:AlternateContent>
    <xdr:clientData/>
  </xdr:oneCellAnchor>
  <xdr:oneCellAnchor>
    <xdr:from>
      <xdr:col>0</xdr:col>
      <xdr:colOff>136493</xdr:colOff>
      <xdr:row>48</xdr:row>
      <xdr:rowOff>27463</xdr:rowOff>
    </xdr:from>
    <xdr:ext cx="2625912" cy="233077"/>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EAD3B6FC-51D8-4700-BAF8-3BF19E956D96}"/>
                </a:ext>
              </a:extLst>
            </xdr:cNvPr>
            <xdr:cNvSpPr txBox="1"/>
          </xdr:nvSpPr>
          <xdr:spPr>
            <a:xfrm>
              <a:off x="136493" y="9209563"/>
              <a:ext cx="2625912" cy="233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hu-HU" sz="1400" b="0" i="1">
                            <a:latin typeface="Cambria Math" panose="02040503050406030204" pitchFamily="18" charset="0"/>
                          </a:rPr>
                          <m:t>𝑥</m:t>
                        </m:r>
                      </m:e>
                      <m:sub>
                        <m:r>
                          <a:rPr lang="hu-HU" sz="1400" b="0" i="1">
                            <a:latin typeface="Cambria Math" panose="02040503050406030204" pitchFamily="18" charset="0"/>
                          </a:rPr>
                          <m:t>𝑖𝑗</m:t>
                        </m:r>
                      </m:sub>
                    </m:sSub>
                    <m:r>
                      <a:rPr lang="en-US" sz="1400" i="1">
                        <a:latin typeface="Cambria Math" panose="02040503050406030204" pitchFamily="18" charset="0"/>
                        <a:ea typeface="Cambria Math" panose="02040503050406030204" pitchFamily="18" charset="0"/>
                      </a:rPr>
                      <m:t>≥</m:t>
                    </m:r>
                    <m:r>
                      <a:rPr lang="hu-HU" sz="1400" b="0" i="1">
                        <a:latin typeface="Cambria Math" panose="02040503050406030204" pitchFamily="18" charset="0"/>
                        <a:ea typeface="Cambria Math" panose="02040503050406030204" pitchFamily="18" charset="0"/>
                      </a:rPr>
                      <m:t>h𝑎</m:t>
                    </m:r>
                    <m:r>
                      <a:rPr lang="hu-HU" sz="1400" b="0" i="1">
                        <a:latin typeface="Cambria Math" panose="02040503050406030204" pitchFamily="18" charset="0"/>
                        <a:ea typeface="Cambria Math" panose="02040503050406030204" pitchFamily="18" charset="0"/>
                      </a:rPr>
                      <m:t>, </m:t>
                    </m:r>
                    <m:r>
                      <a:rPr lang="hu-HU" sz="1400" b="0" i="1">
                        <a:latin typeface="Cambria Math" panose="02040503050406030204" pitchFamily="18" charset="0"/>
                        <a:ea typeface="Cambria Math" panose="02040503050406030204" pitchFamily="18" charset="0"/>
                      </a:rPr>
                      <m:t>𝑖</m:t>
                    </m:r>
                    <m:r>
                      <a:rPr lang="hu-HU" sz="1400" b="0" i="1">
                        <a:latin typeface="Cambria Math" panose="02040503050406030204" pitchFamily="18" charset="0"/>
                        <a:ea typeface="Cambria Math" panose="02040503050406030204" pitchFamily="18" charset="0"/>
                      </a:rPr>
                      <m:t>=1,2,3,4 é</m:t>
                    </m:r>
                    <m:r>
                      <a:rPr lang="hu-HU" sz="1400" b="0" i="1">
                        <a:latin typeface="Cambria Math" panose="02040503050406030204" pitchFamily="18" charset="0"/>
                        <a:ea typeface="Cambria Math" panose="02040503050406030204" pitchFamily="18" charset="0"/>
                      </a:rPr>
                      <m:t>𝑠</m:t>
                    </m:r>
                    <m:r>
                      <a:rPr lang="hu-HU" sz="1400" b="0" i="1">
                        <a:latin typeface="Cambria Math" panose="02040503050406030204" pitchFamily="18" charset="0"/>
                        <a:ea typeface="Cambria Math" panose="02040503050406030204" pitchFamily="18" charset="0"/>
                      </a:rPr>
                      <m:t> </m:t>
                    </m:r>
                    <m:r>
                      <a:rPr lang="hu-HU" sz="1400" b="0" i="1">
                        <a:latin typeface="Cambria Math" panose="02040503050406030204" pitchFamily="18" charset="0"/>
                        <a:ea typeface="Cambria Math" panose="02040503050406030204" pitchFamily="18" charset="0"/>
                      </a:rPr>
                      <m:t>𝑗</m:t>
                    </m:r>
                    <m:r>
                      <a:rPr lang="hu-HU" sz="1400" b="0" i="1">
                        <a:latin typeface="Cambria Math" panose="02040503050406030204" pitchFamily="18" charset="0"/>
                        <a:ea typeface="Cambria Math" panose="02040503050406030204" pitchFamily="18" charset="0"/>
                      </a:rPr>
                      <m:t>=1,2,3,4</m:t>
                    </m:r>
                  </m:oMath>
                </m:oMathPara>
              </a14:m>
              <a:endParaRPr lang="en-US" sz="1400"/>
            </a:p>
          </xdr:txBody>
        </xdr:sp>
      </mc:Choice>
      <mc:Fallback xmlns="">
        <xdr:sp macro="" textlink="">
          <xdr:nvSpPr>
            <xdr:cNvPr id="6" name="TextBox 5">
              <a:extLst>
                <a:ext uri="{FF2B5EF4-FFF2-40B4-BE49-F238E27FC236}">
                  <a16:creationId xmlns:a16="http://schemas.microsoft.com/office/drawing/2014/main" id="{EAD3B6FC-51D8-4700-BAF8-3BF19E956D96}"/>
                </a:ext>
              </a:extLst>
            </xdr:cNvPr>
            <xdr:cNvSpPr txBox="1"/>
          </xdr:nvSpPr>
          <xdr:spPr>
            <a:xfrm>
              <a:off x="136493" y="9209563"/>
              <a:ext cx="2625912" cy="233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hu-HU" sz="1400" b="0" i="0">
                  <a:latin typeface="Cambria Math" panose="02040503050406030204" pitchFamily="18" charset="0"/>
                </a:rPr>
                <a:t>𝑥</a:t>
              </a:r>
              <a:r>
                <a:rPr lang="en-US" sz="1400" b="0" i="0">
                  <a:latin typeface="Cambria Math" panose="02040503050406030204" pitchFamily="18" charset="0"/>
                </a:rPr>
                <a:t>_</a:t>
              </a:r>
              <a:r>
                <a:rPr lang="hu-HU" sz="1400" b="0" i="0">
                  <a:latin typeface="Cambria Math" panose="02040503050406030204" pitchFamily="18" charset="0"/>
                </a:rPr>
                <a:t>𝑖𝑗</a:t>
              </a:r>
              <a:r>
                <a:rPr lang="en-US" sz="1400" i="0">
                  <a:latin typeface="Cambria Math" panose="02040503050406030204" pitchFamily="18" charset="0"/>
                  <a:ea typeface="Cambria Math" panose="02040503050406030204" pitchFamily="18" charset="0"/>
                </a:rPr>
                <a:t>≥</a:t>
              </a:r>
              <a:r>
                <a:rPr lang="hu-HU" sz="1400" b="0" i="0">
                  <a:latin typeface="Cambria Math" panose="02040503050406030204" pitchFamily="18" charset="0"/>
                  <a:ea typeface="Cambria Math" panose="02040503050406030204" pitchFamily="18" charset="0"/>
                </a:rPr>
                <a:t>ℎ𝑎, 𝑖=1,2,3,4 é𝑠 𝑗=1,2,3,4</a:t>
              </a:r>
              <a:endParaRPr lang="en-US" sz="1400"/>
            </a:p>
          </xdr:txBody>
        </xdr:sp>
      </mc:Fallback>
    </mc:AlternateContent>
    <xdr:clientData/>
  </xdr:oneCellAnchor>
  <xdr:oneCellAnchor>
    <xdr:from>
      <xdr:col>0</xdr:col>
      <xdr:colOff>1</xdr:colOff>
      <xdr:row>52</xdr:row>
      <xdr:rowOff>160813</xdr:rowOff>
    </xdr:from>
    <xdr:ext cx="11182350" cy="219163"/>
    <mc:AlternateContent xmlns:mc="http://schemas.openxmlformats.org/markup-compatibility/2006">
      <mc:Choice xmlns:a14="http://schemas.microsoft.com/office/drawing/2010/main" Requires="a14">
        <xdr:sp macro="" textlink="">
          <xdr:nvSpPr>
            <xdr:cNvPr id="7" name="TextBox 6">
              <a:extLst>
                <a:ext uri="{FF2B5EF4-FFF2-40B4-BE49-F238E27FC236}">
                  <a16:creationId xmlns:a16="http://schemas.microsoft.com/office/drawing/2014/main" id="{0C928942-FCC0-D706-1C3D-955E8E67C8D8}"/>
                </a:ext>
              </a:extLst>
            </xdr:cNvPr>
            <xdr:cNvSpPr txBox="1"/>
          </xdr:nvSpPr>
          <xdr:spPr>
            <a:xfrm>
              <a:off x="1" y="10104913"/>
              <a:ext cx="11182350"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hu-HU" sz="1400" b="0" i="1">
                            <a:latin typeface="Cambria Math" panose="02040503050406030204" pitchFamily="18" charset="0"/>
                          </a:rPr>
                        </m:ctrlPr>
                      </m:funcPr>
                      <m:fName>
                        <m:r>
                          <m:rPr>
                            <m:sty m:val="p"/>
                          </m:rPr>
                          <a:rPr lang="hu-HU" sz="1400" b="0" i="0">
                            <a:latin typeface="Cambria Math" panose="02040503050406030204" pitchFamily="18" charset="0"/>
                          </a:rPr>
                          <m:t>min</m:t>
                        </m:r>
                      </m:fName>
                      <m:e>
                        <m:r>
                          <a:rPr lang="hu-HU" sz="1400" b="0" i="1">
                            <a:latin typeface="Cambria Math" panose="02040503050406030204" pitchFamily="18" charset="0"/>
                          </a:rPr>
                          <m:t>𝑧</m:t>
                        </m:r>
                        <m:r>
                          <a:rPr lang="hu-HU" sz="1400" b="0" i="1">
                            <a:latin typeface="Cambria Math" panose="02040503050406030204" pitchFamily="18" charset="0"/>
                          </a:rPr>
                          <m:t>=54</m:t>
                        </m:r>
                        <m:sSub>
                          <m:sSubPr>
                            <m:ctrlPr>
                              <a:rPr lang="hu-HU" sz="1400" b="0" i="1">
                                <a:latin typeface="Cambria Math" panose="02040503050406030204" pitchFamily="18" charset="0"/>
                              </a:rPr>
                            </m:ctrlPr>
                          </m:sSubPr>
                          <m:e>
                            <m:r>
                              <a:rPr lang="hu-HU" sz="1400" b="0" i="1">
                                <a:latin typeface="Cambria Math" panose="02040503050406030204" pitchFamily="18" charset="0"/>
                              </a:rPr>
                              <m:t>𝑥</m:t>
                            </m:r>
                          </m:e>
                          <m:sub>
                            <m:r>
                              <a:rPr lang="hu-HU" sz="1400" b="0" i="1">
                                <a:latin typeface="Cambria Math" panose="02040503050406030204" pitchFamily="18" charset="0"/>
                              </a:rPr>
                              <m:t>11</m:t>
                            </m:r>
                          </m:sub>
                        </m:sSub>
                        <m:r>
                          <a:rPr lang="hu-HU" sz="1400" b="0" i="1">
                            <a:latin typeface="Cambria Math" panose="02040503050406030204" pitchFamily="18" charset="0"/>
                          </a:rPr>
                          <m:t>+54</m:t>
                        </m:r>
                        <m:sSub>
                          <m:sSubPr>
                            <m:ctrlPr>
                              <a:rPr lang="hu-HU" sz="1400" b="0" i="1">
                                <a:latin typeface="Cambria Math" panose="02040503050406030204" pitchFamily="18" charset="0"/>
                              </a:rPr>
                            </m:ctrlPr>
                          </m:sSubPr>
                          <m:e>
                            <m:r>
                              <a:rPr lang="hu-HU" sz="1400" b="0" i="1">
                                <a:latin typeface="Cambria Math" panose="02040503050406030204" pitchFamily="18" charset="0"/>
                              </a:rPr>
                              <m:t>𝑥</m:t>
                            </m:r>
                          </m:e>
                          <m:sub>
                            <m:r>
                              <a:rPr lang="hu-HU" sz="1400" b="0" i="1">
                                <a:latin typeface="Cambria Math" panose="02040503050406030204" pitchFamily="18" charset="0"/>
                              </a:rPr>
                              <m:t>12</m:t>
                            </m:r>
                          </m:sub>
                        </m:sSub>
                        <m:r>
                          <a:rPr lang="hu-HU" sz="1400" b="0" i="1">
                            <a:latin typeface="Cambria Math" panose="02040503050406030204" pitchFamily="18" charset="0"/>
                          </a:rPr>
                          <m:t>+</m:t>
                        </m:r>
                        <m:sSub>
                          <m:sSubPr>
                            <m:ctrlPr>
                              <a:rPr lang="hu-HU" sz="1400" b="0" i="1">
                                <a:latin typeface="Cambria Math" panose="02040503050406030204" pitchFamily="18" charset="0"/>
                              </a:rPr>
                            </m:ctrlPr>
                          </m:sSubPr>
                          <m:e>
                            <m:r>
                              <a:rPr lang="hu-HU" sz="1400" b="0" i="1">
                                <a:latin typeface="Cambria Math" panose="02040503050406030204" pitchFamily="18" charset="0"/>
                              </a:rPr>
                              <m:t>51</m:t>
                            </m:r>
                            <m:r>
                              <a:rPr lang="hu-HU" sz="1400" b="0" i="1">
                                <a:latin typeface="Cambria Math" panose="02040503050406030204" pitchFamily="18" charset="0"/>
                              </a:rPr>
                              <m:t>𝑥</m:t>
                            </m:r>
                          </m:e>
                          <m:sub>
                            <m:r>
                              <a:rPr lang="hu-HU" sz="1400" b="0" i="1">
                                <a:latin typeface="Cambria Math" panose="02040503050406030204" pitchFamily="18" charset="0"/>
                              </a:rPr>
                              <m:t>13</m:t>
                            </m:r>
                          </m:sub>
                        </m:sSub>
                        <m:r>
                          <a:rPr lang="hu-HU" sz="1400" b="0" i="1">
                            <a:latin typeface="Cambria Math" panose="02040503050406030204" pitchFamily="18" charset="0"/>
                          </a:rPr>
                          <m:t>+</m:t>
                        </m:r>
                        <m:sSub>
                          <m:sSubPr>
                            <m:ctrlPr>
                              <a:rPr lang="hu-HU" sz="1400" b="0" i="1">
                                <a:latin typeface="Cambria Math" panose="02040503050406030204" pitchFamily="18" charset="0"/>
                              </a:rPr>
                            </m:ctrlPr>
                          </m:sSubPr>
                          <m:e>
                            <m:r>
                              <a:rPr lang="hu-HU" sz="1400" b="0" i="1">
                                <a:latin typeface="Cambria Math" panose="02040503050406030204" pitchFamily="18" charset="0"/>
                              </a:rPr>
                              <m:t>53</m:t>
                            </m:r>
                            <m:r>
                              <a:rPr lang="hu-HU" sz="1400" b="0" i="1">
                                <a:latin typeface="Cambria Math" panose="02040503050406030204" pitchFamily="18" charset="0"/>
                              </a:rPr>
                              <m:t>𝑥</m:t>
                            </m:r>
                          </m:e>
                          <m:sub>
                            <m:r>
                              <a:rPr lang="hu-HU" sz="1400" b="0" i="1">
                                <a:latin typeface="Cambria Math" panose="02040503050406030204" pitchFamily="18" charset="0"/>
                              </a:rPr>
                              <m:t>14</m:t>
                            </m:r>
                          </m:sub>
                        </m:sSub>
                        <m:r>
                          <a:rPr lang="hu-HU" sz="1400" b="0" i="1">
                            <a:latin typeface="Cambria Math" panose="02040503050406030204" pitchFamily="18" charset="0"/>
                          </a:rPr>
                          <m:t>+</m:t>
                        </m:r>
                        <m:sSub>
                          <m:sSubPr>
                            <m:ctrlPr>
                              <a:rPr lang="hu-HU" sz="1400" b="0" i="1">
                                <a:latin typeface="Cambria Math" panose="02040503050406030204" pitchFamily="18" charset="0"/>
                              </a:rPr>
                            </m:ctrlPr>
                          </m:sSubPr>
                          <m:e>
                            <m:r>
                              <a:rPr lang="hu-HU" sz="1400" b="0" i="1">
                                <a:latin typeface="Cambria Math" panose="02040503050406030204" pitchFamily="18" charset="0"/>
                              </a:rPr>
                              <m:t>51</m:t>
                            </m:r>
                            <m:r>
                              <a:rPr lang="hu-HU" sz="1400" b="0" i="1">
                                <a:latin typeface="Cambria Math" panose="02040503050406030204" pitchFamily="18" charset="0"/>
                              </a:rPr>
                              <m:t>𝑥</m:t>
                            </m:r>
                          </m:e>
                          <m:sub>
                            <m:r>
                              <a:rPr lang="hu-HU" sz="1400" b="0" i="1">
                                <a:latin typeface="Cambria Math" panose="02040503050406030204" pitchFamily="18" charset="0"/>
                              </a:rPr>
                              <m:t>21</m:t>
                            </m:r>
                          </m:sub>
                        </m:sSub>
                        <m:r>
                          <a:rPr lang="hu-HU" sz="1400" b="0" i="1">
                            <a:latin typeface="Cambria Math" panose="02040503050406030204" pitchFamily="18" charset="0"/>
                          </a:rPr>
                          <m:t>+</m:t>
                        </m:r>
                        <m:sSub>
                          <m:sSubPr>
                            <m:ctrlPr>
                              <a:rPr lang="hu-HU" sz="1400" b="0" i="1">
                                <a:latin typeface="Cambria Math" panose="02040503050406030204" pitchFamily="18" charset="0"/>
                              </a:rPr>
                            </m:ctrlPr>
                          </m:sSubPr>
                          <m:e>
                            <m:r>
                              <a:rPr lang="hu-HU" sz="1400" b="0" i="1">
                                <a:latin typeface="Cambria Math" panose="02040503050406030204" pitchFamily="18" charset="0"/>
                              </a:rPr>
                              <m:t>5</m:t>
                            </m:r>
                            <m:r>
                              <a:rPr lang="en-US" sz="1400" b="0" i="1">
                                <a:latin typeface="Cambria Math" panose="02040503050406030204" pitchFamily="18" charset="0"/>
                              </a:rPr>
                              <m:t>9</m:t>
                            </m:r>
                            <m:r>
                              <a:rPr lang="hu-HU" sz="1400" b="0" i="1">
                                <a:latin typeface="Cambria Math" panose="02040503050406030204" pitchFamily="18" charset="0"/>
                              </a:rPr>
                              <m:t>𝑥</m:t>
                            </m:r>
                          </m:e>
                          <m:sub>
                            <m:r>
                              <a:rPr lang="hu-HU" sz="1400" b="0" i="1">
                                <a:latin typeface="Cambria Math" panose="02040503050406030204" pitchFamily="18" charset="0"/>
                              </a:rPr>
                              <m:t>22</m:t>
                            </m:r>
                          </m:sub>
                        </m:sSub>
                        <m:r>
                          <a:rPr lang="hu-HU" sz="1400" b="0" i="1">
                            <a:latin typeface="Cambria Math" panose="02040503050406030204" pitchFamily="18" charset="0"/>
                          </a:rPr>
                          <m:t>+</m:t>
                        </m:r>
                        <m:sSub>
                          <m:sSubPr>
                            <m:ctrlPr>
                              <a:rPr lang="hu-HU" sz="1400" b="0" i="1">
                                <a:latin typeface="Cambria Math" panose="02040503050406030204" pitchFamily="18" charset="0"/>
                              </a:rPr>
                            </m:ctrlPr>
                          </m:sSubPr>
                          <m:e>
                            <m:r>
                              <a:rPr lang="hu-HU" sz="1400" b="0" i="1">
                                <a:latin typeface="Cambria Math" panose="02040503050406030204" pitchFamily="18" charset="0"/>
                              </a:rPr>
                              <m:t>52</m:t>
                            </m:r>
                            <m:r>
                              <a:rPr lang="hu-HU" sz="1400" b="0" i="1">
                                <a:latin typeface="Cambria Math" panose="02040503050406030204" pitchFamily="18" charset="0"/>
                              </a:rPr>
                              <m:t>𝑥</m:t>
                            </m:r>
                          </m:e>
                          <m:sub>
                            <m:r>
                              <a:rPr lang="hu-HU" sz="1400" b="0" i="1">
                                <a:latin typeface="Cambria Math" panose="02040503050406030204" pitchFamily="18" charset="0"/>
                              </a:rPr>
                              <m:t>23</m:t>
                            </m:r>
                          </m:sub>
                        </m:sSub>
                        <m:r>
                          <a:rPr lang="hu-HU" sz="1400" b="0" i="1">
                            <a:latin typeface="Cambria Math" panose="02040503050406030204" pitchFamily="18" charset="0"/>
                          </a:rPr>
                          <m:t>+</m:t>
                        </m:r>
                        <m:sSub>
                          <m:sSubPr>
                            <m:ctrlPr>
                              <a:rPr lang="hu-HU" sz="1400" b="0" i="1">
                                <a:latin typeface="Cambria Math" panose="02040503050406030204" pitchFamily="18" charset="0"/>
                              </a:rPr>
                            </m:ctrlPr>
                          </m:sSubPr>
                          <m:e>
                            <m:r>
                              <a:rPr lang="hu-HU" sz="1400" b="0" i="1">
                                <a:latin typeface="Cambria Math" panose="02040503050406030204" pitchFamily="18" charset="0"/>
                              </a:rPr>
                              <m:t>52</m:t>
                            </m:r>
                            <m:r>
                              <a:rPr lang="hu-HU" sz="1400" b="0" i="1">
                                <a:latin typeface="Cambria Math" panose="02040503050406030204" pitchFamily="18" charset="0"/>
                              </a:rPr>
                              <m:t>𝑥</m:t>
                            </m:r>
                          </m:e>
                          <m:sub>
                            <m:r>
                              <a:rPr lang="hu-HU" sz="1400" b="0" i="1">
                                <a:latin typeface="Cambria Math" panose="02040503050406030204" pitchFamily="18" charset="0"/>
                              </a:rPr>
                              <m:t>24</m:t>
                            </m:r>
                          </m:sub>
                        </m:sSub>
                        <m:r>
                          <a:rPr lang="hu-HU" sz="1400" b="0" i="1">
                            <a:latin typeface="Cambria Math" panose="02040503050406030204" pitchFamily="18" charset="0"/>
                          </a:rPr>
                          <m:t>+</m:t>
                        </m:r>
                        <m:r>
                          <a:rPr lang="hu-HU" sz="1400" b="0" i="1">
                            <a:solidFill>
                              <a:schemeClr val="tx1"/>
                            </a:solidFill>
                            <a:effectLst/>
                            <a:latin typeface="Cambria Math" panose="02040503050406030204" pitchFamily="18" charset="0"/>
                            <a:ea typeface="+mn-ea"/>
                            <a:cs typeface="+mn-cs"/>
                          </a:rPr>
                          <m:t>50</m:t>
                        </m:r>
                        <m:sSub>
                          <m:sSubPr>
                            <m:ctrlPr>
                              <a:rPr lang="hu-HU" sz="1400" b="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31</m:t>
                            </m:r>
                          </m:sub>
                        </m:sSub>
                        <m:r>
                          <a:rPr lang="hu-HU" sz="1400" b="0" i="1">
                            <a:solidFill>
                              <a:schemeClr val="tx1"/>
                            </a:solidFill>
                            <a:effectLst/>
                            <a:latin typeface="Cambria Math" panose="02040503050406030204" pitchFamily="18" charset="0"/>
                            <a:ea typeface="+mn-ea"/>
                            <a:cs typeface="+mn-cs"/>
                          </a:rPr>
                          <m:t>+</m:t>
                        </m:r>
                        <m:sSub>
                          <m:sSubPr>
                            <m:ctrlPr>
                              <a:rPr lang="hu-HU" sz="1400" b="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53</m:t>
                            </m:r>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32</m:t>
                            </m:r>
                          </m:sub>
                        </m:sSub>
                        <m:r>
                          <a:rPr lang="hu-HU" sz="1400" b="0" i="1">
                            <a:solidFill>
                              <a:schemeClr val="tx1"/>
                            </a:solidFill>
                            <a:effectLst/>
                            <a:latin typeface="Cambria Math" panose="02040503050406030204" pitchFamily="18" charset="0"/>
                            <a:ea typeface="+mn-ea"/>
                            <a:cs typeface="+mn-cs"/>
                          </a:rPr>
                          <m:t>+</m:t>
                        </m:r>
                        <m:sSub>
                          <m:sSubPr>
                            <m:ctrlPr>
                              <a:rPr lang="hu-HU" sz="1400" b="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54</m:t>
                            </m:r>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33</m:t>
                            </m:r>
                          </m:sub>
                        </m:sSub>
                        <m:r>
                          <a:rPr lang="hu-HU" sz="1400" b="0" i="1">
                            <a:solidFill>
                              <a:schemeClr val="tx1"/>
                            </a:solidFill>
                            <a:effectLst/>
                            <a:latin typeface="Cambria Math" panose="02040503050406030204" pitchFamily="18" charset="0"/>
                            <a:ea typeface="+mn-ea"/>
                            <a:cs typeface="+mn-cs"/>
                          </a:rPr>
                          <m:t>+</m:t>
                        </m:r>
                        <m:sSub>
                          <m:sSubPr>
                            <m:ctrlPr>
                              <a:rPr lang="hu-HU" sz="1400" b="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56</m:t>
                            </m:r>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34</m:t>
                            </m:r>
                          </m:sub>
                        </m:sSub>
                        <m:r>
                          <a:rPr lang="hu-HU" sz="1400" b="0" i="1">
                            <a:solidFill>
                              <a:schemeClr val="tx1"/>
                            </a:solidFill>
                            <a:effectLst/>
                            <a:latin typeface="Cambria Math" panose="02040503050406030204" pitchFamily="18" charset="0"/>
                            <a:ea typeface="+mn-ea"/>
                            <a:cs typeface="+mn-cs"/>
                          </a:rPr>
                          <m:t>+</m:t>
                        </m:r>
                        <m:sSub>
                          <m:sSubPr>
                            <m:ctrlPr>
                              <a:rPr lang="hu-HU" sz="1400" b="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56</m:t>
                            </m:r>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41</m:t>
                            </m:r>
                          </m:sub>
                        </m:sSub>
                        <m:r>
                          <a:rPr lang="hu-HU" sz="1400" b="0" i="1">
                            <a:solidFill>
                              <a:schemeClr val="tx1"/>
                            </a:solidFill>
                            <a:effectLst/>
                            <a:latin typeface="Cambria Math" panose="02040503050406030204" pitchFamily="18" charset="0"/>
                            <a:ea typeface="+mn-ea"/>
                            <a:cs typeface="+mn-cs"/>
                          </a:rPr>
                          <m:t>+</m:t>
                        </m:r>
                        <m:sSub>
                          <m:sSubPr>
                            <m:ctrlPr>
                              <a:rPr lang="hu-HU" sz="1400" b="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54</m:t>
                            </m:r>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42</m:t>
                            </m:r>
                          </m:sub>
                        </m:sSub>
                        <m:r>
                          <a:rPr lang="hu-HU" sz="1400" b="0" i="1">
                            <a:solidFill>
                              <a:schemeClr val="tx1"/>
                            </a:solidFill>
                            <a:effectLst/>
                            <a:latin typeface="Cambria Math" panose="02040503050406030204" pitchFamily="18" charset="0"/>
                            <a:ea typeface="+mn-ea"/>
                            <a:cs typeface="+mn-cs"/>
                          </a:rPr>
                          <m:t>+</m:t>
                        </m:r>
                        <m:sSub>
                          <m:sSubPr>
                            <m:ctrlPr>
                              <a:rPr lang="hu-HU" sz="1400" b="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55</m:t>
                            </m:r>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43</m:t>
                            </m:r>
                          </m:sub>
                        </m:sSub>
                        <m:r>
                          <a:rPr lang="hu-HU" sz="1400" b="0" i="1">
                            <a:solidFill>
                              <a:schemeClr val="tx1"/>
                            </a:solidFill>
                            <a:effectLst/>
                            <a:latin typeface="Cambria Math" panose="02040503050406030204" pitchFamily="18" charset="0"/>
                            <a:ea typeface="+mn-ea"/>
                            <a:cs typeface="+mn-cs"/>
                          </a:rPr>
                          <m:t>+53</m:t>
                        </m:r>
                        <m:sSub>
                          <m:sSubPr>
                            <m:ctrlPr>
                              <a:rPr lang="hu-HU" sz="1400" b="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44</m:t>
                            </m:r>
                          </m:sub>
                        </m:sSub>
                      </m:e>
                    </m:func>
                  </m:oMath>
                </m:oMathPara>
              </a14:m>
              <a:endParaRPr lang="en-US" sz="1400"/>
            </a:p>
          </xdr:txBody>
        </xdr:sp>
      </mc:Choice>
      <mc:Fallback>
        <xdr:sp macro="" textlink="">
          <xdr:nvSpPr>
            <xdr:cNvPr id="7" name="TextBox 6">
              <a:extLst>
                <a:ext uri="{FF2B5EF4-FFF2-40B4-BE49-F238E27FC236}">
                  <a16:creationId xmlns:a16="http://schemas.microsoft.com/office/drawing/2014/main" id="{0C928942-FCC0-D706-1C3D-955E8E67C8D8}"/>
                </a:ext>
              </a:extLst>
            </xdr:cNvPr>
            <xdr:cNvSpPr txBox="1"/>
          </xdr:nvSpPr>
          <xdr:spPr>
            <a:xfrm>
              <a:off x="1" y="10104913"/>
              <a:ext cx="11182350"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hu-HU" sz="1400" b="0" i="0">
                  <a:latin typeface="Cambria Math" panose="02040503050406030204" pitchFamily="18" charset="0"/>
                </a:rPr>
                <a:t>min⁡〖𝑧=54𝑥_11+54𝑥_12+〖51𝑥〗_13+〖53𝑥〗_14+〖51𝑥〗_21+〖5</a:t>
              </a:r>
              <a:r>
                <a:rPr lang="en-US" sz="1400" b="0" i="0">
                  <a:latin typeface="Cambria Math" panose="02040503050406030204" pitchFamily="18" charset="0"/>
                </a:rPr>
                <a:t>9</a:t>
              </a:r>
              <a:r>
                <a:rPr lang="hu-HU" sz="1400" b="0" i="0">
                  <a:latin typeface="Cambria Math" panose="02040503050406030204" pitchFamily="18" charset="0"/>
                </a:rPr>
                <a:t>𝑥〗_22+〖52𝑥〗_23+〖52𝑥〗_24+</a:t>
              </a:r>
              <a:r>
                <a:rPr lang="hu-HU" sz="1400" b="0" i="0">
                  <a:solidFill>
                    <a:schemeClr val="tx1"/>
                  </a:solidFill>
                  <a:effectLst/>
                  <a:latin typeface="Cambria Math" panose="02040503050406030204" pitchFamily="18" charset="0"/>
                  <a:ea typeface="+mn-ea"/>
                  <a:cs typeface="+mn-cs"/>
                </a:rPr>
                <a:t>50𝑥_31+〖53𝑥〗_32+〖54𝑥〗_33+〖56𝑥〗_34+〖56𝑥〗_41+〖54𝑥〗_42+〖55𝑥〗_43+53𝑥_44 〗</a:t>
              </a:r>
              <a:endParaRPr lang="en-US" sz="1400"/>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twoCellAnchor>
    <xdr:from>
      <xdr:col>0</xdr:col>
      <xdr:colOff>28575</xdr:colOff>
      <xdr:row>0</xdr:row>
      <xdr:rowOff>66675</xdr:rowOff>
    </xdr:from>
    <xdr:to>
      <xdr:col>6</xdr:col>
      <xdr:colOff>581025</xdr:colOff>
      <xdr:row>10</xdr:row>
      <xdr:rowOff>47625</xdr:rowOff>
    </xdr:to>
    <xdr:sp macro="" textlink="">
      <xdr:nvSpPr>
        <xdr:cNvPr id="2" name="TextBox 1">
          <a:extLst>
            <a:ext uri="{FF2B5EF4-FFF2-40B4-BE49-F238E27FC236}">
              <a16:creationId xmlns:a16="http://schemas.microsoft.com/office/drawing/2014/main" id="{CCD288EF-D87F-1703-F764-A23A49130788}"/>
            </a:ext>
          </a:extLst>
        </xdr:cNvPr>
        <xdr:cNvSpPr txBox="1"/>
      </xdr:nvSpPr>
      <xdr:spPr>
        <a:xfrm>
          <a:off x="28575" y="66675"/>
          <a:ext cx="4210050" cy="18859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US" sz="1400" b="0" i="0">
              <a:solidFill>
                <a:schemeClr val="dk1"/>
              </a:solidFill>
              <a:effectLst/>
              <a:latin typeface="+mn-lt"/>
              <a:ea typeface="+mn-ea"/>
              <a:cs typeface="+mn-cs"/>
            </a:rPr>
            <a:t>Valamilyen anyagból</a:t>
          </a:r>
          <a:r>
            <a:rPr lang="hu-HU" sz="1400" b="0" i="0">
              <a:solidFill>
                <a:schemeClr val="dk1"/>
              </a:solidFill>
              <a:effectLst/>
              <a:latin typeface="+mn-lt"/>
              <a:ea typeface="+mn-ea"/>
              <a:cs typeface="+mn-cs"/>
            </a:rPr>
            <a:t> </a:t>
          </a:r>
          <a:r>
            <a:rPr lang="en-US" sz="1400" b="0" i="0">
              <a:solidFill>
                <a:schemeClr val="dk1"/>
              </a:solidFill>
              <a:effectLst/>
              <a:latin typeface="+mn-lt"/>
              <a:ea typeface="+mn-ea"/>
              <a:cs typeface="+mn-cs"/>
            </a:rPr>
            <a:t>5</a:t>
          </a:r>
          <a:r>
            <a:rPr lang="hu-HU" sz="1400" b="0" i="0">
              <a:solidFill>
                <a:schemeClr val="dk1"/>
              </a:solidFill>
              <a:effectLst/>
              <a:latin typeface="+mn-lt"/>
              <a:ea typeface="+mn-ea"/>
              <a:cs typeface="+mn-cs"/>
            </a:rPr>
            <a:t> </a:t>
          </a:r>
          <a:r>
            <a:rPr lang="en-US" sz="1400" b="0" i="0">
              <a:solidFill>
                <a:schemeClr val="dk1"/>
              </a:solidFill>
              <a:effectLst/>
              <a:latin typeface="+mn-lt"/>
              <a:ea typeface="+mn-ea"/>
              <a:cs typeface="+mn-cs"/>
            </a:rPr>
            <a:t>rendeltetési helyen felmerül</a:t>
          </a:r>
          <a:r>
            <a:rPr lang="hu-HU" sz="1400" b="0" i="0">
              <a:solidFill>
                <a:schemeClr val="dk1"/>
              </a:solidFill>
              <a:effectLst/>
              <a:latin typeface="+mn-lt"/>
              <a:ea typeface="+mn-ea"/>
              <a:cs typeface="+mn-cs"/>
            </a:rPr>
            <a:t>ő</a:t>
          </a:r>
          <a:r>
            <a:rPr lang="en-US" sz="1400" b="0" i="0">
              <a:solidFill>
                <a:schemeClr val="dk1"/>
              </a:solidFill>
              <a:effectLst/>
              <a:latin typeface="+mn-lt"/>
              <a:ea typeface="+mn-ea"/>
              <a:cs typeface="+mn-cs"/>
            </a:rPr>
            <a:t> igényeket</a:t>
          </a:r>
        </a:p>
        <a:p>
          <a:pPr algn="just"/>
          <a:r>
            <a:rPr lang="en-US" sz="1400" b="0" i="0">
              <a:solidFill>
                <a:schemeClr val="dk1"/>
              </a:solidFill>
              <a:effectLst/>
              <a:latin typeface="+mn-lt"/>
              <a:ea typeface="+mn-ea"/>
              <a:cs typeface="+mn-cs"/>
            </a:rPr>
            <a:t>kell</a:t>
          </a:r>
          <a:r>
            <a:rPr lang="hu-HU" sz="1400" b="0" i="0">
              <a:solidFill>
                <a:schemeClr val="dk1"/>
              </a:solidFill>
              <a:effectLst/>
              <a:latin typeface="+mn-lt"/>
              <a:ea typeface="+mn-ea"/>
              <a:cs typeface="+mn-cs"/>
            </a:rPr>
            <a:t> </a:t>
          </a:r>
          <a:r>
            <a:rPr lang="en-US" sz="1400" b="0" i="0">
              <a:solidFill>
                <a:schemeClr val="dk1"/>
              </a:solidFill>
              <a:effectLst/>
              <a:latin typeface="+mn-lt"/>
              <a:ea typeface="+mn-ea"/>
              <a:cs typeface="+mn-cs"/>
            </a:rPr>
            <a:t>4</a:t>
          </a:r>
          <a:r>
            <a:rPr lang="hu-HU" sz="1400" b="0" i="0">
              <a:solidFill>
                <a:schemeClr val="dk1"/>
              </a:solidFill>
              <a:effectLst/>
              <a:latin typeface="+mn-lt"/>
              <a:ea typeface="+mn-ea"/>
              <a:cs typeface="+mn-cs"/>
            </a:rPr>
            <a:t> </a:t>
          </a:r>
          <a:r>
            <a:rPr lang="en-US" sz="1400" b="0" i="0">
              <a:solidFill>
                <a:schemeClr val="dk1"/>
              </a:solidFill>
              <a:effectLst/>
              <a:latin typeface="+mn-lt"/>
              <a:ea typeface="+mn-ea"/>
              <a:cs typeface="+mn-cs"/>
            </a:rPr>
            <a:t>telephelyr</a:t>
          </a:r>
          <a:r>
            <a:rPr lang="hu-HU" sz="1400" b="0" i="0">
              <a:solidFill>
                <a:schemeClr val="dk1"/>
              </a:solidFill>
              <a:effectLst/>
              <a:latin typeface="+mn-lt"/>
              <a:ea typeface="+mn-ea"/>
              <a:cs typeface="+mn-cs"/>
            </a:rPr>
            <a:t>ő</a:t>
          </a:r>
          <a:r>
            <a:rPr lang="en-US" sz="1400" b="0" i="0">
              <a:solidFill>
                <a:schemeClr val="dk1"/>
              </a:solidFill>
              <a:effectLst/>
              <a:latin typeface="+mn-lt"/>
              <a:ea typeface="+mn-ea"/>
              <a:cs typeface="+mn-cs"/>
            </a:rPr>
            <a:t>l kielégítenünk.</a:t>
          </a:r>
          <a:r>
            <a:rPr lang="hu-HU" sz="1400" b="0" i="0">
              <a:solidFill>
                <a:schemeClr val="dk1"/>
              </a:solidFill>
              <a:effectLst/>
              <a:latin typeface="+mn-lt"/>
              <a:ea typeface="+mn-ea"/>
              <a:cs typeface="+mn-cs"/>
            </a:rPr>
            <a:t> </a:t>
          </a:r>
          <a:r>
            <a:rPr lang="en-US" sz="1400" b="0" i="0">
              <a:solidFill>
                <a:schemeClr val="dk1"/>
              </a:solidFill>
              <a:effectLst/>
              <a:latin typeface="+mn-lt"/>
              <a:ea typeface="+mn-ea"/>
              <a:cs typeface="+mn-cs"/>
            </a:rPr>
            <a:t>Az egyes rendeltetési</a:t>
          </a:r>
          <a:r>
            <a:rPr lang="hu-HU" sz="1400" b="0" i="0">
              <a:solidFill>
                <a:schemeClr val="dk1"/>
              </a:solidFill>
              <a:effectLst/>
              <a:latin typeface="+mn-lt"/>
              <a:ea typeface="+mn-ea"/>
              <a:cs typeface="+mn-cs"/>
            </a:rPr>
            <a:t> </a:t>
          </a:r>
          <a:r>
            <a:rPr lang="en-US" sz="1400" b="0" i="0">
              <a:solidFill>
                <a:schemeClr val="dk1"/>
              </a:solidFill>
              <a:effectLst/>
              <a:latin typeface="+mn-lt"/>
              <a:ea typeface="+mn-ea"/>
              <a:cs typeface="+mn-cs"/>
            </a:rPr>
            <a:t>helyeken felmerül</a:t>
          </a:r>
          <a:r>
            <a:rPr lang="hu-HU" sz="1400" b="0" i="0">
              <a:solidFill>
                <a:schemeClr val="dk1"/>
              </a:solidFill>
              <a:effectLst/>
              <a:latin typeface="+mn-lt"/>
              <a:ea typeface="+mn-ea"/>
              <a:cs typeface="+mn-cs"/>
            </a:rPr>
            <a:t>ő</a:t>
          </a:r>
          <a:r>
            <a:rPr lang="en-US" sz="1400" b="0" i="0">
              <a:solidFill>
                <a:schemeClr val="dk1"/>
              </a:solidFill>
              <a:effectLst/>
              <a:latin typeface="+mn-lt"/>
              <a:ea typeface="+mn-ea"/>
              <a:cs typeface="+mn-cs"/>
            </a:rPr>
            <a:t> igényeket, az egyes</a:t>
          </a:r>
          <a:r>
            <a:rPr lang="hu-HU" sz="1400" b="0" i="0">
              <a:solidFill>
                <a:schemeClr val="dk1"/>
              </a:solidFill>
              <a:effectLst/>
              <a:latin typeface="+mn-lt"/>
              <a:ea typeface="+mn-ea"/>
              <a:cs typeface="+mn-cs"/>
            </a:rPr>
            <a:t> </a:t>
          </a:r>
          <a:r>
            <a:rPr lang="en-US" sz="1400" b="0" i="0">
              <a:solidFill>
                <a:schemeClr val="dk1"/>
              </a:solidFill>
              <a:effectLst/>
              <a:latin typeface="+mn-lt"/>
              <a:ea typeface="+mn-ea"/>
              <a:cs typeface="+mn-cs"/>
            </a:rPr>
            <a:t>telephelyeken</a:t>
          </a:r>
          <a:r>
            <a:rPr lang="hu-HU" sz="1400" b="0" i="0">
              <a:solidFill>
                <a:schemeClr val="dk1"/>
              </a:solidFill>
              <a:effectLst/>
              <a:latin typeface="+mn-lt"/>
              <a:ea typeface="+mn-ea"/>
              <a:cs typeface="+mn-cs"/>
            </a:rPr>
            <a:t> </a:t>
          </a:r>
          <a:r>
            <a:rPr lang="en-US" sz="1400" b="0" i="0">
              <a:solidFill>
                <a:schemeClr val="dk1"/>
              </a:solidFill>
              <a:effectLst/>
              <a:latin typeface="+mn-lt"/>
              <a:ea typeface="+mn-ea"/>
              <a:cs typeface="+mn-cs"/>
            </a:rPr>
            <a:t>rendelkezésre álló készleteket és a fajlagos</a:t>
          </a:r>
          <a:r>
            <a:rPr lang="hu-HU" sz="1400" b="0" i="0">
              <a:solidFill>
                <a:schemeClr val="dk1"/>
              </a:solidFill>
              <a:effectLst/>
              <a:latin typeface="+mn-lt"/>
              <a:ea typeface="+mn-ea"/>
              <a:cs typeface="+mn-cs"/>
            </a:rPr>
            <a:t> </a:t>
          </a:r>
          <a:r>
            <a:rPr lang="en-US" sz="1400" b="0" i="0">
              <a:solidFill>
                <a:schemeClr val="dk1"/>
              </a:solidFill>
              <a:effectLst/>
              <a:latin typeface="+mn-lt"/>
              <a:ea typeface="+mn-ea"/>
              <a:cs typeface="+mn-cs"/>
            </a:rPr>
            <a:t>szállítási</a:t>
          </a:r>
          <a:r>
            <a:rPr lang="hu-HU" sz="1400" b="0" i="0">
              <a:solidFill>
                <a:schemeClr val="dk1"/>
              </a:solidFill>
              <a:effectLst/>
              <a:latin typeface="+mn-lt"/>
              <a:ea typeface="+mn-ea"/>
              <a:cs typeface="+mn-cs"/>
            </a:rPr>
            <a:t> </a:t>
          </a:r>
          <a:r>
            <a:rPr lang="en-US" sz="1400" b="0" i="0">
              <a:solidFill>
                <a:schemeClr val="dk1"/>
              </a:solidFill>
              <a:effectLst/>
              <a:latin typeface="+mn-lt"/>
              <a:ea typeface="+mn-ea"/>
              <a:cs typeface="+mn-cs"/>
            </a:rPr>
            <a:t>költségeket az alábbi táblázat tartalmazza.</a:t>
          </a:r>
          <a:r>
            <a:rPr lang="hu-HU" sz="1400" b="0" i="0">
              <a:solidFill>
                <a:schemeClr val="dk1"/>
              </a:solidFill>
              <a:effectLst/>
              <a:latin typeface="+mn-lt"/>
              <a:ea typeface="+mn-ea"/>
              <a:cs typeface="+mn-cs"/>
            </a:rPr>
            <a:t> </a:t>
          </a:r>
          <a:r>
            <a:rPr lang="en-US" sz="1400" b="0" i="0">
              <a:solidFill>
                <a:schemeClr val="dk1"/>
              </a:solidFill>
              <a:effectLst/>
              <a:latin typeface="+mn-lt"/>
              <a:ea typeface="+mn-ea"/>
              <a:cs typeface="+mn-cs"/>
            </a:rPr>
            <a:t>Adjuk meg az optimális döntési terve</a:t>
          </a:r>
          <a:r>
            <a:rPr lang="hu-HU" sz="1400" b="0" i="0">
              <a:solidFill>
                <a:schemeClr val="dk1"/>
              </a:solidFill>
              <a:effectLst/>
              <a:latin typeface="+mn-lt"/>
              <a:ea typeface="+mn-ea"/>
              <a:cs typeface="+mn-cs"/>
            </a:rPr>
            <a:t>t!</a:t>
          </a:r>
          <a:endParaRPr lang="en-US" sz="1400" b="0" i="0">
            <a:solidFill>
              <a:schemeClr val="dk1"/>
            </a:solidFill>
            <a:effectLst/>
            <a:latin typeface="+mn-lt"/>
            <a:ea typeface="+mn-ea"/>
            <a:cs typeface="+mn-cs"/>
          </a:endParaRPr>
        </a:p>
        <a:p>
          <a:pPr algn="just"/>
          <a:endParaRPr lang="en-US" sz="16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304800</xdr:colOff>
      <xdr:row>1</xdr:row>
      <xdr:rowOff>9525</xdr:rowOff>
    </xdr:from>
    <xdr:to>
      <xdr:col>9</xdr:col>
      <xdr:colOff>123825</xdr:colOff>
      <xdr:row>8</xdr:row>
      <xdr:rowOff>19050</xdr:rowOff>
    </xdr:to>
    <xdr:sp macro="" textlink="">
      <xdr:nvSpPr>
        <xdr:cNvPr id="2" name="TextBox 1">
          <a:extLst>
            <a:ext uri="{FF2B5EF4-FFF2-40B4-BE49-F238E27FC236}">
              <a16:creationId xmlns:a16="http://schemas.microsoft.com/office/drawing/2014/main" id="{BDA7815F-47E4-4BAA-8BAB-521674A2E4A3}"/>
            </a:ext>
          </a:extLst>
        </xdr:cNvPr>
        <xdr:cNvSpPr txBox="1"/>
      </xdr:nvSpPr>
      <xdr:spPr>
        <a:xfrm>
          <a:off x="304800" y="209550"/>
          <a:ext cx="5305425" cy="1362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hu-HU" sz="1100">
              <a:solidFill>
                <a:schemeClr val="dk1"/>
              </a:solidFill>
              <a:effectLst/>
              <a:latin typeface="+mn-lt"/>
              <a:ea typeface="+mn-ea"/>
              <a:cs typeface="+mn-cs"/>
            </a:rPr>
            <a:t>A XY cég azt próbálja meghatározni, hova telepítsen egy raktárt. A cég négy vásárlójának a pozíciója az </a:t>
          </a:r>
          <a:r>
            <a:rPr lang="hu-HU" sz="1100" i="1">
              <a:solidFill>
                <a:schemeClr val="dk1"/>
              </a:solidFill>
              <a:effectLst/>
              <a:latin typeface="+mn-lt"/>
              <a:ea typeface="+mn-ea"/>
              <a:cs typeface="+mn-cs"/>
            </a:rPr>
            <a:t>x</a:t>
          </a:r>
          <a:r>
            <a:rPr lang="hu-HU" sz="1100">
              <a:solidFill>
                <a:schemeClr val="dk1"/>
              </a:solidFill>
              <a:effectLst/>
              <a:latin typeface="+mn-lt"/>
              <a:ea typeface="+mn-ea"/>
              <a:cs typeface="+mn-cs"/>
            </a:rPr>
            <a:t>.</a:t>
          </a:r>
          <a:r>
            <a:rPr lang="hu-HU" sz="1100" i="1">
              <a:solidFill>
                <a:schemeClr val="dk1"/>
              </a:solidFill>
              <a:effectLst/>
              <a:latin typeface="+mn-lt"/>
              <a:ea typeface="+mn-ea"/>
              <a:cs typeface="+mn-cs"/>
            </a:rPr>
            <a:t>y </a:t>
          </a:r>
          <a:r>
            <a:rPr lang="hu-HU" sz="1100">
              <a:solidFill>
                <a:schemeClr val="dk1"/>
              </a:solidFill>
              <a:effectLst/>
              <a:latin typeface="+mn-lt"/>
              <a:ea typeface="+mn-ea"/>
              <a:cs typeface="+mn-cs"/>
            </a:rPr>
            <a:t>síkon (kilométerben), valamint az egyes vásárlókhoz történő szállítások évenkénti száma a táblázatban van megadva. A XY cég úgy akarja meghatározni az áruraktár helyét, hogy az az össztávolság, amit a kamionok az áruraktártól a négy vásárlóhoz évente megtesznek, minimális legyen. A megoldást készítse el </a:t>
          </a:r>
          <a:r>
            <a:rPr lang="hu-HU" sz="1100" u="sng">
              <a:solidFill>
                <a:schemeClr val="dk1"/>
              </a:solidFill>
              <a:effectLst/>
              <a:latin typeface="+mn-lt"/>
              <a:ea typeface="+mn-ea"/>
              <a:cs typeface="+mn-cs"/>
            </a:rPr>
            <a:t>diagram</a:t>
          </a:r>
          <a:r>
            <a:rPr lang="hu-HU" sz="1100">
              <a:solidFill>
                <a:schemeClr val="dk1"/>
              </a:solidFill>
              <a:effectLst/>
              <a:latin typeface="+mn-lt"/>
              <a:ea typeface="+mn-ea"/>
              <a:cs typeface="+mn-cs"/>
            </a:rPr>
            <a:t> és </a:t>
          </a:r>
          <a:r>
            <a:rPr lang="hu-HU" sz="1100" u="sng">
              <a:solidFill>
                <a:schemeClr val="dk1"/>
              </a:solidFill>
              <a:effectLst/>
              <a:latin typeface="+mn-lt"/>
              <a:ea typeface="+mn-ea"/>
              <a:cs typeface="+mn-cs"/>
            </a:rPr>
            <a:t>solver</a:t>
          </a:r>
          <a:r>
            <a:rPr lang="hu-HU" sz="1100">
              <a:solidFill>
                <a:schemeClr val="dk1"/>
              </a:solidFill>
              <a:effectLst/>
              <a:latin typeface="+mn-lt"/>
              <a:ea typeface="+mn-ea"/>
              <a:cs typeface="+mn-cs"/>
            </a:rPr>
            <a:t> segítségével is.</a:t>
          </a:r>
          <a:endParaRPr lang="en-US" sz="1100"/>
        </a:p>
      </xdr:txBody>
    </xdr:sp>
    <xdr:clientData/>
  </xdr:twoCellAnchor>
  <xdr:twoCellAnchor>
    <xdr:from>
      <xdr:col>10</xdr:col>
      <xdr:colOff>533400</xdr:colOff>
      <xdr:row>11</xdr:row>
      <xdr:rowOff>61912</xdr:rowOff>
    </xdr:from>
    <xdr:to>
      <xdr:col>18</xdr:col>
      <xdr:colOff>228600</xdr:colOff>
      <xdr:row>25</xdr:row>
      <xdr:rowOff>138112</xdr:rowOff>
    </xdr:to>
    <xdr:graphicFrame macro="">
      <xdr:nvGraphicFramePr>
        <xdr:cNvPr id="3" name="Chart 2">
          <a:extLst>
            <a:ext uri="{FF2B5EF4-FFF2-40B4-BE49-F238E27FC236}">
              <a16:creationId xmlns:a16="http://schemas.microsoft.com/office/drawing/2014/main" id="{D87D90CE-305D-41B1-9EC1-F96C029012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457199</xdr:colOff>
      <xdr:row>8</xdr:row>
      <xdr:rowOff>123825</xdr:rowOff>
    </xdr:to>
    <xdr:sp macro="" textlink="">
      <xdr:nvSpPr>
        <xdr:cNvPr id="2" name="TextBox 1">
          <a:extLst>
            <a:ext uri="{FF2B5EF4-FFF2-40B4-BE49-F238E27FC236}">
              <a16:creationId xmlns:a16="http://schemas.microsoft.com/office/drawing/2014/main" id="{947C8B07-82BE-4D97-AFF1-273F45D2CC8B}"/>
            </a:ext>
          </a:extLst>
        </xdr:cNvPr>
        <xdr:cNvSpPr txBox="1"/>
      </xdr:nvSpPr>
      <xdr:spPr>
        <a:xfrm>
          <a:off x="0" y="0"/>
          <a:ext cx="5333999" cy="1647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US" sz="1200" b="0" i="0" u="none" strike="noStrike" baseline="0">
              <a:solidFill>
                <a:schemeClr val="dk1"/>
              </a:solidFill>
              <a:latin typeface="+mn-lt"/>
              <a:ea typeface="+mn-ea"/>
              <a:cs typeface="+mn-cs"/>
            </a:rPr>
            <a:t>Egy romlékony orvosságból 3 litert kell vásárolnia egy</a:t>
          </a:r>
          <a:r>
            <a:rPr lang="hu-HU" sz="1200" b="0" i="0" u="none" strike="noStrike" baseline="0">
              <a:solidFill>
                <a:schemeClr val="dk1"/>
              </a:solidFill>
              <a:latin typeface="+mn-lt"/>
              <a:ea typeface="+mn-ea"/>
              <a:cs typeface="+mn-cs"/>
            </a:rPr>
            <a:t> </a:t>
          </a:r>
          <a:r>
            <a:rPr lang="en-US" sz="1200" b="0" i="0" u="none" strike="noStrike" baseline="0">
              <a:solidFill>
                <a:schemeClr val="dk1"/>
              </a:solidFill>
              <a:latin typeface="+mn-lt"/>
              <a:ea typeface="+mn-ea"/>
              <a:cs typeface="+mn-cs"/>
            </a:rPr>
            <a:t>kórháznak a folyó havi felhasználásra, és 4 litert a következ</a:t>
          </a:r>
          <a:r>
            <a:rPr lang="hu-HU" sz="1200" b="0" i="0" u="none" strike="noStrike" baseline="0">
              <a:solidFill>
                <a:schemeClr val="dk1"/>
              </a:solidFill>
              <a:latin typeface="+mn-lt"/>
              <a:ea typeface="+mn-ea"/>
              <a:cs typeface="+mn-cs"/>
            </a:rPr>
            <a:t>ő</a:t>
          </a:r>
          <a:r>
            <a:rPr lang="en-US" sz="1200" b="0" i="0" u="none" strike="noStrike" baseline="0">
              <a:solidFill>
                <a:schemeClr val="dk1"/>
              </a:solidFill>
              <a:latin typeface="+mn-lt"/>
              <a:ea typeface="+mn-ea"/>
              <a:cs typeface="+mn-cs"/>
            </a:rPr>
            <a:t> hónapra. Mivel az orvosság romlékony, csak a vásárlás</a:t>
          </a:r>
          <a:r>
            <a:rPr lang="hu-HU" sz="1200" b="0" i="0" u="none" strike="noStrike" baseline="0">
              <a:solidFill>
                <a:schemeClr val="dk1"/>
              </a:solidFill>
              <a:latin typeface="+mn-lt"/>
              <a:ea typeface="+mn-ea"/>
              <a:cs typeface="+mn-cs"/>
            </a:rPr>
            <a:t> </a:t>
          </a:r>
          <a:r>
            <a:rPr lang="en-US" sz="1200" b="0" i="0" u="none" strike="noStrike" baseline="0">
              <a:solidFill>
                <a:schemeClr val="dk1"/>
              </a:solidFill>
              <a:latin typeface="+mn-lt"/>
              <a:ea typeface="+mn-ea"/>
              <a:cs typeface="+mn-cs"/>
            </a:rPr>
            <a:t>hónapjában használható fel. Két vállalat (Daisy és Laroach)</a:t>
          </a:r>
          <a:r>
            <a:rPr lang="hu-HU" sz="1200" b="0" i="0" u="none" strike="noStrike" baseline="0">
              <a:solidFill>
                <a:schemeClr val="dk1"/>
              </a:solidFill>
              <a:latin typeface="+mn-lt"/>
              <a:ea typeface="+mn-ea"/>
              <a:cs typeface="+mn-cs"/>
            </a:rPr>
            <a:t> </a:t>
          </a:r>
          <a:r>
            <a:rPr lang="en-US" sz="1200" b="0" i="0" u="none" strike="noStrike" baseline="0">
              <a:solidFill>
                <a:schemeClr val="dk1"/>
              </a:solidFill>
              <a:latin typeface="+mn-lt"/>
              <a:ea typeface="+mn-ea"/>
              <a:cs typeface="+mn-cs"/>
            </a:rPr>
            <a:t>árulja az orvosságot. Az orvosságból hiány van. Ezáltal a</a:t>
          </a:r>
          <a:r>
            <a:rPr lang="hu-HU" sz="1200" b="0" i="0" u="none" strike="noStrike" baseline="0">
              <a:solidFill>
                <a:schemeClr val="dk1"/>
              </a:solidFill>
              <a:latin typeface="+mn-lt"/>
              <a:ea typeface="+mn-ea"/>
              <a:cs typeface="+mn-cs"/>
            </a:rPr>
            <a:t> </a:t>
          </a:r>
          <a:r>
            <a:rPr lang="en-US" sz="1200" b="0" i="0" u="none" strike="noStrike" baseline="0">
              <a:solidFill>
                <a:schemeClr val="dk1"/>
              </a:solidFill>
              <a:latin typeface="+mn-lt"/>
              <a:ea typeface="+mn-ea"/>
              <a:cs typeface="+mn-cs"/>
            </a:rPr>
            <a:t>következ</a:t>
          </a:r>
          <a:r>
            <a:rPr lang="hu-HU" sz="1200" b="0" i="0" u="none" strike="noStrike" baseline="0">
              <a:solidFill>
                <a:schemeClr val="dk1"/>
              </a:solidFill>
              <a:latin typeface="+mn-lt"/>
              <a:ea typeface="+mn-ea"/>
              <a:cs typeface="+mn-cs"/>
            </a:rPr>
            <a:t>ő</a:t>
          </a:r>
          <a:r>
            <a:rPr lang="en-US" sz="1200" b="0" i="0" u="none" strike="noStrike" baseline="0">
              <a:solidFill>
                <a:schemeClr val="dk1"/>
              </a:solidFill>
              <a:latin typeface="+mn-lt"/>
              <a:ea typeface="+mn-ea"/>
              <a:cs typeface="+mn-cs"/>
            </a:rPr>
            <a:t> két hónapban a kórház korlátozottan vásárolhat,</a:t>
          </a:r>
          <a:r>
            <a:rPr lang="hu-HU" sz="1200" b="0" i="0" u="none" strike="noStrike" baseline="0">
              <a:solidFill>
                <a:schemeClr val="dk1"/>
              </a:solidFill>
              <a:latin typeface="+mn-lt"/>
              <a:ea typeface="+mn-ea"/>
              <a:cs typeface="+mn-cs"/>
            </a:rPr>
            <a:t> </a:t>
          </a:r>
          <a:r>
            <a:rPr lang="en-US" sz="1200" b="0" i="0" u="none" strike="noStrike" baseline="0">
              <a:solidFill>
                <a:schemeClr val="dk1"/>
              </a:solidFill>
              <a:latin typeface="+mn-lt"/>
              <a:ea typeface="+mn-ea"/>
              <a:cs typeface="+mn-cs"/>
            </a:rPr>
            <a:t>legfeljebb 5 litert mindegyik cégtol. A táblázatban láthat</a:t>
          </a:r>
          <a:r>
            <a:rPr lang="hu-HU" sz="1200" b="0" i="0" u="none" strike="noStrike" baseline="0">
              <a:solidFill>
                <a:schemeClr val="dk1"/>
              </a:solidFill>
              <a:latin typeface="+mn-lt"/>
              <a:ea typeface="+mn-ea"/>
              <a:cs typeface="+mn-cs"/>
            </a:rPr>
            <a:t> </a:t>
          </a:r>
          <a:r>
            <a:rPr lang="en-US" sz="1200" b="0" i="0" u="none" strike="noStrike" baseline="0">
              <a:solidFill>
                <a:schemeClr val="dk1"/>
              </a:solidFill>
              <a:latin typeface="+mn-lt"/>
              <a:ea typeface="+mn-ea"/>
              <a:cs typeface="+mn-cs"/>
            </a:rPr>
            <a:t>ók a havi literenkénti árak az egyes cégeknél. Fogalmazzon</a:t>
          </a:r>
          <a:r>
            <a:rPr lang="hu-HU" sz="1200" b="0" i="0" u="none" strike="noStrike" baseline="0">
              <a:solidFill>
                <a:schemeClr val="dk1"/>
              </a:solidFill>
              <a:latin typeface="+mn-lt"/>
              <a:ea typeface="+mn-ea"/>
              <a:cs typeface="+mn-cs"/>
            </a:rPr>
            <a:t> </a:t>
          </a:r>
          <a:r>
            <a:rPr lang="en-US" sz="1200" b="0" i="0" u="none" strike="noStrike" baseline="0">
              <a:solidFill>
                <a:schemeClr val="dk1"/>
              </a:solidFill>
              <a:latin typeface="+mn-lt"/>
              <a:ea typeface="+mn-ea"/>
              <a:cs typeface="+mn-cs"/>
            </a:rPr>
            <a:t>meg egy kiegyensúlyozott szállítási modellt a szükséges orvosság beszerzési költségének minimalizálására!</a:t>
          </a:r>
          <a:endParaRPr lang="en-US" sz="12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zoomScale="150" zoomScaleNormal="150" workbookViewId="0">
      <selection activeCell="D17" sqref="D17"/>
    </sheetView>
  </sheetViews>
  <sheetFormatPr defaultRowHeight="15.75" x14ac:dyDescent="0.25"/>
  <cols>
    <col min="1" max="16384" width="9.140625" style="2"/>
  </cols>
  <sheetData>
    <row r="1" spans="1:3" x14ac:dyDescent="0.25">
      <c r="A1" s="1" t="s">
        <v>0</v>
      </c>
    </row>
    <row r="2" spans="1:3" x14ac:dyDescent="0.25">
      <c r="A2" s="1"/>
    </row>
    <row r="3" spans="1:3" x14ac:dyDescent="0.25">
      <c r="A3" s="1" t="s">
        <v>1</v>
      </c>
      <c r="C3" s="2" t="s">
        <v>3</v>
      </c>
    </row>
    <row r="4" spans="1:3" x14ac:dyDescent="0.25">
      <c r="A4" s="1" t="s">
        <v>2</v>
      </c>
      <c r="C4" s="2" t="s">
        <v>4</v>
      </c>
    </row>
    <row r="5" spans="1:3" x14ac:dyDescent="0.25">
      <c r="A5" s="1" t="s">
        <v>5</v>
      </c>
      <c r="C5" s="2" t="s">
        <v>6</v>
      </c>
    </row>
    <row r="7" spans="1:3" x14ac:dyDescent="0.25">
      <c r="A7" s="1" t="s">
        <v>11</v>
      </c>
    </row>
    <row r="8" spans="1:3" x14ac:dyDescent="0.25">
      <c r="A8" s="1" t="s">
        <v>7</v>
      </c>
      <c r="C8" s="2" t="s">
        <v>12</v>
      </c>
    </row>
    <row r="9" spans="1:3" x14ac:dyDescent="0.25">
      <c r="A9" s="1" t="s">
        <v>8</v>
      </c>
      <c r="C9" s="2" t="s">
        <v>13</v>
      </c>
    </row>
    <row r="10" spans="1:3" x14ac:dyDescent="0.25">
      <c r="A10" s="1" t="s">
        <v>9</v>
      </c>
      <c r="C10" s="2" t="s">
        <v>10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1:O6"/>
  <sheetViews>
    <sheetView workbookViewId="0">
      <selection activeCell="E27" sqref="E27"/>
    </sheetView>
  </sheetViews>
  <sheetFormatPr defaultRowHeight="15" x14ac:dyDescent="0.25"/>
  <cols>
    <col min="13" max="14" width="12.42578125" bestFit="1" customWidth="1"/>
    <col min="15" max="15" width="16.28515625" bestFit="1" customWidth="1"/>
  </cols>
  <sheetData>
    <row r="1" spans="12:15" ht="15.75" thickBot="1" x14ac:dyDescent="0.3"/>
    <row r="2" spans="12:15" ht="15.75" thickBot="1" x14ac:dyDescent="0.3">
      <c r="L2" s="55" t="s">
        <v>107</v>
      </c>
      <c r="M2" s="56" t="s">
        <v>108</v>
      </c>
      <c r="N2" s="56" t="s">
        <v>109</v>
      </c>
      <c r="O2" s="57" t="s">
        <v>110</v>
      </c>
    </row>
    <row r="3" spans="12:15" x14ac:dyDescent="0.25">
      <c r="L3" s="58" t="s">
        <v>111</v>
      </c>
      <c r="M3" s="59">
        <v>500</v>
      </c>
      <c r="N3" s="59">
        <v>775</v>
      </c>
      <c r="O3" s="60">
        <v>100</v>
      </c>
    </row>
    <row r="4" spans="12:15" x14ac:dyDescent="0.25">
      <c r="L4" s="58" t="s">
        <v>112</v>
      </c>
      <c r="M4" s="59">
        <v>170</v>
      </c>
      <c r="N4" s="59">
        <v>80</v>
      </c>
      <c r="O4" s="60">
        <v>175</v>
      </c>
    </row>
    <row r="5" spans="12:15" x14ac:dyDescent="0.25">
      <c r="L5" s="58" t="s">
        <v>113</v>
      </c>
      <c r="M5" s="59">
        <v>300</v>
      </c>
      <c r="N5" s="59">
        <v>800</v>
      </c>
      <c r="O5" s="60">
        <v>200</v>
      </c>
    </row>
    <row r="6" spans="12:15" ht="15.75" thickBot="1" x14ac:dyDescent="0.3">
      <c r="L6" s="61" t="s">
        <v>114</v>
      </c>
      <c r="M6" s="62">
        <v>900</v>
      </c>
      <c r="N6" s="62">
        <v>50</v>
      </c>
      <c r="O6" s="63">
        <v>250</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3:M6"/>
  <sheetViews>
    <sheetView workbookViewId="0">
      <selection activeCell="A11" sqref="A11"/>
    </sheetView>
  </sheetViews>
  <sheetFormatPr defaultRowHeight="15" x14ac:dyDescent="0.25"/>
  <cols>
    <col min="12" max="12" width="21.85546875" bestFit="1" customWidth="1"/>
    <col min="13" max="13" width="25" bestFit="1" customWidth="1"/>
  </cols>
  <sheetData>
    <row r="3" spans="11:13" ht="15.75" thickBot="1" x14ac:dyDescent="0.3"/>
    <row r="4" spans="11:13" x14ac:dyDescent="0.25">
      <c r="K4" s="35"/>
      <c r="L4" s="36" t="s">
        <v>116</v>
      </c>
      <c r="M4" s="37" t="s">
        <v>115</v>
      </c>
    </row>
    <row r="5" spans="11:13" x14ac:dyDescent="0.25">
      <c r="K5" s="64" t="s">
        <v>117</v>
      </c>
      <c r="L5">
        <v>800</v>
      </c>
      <c r="M5" s="65">
        <v>720</v>
      </c>
    </row>
    <row r="6" spans="11:13" ht="15.75" thickBot="1" x14ac:dyDescent="0.3">
      <c r="K6" s="16" t="s">
        <v>118</v>
      </c>
      <c r="L6" s="17">
        <v>710</v>
      </c>
      <c r="M6" s="18">
        <v>750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4:E42"/>
  <sheetViews>
    <sheetView showGridLines="0" topLeftCell="A4" zoomScale="150" zoomScaleNormal="150" workbookViewId="0">
      <selection activeCell="D33" sqref="D33"/>
    </sheetView>
  </sheetViews>
  <sheetFormatPr defaultRowHeight="15.75" x14ac:dyDescent="0.25"/>
  <cols>
    <col min="1" max="1" width="9.140625" style="2" customWidth="1"/>
    <col min="2" max="2" width="11.28515625" style="2" customWidth="1"/>
    <col min="3" max="16384" width="9.140625" style="2"/>
  </cols>
  <sheetData>
    <row r="14" spans="3:5" ht="17.25" customHeight="1" x14ac:dyDescent="0.25"/>
    <row r="15" spans="3:5" ht="27" customHeight="1" x14ac:dyDescent="0.25">
      <c r="C15" s="67" t="s">
        <v>15</v>
      </c>
      <c r="D15" s="67"/>
      <c r="E15" s="67"/>
    </row>
    <row r="16" spans="3:5" x14ac:dyDescent="0.25">
      <c r="C16" s="4" t="s">
        <v>18</v>
      </c>
      <c r="D16" s="4" t="s">
        <v>19</v>
      </c>
      <c r="E16" s="4" t="s">
        <v>20</v>
      </c>
    </row>
    <row r="17" spans="1:5" ht="29.25" customHeight="1" x14ac:dyDescent="0.25">
      <c r="A17" s="66" t="s">
        <v>14</v>
      </c>
      <c r="B17" s="3" t="s">
        <v>16</v>
      </c>
      <c r="C17" s="5">
        <v>35</v>
      </c>
      <c r="D17" s="5">
        <v>25</v>
      </c>
      <c r="E17" s="5">
        <v>15</v>
      </c>
    </row>
    <row r="18" spans="1:5" ht="27.75" customHeight="1" x14ac:dyDescent="0.25">
      <c r="A18" s="66"/>
      <c r="B18" s="3" t="s">
        <v>17</v>
      </c>
      <c r="C18" s="5">
        <v>50</v>
      </c>
      <c r="D18" s="5">
        <v>40</v>
      </c>
      <c r="E18" s="5">
        <v>10</v>
      </c>
    </row>
    <row r="19" spans="1:5" x14ac:dyDescent="0.25">
      <c r="B19" s="2" t="s">
        <v>119</v>
      </c>
      <c r="C19" s="2">
        <v>90</v>
      </c>
      <c r="D19" s="2">
        <v>80</v>
      </c>
      <c r="E19" s="2">
        <v>110</v>
      </c>
    </row>
    <row r="21" spans="1:5" x14ac:dyDescent="0.25">
      <c r="A21" s="1" t="s">
        <v>21</v>
      </c>
    </row>
    <row r="23" spans="1:5" ht="18.75" x14ac:dyDescent="0.35">
      <c r="A23" s="2" t="s">
        <v>23</v>
      </c>
      <c r="B23" s="2" t="s">
        <v>22</v>
      </c>
    </row>
    <row r="24" spans="1:5" ht="18.75" x14ac:dyDescent="0.35">
      <c r="A24" s="2" t="s">
        <v>24</v>
      </c>
      <c r="B24" s="2" t="s">
        <v>25</v>
      </c>
    </row>
    <row r="27" spans="1:5" x14ac:dyDescent="0.25">
      <c r="A27" s="1" t="s">
        <v>26</v>
      </c>
    </row>
    <row r="32" spans="1:5" x14ac:dyDescent="0.25">
      <c r="A32" s="1" t="s">
        <v>27</v>
      </c>
    </row>
    <row r="38" spans="1:1" x14ac:dyDescent="0.25">
      <c r="A38" s="1" t="s">
        <v>28</v>
      </c>
    </row>
    <row r="42" spans="1:1" x14ac:dyDescent="0.25">
      <c r="A42" s="1" t="s">
        <v>29</v>
      </c>
    </row>
  </sheetData>
  <mergeCells count="2">
    <mergeCell ref="A17:A18"/>
    <mergeCell ref="C15:E15"/>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showGridLines="0" topLeftCell="A7" workbookViewId="0"/>
  </sheetViews>
  <sheetFormatPr defaultRowHeight="15" x14ac:dyDescent="0.25"/>
  <cols>
    <col min="1" max="1" width="2.28515625" customWidth="1"/>
    <col min="2" max="2" width="5.5703125" customWidth="1"/>
    <col min="3" max="3" width="6.7109375" bestFit="1" customWidth="1"/>
    <col min="4" max="4" width="12.5703125" bestFit="1" customWidth="1"/>
    <col min="5" max="5" width="9.5703125" bestFit="1" customWidth="1"/>
    <col min="6" max="6" width="9.7109375" bestFit="1" customWidth="1"/>
    <col min="7" max="7" width="12.7109375" bestFit="1" customWidth="1"/>
  </cols>
  <sheetData>
    <row r="1" spans="1:5" x14ac:dyDescent="0.25">
      <c r="A1" s="85" t="s">
        <v>122</v>
      </c>
    </row>
    <row r="2" spans="1:5" x14ac:dyDescent="0.25">
      <c r="A2" s="85" t="s">
        <v>123</v>
      </c>
    </row>
    <row r="3" spans="1:5" x14ac:dyDescent="0.25">
      <c r="A3" s="85" t="s">
        <v>124</v>
      </c>
    </row>
    <row r="4" spans="1:5" x14ac:dyDescent="0.25">
      <c r="A4" s="85" t="s">
        <v>125</v>
      </c>
    </row>
    <row r="5" spans="1:5" x14ac:dyDescent="0.25">
      <c r="A5" s="85" t="s">
        <v>126</v>
      </c>
    </row>
    <row r="6" spans="1:5" x14ac:dyDescent="0.25">
      <c r="A6" s="85"/>
      <c r="B6" t="s">
        <v>127</v>
      </c>
    </row>
    <row r="7" spans="1:5" x14ac:dyDescent="0.25">
      <c r="A7" s="85"/>
      <c r="B7" t="s">
        <v>128</v>
      </c>
    </row>
    <row r="8" spans="1:5" x14ac:dyDescent="0.25">
      <c r="A8" s="85"/>
      <c r="B8" t="s">
        <v>129</v>
      </c>
    </row>
    <row r="9" spans="1:5" x14ac:dyDescent="0.25">
      <c r="A9" s="85" t="s">
        <v>130</v>
      </c>
    </row>
    <row r="10" spans="1:5" x14ac:dyDescent="0.25">
      <c r="B10" t="s">
        <v>131</v>
      </c>
    </row>
    <row r="11" spans="1:5" x14ac:dyDescent="0.25">
      <c r="B11" t="s">
        <v>132</v>
      </c>
    </row>
    <row r="14" spans="1:5" ht="15.75" thickBot="1" x14ac:dyDescent="0.3">
      <c r="A14" t="s">
        <v>133</v>
      </c>
    </row>
    <row r="15" spans="1:5" ht="15.75" thickBot="1" x14ac:dyDescent="0.3">
      <c r="B15" s="87" t="s">
        <v>134</v>
      </c>
      <c r="C15" s="87" t="s">
        <v>135</v>
      </c>
      <c r="D15" s="87" t="s">
        <v>136</v>
      </c>
      <c r="E15" s="87" t="s">
        <v>137</v>
      </c>
    </row>
    <row r="16" spans="1:5" ht="15.75" thickBot="1" x14ac:dyDescent="0.3">
      <c r="B16" s="86" t="s">
        <v>145</v>
      </c>
      <c r="C16" s="86" t="e">
        <f xml:space="preserve"> min</f>
        <v>#NAME?</v>
      </c>
      <c r="D16" s="89">
        <v>455</v>
      </c>
      <c r="E16" s="89">
        <v>3200</v>
      </c>
    </row>
    <row r="19" spans="1:6" ht="15.75" thickBot="1" x14ac:dyDescent="0.3">
      <c r="A19" t="s">
        <v>138</v>
      </c>
    </row>
    <row r="20" spans="1:6" ht="15.75" thickBot="1" x14ac:dyDescent="0.3">
      <c r="B20" s="87" t="s">
        <v>134</v>
      </c>
      <c r="C20" s="87" t="s">
        <v>135</v>
      </c>
      <c r="D20" s="87" t="s">
        <v>136</v>
      </c>
      <c r="E20" s="87" t="s">
        <v>137</v>
      </c>
      <c r="F20" s="87" t="s">
        <v>139</v>
      </c>
    </row>
    <row r="21" spans="1:6" x14ac:dyDescent="0.25">
      <c r="B21" s="88" t="s">
        <v>146</v>
      </c>
      <c r="C21" s="88" t="s">
        <v>77</v>
      </c>
      <c r="D21" s="90">
        <v>1</v>
      </c>
      <c r="E21" s="90">
        <v>10</v>
      </c>
      <c r="F21" s="88" t="s">
        <v>147</v>
      </c>
    </row>
    <row r="22" spans="1:6" x14ac:dyDescent="0.25">
      <c r="B22" s="88" t="s">
        <v>148</v>
      </c>
      <c r="C22" s="88" t="s">
        <v>78</v>
      </c>
      <c r="D22" s="90">
        <v>1</v>
      </c>
      <c r="E22" s="90">
        <v>30</v>
      </c>
      <c r="F22" s="88" t="s">
        <v>147</v>
      </c>
    </row>
    <row r="23" spans="1:6" x14ac:dyDescent="0.25">
      <c r="B23" s="88" t="s">
        <v>149</v>
      </c>
      <c r="C23" s="88" t="s">
        <v>79</v>
      </c>
      <c r="D23" s="90">
        <v>1</v>
      </c>
      <c r="E23" s="90">
        <v>0</v>
      </c>
      <c r="F23" s="88" t="s">
        <v>147</v>
      </c>
    </row>
    <row r="24" spans="1:6" x14ac:dyDescent="0.25">
      <c r="B24" s="88" t="s">
        <v>150</v>
      </c>
      <c r="C24" s="88" t="s">
        <v>81</v>
      </c>
      <c r="D24" s="90">
        <v>1</v>
      </c>
      <c r="E24" s="90">
        <v>0</v>
      </c>
      <c r="F24" s="88" t="s">
        <v>147</v>
      </c>
    </row>
    <row r="25" spans="1:6" x14ac:dyDescent="0.25">
      <c r="B25" s="88" t="s">
        <v>151</v>
      </c>
      <c r="C25" s="88" t="s">
        <v>82</v>
      </c>
      <c r="D25" s="90">
        <v>1</v>
      </c>
      <c r="E25" s="90">
        <v>0</v>
      </c>
      <c r="F25" s="88" t="s">
        <v>147</v>
      </c>
    </row>
    <row r="26" spans="1:6" x14ac:dyDescent="0.25">
      <c r="B26" s="88" t="s">
        <v>152</v>
      </c>
      <c r="C26" s="88" t="s">
        <v>83</v>
      </c>
      <c r="D26" s="90">
        <v>1</v>
      </c>
      <c r="E26" s="90">
        <v>30</v>
      </c>
      <c r="F26" s="88" t="s">
        <v>147</v>
      </c>
    </row>
    <row r="27" spans="1:6" x14ac:dyDescent="0.25">
      <c r="B27" s="88" t="s">
        <v>153</v>
      </c>
      <c r="C27" s="88" t="s">
        <v>85</v>
      </c>
      <c r="D27" s="90">
        <v>1</v>
      </c>
      <c r="E27" s="90">
        <v>20</v>
      </c>
      <c r="F27" s="88" t="s">
        <v>147</v>
      </c>
    </row>
    <row r="28" spans="1:6" x14ac:dyDescent="0.25">
      <c r="B28" s="88" t="s">
        <v>154</v>
      </c>
      <c r="C28" s="88" t="s">
        <v>86</v>
      </c>
      <c r="D28" s="90">
        <v>1</v>
      </c>
      <c r="E28" s="90">
        <v>0</v>
      </c>
      <c r="F28" s="88" t="s">
        <v>147</v>
      </c>
    </row>
    <row r="29" spans="1:6" ht="15.75" thickBot="1" x14ac:dyDescent="0.3">
      <c r="B29" s="86" t="s">
        <v>155</v>
      </c>
      <c r="C29" s="86" t="s">
        <v>87</v>
      </c>
      <c r="D29" s="89">
        <v>1</v>
      </c>
      <c r="E29" s="89">
        <v>0</v>
      </c>
      <c r="F29" s="86" t="s">
        <v>147</v>
      </c>
    </row>
    <row r="32" spans="1:6" ht="15.75" thickBot="1" x14ac:dyDescent="0.3">
      <c r="A32" t="s">
        <v>140</v>
      </c>
    </row>
    <row r="33" spans="2:7" ht="15.75" thickBot="1" x14ac:dyDescent="0.3">
      <c r="B33" s="87" t="s">
        <v>134</v>
      </c>
      <c r="C33" s="87" t="s">
        <v>135</v>
      </c>
      <c r="D33" s="87" t="s">
        <v>141</v>
      </c>
      <c r="E33" s="87" t="s">
        <v>142</v>
      </c>
      <c r="F33" s="87" t="s">
        <v>143</v>
      </c>
      <c r="G33" s="87" t="s">
        <v>144</v>
      </c>
    </row>
    <row r="34" spans="2:7" x14ac:dyDescent="0.25">
      <c r="B34" s="88" t="s">
        <v>156</v>
      </c>
      <c r="C34" s="88" t="s">
        <v>87</v>
      </c>
      <c r="D34" s="90">
        <v>40</v>
      </c>
      <c r="E34" s="88" t="s">
        <v>157</v>
      </c>
      <c r="F34" s="88" t="s">
        <v>158</v>
      </c>
      <c r="G34" s="88">
        <v>0</v>
      </c>
    </row>
    <row r="35" spans="2:7" x14ac:dyDescent="0.25">
      <c r="B35" s="88" t="s">
        <v>159</v>
      </c>
      <c r="C35" s="88" t="s">
        <v>87</v>
      </c>
      <c r="D35" s="90">
        <v>30</v>
      </c>
      <c r="E35" s="88" t="s">
        <v>160</v>
      </c>
      <c r="F35" s="88" t="s">
        <v>158</v>
      </c>
      <c r="G35" s="88">
        <v>0</v>
      </c>
    </row>
    <row r="36" spans="2:7" x14ac:dyDescent="0.25">
      <c r="B36" s="88" t="s">
        <v>161</v>
      </c>
      <c r="C36" s="88" t="s">
        <v>87</v>
      </c>
      <c r="D36" s="90">
        <v>30</v>
      </c>
      <c r="E36" s="88" t="s">
        <v>162</v>
      </c>
      <c r="F36" s="88" t="s">
        <v>158</v>
      </c>
      <c r="G36" s="90">
        <v>0</v>
      </c>
    </row>
    <row r="37" spans="2:7" x14ac:dyDescent="0.25">
      <c r="B37" s="88" t="s">
        <v>163</v>
      </c>
      <c r="C37" s="88" t="s">
        <v>87</v>
      </c>
      <c r="D37" s="90">
        <v>30</v>
      </c>
      <c r="E37" s="88" t="s">
        <v>164</v>
      </c>
      <c r="F37" s="88" t="s">
        <v>158</v>
      </c>
      <c r="G37" s="90">
        <v>0</v>
      </c>
    </row>
    <row r="38" spans="2:7" ht="15.75" thickBot="1" x14ac:dyDescent="0.3">
      <c r="B38" s="86" t="s">
        <v>165</v>
      </c>
      <c r="C38" s="86" t="s">
        <v>87</v>
      </c>
      <c r="D38" s="89">
        <v>30</v>
      </c>
      <c r="E38" s="86" t="s">
        <v>166</v>
      </c>
      <c r="F38" s="86" t="s">
        <v>158</v>
      </c>
      <c r="G38" s="89">
        <v>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zoomScaleNormal="100" workbookViewId="0">
      <selection activeCell="L21" sqref="L21"/>
    </sheetView>
  </sheetViews>
  <sheetFormatPr defaultRowHeight="15.75" x14ac:dyDescent="0.25"/>
  <cols>
    <col min="1" max="1" width="9.140625" style="8"/>
    <col min="2" max="4" width="3.7109375" style="8" bestFit="1" customWidth="1"/>
    <col min="5" max="5" width="9.140625" style="8"/>
    <col min="6" max="7" width="3.7109375" style="8" bestFit="1" customWidth="1"/>
    <col min="8" max="8" width="9.140625" style="8"/>
    <col min="9" max="9" width="4.42578125" style="8" bestFit="1" customWidth="1"/>
    <col min="10" max="10" width="2.140625" style="8" bestFit="1" customWidth="1"/>
    <col min="11" max="16384" width="9.140625" style="8"/>
  </cols>
  <sheetData>
    <row r="1" spans="1:11" s="7" customFormat="1" ht="19.5" thickBot="1" x14ac:dyDescent="0.3">
      <c r="A1" s="7" t="s">
        <v>30</v>
      </c>
      <c r="B1" s="7" t="s">
        <v>31</v>
      </c>
      <c r="C1" s="7" t="s">
        <v>32</v>
      </c>
      <c r="D1" s="7" t="s">
        <v>33</v>
      </c>
      <c r="E1" s="7" t="s">
        <v>34</v>
      </c>
      <c r="F1" s="7" t="s">
        <v>35</v>
      </c>
      <c r="G1" s="7" t="s">
        <v>36</v>
      </c>
      <c r="H1" s="7" t="s">
        <v>37</v>
      </c>
      <c r="I1" s="7" t="s">
        <v>38</v>
      </c>
    </row>
    <row r="2" spans="1:11" ht="16.5" thickBot="1" x14ac:dyDescent="0.3">
      <c r="A2" s="84">
        <v>10</v>
      </c>
      <c r="B2" s="84">
        <v>30</v>
      </c>
      <c r="C2" s="84">
        <v>0</v>
      </c>
      <c r="D2" s="84">
        <v>0</v>
      </c>
      <c r="E2" s="84">
        <v>0</v>
      </c>
      <c r="F2" s="84">
        <v>30</v>
      </c>
      <c r="G2" s="84">
        <v>20</v>
      </c>
      <c r="H2" s="84">
        <v>0</v>
      </c>
      <c r="I2" s="84">
        <v>0</v>
      </c>
      <c r="K2" s="12" t="s">
        <v>41</v>
      </c>
    </row>
    <row r="4" spans="1:11" x14ac:dyDescent="0.25">
      <c r="A4" s="8">
        <v>1</v>
      </c>
      <c r="B4" s="8">
        <v>1</v>
      </c>
      <c r="C4" s="8">
        <v>1</v>
      </c>
      <c r="D4" s="8">
        <v>0</v>
      </c>
      <c r="E4" s="8">
        <v>0</v>
      </c>
      <c r="F4" s="8">
        <v>0</v>
      </c>
      <c r="G4" s="8">
        <v>0</v>
      </c>
      <c r="H4" s="8">
        <v>0</v>
      </c>
      <c r="I4" s="8">
        <v>0</v>
      </c>
      <c r="J4" s="9" t="s">
        <v>39</v>
      </c>
      <c r="K4" s="8">
        <v>40</v>
      </c>
    </row>
    <row r="5" spans="1:11" x14ac:dyDescent="0.25">
      <c r="A5" s="8">
        <v>0</v>
      </c>
      <c r="B5" s="8">
        <v>0</v>
      </c>
      <c r="C5" s="8">
        <v>0</v>
      </c>
      <c r="D5" s="8">
        <v>1</v>
      </c>
      <c r="E5" s="8">
        <v>1</v>
      </c>
      <c r="F5" s="8">
        <v>1</v>
      </c>
      <c r="G5" s="8">
        <v>0</v>
      </c>
      <c r="H5" s="8">
        <v>0</v>
      </c>
      <c r="I5" s="8">
        <v>0</v>
      </c>
      <c r="J5" s="9" t="s">
        <v>39</v>
      </c>
      <c r="K5" s="8">
        <v>30</v>
      </c>
    </row>
    <row r="6" spans="1:11" x14ac:dyDescent="0.25">
      <c r="A6" s="8">
        <v>1</v>
      </c>
      <c r="B6" s="8">
        <v>0</v>
      </c>
      <c r="C6" s="8">
        <v>0</v>
      </c>
      <c r="D6" s="8">
        <v>1</v>
      </c>
      <c r="E6" s="8">
        <v>0</v>
      </c>
      <c r="F6" s="8">
        <v>0</v>
      </c>
      <c r="G6" s="8">
        <v>1</v>
      </c>
      <c r="H6" s="8">
        <v>0</v>
      </c>
      <c r="I6" s="8">
        <v>0</v>
      </c>
      <c r="J6" s="9" t="s">
        <v>40</v>
      </c>
      <c r="K6" s="8">
        <v>30</v>
      </c>
    </row>
    <row r="7" spans="1:11" x14ac:dyDescent="0.25">
      <c r="A7" s="8">
        <v>0</v>
      </c>
      <c r="B7" s="8">
        <v>1</v>
      </c>
      <c r="C7" s="8">
        <v>0</v>
      </c>
      <c r="D7" s="8">
        <v>0</v>
      </c>
      <c r="E7" s="8">
        <v>1</v>
      </c>
      <c r="F7" s="8">
        <v>0</v>
      </c>
      <c r="G7" s="8">
        <v>0</v>
      </c>
      <c r="H7" s="8">
        <v>1</v>
      </c>
      <c r="I7" s="8">
        <v>0</v>
      </c>
      <c r="J7" s="9" t="s">
        <v>40</v>
      </c>
      <c r="K7" s="8">
        <v>30</v>
      </c>
    </row>
    <row r="8" spans="1:11" x14ac:dyDescent="0.25">
      <c r="A8" s="8">
        <v>0</v>
      </c>
      <c r="B8" s="8">
        <v>0</v>
      </c>
      <c r="C8" s="8">
        <v>1</v>
      </c>
      <c r="D8" s="8">
        <v>0</v>
      </c>
      <c r="E8" s="8">
        <v>0</v>
      </c>
      <c r="F8" s="8">
        <v>1</v>
      </c>
      <c r="G8" s="8">
        <v>0</v>
      </c>
      <c r="H8" s="8">
        <v>0</v>
      </c>
      <c r="I8" s="8">
        <v>1</v>
      </c>
      <c r="J8" s="9" t="s">
        <v>40</v>
      </c>
      <c r="K8" s="8">
        <v>30</v>
      </c>
    </row>
    <row r="10" spans="1:11" x14ac:dyDescent="0.25">
      <c r="A10" s="8">
        <v>35</v>
      </c>
      <c r="B10" s="8">
        <v>25</v>
      </c>
      <c r="C10" s="8">
        <v>15</v>
      </c>
      <c r="D10" s="8">
        <v>50</v>
      </c>
      <c r="E10" s="8">
        <v>40</v>
      </c>
      <c r="F10" s="8">
        <v>10</v>
      </c>
      <c r="G10" s="8">
        <v>90</v>
      </c>
      <c r="H10" s="8">
        <v>80</v>
      </c>
      <c r="I10" s="8">
        <v>110</v>
      </c>
      <c r="K10" s="7" t="s">
        <v>42</v>
      </c>
    </row>
    <row r="12" spans="1:11" x14ac:dyDescent="0.25">
      <c r="I12" s="8">
        <f>$A$2*A4+$B$2*B4+$C$2*C4+$D$2*D4+$E$2*E4+$F$2*F4+$G$2*G4+$H$2*H4+$I$2*I4</f>
        <v>40</v>
      </c>
      <c r="J12" s="9" t="s">
        <v>39</v>
      </c>
      <c r="K12" s="8">
        <v>40</v>
      </c>
    </row>
    <row r="13" spans="1:11" x14ac:dyDescent="0.25">
      <c r="I13" s="8">
        <f t="shared" ref="I13:I16" si="0">$A$2*A5+$B$2*B5+$C$2*C5+$D$2*D5+$E$2*E5+$F$2*F5+$G$2*G5+$H$2*H5+$I$2*I5</f>
        <v>30</v>
      </c>
      <c r="J13" s="9" t="s">
        <v>39</v>
      </c>
      <c r="K13" s="8">
        <v>30</v>
      </c>
    </row>
    <row r="14" spans="1:11" x14ac:dyDescent="0.25">
      <c r="I14" s="8">
        <f t="shared" si="0"/>
        <v>30</v>
      </c>
      <c r="J14" s="9" t="s">
        <v>40</v>
      </c>
      <c r="K14" s="8">
        <v>30</v>
      </c>
    </row>
    <row r="15" spans="1:11" x14ac:dyDescent="0.25">
      <c r="I15" s="8">
        <f t="shared" si="0"/>
        <v>30</v>
      </c>
      <c r="J15" s="9" t="s">
        <v>40</v>
      </c>
      <c r="K15" s="8">
        <v>30</v>
      </c>
    </row>
    <row r="16" spans="1:11" x14ac:dyDescent="0.25">
      <c r="I16" s="8">
        <f t="shared" si="0"/>
        <v>30</v>
      </c>
      <c r="J16" s="9" t="s">
        <v>40</v>
      </c>
      <c r="K16" s="8">
        <v>30</v>
      </c>
    </row>
    <row r="18" spans="9:14" x14ac:dyDescent="0.25">
      <c r="I18" s="8" t="s">
        <v>43</v>
      </c>
      <c r="J18" s="10" t="s">
        <v>44</v>
      </c>
      <c r="K18" s="11">
        <f>$A$2*A10+$B$2*B10+$C$2*C10+$D$2*D10+$E$2*E10+$F$2*F10+$G$2*G10+$H$2*H10+$I$2*I10</f>
        <v>3200</v>
      </c>
      <c r="M18" s="8" t="s">
        <v>45</v>
      </c>
      <c r="N18" s="10" t="s">
        <v>120</v>
      </c>
    </row>
    <row r="19" spans="9:14" x14ac:dyDescent="0.25">
      <c r="K19" s="8">
        <f>SUMPRODUCT(A2:I2,A4:I4)</f>
        <v>40</v>
      </c>
    </row>
    <row r="20" spans="9:14" x14ac:dyDescent="0.25">
      <c r="K20" s="8">
        <f>SUMPRODUCT(A2:I2,A10:I10)</f>
        <v>3200</v>
      </c>
      <c r="L20" s="10" t="s">
        <v>121</v>
      </c>
    </row>
  </sheetData>
  <phoneticPr fontId="5"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showGridLines="0" topLeftCell="A7" workbookViewId="0">
      <selection activeCell="C21" sqref="C21:E32"/>
    </sheetView>
  </sheetViews>
  <sheetFormatPr defaultRowHeight="15" x14ac:dyDescent="0.25"/>
  <cols>
    <col min="1" max="1" width="2.28515625" customWidth="1"/>
    <col min="2" max="2" width="6.28515625" customWidth="1"/>
    <col min="3" max="3" width="18.7109375" bestFit="1" customWidth="1"/>
    <col min="4" max="5" width="12.5703125" bestFit="1" customWidth="1"/>
    <col min="6" max="6" width="9.7109375" bestFit="1" customWidth="1"/>
    <col min="7" max="7" width="12.7109375" bestFit="1" customWidth="1"/>
  </cols>
  <sheetData>
    <row r="1" spans="1:5" x14ac:dyDescent="0.25">
      <c r="A1" s="85" t="s">
        <v>122</v>
      </c>
    </row>
    <row r="2" spans="1:5" x14ac:dyDescent="0.25">
      <c r="A2" s="85" t="s">
        <v>170</v>
      </c>
    </row>
    <row r="3" spans="1:5" x14ac:dyDescent="0.25">
      <c r="A3" s="85" t="s">
        <v>171</v>
      </c>
    </row>
    <row r="4" spans="1:5" x14ac:dyDescent="0.25">
      <c r="A4" s="85" t="s">
        <v>125</v>
      </c>
    </row>
    <row r="5" spans="1:5" x14ac:dyDescent="0.25">
      <c r="A5" s="85" t="s">
        <v>126</v>
      </c>
    </row>
    <row r="6" spans="1:5" x14ac:dyDescent="0.25">
      <c r="A6" s="85"/>
      <c r="B6" t="s">
        <v>127</v>
      </c>
    </row>
    <row r="7" spans="1:5" x14ac:dyDescent="0.25">
      <c r="A7" s="85"/>
      <c r="B7" t="s">
        <v>172</v>
      </c>
    </row>
    <row r="8" spans="1:5" x14ac:dyDescent="0.25">
      <c r="A8" s="85"/>
      <c r="B8" t="s">
        <v>173</v>
      </c>
    </row>
    <row r="9" spans="1:5" x14ac:dyDescent="0.25">
      <c r="A9" s="85" t="s">
        <v>130</v>
      </c>
    </row>
    <row r="10" spans="1:5" x14ac:dyDescent="0.25">
      <c r="B10" t="s">
        <v>131</v>
      </c>
    </row>
    <row r="11" spans="1:5" x14ac:dyDescent="0.25">
      <c r="B11" t="s">
        <v>132</v>
      </c>
    </row>
    <row r="14" spans="1:5" ht="15.75" thickBot="1" x14ac:dyDescent="0.3">
      <c r="A14" t="s">
        <v>133</v>
      </c>
    </row>
    <row r="15" spans="1:5" ht="15.75" thickBot="1" x14ac:dyDescent="0.3">
      <c r="B15" s="87" t="s">
        <v>134</v>
      </c>
      <c r="C15" s="87" t="s">
        <v>135</v>
      </c>
      <c r="D15" s="87" t="s">
        <v>136</v>
      </c>
      <c r="E15" s="87" t="s">
        <v>137</v>
      </c>
    </row>
    <row r="16" spans="1:5" ht="15.75" thickBot="1" x14ac:dyDescent="0.3">
      <c r="B16" s="86" t="s">
        <v>174</v>
      </c>
      <c r="C16" s="86" t="s">
        <v>175</v>
      </c>
      <c r="D16" s="89">
        <v>19000</v>
      </c>
      <c r="E16" s="89">
        <v>22400</v>
      </c>
    </row>
    <row r="19" spans="1:6" ht="15.75" thickBot="1" x14ac:dyDescent="0.3">
      <c r="A19" t="s">
        <v>138</v>
      </c>
    </row>
    <row r="20" spans="1:6" ht="15.75" thickBot="1" x14ac:dyDescent="0.3">
      <c r="B20" s="87" t="s">
        <v>134</v>
      </c>
      <c r="C20" s="87" t="s">
        <v>135</v>
      </c>
      <c r="D20" s="87" t="s">
        <v>136</v>
      </c>
      <c r="E20" s="87" t="s">
        <v>137</v>
      </c>
      <c r="F20" s="87" t="s">
        <v>139</v>
      </c>
    </row>
    <row r="21" spans="1:6" x14ac:dyDescent="0.25">
      <c r="B21" s="88" t="s">
        <v>176</v>
      </c>
      <c r="C21" s="88" t="s">
        <v>177</v>
      </c>
      <c r="D21" s="90">
        <v>1</v>
      </c>
      <c r="E21" s="90">
        <v>0</v>
      </c>
      <c r="F21" s="88" t="s">
        <v>147</v>
      </c>
    </row>
    <row r="22" spans="1:6" x14ac:dyDescent="0.25">
      <c r="B22" s="88" t="s">
        <v>178</v>
      </c>
      <c r="C22" s="88" t="s">
        <v>179</v>
      </c>
      <c r="D22" s="90">
        <v>1</v>
      </c>
      <c r="E22" s="90">
        <v>0</v>
      </c>
      <c r="F22" s="88" t="s">
        <v>147</v>
      </c>
    </row>
    <row r="23" spans="1:6" x14ac:dyDescent="0.25">
      <c r="B23" s="88" t="s">
        <v>180</v>
      </c>
      <c r="C23" s="88" t="s">
        <v>181</v>
      </c>
      <c r="D23" s="90">
        <v>1</v>
      </c>
      <c r="E23" s="90">
        <v>2</v>
      </c>
      <c r="F23" s="88" t="s">
        <v>147</v>
      </c>
    </row>
    <row r="24" spans="1:6" x14ac:dyDescent="0.25">
      <c r="B24" s="88" t="s">
        <v>182</v>
      </c>
      <c r="C24" s="88" t="s">
        <v>183</v>
      </c>
      <c r="D24" s="90">
        <v>1</v>
      </c>
      <c r="E24" s="90">
        <v>4</v>
      </c>
      <c r="F24" s="88" t="s">
        <v>147</v>
      </c>
    </row>
    <row r="25" spans="1:6" x14ac:dyDescent="0.25">
      <c r="B25" s="88" t="s">
        <v>184</v>
      </c>
      <c r="C25" s="88" t="s">
        <v>185</v>
      </c>
      <c r="D25" s="90">
        <v>1</v>
      </c>
      <c r="E25" s="90">
        <v>5</v>
      </c>
      <c r="F25" s="88" t="s">
        <v>147</v>
      </c>
    </row>
    <row r="26" spans="1:6" x14ac:dyDescent="0.25">
      <c r="B26" s="88" t="s">
        <v>186</v>
      </c>
      <c r="C26" s="88" t="s">
        <v>187</v>
      </c>
      <c r="D26" s="90">
        <v>1</v>
      </c>
      <c r="E26" s="90">
        <v>2</v>
      </c>
      <c r="F26" s="88" t="s">
        <v>147</v>
      </c>
    </row>
    <row r="27" spans="1:6" x14ac:dyDescent="0.25">
      <c r="B27" s="88" t="s">
        <v>188</v>
      </c>
      <c r="C27" s="88" t="s">
        <v>189</v>
      </c>
      <c r="D27" s="90">
        <v>1</v>
      </c>
      <c r="E27" s="90">
        <v>0</v>
      </c>
      <c r="F27" s="88" t="s">
        <v>147</v>
      </c>
    </row>
    <row r="28" spans="1:6" x14ac:dyDescent="0.25">
      <c r="B28" s="88" t="s">
        <v>190</v>
      </c>
      <c r="C28" s="88" t="s">
        <v>191</v>
      </c>
      <c r="D28" s="90">
        <v>1</v>
      </c>
      <c r="E28" s="90">
        <v>0</v>
      </c>
      <c r="F28" s="88" t="s">
        <v>147</v>
      </c>
    </row>
    <row r="29" spans="1:6" x14ac:dyDescent="0.25">
      <c r="B29" s="88" t="s">
        <v>192</v>
      </c>
      <c r="C29" s="88" t="s">
        <v>193</v>
      </c>
      <c r="D29" s="90">
        <v>1</v>
      </c>
      <c r="E29" s="90">
        <v>0</v>
      </c>
      <c r="F29" s="88" t="s">
        <v>147</v>
      </c>
    </row>
    <row r="30" spans="1:6" x14ac:dyDescent="0.25">
      <c r="B30" s="88" t="s">
        <v>194</v>
      </c>
      <c r="C30" s="88" t="s">
        <v>195</v>
      </c>
      <c r="D30" s="90">
        <v>1</v>
      </c>
      <c r="E30" s="90">
        <v>2</v>
      </c>
      <c r="F30" s="88" t="s">
        <v>147</v>
      </c>
    </row>
    <row r="31" spans="1:6" x14ac:dyDescent="0.25">
      <c r="B31" s="88" t="s">
        <v>196</v>
      </c>
      <c r="C31" s="88" t="s">
        <v>197</v>
      </c>
      <c r="D31" s="90">
        <v>1</v>
      </c>
      <c r="E31" s="90">
        <v>3</v>
      </c>
      <c r="F31" s="88" t="s">
        <v>147</v>
      </c>
    </row>
    <row r="32" spans="1:6" ht="15.75" thickBot="1" x14ac:dyDescent="0.3">
      <c r="B32" s="86" t="s">
        <v>198</v>
      </c>
      <c r="C32" s="86" t="s">
        <v>199</v>
      </c>
      <c r="D32" s="89">
        <v>1</v>
      </c>
      <c r="E32" s="89">
        <v>0</v>
      </c>
      <c r="F32" s="86" t="s">
        <v>147</v>
      </c>
    </row>
    <row r="35" spans="1:7" ht="15.75" thickBot="1" x14ac:dyDescent="0.3">
      <c r="A35" t="s">
        <v>140</v>
      </c>
    </row>
    <row r="36" spans="1:7" ht="15.75" thickBot="1" x14ac:dyDescent="0.3">
      <c r="B36" s="87" t="s">
        <v>134</v>
      </c>
      <c r="C36" s="87" t="s">
        <v>135</v>
      </c>
      <c r="D36" s="87" t="s">
        <v>141</v>
      </c>
      <c r="E36" s="87" t="s">
        <v>142</v>
      </c>
      <c r="F36" s="87" t="s">
        <v>143</v>
      </c>
      <c r="G36" s="87" t="s">
        <v>144</v>
      </c>
    </row>
    <row r="37" spans="1:7" x14ac:dyDescent="0.25">
      <c r="B37" s="88" t="s">
        <v>200</v>
      </c>
      <c r="C37" s="88" t="s">
        <v>201</v>
      </c>
      <c r="D37" s="90">
        <v>5</v>
      </c>
      <c r="E37" s="88" t="s">
        <v>202</v>
      </c>
      <c r="F37" s="88" t="s">
        <v>158</v>
      </c>
      <c r="G37" s="88">
        <v>0</v>
      </c>
    </row>
    <row r="38" spans="1:7" x14ac:dyDescent="0.25">
      <c r="B38" s="88" t="s">
        <v>203</v>
      </c>
      <c r="C38" s="88" t="s">
        <v>204</v>
      </c>
      <c r="D38" s="90">
        <v>4</v>
      </c>
      <c r="E38" s="88" t="s">
        <v>205</v>
      </c>
      <c r="F38" s="88" t="s">
        <v>158</v>
      </c>
      <c r="G38" s="88">
        <v>0</v>
      </c>
    </row>
    <row r="39" spans="1:7" x14ac:dyDescent="0.25">
      <c r="B39" s="88" t="s">
        <v>206</v>
      </c>
      <c r="C39" s="88" t="s">
        <v>207</v>
      </c>
      <c r="D39" s="90">
        <v>5</v>
      </c>
      <c r="E39" s="88" t="s">
        <v>208</v>
      </c>
      <c r="F39" s="88" t="s">
        <v>158</v>
      </c>
      <c r="G39" s="88">
        <v>0</v>
      </c>
    </row>
    <row r="40" spans="1:7" x14ac:dyDescent="0.25">
      <c r="B40" s="88" t="s">
        <v>209</v>
      </c>
      <c r="C40" s="88" t="s">
        <v>210</v>
      </c>
      <c r="D40" s="90">
        <v>4</v>
      </c>
      <c r="E40" s="88" t="s">
        <v>211</v>
      </c>
      <c r="F40" s="88" t="s">
        <v>158</v>
      </c>
      <c r="G40" s="88">
        <v>0</v>
      </c>
    </row>
    <row r="41" spans="1:7" x14ac:dyDescent="0.25">
      <c r="B41" s="88" t="s">
        <v>212</v>
      </c>
      <c r="C41" s="88" t="s">
        <v>213</v>
      </c>
      <c r="D41" s="90">
        <v>6</v>
      </c>
      <c r="E41" s="88" t="s">
        <v>214</v>
      </c>
      <c r="F41" s="88" t="s">
        <v>158</v>
      </c>
      <c r="G41" s="88">
        <v>0</v>
      </c>
    </row>
    <row r="42" spans="1:7" x14ac:dyDescent="0.25">
      <c r="B42" s="88" t="s">
        <v>215</v>
      </c>
      <c r="C42" s="88" t="s">
        <v>216</v>
      </c>
      <c r="D42" s="90">
        <v>7</v>
      </c>
      <c r="E42" s="88" t="s">
        <v>217</v>
      </c>
      <c r="F42" s="88" t="s">
        <v>158</v>
      </c>
      <c r="G42" s="88">
        <v>0</v>
      </c>
    </row>
    <row r="43" spans="1:7" ht="15.75" thickBot="1" x14ac:dyDescent="0.3">
      <c r="B43" s="86" t="s">
        <v>218</v>
      </c>
      <c r="C43" s="86" t="s">
        <v>219</v>
      </c>
      <c r="D43" s="89">
        <v>5</v>
      </c>
      <c r="E43" s="86" t="s">
        <v>220</v>
      </c>
      <c r="F43" s="86" t="s">
        <v>158</v>
      </c>
      <c r="G43" s="86">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zoomScaleNormal="100" workbookViewId="0">
      <selection activeCell="L13" sqref="L13"/>
    </sheetView>
  </sheetViews>
  <sheetFormatPr defaultRowHeight="15.75" x14ac:dyDescent="0.25"/>
  <cols>
    <col min="1" max="1" width="9.140625" style="2"/>
    <col min="2" max="2" width="14" style="2" bestFit="1" customWidth="1"/>
    <col min="3" max="6" width="12.7109375" style="2" bestFit="1" customWidth="1"/>
    <col min="7" max="7" width="15" style="2" bestFit="1" customWidth="1"/>
    <col min="8" max="11" width="9.140625" style="2"/>
    <col min="12" max="12" width="14.140625" style="2" customWidth="1"/>
    <col min="13" max="13" width="9.140625" style="2"/>
    <col min="14" max="14" width="14.5703125" style="2" customWidth="1"/>
    <col min="15" max="16384" width="9.140625" style="2"/>
  </cols>
  <sheetData>
    <row r="1" spans="1:14" ht="24" customHeight="1" x14ac:dyDescent="0.25">
      <c r="A1" s="68" t="s">
        <v>46</v>
      </c>
      <c r="B1" s="68"/>
      <c r="C1" s="68"/>
      <c r="D1" s="68"/>
      <c r="E1" s="68"/>
      <c r="F1" s="68"/>
      <c r="G1" s="68"/>
      <c r="I1" s="15" t="s">
        <v>58</v>
      </c>
    </row>
    <row r="2" spans="1:14" x14ac:dyDescent="0.25">
      <c r="A2" s="69" t="s">
        <v>59</v>
      </c>
      <c r="B2" s="69"/>
      <c r="C2" s="69"/>
      <c r="D2" s="69"/>
      <c r="E2" s="69"/>
      <c r="F2" s="69"/>
      <c r="G2" s="69"/>
    </row>
    <row r="3" spans="1:14" x14ac:dyDescent="0.25">
      <c r="C3" s="2" t="s">
        <v>47</v>
      </c>
      <c r="D3" s="2" t="s">
        <v>51</v>
      </c>
      <c r="E3" s="2" t="s">
        <v>48</v>
      </c>
      <c r="F3" s="2" t="s">
        <v>49</v>
      </c>
      <c r="G3" s="1" t="s">
        <v>50</v>
      </c>
    </row>
    <row r="4" spans="1:14" ht="24" customHeight="1" x14ac:dyDescent="0.25">
      <c r="A4" s="70" t="s">
        <v>60</v>
      </c>
      <c r="B4" s="2" t="s">
        <v>54</v>
      </c>
      <c r="C4" s="92">
        <v>700</v>
      </c>
      <c r="D4" s="92">
        <v>2600</v>
      </c>
      <c r="E4" s="92">
        <v>1500</v>
      </c>
      <c r="F4" s="92">
        <v>1000</v>
      </c>
      <c r="G4" s="2">
        <v>6</v>
      </c>
    </row>
    <row r="5" spans="1:14" ht="24" customHeight="1" x14ac:dyDescent="0.25">
      <c r="A5" s="70"/>
      <c r="B5" s="2" t="s">
        <v>52</v>
      </c>
      <c r="C5" s="92">
        <v>1000</v>
      </c>
      <c r="D5" s="92">
        <v>1800</v>
      </c>
      <c r="E5" s="92">
        <v>2000</v>
      </c>
      <c r="F5" s="92">
        <v>2400</v>
      </c>
      <c r="G5" s="2">
        <v>7</v>
      </c>
      <c r="L5" s="88"/>
      <c r="M5" s="90"/>
      <c r="N5" s="90"/>
    </row>
    <row r="6" spans="1:14" ht="24" customHeight="1" x14ac:dyDescent="0.25">
      <c r="A6" s="70"/>
      <c r="B6" s="2" t="s">
        <v>53</v>
      </c>
      <c r="C6" s="92">
        <v>1800</v>
      </c>
      <c r="D6" s="92">
        <v>1300</v>
      </c>
      <c r="E6" s="92">
        <v>1400</v>
      </c>
      <c r="F6" s="92">
        <v>1500</v>
      </c>
      <c r="G6" s="2">
        <v>5</v>
      </c>
      <c r="L6" s="88"/>
      <c r="M6" s="90"/>
      <c r="N6" s="90"/>
    </row>
    <row r="7" spans="1:14" ht="24" customHeight="1" x14ac:dyDescent="0.25">
      <c r="A7" s="13"/>
      <c r="B7" s="1" t="s">
        <v>55</v>
      </c>
      <c r="C7" s="2">
        <v>5</v>
      </c>
      <c r="D7" s="2">
        <v>4</v>
      </c>
      <c r="E7" s="2">
        <v>5</v>
      </c>
      <c r="F7" s="2">
        <v>4</v>
      </c>
      <c r="L7" s="88" t="s">
        <v>181</v>
      </c>
      <c r="M7" s="90">
        <v>2</v>
      </c>
    </row>
    <row r="8" spans="1:14" x14ac:dyDescent="0.25">
      <c r="L8" s="88" t="s">
        <v>183</v>
      </c>
      <c r="M8" s="90">
        <v>4</v>
      </c>
    </row>
    <row r="9" spans="1:14" x14ac:dyDescent="0.25">
      <c r="A9" s="2" t="s">
        <v>56</v>
      </c>
      <c r="L9" s="88" t="s">
        <v>185</v>
      </c>
      <c r="M9" s="90">
        <v>5</v>
      </c>
    </row>
    <row r="10" spans="1:14" x14ac:dyDescent="0.25">
      <c r="C10" s="2" t="s">
        <v>47</v>
      </c>
      <c r="D10" s="2" t="s">
        <v>51</v>
      </c>
      <c r="E10" s="2" t="s">
        <v>48</v>
      </c>
      <c r="F10" s="2" t="s">
        <v>49</v>
      </c>
      <c r="G10" s="1" t="s">
        <v>57</v>
      </c>
      <c r="L10" s="88" t="s">
        <v>187</v>
      </c>
      <c r="M10" s="90">
        <v>2</v>
      </c>
    </row>
    <row r="11" spans="1:14" ht="24" customHeight="1" x14ac:dyDescent="0.25">
      <c r="A11" s="70" t="s">
        <v>60</v>
      </c>
      <c r="B11" s="2" t="s">
        <v>54</v>
      </c>
      <c r="C11" s="14">
        <v>0</v>
      </c>
      <c r="D11" s="14">
        <v>0</v>
      </c>
      <c r="E11" s="14">
        <v>2</v>
      </c>
      <c r="F11" s="14">
        <v>4</v>
      </c>
      <c r="G11" s="91">
        <f>SUM(C11:F11)</f>
        <v>6</v>
      </c>
      <c r="I11" s="6"/>
      <c r="L11" s="88" t="s">
        <v>195</v>
      </c>
      <c r="M11" s="90">
        <v>2</v>
      </c>
    </row>
    <row r="12" spans="1:14" ht="24" customHeight="1" x14ac:dyDescent="0.25">
      <c r="A12" s="70"/>
      <c r="B12" s="2" t="s">
        <v>52</v>
      </c>
      <c r="C12" s="14">
        <v>5</v>
      </c>
      <c r="D12" s="14">
        <v>2</v>
      </c>
      <c r="E12" s="14">
        <v>0</v>
      </c>
      <c r="F12" s="14">
        <v>0</v>
      </c>
      <c r="G12" s="91">
        <f t="shared" ref="G12:G13" si="0">SUM(C12:F12)</f>
        <v>7</v>
      </c>
      <c r="I12" s="6" t="s">
        <v>167</v>
      </c>
      <c r="L12" s="88" t="s">
        <v>197</v>
      </c>
      <c r="M12" s="90">
        <v>3</v>
      </c>
    </row>
    <row r="13" spans="1:14" ht="24" customHeight="1" x14ac:dyDescent="0.25">
      <c r="A13" s="70"/>
      <c r="B13" s="2" t="s">
        <v>53</v>
      </c>
      <c r="C13" s="14">
        <v>0</v>
      </c>
      <c r="D13" s="14">
        <v>2</v>
      </c>
      <c r="E13" s="14">
        <v>3</v>
      </c>
      <c r="F13" s="14">
        <v>0</v>
      </c>
      <c r="G13" s="91">
        <f t="shared" si="0"/>
        <v>5</v>
      </c>
      <c r="I13" s="6"/>
      <c r="L13" s="88" t="s">
        <v>221</v>
      </c>
      <c r="M13" s="90">
        <f>SUM(M7:M12)</f>
        <v>18</v>
      </c>
    </row>
    <row r="14" spans="1:14" ht="24" customHeight="1" x14ac:dyDescent="0.25">
      <c r="A14" s="13"/>
      <c r="B14" s="1" t="s">
        <v>57</v>
      </c>
      <c r="C14" s="91">
        <f>SUM(C11:C13)</f>
        <v>5</v>
      </c>
      <c r="D14" s="91">
        <f t="shared" ref="D14:F14" si="1">SUM(D11:D13)</f>
        <v>4</v>
      </c>
      <c r="E14" s="91">
        <f t="shared" si="1"/>
        <v>5</v>
      </c>
      <c r="F14" s="91">
        <f t="shared" si="1"/>
        <v>4</v>
      </c>
      <c r="I14" s="6"/>
    </row>
    <row r="15" spans="1:14" x14ac:dyDescent="0.25">
      <c r="C15" s="6"/>
      <c r="D15" s="6" t="s">
        <v>168</v>
      </c>
      <c r="E15" s="6"/>
      <c r="F15" s="6"/>
      <c r="G15" s="6"/>
    </row>
    <row r="16" spans="1:14" ht="16.5" thickBot="1" x14ac:dyDescent="0.3">
      <c r="L16" s="86"/>
      <c r="M16" s="89"/>
      <c r="N16" s="89"/>
    </row>
    <row r="17" spans="1:4" x14ac:dyDescent="0.25">
      <c r="A17" s="2" t="s">
        <v>61</v>
      </c>
      <c r="B17" s="93">
        <f>SUMPRODUCT(C11:F13,C4:F6)</f>
        <v>22400</v>
      </c>
      <c r="D17" s="6" t="s">
        <v>169</v>
      </c>
    </row>
  </sheetData>
  <mergeCells count="4">
    <mergeCell ref="A1:G1"/>
    <mergeCell ref="A2:G2"/>
    <mergeCell ref="A4:A6"/>
    <mergeCell ref="A11:A1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showGridLines="0" topLeftCell="A4" workbookViewId="0">
      <selection activeCell="C21" sqref="C21:E36"/>
    </sheetView>
  </sheetViews>
  <sheetFormatPr defaultRowHeight="15" x14ac:dyDescent="0.25"/>
  <cols>
    <col min="1" max="1" width="2.28515625" customWidth="1"/>
    <col min="2" max="2" width="6.140625" customWidth="1"/>
    <col min="3" max="3" width="6.7109375" bestFit="1" customWidth="1"/>
    <col min="4" max="4" width="12.5703125" bestFit="1" customWidth="1"/>
    <col min="5" max="5" width="12.140625" bestFit="1" customWidth="1"/>
    <col min="6" max="6" width="9.7109375" bestFit="1" customWidth="1"/>
    <col min="7" max="7" width="12.7109375" bestFit="1" customWidth="1"/>
  </cols>
  <sheetData>
    <row r="1" spans="1:5" x14ac:dyDescent="0.25">
      <c r="A1" s="85" t="s">
        <v>122</v>
      </c>
    </row>
    <row r="2" spans="1:5" x14ac:dyDescent="0.25">
      <c r="A2" s="85" t="s">
        <v>222</v>
      </c>
    </row>
    <row r="3" spans="1:5" x14ac:dyDescent="0.25">
      <c r="A3" s="85" t="s">
        <v>223</v>
      </c>
    </row>
    <row r="4" spans="1:5" x14ac:dyDescent="0.25">
      <c r="A4" s="85" t="s">
        <v>125</v>
      </c>
    </row>
    <row r="5" spans="1:5" x14ac:dyDescent="0.25">
      <c r="A5" s="85" t="s">
        <v>126</v>
      </c>
    </row>
    <row r="6" spans="1:5" x14ac:dyDescent="0.25">
      <c r="A6" s="85"/>
      <c r="B6" t="s">
        <v>127</v>
      </c>
    </row>
    <row r="7" spans="1:5" x14ac:dyDescent="0.25">
      <c r="A7" s="85"/>
      <c r="B7" t="s">
        <v>172</v>
      </c>
    </row>
    <row r="8" spans="1:5" x14ac:dyDescent="0.25">
      <c r="A8" s="85"/>
      <c r="B8" t="s">
        <v>224</v>
      </c>
    </row>
    <row r="9" spans="1:5" x14ac:dyDescent="0.25">
      <c r="A9" s="85" t="s">
        <v>130</v>
      </c>
    </row>
    <row r="10" spans="1:5" x14ac:dyDescent="0.25">
      <c r="B10" t="s">
        <v>225</v>
      </c>
    </row>
    <row r="11" spans="1:5" x14ac:dyDescent="0.25">
      <c r="B11" t="s">
        <v>132</v>
      </c>
    </row>
    <row r="14" spans="1:5" ht="15.75" thickBot="1" x14ac:dyDescent="0.3">
      <c r="A14" t="s">
        <v>133</v>
      </c>
    </row>
    <row r="15" spans="1:5" ht="15.75" thickBot="1" x14ac:dyDescent="0.3">
      <c r="B15" s="87" t="s">
        <v>134</v>
      </c>
      <c r="C15" s="87" t="s">
        <v>135</v>
      </c>
      <c r="D15" s="87" t="s">
        <v>136</v>
      </c>
      <c r="E15" s="87" t="s">
        <v>137</v>
      </c>
    </row>
    <row r="16" spans="1:5" ht="15.75" thickBot="1" x14ac:dyDescent="0.3">
      <c r="B16" s="86" t="s">
        <v>226</v>
      </c>
      <c r="C16" s="86" t="e">
        <f xml:space="preserve">  min</f>
        <v>#NAME?</v>
      </c>
      <c r="D16" s="89">
        <v>857</v>
      </c>
      <c r="E16" s="89">
        <v>207</v>
      </c>
    </row>
    <row r="19" spans="1:6" ht="15.75" thickBot="1" x14ac:dyDescent="0.3">
      <c r="A19" t="s">
        <v>138</v>
      </c>
    </row>
    <row r="20" spans="1:6" ht="15.75" thickBot="1" x14ac:dyDescent="0.3">
      <c r="B20" s="87" t="s">
        <v>134</v>
      </c>
      <c r="C20" s="87" t="s">
        <v>135</v>
      </c>
      <c r="D20" s="87" t="s">
        <v>136</v>
      </c>
      <c r="E20" s="87" t="s">
        <v>137</v>
      </c>
      <c r="F20" s="87" t="s">
        <v>139</v>
      </c>
    </row>
    <row r="21" spans="1:6" x14ac:dyDescent="0.25">
      <c r="B21" s="88" t="s">
        <v>227</v>
      </c>
      <c r="C21" s="88" t="s">
        <v>77</v>
      </c>
      <c r="D21" s="90">
        <v>1</v>
      </c>
      <c r="E21" s="90">
        <v>0</v>
      </c>
      <c r="F21" s="88" t="s">
        <v>147</v>
      </c>
    </row>
    <row r="22" spans="1:6" x14ac:dyDescent="0.25">
      <c r="B22" s="88" t="s">
        <v>228</v>
      </c>
      <c r="C22" s="88" t="s">
        <v>78</v>
      </c>
      <c r="D22" s="90">
        <v>1</v>
      </c>
      <c r="E22" s="90">
        <v>0</v>
      </c>
      <c r="F22" s="88" t="s">
        <v>147</v>
      </c>
    </row>
    <row r="23" spans="1:6" x14ac:dyDescent="0.25">
      <c r="B23" s="88" t="s">
        <v>229</v>
      </c>
      <c r="C23" s="88" t="s">
        <v>79</v>
      </c>
      <c r="D23" s="90">
        <v>1</v>
      </c>
      <c r="E23" s="90">
        <v>1</v>
      </c>
      <c r="F23" s="88" t="s">
        <v>147</v>
      </c>
    </row>
    <row r="24" spans="1:6" x14ac:dyDescent="0.25">
      <c r="B24" s="88" t="s">
        <v>230</v>
      </c>
      <c r="C24" s="88" t="s">
        <v>80</v>
      </c>
      <c r="D24" s="90">
        <v>1</v>
      </c>
      <c r="E24" s="90">
        <v>0</v>
      </c>
      <c r="F24" s="88" t="s">
        <v>147</v>
      </c>
    </row>
    <row r="25" spans="1:6" x14ac:dyDescent="0.25">
      <c r="B25" s="88" t="s">
        <v>231</v>
      </c>
      <c r="C25" s="88" t="s">
        <v>81</v>
      </c>
      <c r="D25" s="90">
        <v>1</v>
      </c>
      <c r="E25" s="90">
        <v>0</v>
      </c>
      <c r="F25" s="88" t="s">
        <v>147</v>
      </c>
    </row>
    <row r="26" spans="1:6" x14ac:dyDescent="0.25">
      <c r="B26" s="88" t="s">
        <v>232</v>
      </c>
      <c r="C26" s="88" t="s">
        <v>82</v>
      </c>
      <c r="D26" s="90">
        <v>1</v>
      </c>
      <c r="E26" s="90">
        <v>0</v>
      </c>
      <c r="F26" s="88" t="s">
        <v>147</v>
      </c>
    </row>
    <row r="27" spans="1:6" x14ac:dyDescent="0.25">
      <c r="B27" s="88" t="s">
        <v>233</v>
      </c>
      <c r="C27" s="88" t="s">
        <v>83</v>
      </c>
      <c r="D27" s="90">
        <v>1</v>
      </c>
      <c r="E27" s="90">
        <v>0</v>
      </c>
      <c r="F27" s="88" t="s">
        <v>147</v>
      </c>
    </row>
    <row r="28" spans="1:6" x14ac:dyDescent="0.25">
      <c r="B28" s="88" t="s">
        <v>234</v>
      </c>
      <c r="C28" s="88" t="s">
        <v>84</v>
      </c>
      <c r="D28" s="90">
        <v>1</v>
      </c>
      <c r="E28" s="90">
        <v>1</v>
      </c>
      <c r="F28" s="88" t="s">
        <v>147</v>
      </c>
    </row>
    <row r="29" spans="1:6" x14ac:dyDescent="0.25">
      <c r="B29" s="88" t="s">
        <v>235</v>
      </c>
      <c r="C29" s="88" t="s">
        <v>85</v>
      </c>
      <c r="D29" s="90">
        <v>1</v>
      </c>
      <c r="E29" s="90">
        <v>1</v>
      </c>
      <c r="F29" s="88" t="s">
        <v>147</v>
      </c>
    </row>
    <row r="30" spans="1:6" x14ac:dyDescent="0.25">
      <c r="B30" s="88" t="s">
        <v>236</v>
      </c>
      <c r="C30" s="88" t="s">
        <v>86</v>
      </c>
      <c r="D30" s="90">
        <v>1</v>
      </c>
      <c r="E30" s="90">
        <v>0</v>
      </c>
      <c r="F30" s="88" t="s">
        <v>147</v>
      </c>
    </row>
    <row r="31" spans="1:6" x14ac:dyDescent="0.25">
      <c r="B31" s="88" t="s">
        <v>237</v>
      </c>
      <c r="C31" s="88" t="s">
        <v>87</v>
      </c>
      <c r="D31" s="90">
        <v>1</v>
      </c>
      <c r="E31" s="90">
        <v>0</v>
      </c>
      <c r="F31" s="88" t="s">
        <v>147</v>
      </c>
    </row>
    <row r="32" spans="1:6" x14ac:dyDescent="0.25">
      <c r="B32" s="88" t="s">
        <v>238</v>
      </c>
      <c r="C32" s="88" t="s">
        <v>88</v>
      </c>
      <c r="D32" s="90">
        <v>1</v>
      </c>
      <c r="E32" s="90">
        <v>0</v>
      </c>
      <c r="F32" s="88" t="s">
        <v>147</v>
      </c>
    </row>
    <row r="33" spans="1:7" x14ac:dyDescent="0.25">
      <c r="B33" s="88" t="s">
        <v>239</v>
      </c>
      <c r="C33" s="88" t="s">
        <v>89</v>
      </c>
      <c r="D33" s="90">
        <v>1</v>
      </c>
      <c r="E33" s="90">
        <v>0</v>
      </c>
      <c r="F33" s="88" t="s">
        <v>147</v>
      </c>
    </row>
    <row r="34" spans="1:7" x14ac:dyDescent="0.25">
      <c r="B34" s="88" t="s">
        <v>240</v>
      </c>
      <c r="C34" s="88" t="s">
        <v>90</v>
      </c>
      <c r="D34" s="90">
        <v>1</v>
      </c>
      <c r="E34" s="90">
        <v>1</v>
      </c>
      <c r="F34" s="88" t="s">
        <v>147</v>
      </c>
    </row>
    <row r="35" spans="1:7" x14ac:dyDescent="0.25">
      <c r="B35" s="88" t="s">
        <v>241</v>
      </c>
      <c r="C35" s="88" t="s">
        <v>91</v>
      </c>
      <c r="D35" s="90">
        <v>1</v>
      </c>
      <c r="E35" s="90">
        <v>0</v>
      </c>
      <c r="F35" s="88" t="s">
        <v>147</v>
      </c>
    </row>
    <row r="36" spans="1:7" ht="15.75" thickBot="1" x14ac:dyDescent="0.3">
      <c r="B36" s="86" t="s">
        <v>242</v>
      </c>
      <c r="C36" s="86" t="s">
        <v>92</v>
      </c>
      <c r="D36" s="89">
        <v>1</v>
      </c>
      <c r="E36" s="89">
        <v>0</v>
      </c>
      <c r="F36" s="86" t="s">
        <v>147</v>
      </c>
    </row>
    <row r="39" spans="1:7" ht="15.75" thickBot="1" x14ac:dyDescent="0.3">
      <c r="A39" t="s">
        <v>140</v>
      </c>
    </row>
    <row r="40" spans="1:7" ht="15.75" thickBot="1" x14ac:dyDescent="0.3">
      <c r="B40" s="87" t="s">
        <v>134</v>
      </c>
      <c r="C40" s="87" t="s">
        <v>135</v>
      </c>
      <c r="D40" s="87" t="s">
        <v>141</v>
      </c>
      <c r="E40" s="87" t="s">
        <v>142</v>
      </c>
      <c r="F40" s="87" t="s">
        <v>143</v>
      </c>
      <c r="G40" s="87" t="s">
        <v>144</v>
      </c>
    </row>
    <row r="41" spans="1:7" x14ac:dyDescent="0.25">
      <c r="B41" s="88" t="s">
        <v>243</v>
      </c>
      <c r="C41" s="88" t="s">
        <v>92</v>
      </c>
      <c r="D41" s="90">
        <v>1</v>
      </c>
      <c r="E41" s="88" t="s">
        <v>244</v>
      </c>
      <c r="F41" s="88" t="s">
        <v>158</v>
      </c>
      <c r="G41" s="88">
        <v>0</v>
      </c>
    </row>
    <row r="42" spans="1:7" x14ac:dyDescent="0.25">
      <c r="B42" s="88" t="s">
        <v>245</v>
      </c>
      <c r="C42" s="88" t="s">
        <v>92</v>
      </c>
      <c r="D42" s="90">
        <v>1</v>
      </c>
      <c r="E42" s="88" t="s">
        <v>246</v>
      </c>
      <c r="F42" s="88" t="s">
        <v>158</v>
      </c>
      <c r="G42" s="88">
        <v>0</v>
      </c>
    </row>
    <row r="43" spans="1:7" x14ac:dyDescent="0.25">
      <c r="B43" s="88" t="s">
        <v>247</v>
      </c>
      <c r="C43" s="88" t="s">
        <v>92</v>
      </c>
      <c r="D43" s="90">
        <v>1</v>
      </c>
      <c r="E43" s="88" t="s">
        <v>248</v>
      </c>
      <c r="F43" s="88" t="s">
        <v>158</v>
      </c>
      <c r="G43" s="88">
        <v>0</v>
      </c>
    </row>
    <row r="44" spans="1:7" x14ac:dyDescent="0.25">
      <c r="B44" s="88" t="s">
        <v>249</v>
      </c>
      <c r="C44" s="88" t="s">
        <v>92</v>
      </c>
      <c r="D44" s="90">
        <v>1</v>
      </c>
      <c r="E44" s="88" t="s">
        <v>250</v>
      </c>
      <c r="F44" s="88" t="s">
        <v>158</v>
      </c>
      <c r="G44" s="88">
        <v>0</v>
      </c>
    </row>
    <row r="45" spans="1:7" x14ac:dyDescent="0.25">
      <c r="B45" s="88" t="s">
        <v>251</v>
      </c>
      <c r="C45" s="88" t="s">
        <v>92</v>
      </c>
      <c r="D45" s="90">
        <v>1</v>
      </c>
      <c r="E45" s="88" t="s">
        <v>252</v>
      </c>
      <c r="F45" s="88" t="s">
        <v>158</v>
      </c>
      <c r="G45" s="88">
        <v>0</v>
      </c>
    </row>
    <row r="46" spans="1:7" x14ac:dyDescent="0.25">
      <c r="B46" s="88" t="s">
        <v>253</v>
      </c>
      <c r="C46" s="88" t="s">
        <v>92</v>
      </c>
      <c r="D46" s="90">
        <v>1</v>
      </c>
      <c r="E46" s="88" t="s">
        <v>254</v>
      </c>
      <c r="F46" s="88" t="s">
        <v>158</v>
      </c>
      <c r="G46" s="88">
        <v>0</v>
      </c>
    </row>
    <row r="47" spans="1:7" x14ac:dyDescent="0.25">
      <c r="B47" s="88" t="s">
        <v>255</v>
      </c>
      <c r="C47" s="88" t="s">
        <v>92</v>
      </c>
      <c r="D47" s="90">
        <v>1</v>
      </c>
      <c r="E47" s="88" t="s">
        <v>256</v>
      </c>
      <c r="F47" s="88" t="s">
        <v>158</v>
      </c>
      <c r="G47" s="88">
        <v>0</v>
      </c>
    </row>
    <row r="48" spans="1:7" ht="15.75" thickBot="1" x14ac:dyDescent="0.3">
      <c r="B48" s="86" t="s">
        <v>257</v>
      </c>
      <c r="C48" s="86" t="s">
        <v>92</v>
      </c>
      <c r="D48" s="89">
        <v>1</v>
      </c>
      <c r="E48" s="86" t="s">
        <v>258</v>
      </c>
      <c r="F48" s="86" t="s">
        <v>158</v>
      </c>
      <c r="G48" s="86">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6:T90"/>
  <sheetViews>
    <sheetView tabSelected="1" topLeftCell="B61" workbookViewId="0">
      <selection activeCell="S91" sqref="S91"/>
    </sheetView>
  </sheetViews>
  <sheetFormatPr defaultRowHeight="15" x14ac:dyDescent="0.25"/>
  <cols>
    <col min="2" max="2" width="18.140625" bestFit="1" customWidth="1"/>
    <col min="5" max="5" width="10.140625" bestFit="1" customWidth="1"/>
  </cols>
  <sheetData>
    <row r="16" ht="15.75" thickBot="1" x14ac:dyDescent="0.3"/>
    <row r="17" spans="1:12" ht="15.75" thickBot="1" x14ac:dyDescent="0.3">
      <c r="C17" s="74" t="s">
        <v>63</v>
      </c>
      <c r="D17" s="75"/>
      <c r="E17" s="75"/>
      <c r="F17" s="76"/>
    </row>
    <row r="18" spans="1:12" ht="15.75" thickBot="1" x14ac:dyDescent="0.3">
      <c r="C18" s="31" t="s">
        <v>68</v>
      </c>
      <c r="D18" s="32" t="s">
        <v>69</v>
      </c>
      <c r="E18" s="32" t="s">
        <v>70</v>
      </c>
      <c r="F18" s="33" t="s">
        <v>71</v>
      </c>
    </row>
    <row r="19" spans="1:12" ht="16.5" thickTop="1" thickBot="1" x14ac:dyDescent="0.3">
      <c r="A19" s="71" t="s">
        <v>62</v>
      </c>
      <c r="B19" s="19" t="s">
        <v>64</v>
      </c>
      <c r="C19" s="22">
        <v>54</v>
      </c>
      <c r="D19" s="23">
        <v>54</v>
      </c>
      <c r="E19" s="94">
        <v>51</v>
      </c>
      <c r="F19" s="24">
        <v>53</v>
      </c>
      <c r="G19">
        <f>MIN(C19:F19)</f>
        <v>51</v>
      </c>
      <c r="I19">
        <f>SUM(C21,D22,E19,F20,)</f>
        <v>207</v>
      </c>
      <c r="K19" s="88" t="s">
        <v>79</v>
      </c>
      <c r="L19" s="90">
        <v>1</v>
      </c>
    </row>
    <row r="20" spans="1:12" ht="16.5" thickTop="1" thickBot="1" x14ac:dyDescent="0.3">
      <c r="A20" s="72"/>
      <c r="B20" s="20" t="s">
        <v>65</v>
      </c>
      <c r="C20" s="25">
        <v>51</v>
      </c>
      <c r="D20" s="26">
        <v>59</v>
      </c>
      <c r="E20" s="26">
        <v>52</v>
      </c>
      <c r="F20" s="94">
        <v>52</v>
      </c>
      <c r="G20">
        <f t="shared" ref="G20:G22" si="0">MIN(C20:F20)</f>
        <v>51</v>
      </c>
      <c r="K20" s="88" t="s">
        <v>84</v>
      </c>
      <c r="L20" s="90">
        <v>1</v>
      </c>
    </row>
    <row r="21" spans="1:12" ht="16.5" thickTop="1" thickBot="1" x14ac:dyDescent="0.3">
      <c r="A21" s="72"/>
      <c r="B21" s="20" t="s">
        <v>66</v>
      </c>
      <c r="C21" s="94">
        <v>50</v>
      </c>
      <c r="D21" s="26">
        <v>53</v>
      </c>
      <c r="E21" s="26">
        <v>54</v>
      </c>
      <c r="F21" s="27">
        <v>56</v>
      </c>
      <c r="G21">
        <f t="shared" si="0"/>
        <v>50</v>
      </c>
      <c r="K21" s="88" t="s">
        <v>85</v>
      </c>
      <c r="L21" s="90">
        <v>1</v>
      </c>
    </row>
    <row r="22" spans="1:12" ht="16.5" thickTop="1" thickBot="1" x14ac:dyDescent="0.3">
      <c r="A22" s="73"/>
      <c r="B22" s="21" t="s">
        <v>67</v>
      </c>
      <c r="C22" s="28">
        <v>56</v>
      </c>
      <c r="D22" s="94">
        <v>54</v>
      </c>
      <c r="E22" s="29">
        <v>55</v>
      </c>
      <c r="F22" s="30">
        <v>53</v>
      </c>
      <c r="G22">
        <f t="shared" si="0"/>
        <v>53</v>
      </c>
      <c r="K22" s="88" t="s">
        <v>90</v>
      </c>
      <c r="L22" s="90">
        <v>1</v>
      </c>
    </row>
    <row r="23" spans="1:12" x14ac:dyDescent="0.25">
      <c r="C23">
        <f>MIN(C19:C22)</f>
        <v>50</v>
      </c>
      <c r="D23">
        <f t="shared" ref="D23:F23" si="1">MIN(D19:D22)</f>
        <v>53</v>
      </c>
      <c r="E23">
        <f t="shared" si="1"/>
        <v>51</v>
      </c>
      <c r="F23">
        <f t="shared" si="1"/>
        <v>52</v>
      </c>
    </row>
    <row r="25" spans="1:12" x14ac:dyDescent="0.25">
      <c r="A25" s="34" t="s">
        <v>21</v>
      </c>
    </row>
    <row r="31" spans="1:12" x14ac:dyDescent="0.25">
      <c r="A31" s="34" t="s">
        <v>72</v>
      </c>
    </row>
    <row r="32" spans="1:12" x14ac:dyDescent="0.25">
      <c r="A32" t="s">
        <v>73</v>
      </c>
    </row>
    <row r="40" spans="1:1" x14ac:dyDescent="0.25">
      <c r="A40" t="s">
        <v>74</v>
      </c>
    </row>
    <row r="47" spans="1:1" x14ac:dyDescent="0.25">
      <c r="A47" s="34" t="s">
        <v>28</v>
      </c>
    </row>
    <row r="52" spans="1:20" x14ac:dyDescent="0.25">
      <c r="A52" s="34" t="s">
        <v>76</v>
      </c>
    </row>
    <row r="58" spans="1:20" ht="15.75" thickBot="1" x14ac:dyDescent="0.3">
      <c r="A58" s="34" t="s">
        <v>75</v>
      </c>
    </row>
    <row r="59" spans="1:20" x14ac:dyDescent="0.25">
      <c r="C59" s="35" t="s">
        <v>77</v>
      </c>
      <c r="D59" s="36" t="s">
        <v>78</v>
      </c>
      <c r="E59" s="36" t="s">
        <v>79</v>
      </c>
      <c r="F59" s="36" t="s">
        <v>80</v>
      </c>
      <c r="G59" s="36" t="s">
        <v>81</v>
      </c>
      <c r="H59" s="36" t="s">
        <v>82</v>
      </c>
      <c r="I59" s="36" t="s">
        <v>83</v>
      </c>
      <c r="J59" s="36" t="s">
        <v>84</v>
      </c>
      <c r="K59" s="36" t="s">
        <v>85</v>
      </c>
      <c r="L59" s="36" t="s">
        <v>86</v>
      </c>
      <c r="M59" s="36" t="s">
        <v>87</v>
      </c>
      <c r="N59" s="36" t="s">
        <v>88</v>
      </c>
      <c r="O59" s="36" t="s">
        <v>89</v>
      </c>
      <c r="P59" s="36" t="s">
        <v>90</v>
      </c>
      <c r="Q59" s="36" t="s">
        <v>91</v>
      </c>
      <c r="R59" s="37" t="s">
        <v>92</v>
      </c>
    </row>
    <row r="60" spans="1:20" ht="15.75" thickBot="1" x14ac:dyDescent="0.3">
      <c r="C60" s="95">
        <v>0</v>
      </c>
      <c r="D60" s="95">
        <v>0</v>
      </c>
      <c r="E60" s="95">
        <v>1</v>
      </c>
      <c r="F60" s="95">
        <v>0</v>
      </c>
      <c r="G60" s="95">
        <v>0</v>
      </c>
      <c r="H60" s="95">
        <v>0</v>
      </c>
      <c r="I60" s="95">
        <v>0</v>
      </c>
      <c r="J60" s="95">
        <v>1</v>
      </c>
      <c r="K60" s="95">
        <v>1</v>
      </c>
      <c r="L60" s="95">
        <v>0</v>
      </c>
      <c r="M60" s="95">
        <v>0</v>
      </c>
      <c r="N60" s="95">
        <v>0</v>
      </c>
      <c r="O60" s="95">
        <v>0</v>
      </c>
      <c r="P60" s="95">
        <v>1</v>
      </c>
      <c r="Q60" s="95">
        <v>0</v>
      </c>
      <c r="R60" s="95">
        <v>0</v>
      </c>
    </row>
    <row r="61" spans="1:20" x14ac:dyDescent="0.25">
      <c r="S61" s="38"/>
    </row>
    <row r="62" spans="1:20" x14ac:dyDescent="0.25">
      <c r="S62" s="38"/>
    </row>
    <row r="63" spans="1:20" x14ac:dyDescent="0.25">
      <c r="C63">
        <v>1</v>
      </c>
      <c r="D63">
        <v>1</v>
      </c>
      <c r="E63">
        <v>1</v>
      </c>
      <c r="F63">
        <v>1</v>
      </c>
      <c r="G63">
        <v>0</v>
      </c>
      <c r="H63">
        <v>0</v>
      </c>
      <c r="I63">
        <v>0</v>
      </c>
      <c r="J63">
        <v>0</v>
      </c>
      <c r="K63">
        <v>0</v>
      </c>
      <c r="L63">
        <v>0</v>
      </c>
      <c r="M63">
        <v>0</v>
      </c>
      <c r="N63">
        <v>0</v>
      </c>
      <c r="O63">
        <v>0</v>
      </c>
      <c r="P63">
        <v>0</v>
      </c>
      <c r="Q63">
        <v>0</v>
      </c>
      <c r="R63">
        <v>0</v>
      </c>
      <c r="S63" s="38" t="s">
        <v>44</v>
      </c>
      <c r="T63">
        <v>1</v>
      </c>
    </row>
    <row r="64" spans="1:20" x14ac:dyDescent="0.25">
      <c r="C64">
        <v>0</v>
      </c>
      <c r="D64">
        <v>0</v>
      </c>
      <c r="E64">
        <v>0</v>
      </c>
      <c r="F64">
        <v>0</v>
      </c>
      <c r="G64">
        <v>1</v>
      </c>
      <c r="H64">
        <v>1</v>
      </c>
      <c r="I64">
        <v>1</v>
      </c>
      <c r="J64">
        <v>1</v>
      </c>
      <c r="K64">
        <v>0</v>
      </c>
      <c r="L64">
        <v>0</v>
      </c>
      <c r="M64">
        <v>0</v>
      </c>
      <c r="N64">
        <v>0</v>
      </c>
      <c r="O64">
        <v>0</v>
      </c>
      <c r="P64">
        <v>0</v>
      </c>
      <c r="Q64">
        <v>0</v>
      </c>
      <c r="R64">
        <v>0</v>
      </c>
      <c r="S64" s="38" t="s">
        <v>44</v>
      </c>
      <c r="T64">
        <v>1</v>
      </c>
    </row>
    <row r="65" spans="3:20" x14ac:dyDescent="0.25">
      <c r="C65">
        <v>0</v>
      </c>
      <c r="D65">
        <v>0</v>
      </c>
      <c r="E65">
        <v>0</v>
      </c>
      <c r="F65">
        <v>0</v>
      </c>
      <c r="G65">
        <v>0</v>
      </c>
      <c r="H65">
        <v>0</v>
      </c>
      <c r="I65">
        <v>0</v>
      </c>
      <c r="J65">
        <v>0</v>
      </c>
      <c r="K65">
        <v>1</v>
      </c>
      <c r="L65">
        <v>1</v>
      </c>
      <c r="M65">
        <v>1</v>
      </c>
      <c r="N65">
        <v>1</v>
      </c>
      <c r="O65">
        <v>0</v>
      </c>
      <c r="P65">
        <v>0</v>
      </c>
      <c r="Q65">
        <v>0</v>
      </c>
      <c r="R65">
        <v>0</v>
      </c>
      <c r="S65" s="38" t="s">
        <v>44</v>
      </c>
      <c r="T65">
        <v>1</v>
      </c>
    </row>
    <row r="66" spans="3:20" x14ac:dyDescent="0.25">
      <c r="C66">
        <v>0</v>
      </c>
      <c r="D66">
        <v>0</v>
      </c>
      <c r="E66">
        <v>0</v>
      </c>
      <c r="F66">
        <v>0</v>
      </c>
      <c r="G66">
        <v>0</v>
      </c>
      <c r="H66">
        <v>0</v>
      </c>
      <c r="I66">
        <v>0</v>
      </c>
      <c r="J66">
        <v>0</v>
      </c>
      <c r="K66">
        <v>0</v>
      </c>
      <c r="L66">
        <v>0</v>
      </c>
      <c r="M66">
        <v>0</v>
      </c>
      <c r="N66">
        <v>0</v>
      </c>
      <c r="O66">
        <v>1</v>
      </c>
      <c r="P66">
        <v>1</v>
      </c>
      <c r="Q66">
        <v>1</v>
      </c>
      <c r="R66">
        <v>1</v>
      </c>
      <c r="S66" s="38" t="s">
        <v>44</v>
      </c>
      <c r="T66">
        <v>1</v>
      </c>
    </row>
    <row r="67" spans="3:20" x14ac:dyDescent="0.25">
      <c r="C67">
        <v>1</v>
      </c>
      <c r="D67">
        <v>0</v>
      </c>
      <c r="E67">
        <v>0</v>
      </c>
      <c r="F67">
        <v>0</v>
      </c>
      <c r="G67">
        <v>1</v>
      </c>
      <c r="H67">
        <v>0</v>
      </c>
      <c r="I67">
        <v>0</v>
      </c>
      <c r="J67">
        <v>0</v>
      </c>
      <c r="K67">
        <v>1</v>
      </c>
      <c r="L67">
        <v>0</v>
      </c>
      <c r="M67">
        <v>0</v>
      </c>
      <c r="N67">
        <v>0</v>
      </c>
      <c r="O67">
        <v>1</v>
      </c>
      <c r="P67">
        <v>0</v>
      </c>
      <c r="Q67">
        <v>0</v>
      </c>
      <c r="R67">
        <v>0</v>
      </c>
      <c r="S67" s="38" t="s">
        <v>44</v>
      </c>
      <c r="T67">
        <v>1</v>
      </c>
    </row>
    <row r="68" spans="3:20" x14ac:dyDescent="0.25">
      <c r="C68">
        <v>0</v>
      </c>
      <c r="D68">
        <v>1</v>
      </c>
      <c r="E68">
        <v>0</v>
      </c>
      <c r="F68">
        <v>0</v>
      </c>
      <c r="G68">
        <v>0</v>
      </c>
      <c r="H68">
        <v>1</v>
      </c>
      <c r="I68">
        <v>0</v>
      </c>
      <c r="J68">
        <v>0</v>
      </c>
      <c r="K68">
        <v>0</v>
      </c>
      <c r="L68">
        <v>1</v>
      </c>
      <c r="M68">
        <v>0</v>
      </c>
      <c r="N68">
        <v>0</v>
      </c>
      <c r="O68">
        <v>0</v>
      </c>
      <c r="P68">
        <v>1</v>
      </c>
      <c r="Q68">
        <v>0</v>
      </c>
      <c r="R68">
        <v>0</v>
      </c>
      <c r="S68" s="38" t="s">
        <v>44</v>
      </c>
      <c r="T68">
        <v>1</v>
      </c>
    </row>
    <row r="69" spans="3:20" x14ac:dyDescent="0.25">
      <c r="C69">
        <v>0</v>
      </c>
      <c r="D69">
        <v>0</v>
      </c>
      <c r="E69">
        <v>1</v>
      </c>
      <c r="F69">
        <v>0</v>
      </c>
      <c r="G69">
        <v>0</v>
      </c>
      <c r="H69">
        <v>0</v>
      </c>
      <c r="I69">
        <v>1</v>
      </c>
      <c r="J69">
        <v>0</v>
      </c>
      <c r="K69">
        <v>0</v>
      </c>
      <c r="L69">
        <v>0</v>
      </c>
      <c r="M69">
        <v>1</v>
      </c>
      <c r="N69">
        <v>0</v>
      </c>
      <c r="O69">
        <v>0</v>
      </c>
      <c r="P69">
        <v>0</v>
      </c>
      <c r="Q69">
        <v>1</v>
      </c>
      <c r="R69">
        <v>0</v>
      </c>
      <c r="S69" s="38" t="s">
        <v>44</v>
      </c>
      <c r="T69">
        <v>1</v>
      </c>
    </row>
    <row r="70" spans="3:20" x14ac:dyDescent="0.25">
      <c r="C70">
        <v>0</v>
      </c>
      <c r="D70">
        <v>0</v>
      </c>
      <c r="E70">
        <v>0</v>
      </c>
      <c r="F70">
        <v>1</v>
      </c>
      <c r="G70">
        <v>0</v>
      </c>
      <c r="H70">
        <v>0</v>
      </c>
      <c r="I70">
        <v>0</v>
      </c>
      <c r="J70">
        <v>1</v>
      </c>
      <c r="K70">
        <v>0</v>
      </c>
      <c r="L70">
        <v>0</v>
      </c>
      <c r="M70">
        <v>0</v>
      </c>
      <c r="N70">
        <v>1</v>
      </c>
      <c r="O70">
        <v>0</v>
      </c>
      <c r="P70">
        <v>0</v>
      </c>
      <c r="Q70">
        <v>0</v>
      </c>
      <c r="R70">
        <v>1</v>
      </c>
      <c r="S70" s="38" t="s">
        <v>44</v>
      </c>
      <c r="T70">
        <v>1</v>
      </c>
    </row>
    <row r="72" spans="3:20" x14ac:dyDescent="0.25">
      <c r="C72" s="39">
        <v>54</v>
      </c>
      <c r="D72" s="39">
        <v>54</v>
      </c>
      <c r="E72" s="39">
        <v>51</v>
      </c>
      <c r="F72" s="39">
        <v>53</v>
      </c>
      <c r="G72" s="39">
        <v>51</v>
      </c>
      <c r="H72" s="39">
        <v>59</v>
      </c>
      <c r="I72" s="39">
        <v>52</v>
      </c>
      <c r="J72" s="39">
        <v>52</v>
      </c>
      <c r="K72" s="39">
        <v>50</v>
      </c>
      <c r="L72" s="39">
        <v>53</v>
      </c>
      <c r="M72" s="39">
        <v>54</v>
      </c>
      <c r="N72" s="39">
        <v>56</v>
      </c>
      <c r="O72" s="39">
        <v>56</v>
      </c>
      <c r="P72" s="39">
        <v>54</v>
      </c>
      <c r="Q72" s="39">
        <v>55</v>
      </c>
      <c r="R72" s="39">
        <v>53</v>
      </c>
      <c r="S72" s="39"/>
      <c r="T72" s="39" t="s">
        <v>42</v>
      </c>
    </row>
    <row r="74" spans="3:20" x14ac:dyDescent="0.25">
      <c r="R74">
        <f>SUMPRODUCT($C$60:$R$60,C63:R63)</f>
        <v>1</v>
      </c>
      <c r="S74" s="38" t="s">
        <v>44</v>
      </c>
      <c r="T74">
        <v>1</v>
      </c>
    </row>
    <row r="75" spans="3:20" x14ac:dyDescent="0.25">
      <c r="C75" s="88"/>
      <c r="D75" s="90"/>
      <c r="R75">
        <f t="shared" ref="R75:R81" si="2">SUMPRODUCT($C$60:$R$60,C64:R64)</f>
        <v>1</v>
      </c>
      <c r="S75" s="38" t="s">
        <v>44</v>
      </c>
      <c r="T75">
        <v>1</v>
      </c>
    </row>
    <row r="76" spans="3:20" x14ac:dyDescent="0.25">
      <c r="C76" s="88"/>
      <c r="D76" s="90"/>
      <c r="R76">
        <f t="shared" si="2"/>
        <v>1</v>
      </c>
      <c r="S76" s="38" t="s">
        <v>44</v>
      </c>
      <c r="T76">
        <v>1</v>
      </c>
    </row>
    <row r="77" spans="3:20" x14ac:dyDescent="0.25">
      <c r="C77" s="88"/>
      <c r="D77" s="90"/>
      <c r="R77">
        <f t="shared" si="2"/>
        <v>1</v>
      </c>
      <c r="S77" s="38" t="s">
        <v>44</v>
      </c>
      <c r="T77">
        <v>1</v>
      </c>
    </row>
    <row r="78" spans="3:20" x14ac:dyDescent="0.25">
      <c r="C78" s="88"/>
      <c r="D78" s="90"/>
      <c r="R78">
        <f t="shared" si="2"/>
        <v>1</v>
      </c>
      <c r="S78" s="38" t="s">
        <v>44</v>
      </c>
      <c r="T78">
        <v>1</v>
      </c>
    </row>
    <row r="79" spans="3:20" x14ac:dyDescent="0.25">
      <c r="C79" s="88"/>
      <c r="D79" s="90"/>
      <c r="R79">
        <f t="shared" si="2"/>
        <v>1</v>
      </c>
      <c r="S79" s="38" t="s">
        <v>44</v>
      </c>
      <c r="T79">
        <v>1</v>
      </c>
    </row>
    <row r="80" spans="3:20" x14ac:dyDescent="0.25">
      <c r="C80" s="88"/>
      <c r="D80" s="90"/>
      <c r="R80">
        <f t="shared" si="2"/>
        <v>1</v>
      </c>
      <c r="S80" s="38" t="s">
        <v>44</v>
      </c>
      <c r="T80">
        <v>1</v>
      </c>
    </row>
    <row r="81" spans="3:20" x14ac:dyDescent="0.25">
      <c r="C81" s="88" t="s">
        <v>79</v>
      </c>
      <c r="D81" s="90">
        <v>1</v>
      </c>
      <c r="R81">
        <f t="shared" si="2"/>
        <v>1</v>
      </c>
      <c r="S81" s="38" t="s">
        <v>44</v>
      </c>
      <c r="T81">
        <v>1</v>
      </c>
    </row>
    <row r="82" spans="3:20" x14ac:dyDescent="0.25">
      <c r="C82" s="88" t="s">
        <v>84</v>
      </c>
      <c r="D82" s="90">
        <v>1</v>
      </c>
    </row>
    <row r="83" spans="3:20" x14ac:dyDescent="0.25">
      <c r="C83" s="88" t="s">
        <v>85</v>
      </c>
      <c r="D83" s="90">
        <v>1</v>
      </c>
      <c r="R83" s="96" t="s">
        <v>43</v>
      </c>
      <c r="S83" s="97" t="s">
        <v>93</v>
      </c>
      <c r="T83" s="96">
        <f>SUMPRODUCT(C60:R60,C72:R72)</f>
        <v>207</v>
      </c>
    </row>
    <row r="84" spans="3:20" x14ac:dyDescent="0.25">
      <c r="C84" s="88" t="s">
        <v>90</v>
      </c>
      <c r="D84" s="90">
        <v>1</v>
      </c>
    </row>
    <row r="85" spans="3:20" x14ac:dyDescent="0.25">
      <c r="C85" s="88"/>
      <c r="D85" s="90"/>
      <c r="S85" s="88" t="s">
        <v>79</v>
      </c>
      <c r="T85" s="90">
        <v>1</v>
      </c>
    </row>
    <row r="86" spans="3:20" x14ac:dyDescent="0.25">
      <c r="C86" s="88"/>
      <c r="D86" s="90"/>
      <c r="S86" s="88" t="s">
        <v>84</v>
      </c>
      <c r="T86" s="90">
        <v>1</v>
      </c>
    </row>
    <row r="87" spans="3:20" x14ac:dyDescent="0.25">
      <c r="C87" s="88"/>
      <c r="D87" s="90"/>
      <c r="S87" s="88" t="s">
        <v>85</v>
      </c>
      <c r="T87" s="90">
        <v>1</v>
      </c>
    </row>
    <row r="88" spans="3:20" x14ac:dyDescent="0.25">
      <c r="C88" s="88"/>
      <c r="D88" s="90"/>
      <c r="S88" s="88" t="s">
        <v>90</v>
      </c>
      <c r="T88" s="90">
        <v>1</v>
      </c>
    </row>
    <row r="89" spans="3:20" x14ac:dyDescent="0.25">
      <c r="C89" s="88"/>
      <c r="D89" s="90"/>
    </row>
    <row r="90" spans="3:20" ht="15.75" thickBot="1" x14ac:dyDescent="0.3">
      <c r="C90" s="86"/>
      <c r="D90" s="89"/>
    </row>
  </sheetData>
  <mergeCells count="2">
    <mergeCell ref="A19:A22"/>
    <mergeCell ref="C17:F17"/>
  </mergeCells>
  <conditionalFormatting sqref="C63:R70">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2:G19"/>
  <sheetViews>
    <sheetView workbookViewId="0">
      <selection activeCell="P39" sqref="P39"/>
    </sheetView>
  </sheetViews>
  <sheetFormatPr defaultRowHeight="15" x14ac:dyDescent="0.25"/>
  <cols>
    <col min="1" max="1" width="9.85546875" bestFit="1" customWidth="1"/>
  </cols>
  <sheetData>
    <row r="12" spans="1:7" ht="15.75" thickBot="1" x14ac:dyDescent="0.3"/>
    <row r="13" spans="1:7" x14ac:dyDescent="0.25">
      <c r="A13" s="82" t="s">
        <v>106</v>
      </c>
      <c r="B13" s="77" t="s">
        <v>104</v>
      </c>
      <c r="C13" s="78"/>
      <c r="D13" s="78"/>
      <c r="E13" s="78"/>
      <c r="F13" s="79"/>
      <c r="G13" s="80" t="s">
        <v>105</v>
      </c>
    </row>
    <row r="14" spans="1:7" ht="15.75" thickBot="1" x14ac:dyDescent="0.3">
      <c r="A14" s="83"/>
      <c r="B14" s="52" t="s">
        <v>99</v>
      </c>
      <c r="C14" s="53" t="s">
        <v>100</v>
      </c>
      <c r="D14" s="53" t="s">
        <v>101</v>
      </c>
      <c r="E14" s="53" t="s">
        <v>102</v>
      </c>
      <c r="F14" s="54" t="s">
        <v>103</v>
      </c>
      <c r="G14" s="81"/>
    </row>
    <row r="15" spans="1:7" x14ac:dyDescent="0.25">
      <c r="A15" s="40" t="s">
        <v>94</v>
      </c>
      <c r="B15" s="22">
        <v>6</v>
      </c>
      <c r="C15" s="23">
        <v>3</v>
      </c>
      <c r="D15" s="23">
        <v>5</v>
      </c>
      <c r="E15" s="23">
        <v>2</v>
      </c>
      <c r="F15" s="41">
        <v>7</v>
      </c>
      <c r="G15" s="40">
        <v>200</v>
      </c>
    </row>
    <row r="16" spans="1:7" x14ac:dyDescent="0.25">
      <c r="A16" s="42" t="s">
        <v>95</v>
      </c>
      <c r="B16" s="25">
        <v>3</v>
      </c>
      <c r="C16" s="26">
        <v>7</v>
      </c>
      <c r="D16" s="26">
        <v>4</v>
      </c>
      <c r="E16" s="26">
        <v>4</v>
      </c>
      <c r="F16" s="43">
        <v>1</v>
      </c>
      <c r="G16" s="42">
        <v>180</v>
      </c>
    </row>
    <row r="17" spans="1:7" x14ac:dyDescent="0.25">
      <c r="A17" s="42" t="s">
        <v>96</v>
      </c>
      <c r="B17" s="25">
        <v>5</v>
      </c>
      <c r="C17" s="26">
        <v>2</v>
      </c>
      <c r="D17" s="26">
        <v>3</v>
      </c>
      <c r="E17" s="26">
        <v>1</v>
      </c>
      <c r="F17" s="43">
        <v>6</v>
      </c>
      <c r="G17" s="42">
        <v>130</v>
      </c>
    </row>
    <row r="18" spans="1:7" ht="15.75" thickBot="1" x14ac:dyDescent="0.3">
      <c r="A18" s="44" t="s">
        <v>97</v>
      </c>
      <c r="B18" s="45">
        <v>3</v>
      </c>
      <c r="C18" s="46">
        <v>5</v>
      </c>
      <c r="D18" s="46">
        <v>2</v>
      </c>
      <c r="E18" s="46">
        <v>3</v>
      </c>
      <c r="F18" s="47">
        <v>2</v>
      </c>
      <c r="G18" s="44">
        <v>220</v>
      </c>
    </row>
    <row r="19" spans="1:7" ht="15.75" thickBot="1" x14ac:dyDescent="0.3">
      <c r="A19" s="51" t="s">
        <v>98</v>
      </c>
      <c r="B19" s="48">
        <v>30</v>
      </c>
      <c r="C19" s="49">
        <v>210</v>
      </c>
      <c r="D19" s="49">
        <v>60</v>
      </c>
      <c r="E19" s="49">
        <v>80</v>
      </c>
      <c r="F19" s="49">
        <v>120</v>
      </c>
      <c r="G19" s="50"/>
    </row>
  </sheetData>
  <mergeCells count="3">
    <mergeCell ref="B13:F13"/>
    <mergeCell ref="G13:G14"/>
    <mergeCell ref="A13:A14"/>
  </mergeCells>
  <phoneticPr fontId="5"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11</vt:i4>
      </vt:variant>
    </vt:vector>
  </HeadingPairs>
  <TitlesOfParts>
    <vt:vector size="11" baseType="lpstr">
      <vt:lpstr>Szállítási feladatok</vt:lpstr>
      <vt:lpstr>1. feladat</vt:lpstr>
      <vt:lpstr>Eredményjelentés 1</vt:lpstr>
      <vt:lpstr>1. feladat megoldás</vt:lpstr>
      <vt:lpstr>Eredményjelentés 2</vt:lpstr>
      <vt:lpstr>2. feladat, megoldás</vt:lpstr>
      <vt:lpstr>Eredményjelentés 3</vt:lpstr>
      <vt:lpstr>3. Hozzárendelési feladat</vt:lpstr>
      <vt:lpstr>4. feladat</vt:lpstr>
      <vt:lpstr>5. feladat</vt:lpstr>
      <vt:lpstr>6. feladat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Márk Csóka</dc:creator>
  <cp:lastModifiedBy>Student</cp:lastModifiedBy>
  <dcterms:created xsi:type="dcterms:W3CDTF">2015-06-05T18:17:20Z</dcterms:created>
  <dcterms:modified xsi:type="dcterms:W3CDTF">2024-04-09T07:18:06Z</dcterms:modified>
</cp:coreProperties>
</file>