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ban/Documents/"/>
    </mc:Choice>
  </mc:AlternateContent>
  <xr:revisionPtr revIDLastSave="0" documentId="13_ncr:1_{60F1FC5A-6D00-A045-B9CE-D21FEEAB5D39}" xr6:coauthVersionLast="47" xr6:coauthVersionMax="47" xr10:uidLastSave="{00000000-0000-0000-0000-000000000000}"/>
  <bookViews>
    <workbookView xWindow="4300" yWindow="500" windowWidth="37680" windowHeight="20800" activeTab="1" xr2:uid="{2BCAB48D-7A7C-704D-A29E-3EA54853D84D}"/>
  </bookViews>
  <sheets>
    <sheet name="Compare" sheetId="7" r:id="rId1"/>
    <sheet name="cost summary" sheetId="1" r:id="rId2"/>
    <sheet name="Scenario 1" sheetId="2" r:id="rId3"/>
    <sheet name="Scenario 2" sheetId="3" r:id="rId4"/>
    <sheet name="Scenario 3" sheetId="4" r:id="rId5"/>
    <sheet name="Scenario4" sheetId="5" r:id="rId6"/>
    <sheet name="Scenario 5" sheetId="6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0" i="1"/>
  <c r="F21" i="1"/>
  <c r="F22" i="1"/>
  <c r="F23" i="1"/>
  <c r="F20" i="1"/>
  <c r="K33" i="7"/>
  <c r="K32" i="7"/>
  <c r="K31" i="7"/>
  <c r="G24" i="7"/>
  <c r="E24" i="7"/>
  <c r="G23" i="7"/>
  <c r="E23" i="7"/>
  <c r="G22" i="7"/>
  <c r="E22" i="7"/>
  <c r="H17" i="7"/>
  <c r="F17" i="7"/>
  <c r="D17" i="7"/>
  <c r="H16" i="7"/>
  <c r="F16" i="7"/>
  <c r="D16" i="7"/>
  <c r="F15" i="7"/>
  <c r="K29" i="7" s="1"/>
  <c r="D15" i="7"/>
  <c r="J10" i="7"/>
  <c r="H10" i="7"/>
  <c r="K30" i="7" s="1"/>
  <c r="F10" i="7"/>
  <c r="D10" i="7"/>
  <c r="J9" i="7"/>
  <c r="H9" i="7"/>
  <c r="F9" i="7"/>
  <c r="D9" i="7"/>
  <c r="H8" i="7"/>
  <c r="F8" i="7"/>
  <c r="D8" i="7"/>
  <c r="D7" i="7"/>
  <c r="L9" i="7" l="1"/>
</calcChain>
</file>

<file path=xl/sharedStrings.xml><?xml version="1.0" encoding="utf-8"?>
<sst xmlns="http://schemas.openxmlformats.org/spreadsheetml/2006/main" count="198" uniqueCount="59">
  <si>
    <t>Scenario</t>
  </si>
  <si>
    <t>Veccination Station</t>
  </si>
  <si>
    <t>Registration Station</t>
  </si>
  <si>
    <t>Cost</t>
  </si>
  <si>
    <t>6,6,6,6,6,6</t>
  </si>
  <si>
    <t>5,5,4,5,5,4</t>
  </si>
  <si>
    <t>4,4,4,4,4,4</t>
  </si>
  <si>
    <t>May5-1</t>
  </si>
  <si>
    <t>May5-2</t>
  </si>
  <si>
    <t>May5-3</t>
  </si>
  <si>
    <t>May6-1</t>
  </si>
  <si>
    <t>May6-2</t>
  </si>
  <si>
    <t>May6-3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</si>
  <si>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</si>
  <si>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</si>
  <si>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</si>
  <si>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</si>
  <si>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</si>
  <si>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</si>
  <si>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</si>
  <si>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</si>
  <si>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</si>
  <si>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</si>
  <si>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</si>
  <si>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</si>
  <si>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</si>
  <si>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</si>
  <si>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</si>
  <si>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</si>
  <si>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</si>
  <si>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</si>
  <si>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</si>
  <si>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</si>
  <si>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</si>
  <si>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</si>
  <si>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</si>
  <si>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</si>
  <si>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</si>
  <si>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</si>
  <si>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</si>
  <si>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</si>
  <si>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cost</t>
  </si>
  <si>
    <t>5,5,6,5,5,6</t>
  </si>
  <si>
    <t>4,5,6,4,5,6</t>
  </si>
  <si>
    <t>No.</t>
  </si>
  <si>
    <t>3,4,4,3,4,4</t>
  </si>
  <si>
    <t>3,4,5,3,4,5</t>
  </si>
  <si>
    <t>W</t>
  </si>
  <si>
    <t>Shift 1</t>
  </si>
  <si>
    <t>registration</t>
  </si>
  <si>
    <t>Sim</t>
  </si>
  <si>
    <t>Que</t>
  </si>
  <si>
    <t>mean</t>
  </si>
  <si>
    <t>vaccination</t>
  </si>
  <si>
    <t>Shift 2</t>
  </si>
  <si>
    <t>Scenario No.</t>
  </si>
  <si>
    <t>Shift 3</t>
  </si>
  <si>
    <t>change in cost</t>
  </si>
  <si>
    <t>%change in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</si>
</sst>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3" fillId="0" borderId="0" xfId="2"/>
    <xf numFmtId="0" fontId="3" fillId="0" borderId="1" xfId="2" applyBorder="1" applyAlignment="1">
      <alignment horizontal="center"/>
    </xf>
    <xf numFmtId="0" fontId="3" fillId="0" borderId="1" xfId="2" applyBorder="1" applyAlignment="1">
      <alignment horizontal="center" vertical="center"/>
    </xf>
    <xf numFmtId="0" fontId="3" fillId="2" borderId="1" xfId="2" applyFill="1" applyBorder="1" applyAlignment="1">
      <alignment horizontal="center" vertical="center"/>
    </xf>
    <xf numFmtId="0" fontId="3" fillId="6" borderId="1" xfId="2" applyFill="1" applyBorder="1" applyAlignment="1">
      <alignment horizontal="center" vertical="center"/>
    </xf>
    <xf numFmtId="0" fontId="3" fillId="3" borderId="1" xfId="2" applyFill="1" applyBorder="1"/>
    <xf numFmtId="0" fontId="3" fillId="0" borderId="1" xfId="2" applyBorder="1"/>
    <xf numFmtId="0" fontId="3" fillId="2" borderId="1" xfId="2" applyFill="1" applyBorder="1" applyAlignment="1">
      <alignment horizontal="center" vertical="center"/>
    </xf>
    <xf numFmtId="0" fontId="3" fillId="5" borderId="1" xfId="2" applyFill="1" applyBorder="1" applyAlignment="1">
      <alignment horizontal="center" vertical="center"/>
    </xf>
    <xf numFmtId="0" fontId="3" fillId="4" borderId="1" xfId="2" applyFill="1" applyBorder="1"/>
    <xf numFmtId="0" fontId="3" fillId="0" borderId="2" xfId="2" applyBorder="1" applyAlignment="1">
      <alignment horizontal="center"/>
    </xf>
    <xf numFmtId="0" fontId="3" fillId="0" borderId="3" xfId="2" applyBorder="1" applyAlignment="1">
      <alignment horizontal="center"/>
    </xf>
    <xf numFmtId="0" fontId="3" fillId="0" borderId="4" xfId="2" applyBorder="1" applyAlignment="1">
      <alignment horizontal="center"/>
    </xf>
    <xf numFmtId="0" fontId="3" fillId="0" borderId="1" xfId="2" applyBorder="1" applyAlignment="1">
      <alignment horizontal="center" vertical="center"/>
    </xf>
    <xf numFmtId="0" fontId="3" fillId="3" borderId="0" xfId="2" applyFill="1"/>
    <xf numFmtId="0" fontId="3" fillId="2" borderId="0" xfId="2" applyFill="1"/>
    <xf numFmtId="0" fontId="3" fillId="6" borderId="0" xfId="2" applyFill="1"/>
    <xf numFmtId="0" fontId="3" fillId="5" borderId="0" xfId="2" applyFill="1"/>
    <xf numFmtId="0" fontId="3" fillId="4" borderId="0" xfId="2" applyFill="1"/>
    <xf numFmtId="10" fontId="0" fillId="0" borderId="0" xfId="1" applyNumberFormat="1" applyFont="1"/>
  </cellXfs>
  <cellStyles count="3">
    <cellStyle name="Normal" xfId="0" builtinId="0"/>
    <cellStyle name="Normal 2" xfId="2" xr:uid="{094BC999-A519-3945-A81C-F07D27EA9E2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nban/Downloads/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tion"/>
      <sheetName val="Vaccination"/>
      <sheetName val="Overall"/>
      <sheetName val="Compare"/>
    </sheetNames>
    <sheetDataSet>
      <sheetData sheetId="0"/>
      <sheetData sheetId="1"/>
      <sheetData sheetId="2">
        <row r="7">
          <cell r="D7">
            <v>26.1</v>
          </cell>
        </row>
        <row r="8">
          <cell r="D8">
            <v>24.2</v>
          </cell>
          <cell r="E8">
            <v>23.8</v>
          </cell>
          <cell r="F8">
            <v>32.5</v>
          </cell>
        </row>
        <row r="9">
          <cell r="D9">
            <v>23.9</v>
          </cell>
          <cell r="E9">
            <v>22.7</v>
          </cell>
          <cell r="F9">
            <v>23.2</v>
          </cell>
          <cell r="G9">
            <v>26.6</v>
          </cell>
        </row>
        <row r="10">
          <cell r="D10">
            <v>23.8</v>
          </cell>
          <cell r="E10">
            <v>22.400000000000002</v>
          </cell>
          <cell r="F10">
            <v>22.4</v>
          </cell>
          <cell r="G10">
            <v>22.8</v>
          </cell>
        </row>
        <row r="21">
          <cell r="D21">
            <v>24.9</v>
          </cell>
          <cell r="E21">
            <v>32.700000000000003</v>
          </cell>
        </row>
        <row r="22">
          <cell r="D22">
            <v>23.8</v>
          </cell>
          <cell r="E22">
            <v>23.4</v>
          </cell>
          <cell r="F22">
            <v>26.7</v>
          </cell>
        </row>
        <row r="23">
          <cell r="D23">
            <v>23.5</v>
          </cell>
          <cell r="E23">
            <v>22.6</v>
          </cell>
          <cell r="F23">
            <v>22.9</v>
          </cell>
        </row>
        <row r="34">
          <cell r="D34">
            <v>33.6</v>
          </cell>
          <cell r="F34" t="str">
            <v>-</v>
          </cell>
        </row>
        <row r="35">
          <cell r="D35">
            <v>24.3</v>
          </cell>
          <cell r="E35">
            <v>26.9</v>
          </cell>
        </row>
        <row r="36">
          <cell r="D36">
            <v>23.5</v>
          </cell>
          <cell r="E36">
            <v>23.1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5800-2BDD-FC4E-9838-87A07A3AA68D}">
  <dimension ref="A4:L33"/>
  <sheetViews>
    <sheetView topLeftCell="A2" zoomScale="140" zoomScaleNormal="140" workbookViewId="0">
      <selection activeCell="K30" sqref="K30"/>
    </sheetView>
  </sheetViews>
  <sheetFormatPr baseColWidth="10" defaultColWidth="8.83203125" defaultRowHeight="15" x14ac:dyDescent="0.2"/>
  <cols>
    <col min="1" max="13" width="8.83203125" style="11"/>
    <col min="14" max="14" width="10.6640625" style="11" bestFit="1" customWidth="1"/>
    <col min="15" max="16384" width="8.83203125" style="11"/>
  </cols>
  <sheetData>
    <row r="4" spans="1:12" x14ac:dyDescent="0.2">
      <c r="B4" s="12" t="s">
        <v>48</v>
      </c>
      <c r="C4" s="12"/>
      <c r="D4" s="12"/>
      <c r="E4" s="12"/>
      <c r="F4" s="12"/>
      <c r="G4" s="12"/>
      <c r="H4" s="12"/>
      <c r="I4" s="12"/>
      <c r="J4" s="12"/>
    </row>
    <row r="5" spans="1:12" x14ac:dyDescent="0.2">
      <c r="B5" s="13"/>
      <c r="C5" s="14">
        <v>3</v>
      </c>
      <c r="D5" s="14"/>
      <c r="E5" s="14">
        <v>4</v>
      </c>
      <c r="F5" s="14"/>
      <c r="G5" s="14">
        <v>5</v>
      </c>
      <c r="H5" s="14"/>
      <c r="I5" s="14">
        <v>6</v>
      </c>
      <c r="J5" s="14"/>
      <c r="K5" s="11" t="s">
        <v>49</v>
      </c>
    </row>
    <row r="6" spans="1:12" x14ac:dyDescent="0.2">
      <c r="B6" s="13"/>
      <c r="C6" s="13" t="s">
        <v>50</v>
      </c>
      <c r="D6" s="13" t="s">
        <v>51</v>
      </c>
      <c r="E6" s="13" t="s">
        <v>50</v>
      </c>
      <c r="F6" s="13" t="s">
        <v>51</v>
      </c>
      <c r="G6" s="13" t="s">
        <v>50</v>
      </c>
      <c r="H6" s="13" t="s">
        <v>51</v>
      </c>
      <c r="I6" s="13" t="s">
        <v>50</v>
      </c>
      <c r="J6" s="13" t="s">
        <v>51</v>
      </c>
    </row>
    <row r="7" spans="1:12" x14ac:dyDescent="0.2">
      <c r="B7" s="15">
        <v>3</v>
      </c>
      <c r="C7" s="16">
        <v>26.642695831651899</v>
      </c>
      <c r="D7" s="13">
        <f>[1]Overall!D7</f>
        <v>26.1</v>
      </c>
      <c r="E7" s="13"/>
      <c r="F7" s="13"/>
      <c r="G7" s="13"/>
      <c r="H7" s="13"/>
      <c r="I7" s="13"/>
      <c r="J7" s="13"/>
    </row>
    <row r="8" spans="1:12" x14ac:dyDescent="0.2">
      <c r="B8" s="15">
        <v>4</v>
      </c>
      <c r="C8" s="17">
        <v>25.645189052803701</v>
      </c>
      <c r="D8" s="13">
        <f>[1]Overall!D8</f>
        <v>24.2</v>
      </c>
      <c r="E8" s="17">
        <v>24.996422593867202</v>
      </c>
      <c r="F8" s="13">
        <f>[1]Overall!E8</f>
        <v>23.8</v>
      </c>
      <c r="G8" s="17">
        <v>24.873057785709999</v>
      </c>
      <c r="H8" s="18">
        <f>[1]Overall!F8</f>
        <v>32.5</v>
      </c>
      <c r="I8" s="13"/>
      <c r="J8" s="13"/>
      <c r="L8" s="11" t="s">
        <v>52</v>
      </c>
    </row>
    <row r="9" spans="1:12" x14ac:dyDescent="0.2">
      <c r="B9" s="15">
        <v>5</v>
      </c>
      <c r="C9" s="17">
        <v>25.3904486552604</v>
      </c>
      <c r="D9" s="13">
        <f>[1]Overall!D9</f>
        <v>23.9</v>
      </c>
      <c r="E9" s="17">
        <v>24.833614740028999</v>
      </c>
      <c r="F9" s="13">
        <f>[1]Overall!E9</f>
        <v>22.7</v>
      </c>
      <c r="G9" s="17">
        <v>24.698131967261201</v>
      </c>
      <c r="H9" s="13">
        <f>[1]Overall!F9</f>
        <v>23.2</v>
      </c>
      <c r="I9" s="17">
        <v>24.654463062654202</v>
      </c>
      <c r="J9" s="13">
        <f>[1]Overall!G9</f>
        <v>26.6</v>
      </c>
      <c r="L9" s="11">
        <f>AVERAGE(C7:C10,D7:D10,E8:E10,F8:F10,G8:G10,H8:H10,I9:I10,J9:J10)</f>
        <v>24.815583898933848</v>
      </c>
    </row>
    <row r="10" spans="1:12" x14ac:dyDescent="0.2">
      <c r="A10" s="11" t="s">
        <v>53</v>
      </c>
      <c r="B10" s="15">
        <v>6</v>
      </c>
      <c r="C10" s="17">
        <v>25.351928457839101</v>
      </c>
      <c r="D10" s="13">
        <f>[1]Overall!D10</f>
        <v>23.8</v>
      </c>
      <c r="E10" s="17">
        <v>24.7822130649086</v>
      </c>
      <c r="F10" s="15">
        <f>[1]Overall!E10</f>
        <v>22.400000000000002</v>
      </c>
      <c r="G10" s="17">
        <v>24.672694161317601</v>
      </c>
      <c r="H10" s="19">
        <f>[1]Overall!F10</f>
        <v>22.4</v>
      </c>
      <c r="I10" s="20">
        <v>24.633154201109502</v>
      </c>
      <c r="J10" s="13">
        <f>[1]Overall!G10</f>
        <v>22.8</v>
      </c>
    </row>
    <row r="12" spans="1:12" x14ac:dyDescent="0.2">
      <c r="B12" s="21" t="s">
        <v>54</v>
      </c>
      <c r="C12" s="22"/>
      <c r="D12" s="22"/>
      <c r="E12" s="22"/>
      <c r="F12" s="22"/>
      <c r="G12" s="22"/>
      <c r="H12" s="23"/>
    </row>
    <row r="13" spans="1:12" x14ac:dyDescent="0.2">
      <c r="B13" s="13"/>
      <c r="C13" s="24">
        <v>4</v>
      </c>
      <c r="D13" s="24"/>
      <c r="E13" s="24">
        <v>5</v>
      </c>
      <c r="F13" s="24"/>
      <c r="G13" s="24">
        <v>6</v>
      </c>
      <c r="H13" s="24"/>
    </row>
    <row r="14" spans="1:12" x14ac:dyDescent="0.2">
      <c r="B14" s="13"/>
      <c r="C14" s="13" t="s">
        <v>50</v>
      </c>
      <c r="D14" s="13" t="s">
        <v>51</v>
      </c>
      <c r="E14" s="13" t="s">
        <v>50</v>
      </c>
      <c r="F14" s="13" t="s">
        <v>51</v>
      </c>
      <c r="G14" s="13" t="s">
        <v>50</v>
      </c>
      <c r="H14" s="13" t="s">
        <v>51</v>
      </c>
    </row>
    <row r="15" spans="1:12" x14ac:dyDescent="0.2">
      <c r="B15" s="13">
        <v>4</v>
      </c>
      <c r="C15" s="16">
        <v>26.147793729714799</v>
      </c>
      <c r="D15" s="13">
        <f>[1]Overall!D21</f>
        <v>24.9</v>
      </c>
      <c r="E15" s="17">
        <v>25.6699421303835</v>
      </c>
      <c r="F15" s="18">
        <f>[1]Overall!E21</f>
        <v>32.700000000000003</v>
      </c>
      <c r="G15" s="17"/>
      <c r="H15" s="13"/>
    </row>
    <row r="16" spans="1:12" x14ac:dyDescent="0.2">
      <c r="B16" s="13">
        <v>5</v>
      </c>
      <c r="C16" s="17">
        <v>25.392012532511799</v>
      </c>
      <c r="D16" s="13">
        <f>[1]Overall!D22</f>
        <v>23.8</v>
      </c>
      <c r="E16" s="17">
        <v>24.956641123058699</v>
      </c>
      <c r="F16" s="13">
        <f>[1]Overall!E22</f>
        <v>23.4</v>
      </c>
      <c r="G16" s="17">
        <v>24.867892357779098</v>
      </c>
      <c r="H16" s="13">
        <f>[1]Overall!F22</f>
        <v>26.7</v>
      </c>
    </row>
    <row r="17" spans="2:11" x14ac:dyDescent="0.2">
      <c r="B17" s="13">
        <v>6</v>
      </c>
      <c r="C17" s="17">
        <v>25.190427802702398</v>
      </c>
      <c r="D17" s="13">
        <f>[1]Overall!D23</f>
        <v>23.5</v>
      </c>
      <c r="E17" s="17">
        <v>24.805067420786099</v>
      </c>
      <c r="F17" s="19">
        <f>[1]Overall!E23</f>
        <v>22.6</v>
      </c>
      <c r="G17" s="20">
        <v>24.6974347584989</v>
      </c>
      <c r="H17" s="13">
        <f>[1]Overall!F23</f>
        <v>22.9</v>
      </c>
    </row>
    <row r="19" spans="2:11" x14ac:dyDescent="0.2">
      <c r="C19" s="21" t="s">
        <v>56</v>
      </c>
      <c r="D19" s="22"/>
      <c r="E19" s="22"/>
      <c r="F19" s="22"/>
      <c r="G19" s="23"/>
    </row>
    <row r="20" spans="2:11" x14ac:dyDescent="0.2">
      <c r="C20" s="13"/>
      <c r="D20" s="24">
        <v>5</v>
      </c>
      <c r="E20" s="24"/>
      <c r="F20" s="24">
        <v>6</v>
      </c>
      <c r="G20" s="24"/>
    </row>
    <row r="21" spans="2:11" x14ac:dyDescent="0.2">
      <c r="C21" s="13"/>
      <c r="D21" s="13" t="s">
        <v>50</v>
      </c>
      <c r="E21" s="13" t="s">
        <v>51</v>
      </c>
      <c r="F21" s="13" t="s">
        <v>50</v>
      </c>
      <c r="G21" s="13" t="s">
        <v>51</v>
      </c>
    </row>
    <row r="22" spans="2:11" x14ac:dyDescent="0.2">
      <c r="C22" s="13">
        <v>4</v>
      </c>
      <c r="D22" s="16">
        <v>28.493822127719699</v>
      </c>
      <c r="E22" s="18">
        <f>[1]Overall!D34</f>
        <v>33.6</v>
      </c>
      <c r="F22" s="17"/>
      <c r="G22" s="13" t="str">
        <f>[1]Overall!F34</f>
        <v>-</v>
      </c>
    </row>
    <row r="23" spans="2:11" x14ac:dyDescent="0.2">
      <c r="C23" s="13">
        <v>5</v>
      </c>
      <c r="D23" s="17">
        <v>25.759220567842501</v>
      </c>
      <c r="E23" s="13">
        <f>[1]Overall!D35</f>
        <v>24.3</v>
      </c>
      <c r="F23" s="17">
        <v>25.3871636273837</v>
      </c>
      <c r="G23" s="13">
        <f>[1]Overall!E35</f>
        <v>26.9</v>
      </c>
    </row>
    <row r="24" spans="2:11" x14ac:dyDescent="0.2">
      <c r="C24" s="13">
        <v>6</v>
      </c>
      <c r="D24" s="17">
        <v>25.221458998966298</v>
      </c>
      <c r="E24" s="13">
        <f>[1]Overall!D36</f>
        <v>23.5</v>
      </c>
      <c r="F24" s="20">
        <v>24.939894757998001</v>
      </c>
      <c r="G24" s="19">
        <f>[1]Overall!E36</f>
        <v>23.1</v>
      </c>
    </row>
    <row r="28" spans="2:11" x14ac:dyDescent="0.2">
      <c r="J28" s="11" t="s">
        <v>55</v>
      </c>
    </row>
    <row r="29" spans="2:11" x14ac:dyDescent="0.2">
      <c r="J29" s="26">
        <v>1</v>
      </c>
      <c r="K29" s="11">
        <f>SUM(H8,F15,E22)</f>
        <v>98.800000000000011</v>
      </c>
    </row>
    <row r="30" spans="2:11" x14ac:dyDescent="0.2">
      <c r="J30" s="28">
        <v>2</v>
      </c>
      <c r="K30" s="11">
        <f>SUM(H10,F17,G24)</f>
        <v>68.099999999999994</v>
      </c>
    </row>
    <row r="31" spans="2:11" x14ac:dyDescent="0.2">
      <c r="J31" s="27">
        <v>3</v>
      </c>
      <c r="K31" s="11">
        <f>SUM(F10,F17,G24)</f>
        <v>68.099999999999994</v>
      </c>
    </row>
    <row r="32" spans="2:11" x14ac:dyDescent="0.2">
      <c r="J32" s="29">
        <v>4</v>
      </c>
      <c r="K32" s="11">
        <f>SUM(I10,G17,F24)</f>
        <v>74.27048371760641</v>
      </c>
    </row>
    <row r="33" spans="10:11" x14ac:dyDescent="0.2">
      <c r="J33" s="25">
        <v>5</v>
      </c>
      <c r="K33" s="11">
        <f>SUM(C7,C15,D22)</f>
        <v>81.284311689086394</v>
      </c>
    </row>
  </sheetData>
  <mergeCells count="12">
    <mergeCell ref="C13:D13"/>
    <mergeCell ref="E13:F13"/>
    <mergeCell ref="G13:H13"/>
    <mergeCell ref="C19:G19"/>
    <mergeCell ref="D20:E20"/>
    <mergeCell ref="F20:G20"/>
    <mergeCell ref="B4:J4"/>
    <mergeCell ref="C5:D5"/>
    <mergeCell ref="E5:F5"/>
    <mergeCell ref="G5:H5"/>
    <mergeCell ref="I5:J5"/>
    <mergeCell ref="B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53DD-4E56-5D44-BDB3-07397D4BCC5F}">
  <sheetPr>
    <tabColor rgb="FFFFFF00"/>
  </sheetPr>
  <dimension ref="A1:K23"/>
  <sheetViews>
    <sheetView tabSelected="1" workbookViewId="0">
      <selection activeCell="K6" sqref="K6"/>
    </sheetView>
  </sheetViews>
  <sheetFormatPr baseColWidth="10" defaultRowHeight="16" x14ac:dyDescent="0.2"/>
  <cols>
    <col min="2" max="2" width="17.1640625" bestFit="1" customWidth="1"/>
    <col min="3" max="3" width="17.6640625" bestFit="1" customWidth="1"/>
  </cols>
  <sheetData>
    <row r="1" spans="1:11" x14ac:dyDescent="0.2">
      <c r="A1" s="2" t="s">
        <v>0</v>
      </c>
      <c r="B1" s="2"/>
      <c r="C1" s="2"/>
      <c r="D1" s="2" t="s">
        <v>3</v>
      </c>
    </row>
    <row r="2" spans="1:11" x14ac:dyDescent="0.2">
      <c r="A2" t="s">
        <v>44</v>
      </c>
      <c r="B2" t="s">
        <v>1</v>
      </c>
      <c r="C2" s="1" t="s">
        <v>2</v>
      </c>
      <c r="D2" s="2"/>
      <c r="E2" s="1"/>
      <c r="F2" s="1"/>
      <c r="G2" s="1"/>
      <c r="H2" s="1"/>
      <c r="I2" s="1"/>
      <c r="J2" s="1"/>
      <c r="K2" s="1"/>
    </row>
    <row r="3" spans="1:11" x14ac:dyDescent="0.2">
      <c r="A3">
        <v>1</v>
      </c>
      <c r="B3" t="s">
        <v>6</v>
      </c>
      <c r="C3" t="s">
        <v>5</v>
      </c>
      <c r="D3">
        <v>670</v>
      </c>
    </row>
    <row r="4" spans="1:11" x14ac:dyDescent="0.2">
      <c r="A4">
        <v>2</v>
      </c>
      <c r="B4" t="s">
        <v>4</v>
      </c>
      <c r="C4" t="s">
        <v>42</v>
      </c>
      <c r="D4">
        <v>1070</v>
      </c>
    </row>
    <row r="5" spans="1:11" x14ac:dyDescent="0.2">
      <c r="A5">
        <v>3</v>
      </c>
      <c r="B5" t="s">
        <v>4</v>
      </c>
      <c r="C5" t="s">
        <v>43</v>
      </c>
      <c r="D5">
        <v>1050</v>
      </c>
    </row>
    <row r="6" spans="1:11" x14ac:dyDescent="0.2">
      <c r="A6">
        <v>4</v>
      </c>
      <c r="B6" t="s">
        <v>4</v>
      </c>
      <c r="C6" t="s">
        <v>4</v>
      </c>
      <c r="D6">
        <v>1110</v>
      </c>
    </row>
    <row r="7" spans="1:11" x14ac:dyDescent="0.2">
      <c r="A7">
        <v>5</v>
      </c>
      <c r="B7" t="s">
        <v>45</v>
      </c>
      <c r="C7" t="s">
        <v>46</v>
      </c>
      <c r="D7">
        <v>570</v>
      </c>
    </row>
    <row r="17" spans="1:7" x14ac:dyDescent="0.2">
      <c r="A17" s="2" t="s">
        <v>0</v>
      </c>
      <c r="B17" s="2"/>
      <c r="C17" s="2"/>
      <c r="E17" s="2" t="s">
        <v>3</v>
      </c>
    </row>
    <row r="18" spans="1:7" x14ac:dyDescent="0.2">
      <c r="A18" t="s">
        <v>44</v>
      </c>
      <c r="B18" t="s">
        <v>1</v>
      </c>
      <c r="C18" s="1" t="s">
        <v>2</v>
      </c>
      <c r="D18" s="1" t="s">
        <v>47</v>
      </c>
      <c r="E18" s="2"/>
      <c r="F18" s="1" t="s">
        <v>57</v>
      </c>
      <c r="G18" s="1" t="s">
        <v>58</v>
      </c>
    </row>
    <row r="19" spans="1:7" x14ac:dyDescent="0.2">
      <c r="A19" s="5">
        <v>1</v>
      </c>
      <c r="B19" t="s">
        <v>6</v>
      </c>
      <c r="C19" t="s">
        <v>5</v>
      </c>
      <c r="D19" s="10">
        <v>98.800000000000011</v>
      </c>
      <c r="E19">
        <v>670</v>
      </c>
    </row>
    <row r="20" spans="1:7" x14ac:dyDescent="0.2">
      <c r="A20" s="6">
        <v>5</v>
      </c>
      <c r="B20" t="s">
        <v>45</v>
      </c>
      <c r="C20" t="s">
        <v>46</v>
      </c>
      <c r="D20" s="10">
        <v>81.284311689086394</v>
      </c>
      <c r="E20">
        <v>570</v>
      </c>
      <c r="F20">
        <f>E20-E19</f>
        <v>-100</v>
      </c>
      <c r="G20" s="30">
        <f>F20/E19</f>
        <v>-0.14925373134328357</v>
      </c>
    </row>
    <row r="21" spans="1:7" x14ac:dyDescent="0.2">
      <c r="A21" s="7">
        <v>4</v>
      </c>
      <c r="B21" t="s">
        <v>4</v>
      </c>
      <c r="C21" t="s">
        <v>4</v>
      </c>
      <c r="D21" s="10">
        <v>74.27048371760641</v>
      </c>
      <c r="E21">
        <v>1110</v>
      </c>
      <c r="F21">
        <f t="shared" ref="F21:F23" si="0">E21-E20</f>
        <v>540</v>
      </c>
      <c r="G21" s="30">
        <f t="shared" ref="G21:G23" si="1">F21/E20</f>
        <v>0.94736842105263153</v>
      </c>
    </row>
    <row r="22" spans="1:7" x14ac:dyDescent="0.2">
      <c r="A22" s="9">
        <v>3</v>
      </c>
      <c r="B22" t="s">
        <v>4</v>
      </c>
      <c r="C22" t="s">
        <v>43</v>
      </c>
      <c r="D22" s="10">
        <v>68.099999999999994</v>
      </c>
      <c r="E22">
        <v>1050</v>
      </c>
      <c r="F22">
        <f t="shared" si="0"/>
        <v>-60</v>
      </c>
      <c r="G22" s="30">
        <f t="shared" si="1"/>
        <v>-5.4054054054054057E-2</v>
      </c>
    </row>
    <row r="23" spans="1:7" x14ac:dyDescent="0.2">
      <c r="A23" s="8">
        <v>2</v>
      </c>
      <c r="B23" t="s">
        <v>4</v>
      </c>
      <c r="C23" t="s">
        <v>42</v>
      </c>
      <c r="D23" s="10">
        <v>68.099999999999994</v>
      </c>
      <c r="E23">
        <v>1070</v>
      </c>
      <c r="F23">
        <f t="shared" si="0"/>
        <v>20</v>
      </c>
      <c r="G23" s="30">
        <f t="shared" si="1"/>
        <v>1.9047619047619049E-2</v>
      </c>
    </row>
  </sheetData>
  <sortState xmlns:xlrd2="http://schemas.microsoft.com/office/spreadsheetml/2017/richdata2" ref="A19:E23">
    <sortCondition descending="1" ref="D19:D23"/>
  </sortState>
  <mergeCells count="4">
    <mergeCell ref="A17:C17"/>
    <mergeCell ref="E17:E18"/>
    <mergeCell ref="D1:D2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D576-47F8-AA47-8665-58E82B38BED4}">
  <dimension ref="A1:H31"/>
  <sheetViews>
    <sheetView workbookViewId="0">
      <selection activeCell="J9" sqref="J9"/>
    </sheetView>
  </sheetViews>
  <sheetFormatPr baseColWidth="10" defaultRowHeight="16" x14ac:dyDescent="0.2"/>
  <cols>
    <col min="8" max="8" width="10.83203125" style="3"/>
  </cols>
  <sheetData>
    <row r="1" spans="1:8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>
        <v>0</v>
      </c>
    </row>
    <row r="2" spans="1:8" x14ac:dyDescent="0.2">
      <c r="A2" t="s">
        <v>13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/>
    </row>
    <row r="3" spans="1:8" x14ac:dyDescent="0.2">
      <c r="A3" t="s">
        <v>14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/>
    </row>
    <row r="4" spans="1:8" x14ac:dyDescent="0.2">
      <c r="A4" t="s">
        <v>15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/>
    </row>
    <row r="5" spans="1:8" x14ac:dyDescent="0.2">
      <c r="A5" t="s">
        <v>16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/>
    </row>
    <row r="6" spans="1:8" x14ac:dyDescent="0.2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/>
    </row>
    <row r="7" spans="1:8" x14ac:dyDescent="0.2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/>
    </row>
    <row r="8" spans="1:8" x14ac:dyDescent="0.2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/>
    </row>
    <row r="9" spans="1:8" x14ac:dyDescent="0.2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/>
    </row>
    <row r="10" spans="1:8" x14ac:dyDescent="0.2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/>
    </row>
    <row r="11" spans="1:8" x14ac:dyDescent="0.2">
      <c r="A11" t="s">
        <v>22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/>
    </row>
    <row r="12" spans="1:8" x14ac:dyDescent="0.2">
      <c r="A12" t="s">
        <v>23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/>
    </row>
    <row r="13" spans="1:8" x14ac:dyDescent="0.2">
      <c r="A13" t="s">
        <v>24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/>
    </row>
    <row r="14" spans="1:8" x14ac:dyDescent="0.2">
      <c r="A14" t="s">
        <v>25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/>
    </row>
    <row r="15" spans="1:8" x14ac:dyDescent="0.2">
      <c r="A15" t="s">
        <v>26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/>
    </row>
    <row r="16" spans="1:8" x14ac:dyDescent="0.2">
      <c r="A16" t="s">
        <v>27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/>
    </row>
    <row r="17" spans="1:8" x14ac:dyDescent="0.2">
      <c r="A17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/>
    </row>
    <row r="18" spans="1:8" x14ac:dyDescent="0.2">
      <c r="A18" t="s">
        <v>29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/>
    </row>
    <row r="19" spans="1:8" x14ac:dyDescent="0.2">
      <c r="A19" t="s">
        <v>30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/>
    </row>
    <row r="20" spans="1:8" x14ac:dyDescent="0.2">
      <c r="A20" t="s">
        <v>31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/>
    </row>
    <row r="21" spans="1:8" x14ac:dyDescent="0.2">
      <c r="A21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/>
    </row>
    <row r="22" spans="1:8" x14ac:dyDescent="0.2">
      <c r="A22" t="s">
        <v>33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/>
    </row>
    <row r="23" spans="1:8" x14ac:dyDescent="0.2">
      <c r="A23" t="s">
        <v>34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/>
    </row>
    <row r="24" spans="1:8" x14ac:dyDescent="0.2">
      <c r="A24" t="s">
        <v>35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/>
    </row>
    <row r="25" spans="1:8" x14ac:dyDescent="0.2">
      <c r="A25" t="s">
        <v>36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/>
    </row>
    <row r="26" spans="1:8" x14ac:dyDescent="0.2">
      <c r="A26" t="s">
        <v>37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/>
    </row>
    <row r="27" spans="1:8" x14ac:dyDescent="0.2">
      <c r="A27" t="s">
        <v>38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/>
    </row>
    <row r="28" spans="1:8" x14ac:dyDescent="0.2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/>
    </row>
    <row r="29" spans="1:8" x14ac:dyDescent="0.2">
      <c r="A29" t="s">
        <v>40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/>
    </row>
    <row r="30" spans="1:8" x14ac:dyDescent="0.2">
      <c r="A30">
        <v>0</v>
      </c>
      <c r="H30" s="4" t="s">
        <v>41</v>
      </c>
    </row>
    <row r="31" spans="1:8" x14ac:dyDescent="0.2">
      <c r="A31">
        <v>1</v>
      </c>
      <c r="H31" s="4">
        <v>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A4AD-8D25-2F4A-8E4B-6388357BAC66}">
  <dimension ref="A1:H31"/>
  <sheetViews>
    <sheetView workbookViewId="0">
      <selection activeCell="K7" sqref="K7"/>
    </sheetView>
  </sheetViews>
  <sheetFormatPr baseColWidth="10" defaultRowHeight="16" x14ac:dyDescent="0.2"/>
  <sheetData>
    <row r="1" spans="1:8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>
        <v>0</v>
      </c>
    </row>
    <row r="2" spans="1:8" x14ac:dyDescent="0.2">
      <c r="A2" t="s">
        <v>13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</row>
    <row r="3" spans="1:8" x14ac:dyDescent="0.2">
      <c r="A3" t="s">
        <v>14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</row>
    <row r="4" spans="1:8" x14ac:dyDescent="0.2">
      <c r="A4" t="s">
        <v>15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</row>
    <row r="5" spans="1:8" x14ac:dyDescent="0.2">
      <c r="A5" t="s">
        <v>16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</row>
    <row r="6" spans="1:8" x14ac:dyDescent="0.2">
      <c r="A6" t="s">
        <v>17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</row>
    <row r="7" spans="1:8" x14ac:dyDescent="0.2">
      <c r="A7" t="s">
        <v>18</v>
      </c>
      <c r="B7">
        <v>1</v>
      </c>
      <c r="C7">
        <v>0</v>
      </c>
      <c r="D7">
        <v>1</v>
      </c>
      <c r="E7">
        <v>1</v>
      </c>
      <c r="F7">
        <v>0</v>
      </c>
      <c r="G7">
        <v>0</v>
      </c>
    </row>
    <row r="8" spans="1:8" x14ac:dyDescent="0.2">
      <c r="A8" t="s">
        <v>19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</row>
    <row r="9" spans="1:8" x14ac:dyDescent="0.2">
      <c r="A9" t="s">
        <v>20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2">
      <c r="A10" t="s">
        <v>21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8" x14ac:dyDescent="0.2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2">
      <c r="A12" t="s">
        <v>23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 x14ac:dyDescent="0.2">
      <c r="A13" t="s">
        <v>24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 x14ac:dyDescent="0.2">
      <c r="A14" t="s">
        <v>25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</row>
    <row r="15" spans="1:8" x14ac:dyDescent="0.2">
      <c r="A15" t="s">
        <v>26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 x14ac:dyDescent="0.2">
      <c r="A16" t="s">
        <v>27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</row>
    <row r="17" spans="1:8" x14ac:dyDescent="0.2">
      <c r="A17" t="s">
        <v>28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</row>
    <row r="18" spans="1:8" x14ac:dyDescent="0.2">
      <c r="A18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</row>
    <row r="19" spans="1:8" x14ac:dyDescent="0.2">
      <c r="A19" t="s">
        <v>30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8" x14ac:dyDescent="0.2">
      <c r="A20" t="s">
        <v>31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8" x14ac:dyDescent="0.2">
      <c r="A21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8" x14ac:dyDescent="0.2">
      <c r="A22" t="s">
        <v>33</v>
      </c>
      <c r="B22">
        <v>0</v>
      </c>
      <c r="C22">
        <v>0</v>
      </c>
      <c r="D22">
        <v>1</v>
      </c>
      <c r="E22">
        <v>1</v>
      </c>
      <c r="F22">
        <v>0</v>
      </c>
      <c r="G22">
        <v>1</v>
      </c>
    </row>
    <row r="23" spans="1:8" x14ac:dyDescent="0.2">
      <c r="A23" t="s">
        <v>34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</row>
    <row r="24" spans="1:8" x14ac:dyDescent="0.2">
      <c r="A24" t="s">
        <v>35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</row>
    <row r="25" spans="1:8" x14ac:dyDescent="0.2">
      <c r="A25" t="s">
        <v>36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</row>
    <row r="26" spans="1:8" x14ac:dyDescent="0.2">
      <c r="A26" t="s">
        <v>37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</row>
    <row r="27" spans="1:8" x14ac:dyDescent="0.2">
      <c r="A27" t="s">
        <v>38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</row>
    <row r="28" spans="1:8" x14ac:dyDescent="0.2">
      <c r="A28" t="s">
        <v>39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</row>
    <row r="29" spans="1:8" x14ac:dyDescent="0.2">
      <c r="A29" t="s">
        <v>40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</row>
    <row r="30" spans="1:8" x14ac:dyDescent="0.2">
      <c r="A30">
        <v>0</v>
      </c>
      <c r="H30" s="4" t="s">
        <v>41</v>
      </c>
    </row>
    <row r="31" spans="1:8" x14ac:dyDescent="0.2">
      <c r="A31">
        <v>1</v>
      </c>
      <c r="H31" s="4">
        <v>1070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98FA-145D-314D-ABD3-72E900C5707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8B5B-A6A4-C649-858C-83D8EAA16BF3}">
  <dimension ref="A1:H31"/>
  <sheetViews>
    <sheetView workbookViewId="0">
      <selection activeCell="H30" sqref="H30:H31"/>
    </sheetView>
  </sheetViews>
  <sheetFormatPr baseColWidth="10" defaultRowHeight="16" x14ac:dyDescent="0.2"/>
  <sheetData>
    <row r="1" spans="1:8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>
        <v>0</v>
      </c>
    </row>
    <row r="2" spans="1:8" x14ac:dyDescent="0.2">
      <c r="A2" t="s">
        <v>13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</row>
    <row r="3" spans="1:8" x14ac:dyDescent="0.2">
      <c r="A3" t="s">
        <v>14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</row>
    <row r="4" spans="1:8" x14ac:dyDescent="0.2">
      <c r="A4" t="s">
        <v>15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</row>
    <row r="5" spans="1:8" x14ac:dyDescent="0.2">
      <c r="A5" t="s">
        <v>16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</row>
    <row r="6" spans="1:8" x14ac:dyDescent="0.2">
      <c r="A6" t="s">
        <v>17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</row>
    <row r="7" spans="1:8" x14ac:dyDescent="0.2">
      <c r="A7" t="s">
        <v>18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</row>
    <row r="8" spans="1:8" x14ac:dyDescent="0.2">
      <c r="A8" t="s">
        <v>19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</row>
    <row r="9" spans="1:8" x14ac:dyDescent="0.2">
      <c r="A9" t="s">
        <v>20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</row>
    <row r="10" spans="1:8" x14ac:dyDescent="0.2">
      <c r="A10" t="s">
        <v>21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8" x14ac:dyDescent="0.2">
      <c r="A11" t="s">
        <v>22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2">
      <c r="A12" t="s">
        <v>23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8" x14ac:dyDescent="0.2">
      <c r="A13" t="s">
        <v>24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 x14ac:dyDescent="0.2">
      <c r="A14" t="s">
        <v>25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1:8" x14ac:dyDescent="0.2">
      <c r="A15" t="s">
        <v>26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8" x14ac:dyDescent="0.2">
      <c r="A16" t="s">
        <v>27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</row>
    <row r="17" spans="1:8" x14ac:dyDescent="0.2">
      <c r="A17" t="s">
        <v>28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</row>
    <row r="18" spans="1:8" x14ac:dyDescent="0.2">
      <c r="A18" t="s">
        <v>29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</row>
    <row r="19" spans="1:8" x14ac:dyDescent="0.2">
      <c r="A19" t="s">
        <v>30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8" x14ac:dyDescent="0.2">
      <c r="A20" t="s">
        <v>31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8" x14ac:dyDescent="0.2">
      <c r="A21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8" x14ac:dyDescent="0.2">
      <c r="A22" t="s">
        <v>33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</row>
    <row r="23" spans="1:8" x14ac:dyDescent="0.2">
      <c r="A23" t="s">
        <v>34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</row>
    <row r="24" spans="1:8" x14ac:dyDescent="0.2">
      <c r="A24" t="s">
        <v>35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</row>
    <row r="25" spans="1:8" x14ac:dyDescent="0.2">
      <c r="A25" t="s">
        <v>36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</row>
    <row r="26" spans="1:8" x14ac:dyDescent="0.2">
      <c r="A26" t="s">
        <v>37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</row>
    <row r="27" spans="1:8" x14ac:dyDescent="0.2">
      <c r="A27" t="s">
        <v>38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</row>
    <row r="28" spans="1:8" x14ac:dyDescent="0.2">
      <c r="A28" t="s">
        <v>39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</row>
    <row r="29" spans="1:8" x14ac:dyDescent="0.2">
      <c r="A29" t="s">
        <v>40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</row>
    <row r="30" spans="1:8" x14ac:dyDescent="0.2">
      <c r="A30">
        <v>0</v>
      </c>
      <c r="H30" s="4" t="s">
        <v>41</v>
      </c>
    </row>
    <row r="31" spans="1:8" x14ac:dyDescent="0.2">
      <c r="A31">
        <v>1</v>
      </c>
      <c r="H31" s="4">
        <v>1110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C207-8F24-1047-B135-026BC4E3615A}">
  <dimension ref="A1:H31"/>
  <sheetViews>
    <sheetView workbookViewId="0">
      <selection activeCell="H30" sqref="H30:H31"/>
    </sheetView>
  </sheetViews>
  <sheetFormatPr baseColWidth="10" defaultRowHeight="16" x14ac:dyDescent="0.2"/>
  <sheetData>
    <row r="1" spans="1:8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>
        <v>0</v>
      </c>
    </row>
    <row r="2" spans="1:8" x14ac:dyDescent="0.2">
      <c r="A2" t="s">
        <v>13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</row>
    <row r="3" spans="1:8" x14ac:dyDescent="0.2">
      <c r="A3" t="s">
        <v>14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</row>
    <row r="4" spans="1:8" x14ac:dyDescent="0.2">
      <c r="A4" t="s">
        <v>15</v>
      </c>
      <c r="B4">
        <v>0</v>
      </c>
      <c r="C4">
        <v>1</v>
      </c>
      <c r="D4">
        <v>0</v>
      </c>
      <c r="E4">
        <v>1</v>
      </c>
      <c r="F4">
        <v>0</v>
      </c>
      <c r="G4">
        <v>1</v>
      </c>
    </row>
    <row r="5" spans="1:8" x14ac:dyDescent="0.2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2">
      <c r="A6" t="s">
        <v>17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</row>
    <row r="7" spans="1:8" x14ac:dyDescent="0.2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2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2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2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 x14ac:dyDescent="0.2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2">
      <c r="A12" t="s">
        <v>23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1:8" x14ac:dyDescent="0.2">
      <c r="A13" t="s">
        <v>24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 x14ac:dyDescent="0.2">
      <c r="A14" t="s">
        <v>25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</row>
    <row r="15" spans="1:8" x14ac:dyDescent="0.2">
      <c r="A15" t="s">
        <v>26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8" x14ac:dyDescent="0.2">
      <c r="A16" t="s">
        <v>27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</row>
    <row r="17" spans="1:8" x14ac:dyDescent="0.2">
      <c r="A17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</row>
    <row r="18" spans="1:8" x14ac:dyDescent="0.2">
      <c r="A18" t="s">
        <v>29</v>
      </c>
      <c r="B18">
        <v>0</v>
      </c>
      <c r="C18">
        <v>1</v>
      </c>
      <c r="D18">
        <v>0</v>
      </c>
      <c r="E18">
        <v>1</v>
      </c>
      <c r="F18">
        <v>1</v>
      </c>
      <c r="G18">
        <v>0</v>
      </c>
    </row>
    <row r="19" spans="1:8" x14ac:dyDescent="0.2">
      <c r="A19" t="s">
        <v>30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</row>
    <row r="20" spans="1:8" x14ac:dyDescent="0.2">
      <c r="A20" t="s">
        <v>31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</row>
    <row r="21" spans="1:8" x14ac:dyDescent="0.2">
      <c r="A21" t="s">
        <v>32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</row>
    <row r="22" spans="1:8" x14ac:dyDescent="0.2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8" x14ac:dyDescent="0.2">
      <c r="A23" t="s">
        <v>34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</row>
    <row r="24" spans="1:8" x14ac:dyDescent="0.2">
      <c r="A24" t="s">
        <v>35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8" x14ac:dyDescent="0.2">
      <c r="A25" t="s">
        <v>36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</row>
    <row r="26" spans="1:8" x14ac:dyDescent="0.2">
      <c r="A26" t="s">
        <v>37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8" x14ac:dyDescent="0.2">
      <c r="A27" t="s">
        <v>38</v>
      </c>
      <c r="B27">
        <v>1</v>
      </c>
      <c r="C27">
        <v>0</v>
      </c>
      <c r="D27">
        <v>0</v>
      </c>
      <c r="E27">
        <v>1</v>
      </c>
      <c r="F27">
        <v>1</v>
      </c>
      <c r="G27">
        <v>1</v>
      </c>
    </row>
    <row r="28" spans="1:8" x14ac:dyDescent="0.2">
      <c r="A28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</row>
    <row r="29" spans="1:8" x14ac:dyDescent="0.2">
      <c r="A29" t="s">
        <v>40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</row>
    <row r="30" spans="1:8" x14ac:dyDescent="0.2">
      <c r="A30">
        <v>0</v>
      </c>
      <c r="H30" s="4" t="s">
        <v>41</v>
      </c>
    </row>
    <row r="31" spans="1:8" x14ac:dyDescent="0.2">
      <c r="A31">
        <v>1</v>
      </c>
      <c r="H31" s="4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Compare</vt:lpstr>
      <vt:lpstr>cost summary</vt:lpstr>
      <vt:lpstr>Scenario 1</vt:lpstr>
      <vt:lpstr>Scenario 2</vt:lpstr>
      <vt:lpstr>Scenario 3</vt:lpstr>
      <vt:lpstr>Scenario4</vt:lpstr>
      <vt:lpstr>Scenario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Lingrun Yang</dc:creator>
  <cp:lastModifiedBy>Lingrun Yang</cp:lastModifiedBy>
  <dcterms:created xsi:type="dcterms:W3CDTF">2021-06-01T18:39:13Z</dcterms:created>
  <dcterms:modified xsi:type="dcterms:W3CDTF">2021-06-01T21:58:47Z</dcterms:modified>
</cp:coreProperties>
</file>