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65" windowWidth="8250" windowHeight="5970" activeTab="1"/>
  </bookViews>
  <sheets>
    <sheet name="Carry Trade" sheetId="7" r:id="rId1"/>
    <sheet name="Carry Trade - solved" sheetId="6" r:id="rId2"/>
  </sheets>
  <calcPr calcId="145621" concurrentCalc="0"/>
</workbook>
</file>

<file path=xl/calcChain.xml><?xml version="1.0" encoding="utf-8"?>
<calcChain xmlns="http://schemas.openxmlformats.org/spreadsheetml/2006/main">
  <c r="BE427" i="6" l="1"/>
  <c r="BD427" i="6"/>
  <c r="BC427" i="6"/>
  <c r="BB427" i="6"/>
  <c r="BA427" i="6"/>
  <c r="AZ427" i="6"/>
  <c r="AY427" i="6"/>
  <c r="AX427" i="6"/>
  <c r="AW427" i="6"/>
  <c r="BE426" i="6"/>
  <c r="BD426" i="6"/>
  <c r="BC426" i="6"/>
  <c r="BB426" i="6"/>
  <c r="BA426" i="6"/>
  <c r="AZ426" i="6"/>
  <c r="AY426" i="6"/>
  <c r="AX426" i="6"/>
  <c r="AW426" i="6"/>
  <c r="BE425" i="6"/>
  <c r="BD425" i="6"/>
  <c r="BC425" i="6"/>
  <c r="BB425" i="6"/>
  <c r="BA425" i="6"/>
  <c r="AZ425" i="6"/>
  <c r="AY425" i="6"/>
  <c r="AX425" i="6"/>
  <c r="AW425" i="6"/>
  <c r="BE424" i="6"/>
  <c r="BD424" i="6"/>
  <c r="BC424" i="6"/>
  <c r="BB424" i="6"/>
  <c r="BA424" i="6"/>
  <c r="AZ424" i="6"/>
  <c r="AY424" i="6"/>
  <c r="AX424" i="6"/>
  <c r="AW424" i="6"/>
  <c r="BE423" i="6"/>
  <c r="BD423" i="6"/>
  <c r="BC423" i="6"/>
  <c r="BB423" i="6"/>
  <c r="BA423" i="6"/>
  <c r="AZ423" i="6"/>
  <c r="AY423" i="6"/>
  <c r="AX423" i="6"/>
  <c r="AW423" i="6"/>
  <c r="BE422" i="6"/>
  <c r="BD422" i="6"/>
  <c r="BC422" i="6"/>
  <c r="BB422" i="6"/>
  <c r="BA422" i="6"/>
  <c r="AZ422" i="6"/>
  <c r="AY422" i="6"/>
  <c r="AX422" i="6"/>
  <c r="AW422" i="6"/>
  <c r="BE421" i="6"/>
  <c r="BD421" i="6"/>
  <c r="BC421" i="6"/>
  <c r="BB421" i="6"/>
  <c r="BA421" i="6"/>
  <c r="AZ421" i="6"/>
  <c r="AY421" i="6"/>
  <c r="AX421" i="6"/>
  <c r="AW421" i="6"/>
  <c r="BE420" i="6"/>
  <c r="BD420" i="6"/>
  <c r="BC420" i="6"/>
  <c r="BB420" i="6"/>
  <c r="BA420" i="6"/>
  <c r="AZ420" i="6"/>
  <c r="AY420" i="6"/>
  <c r="AX420" i="6"/>
  <c r="AW420" i="6"/>
  <c r="BE419" i="6"/>
  <c r="BD419" i="6"/>
  <c r="BC419" i="6"/>
  <c r="BB419" i="6"/>
  <c r="BA419" i="6"/>
  <c r="AZ419" i="6"/>
  <c r="AY419" i="6"/>
  <c r="AX419" i="6"/>
  <c r="AW419" i="6"/>
  <c r="BE418" i="6"/>
  <c r="BD418" i="6"/>
  <c r="BC418" i="6"/>
  <c r="BB418" i="6"/>
  <c r="BA418" i="6"/>
  <c r="AZ418" i="6"/>
  <c r="AY418" i="6"/>
  <c r="AX418" i="6"/>
  <c r="AW418" i="6"/>
  <c r="BE417" i="6"/>
  <c r="BD417" i="6"/>
  <c r="BC417" i="6"/>
  <c r="BB417" i="6"/>
  <c r="BA417" i="6"/>
  <c r="AZ417" i="6"/>
  <c r="AY417" i="6"/>
  <c r="AX417" i="6"/>
  <c r="AW417" i="6"/>
  <c r="BE416" i="6"/>
  <c r="BD416" i="6"/>
  <c r="BC416" i="6"/>
  <c r="BB416" i="6"/>
  <c r="BA416" i="6"/>
  <c r="AZ416" i="6"/>
  <c r="AY416" i="6"/>
  <c r="AX416" i="6"/>
  <c r="AW416" i="6"/>
  <c r="BE415" i="6"/>
  <c r="BD415" i="6"/>
  <c r="BC415" i="6"/>
  <c r="BB415" i="6"/>
  <c r="BA415" i="6"/>
  <c r="AZ415" i="6"/>
  <c r="AY415" i="6"/>
  <c r="AX415" i="6"/>
  <c r="AW415" i="6"/>
  <c r="BE414" i="6"/>
  <c r="BD414" i="6"/>
  <c r="BC414" i="6"/>
  <c r="BB414" i="6"/>
  <c r="BA414" i="6"/>
  <c r="AZ414" i="6"/>
  <c r="AY414" i="6"/>
  <c r="AX414" i="6"/>
  <c r="AW414" i="6"/>
  <c r="BE413" i="6"/>
  <c r="BD413" i="6"/>
  <c r="BC413" i="6"/>
  <c r="BB413" i="6"/>
  <c r="BA413" i="6"/>
  <c r="AZ413" i="6"/>
  <c r="AY413" i="6"/>
  <c r="AX413" i="6"/>
  <c r="AW413" i="6"/>
  <c r="BE412" i="6"/>
  <c r="BD412" i="6"/>
  <c r="BC412" i="6"/>
  <c r="BB412" i="6"/>
  <c r="BA412" i="6"/>
  <c r="AZ412" i="6"/>
  <c r="AY412" i="6"/>
  <c r="AX412" i="6"/>
  <c r="AW412" i="6"/>
  <c r="BE411" i="6"/>
  <c r="BD411" i="6"/>
  <c r="BC411" i="6"/>
  <c r="BB411" i="6"/>
  <c r="BA411" i="6"/>
  <c r="AZ411" i="6"/>
  <c r="AY411" i="6"/>
  <c r="AX411" i="6"/>
  <c r="AW411" i="6"/>
  <c r="BE410" i="6"/>
  <c r="BD410" i="6"/>
  <c r="BC410" i="6"/>
  <c r="BB410" i="6"/>
  <c r="BA410" i="6"/>
  <c r="AZ410" i="6"/>
  <c r="AY410" i="6"/>
  <c r="AX410" i="6"/>
  <c r="AW410" i="6"/>
  <c r="BE409" i="6"/>
  <c r="BD409" i="6"/>
  <c r="BC409" i="6"/>
  <c r="BB409" i="6"/>
  <c r="BA409" i="6"/>
  <c r="AZ409" i="6"/>
  <c r="AY409" i="6"/>
  <c r="AX409" i="6"/>
  <c r="AW409" i="6"/>
  <c r="BE408" i="6"/>
  <c r="BD408" i="6"/>
  <c r="BC408" i="6"/>
  <c r="BB408" i="6"/>
  <c r="BA408" i="6"/>
  <c r="AZ408" i="6"/>
  <c r="AY408" i="6"/>
  <c r="AX408" i="6"/>
  <c r="AW408" i="6"/>
  <c r="BE407" i="6"/>
  <c r="BD407" i="6"/>
  <c r="BC407" i="6"/>
  <c r="BB407" i="6"/>
  <c r="BA407" i="6"/>
  <c r="AZ407" i="6"/>
  <c r="AY407" i="6"/>
  <c r="AX407" i="6"/>
  <c r="AW407" i="6"/>
  <c r="BE406" i="6"/>
  <c r="BD406" i="6"/>
  <c r="BC406" i="6"/>
  <c r="BB406" i="6"/>
  <c r="BA406" i="6"/>
  <c r="AZ406" i="6"/>
  <c r="AY406" i="6"/>
  <c r="AX406" i="6"/>
  <c r="AW406" i="6"/>
  <c r="BE405" i="6"/>
  <c r="BD405" i="6"/>
  <c r="BC405" i="6"/>
  <c r="BB405" i="6"/>
  <c r="BA405" i="6"/>
  <c r="AZ405" i="6"/>
  <c r="AY405" i="6"/>
  <c r="AX405" i="6"/>
  <c r="AW405" i="6"/>
  <c r="BE404" i="6"/>
  <c r="BD404" i="6"/>
  <c r="BC404" i="6"/>
  <c r="BB404" i="6"/>
  <c r="BA404" i="6"/>
  <c r="AZ404" i="6"/>
  <c r="AY404" i="6"/>
  <c r="AX404" i="6"/>
  <c r="AW404" i="6"/>
  <c r="BE403" i="6"/>
  <c r="BD403" i="6"/>
  <c r="BC403" i="6"/>
  <c r="BB403" i="6"/>
  <c r="BA403" i="6"/>
  <c r="AZ403" i="6"/>
  <c r="AY403" i="6"/>
  <c r="AX403" i="6"/>
  <c r="AW403" i="6"/>
  <c r="BE402" i="6"/>
  <c r="BD402" i="6"/>
  <c r="BC402" i="6"/>
  <c r="BB402" i="6"/>
  <c r="BA402" i="6"/>
  <c r="AZ402" i="6"/>
  <c r="AY402" i="6"/>
  <c r="AX402" i="6"/>
  <c r="AW402" i="6"/>
  <c r="BE401" i="6"/>
  <c r="BD401" i="6"/>
  <c r="BC401" i="6"/>
  <c r="BB401" i="6"/>
  <c r="BA401" i="6"/>
  <c r="AZ401" i="6"/>
  <c r="AY401" i="6"/>
  <c r="AX401" i="6"/>
  <c r="AW401" i="6"/>
  <c r="BE400" i="6"/>
  <c r="BD400" i="6"/>
  <c r="BC400" i="6"/>
  <c r="BB400" i="6"/>
  <c r="BA400" i="6"/>
  <c r="AZ400" i="6"/>
  <c r="AY400" i="6"/>
  <c r="AX400" i="6"/>
  <c r="AW400" i="6"/>
  <c r="BE399" i="6"/>
  <c r="BD399" i="6"/>
  <c r="BC399" i="6"/>
  <c r="BB399" i="6"/>
  <c r="BA399" i="6"/>
  <c r="AZ399" i="6"/>
  <c r="AY399" i="6"/>
  <c r="AX399" i="6"/>
  <c r="AW399" i="6"/>
  <c r="BE398" i="6"/>
  <c r="BD398" i="6"/>
  <c r="BC398" i="6"/>
  <c r="BB398" i="6"/>
  <c r="BA398" i="6"/>
  <c r="AZ398" i="6"/>
  <c r="AY398" i="6"/>
  <c r="AX398" i="6"/>
  <c r="AW398" i="6"/>
  <c r="BE397" i="6"/>
  <c r="BD397" i="6"/>
  <c r="BC397" i="6"/>
  <c r="BB397" i="6"/>
  <c r="BA397" i="6"/>
  <c r="AZ397" i="6"/>
  <c r="AY397" i="6"/>
  <c r="AX397" i="6"/>
  <c r="AW397" i="6"/>
  <c r="BE396" i="6"/>
  <c r="BD396" i="6"/>
  <c r="BC396" i="6"/>
  <c r="BB396" i="6"/>
  <c r="BA396" i="6"/>
  <c r="AZ396" i="6"/>
  <c r="AY396" i="6"/>
  <c r="AX396" i="6"/>
  <c r="AW396" i="6"/>
  <c r="BE395" i="6"/>
  <c r="BD395" i="6"/>
  <c r="BC395" i="6"/>
  <c r="BB395" i="6"/>
  <c r="BA395" i="6"/>
  <c r="AZ395" i="6"/>
  <c r="AY395" i="6"/>
  <c r="AX395" i="6"/>
  <c r="AW395" i="6"/>
  <c r="BE394" i="6"/>
  <c r="BD394" i="6"/>
  <c r="BC394" i="6"/>
  <c r="BB394" i="6"/>
  <c r="BA394" i="6"/>
  <c r="AZ394" i="6"/>
  <c r="AY394" i="6"/>
  <c r="AX394" i="6"/>
  <c r="AW394" i="6"/>
  <c r="BE393" i="6"/>
  <c r="BD393" i="6"/>
  <c r="BC393" i="6"/>
  <c r="BB393" i="6"/>
  <c r="BA393" i="6"/>
  <c r="AZ393" i="6"/>
  <c r="AY393" i="6"/>
  <c r="AX393" i="6"/>
  <c r="AW393" i="6"/>
  <c r="BE392" i="6"/>
  <c r="BD392" i="6"/>
  <c r="BC392" i="6"/>
  <c r="BB392" i="6"/>
  <c r="BA392" i="6"/>
  <c r="AZ392" i="6"/>
  <c r="AY392" i="6"/>
  <c r="AX392" i="6"/>
  <c r="AW392" i="6"/>
  <c r="BE391" i="6"/>
  <c r="BD391" i="6"/>
  <c r="BC391" i="6"/>
  <c r="BB391" i="6"/>
  <c r="BA391" i="6"/>
  <c r="AZ391" i="6"/>
  <c r="AY391" i="6"/>
  <c r="AX391" i="6"/>
  <c r="AW391" i="6"/>
  <c r="BE390" i="6"/>
  <c r="BD390" i="6"/>
  <c r="BC390" i="6"/>
  <c r="BB390" i="6"/>
  <c r="BA390" i="6"/>
  <c r="AZ390" i="6"/>
  <c r="AY390" i="6"/>
  <c r="AX390" i="6"/>
  <c r="AW390" i="6"/>
  <c r="BE389" i="6"/>
  <c r="BD389" i="6"/>
  <c r="BC389" i="6"/>
  <c r="BB389" i="6"/>
  <c r="BA389" i="6"/>
  <c r="AZ389" i="6"/>
  <c r="AY389" i="6"/>
  <c r="AX389" i="6"/>
  <c r="AW389" i="6"/>
  <c r="BE388" i="6"/>
  <c r="BD388" i="6"/>
  <c r="BC388" i="6"/>
  <c r="BB388" i="6"/>
  <c r="BA388" i="6"/>
  <c r="AZ388" i="6"/>
  <c r="AY388" i="6"/>
  <c r="AX388" i="6"/>
  <c r="AW388" i="6"/>
  <c r="BE387" i="6"/>
  <c r="BD387" i="6"/>
  <c r="BC387" i="6"/>
  <c r="BB387" i="6"/>
  <c r="BA387" i="6"/>
  <c r="AZ387" i="6"/>
  <c r="AY387" i="6"/>
  <c r="AX387" i="6"/>
  <c r="AW387" i="6"/>
  <c r="BE386" i="6"/>
  <c r="BD386" i="6"/>
  <c r="BC386" i="6"/>
  <c r="BB386" i="6"/>
  <c r="BA386" i="6"/>
  <c r="AZ386" i="6"/>
  <c r="AY386" i="6"/>
  <c r="AX386" i="6"/>
  <c r="AW386" i="6"/>
  <c r="BE385" i="6"/>
  <c r="BD385" i="6"/>
  <c r="BC385" i="6"/>
  <c r="BB385" i="6"/>
  <c r="BA385" i="6"/>
  <c r="AZ385" i="6"/>
  <c r="AY385" i="6"/>
  <c r="AX385" i="6"/>
  <c r="AW385" i="6"/>
  <c r="BE384" i="6"/>
  <c r="BD384" i="6"/>
  <c r="BC384" i="6"/>
  <c r="BB384" i="6"/>
  <c r="BA384" i="6"/>
  <c r="AZ384" i="6"/>
  <c r="AY384" i="6"/>
  <c r="AX384" i="6"/>
  <c r="AW384" i="6"/>
  <c r="BE383" i="6"/>
  <c r="BD383" i="6"/>
  <c r="BC383" i="6"/>
  <c r="BB383" i="6"/>
  <c r="BA383" i="6"/>
  <c r="AZ383" i="6"/>
  <c r="AY383" i="6"/>
  <c r="AX383" i="6"/>
  <c r="AW383" i="6"/>
  <c r="BE382" i="6"/>
  <c r="BD382" i="6"/>
  <c r="BC382" i="6"/>
  <c r="BB382" i="6"/>
  <c r="BA382" i="6"/>
  <c r="AZ382" i="6"/>
  <c r="AY382" i="6"/>
  <c r="AX382" i="6"/>
  <c r="AW382" i="6"/>
  <c r="BE381" i="6"/>
  <c r="BD381" i="6"/>
  <c r="BC381" i="6"/>
  <c r="BB381" i="6"/>
  <c r="BA381" i="6"/>
  <c r="AZ381" i="6"/>
  <c r="AY381" i="6"/>
  <c r="AX381" i="6"/>
  <c r="AW381" i="6"/>
  <c r="BE380" i="6"/>
  <c r="BD380" i="6"/>
  <c r="BC380" i="6"/>
  <c r="BB380" i="6"/>
  <c r="BA380" i="6"/>
  <c r="AZ380" i="6"/>
  <c r="AY380" i="6"/>
  <c r="AX380" i="6"/>
  <c r="AW380" i="6"/>
  <c r="BE379" i="6"/>
  <c r="BD379" i="6"/>
  <c r="BC379" i="6"/>
  <c r="BB379" i="6"/>
  <c r="BA379" i="6"/>
  <c r="AZ379" i="6"/>
  <c r="AY379" i="6"/>
  <c r="AX379" i="6"/>
  <c r="AW379" i="6"/>
  <c r="BE378" i="6"/>
  <c r="BD378" i="6"/>
  <c r="BC378" i="6"/>
  <c r="BB378" i="6"/>
  <c r="BA378" i="6"/>
  <c r="AZ378" i="6"/>
  <c r="AY378" i="6"/>
  <c r="AX378" i="6"/>
  <c r="AW378" i="6"/>
  <c r="BE377" i="6"/>
  <c r="BD377" i="6"/>
  <c r="BC377" i="6"/>
  <c r="BB377" i="6"/>
  <c r="BA377" i="6"/>
  <c r="AZ377" i="6"/>
  <c r="AY377" i="6"/>
  <c r="AX377" i="6"/>
  <c r="AW377" i="6"/>
  <c r="BE376" i="6"/>
  <c r="BD376" i="6"/>
  <c r="BC376" i="6"/>
  <c r="BB376" i="6"/>
  <c r="BA376" i="6"/>
  <c r="AZ376" i="6"/>
  <c r="AY376" i="6"/>
  <c r="AX376" i="6"/>
  <c r="AW376" i="6"/>
  <c r="BE375" i="6"/>
  <c r="BD375" i="6"/>
  <c r="BC375" i="6"/>
  <c r="BB375" i="6"/>
  <c r="BA375" i="6"/>
  <c r="AZ375" i="6"/>
  <c r="AY375" i="6"/>
  <c r="AX375" i="6"/>
  <c r="AW375" i="6"/>
  <c r="BE374" i="6"/>
  <c r="BD374" i="6"/>
  <c r="BC374" i="6"/>
  <c r="BB374" i="6"/>
  <c r="BA374" i="6"/>
  <c r="AZ374" i="6"/>
  <c r="AY374" i="6"/>
  <c r="AX374" i="6"/>
  <c r="AW374" i="6"/>
  <c r="BE373" i="6"/>
  <c r="BD373" i="6"/>
  <c r="BC373" i="6"/>
  <c r="BB373" i="6"/>
  <c r="BA373" i="6"/>
  <c r="AZ373" i="6"/>
  <c r="AY373" i="6"/>
  <c r="AX373" i="6"/>
  <c r="AW373" i="6"/>
  <c r="BE372" i="6"/>
  <c r="BD372" i="6"/>
  <c r="BC372" i="6"/>
  <c r="BB372" i="6"/>
  <c r="BA372" i="6"/>
  <c r="AZ372" i="6"/>
  <c r="AY372" i="6"/>
  <c r="AX372" i="6"/>
  <c r="AW372" i="6"/>
  <c r="BE371" i="6"/>
  <c r="BD371" i="6"/>
  <c r="BC371" i="6"/>
  <c r="BB371" i="6"/>
  <c r="BA371" i="6"/>
  <c r="AZ371" i="6"/>
  <c r="AY371" i="6"/>
  <c r="AX371" i="6"/>
  <c r="AW371" i="6"/>
  <c r="BE370" i="6"/>
  <c r="BD370" i="6"/>
  <c r="BC370" i="6"/>
  <c r="BB370" i="6"/>
  <c r="BA370" i="6"/>
  <c r="AZ370" i="6"/>
  <c r="AY370" i="6"/>
  <c r="AX370" i="6"/>
  <c r="AW370" i="6"/>
  <c r="BE369" i="6"/>
  <c r="BD369" i="6"/>
  <c r="BC369" i="6"/>
  <c r="BB369" i="6"/>
  <c r="BA369" i="6"/>
  <c r="AZ369" i="6"/>
  <c r="AY369" i="6"/>
  <c r="AX369" i="6"/>
  <c r="AW369" i="6"/>
  <c r="BE368" i="6"/>
  <c r="BD368" i="6"/>
  <c r="BC368" i="6"/>
  <c r="BB368" i="6"/>
  <c r="BA368" i="6"/>
  <c r="AZ368" i="6"/>
  <c r="AY368" i="6"/>
  <c r="AX368" i="6"/>
  <c r="AW368" i="6"/>
  <c r="BE367" i="6"/>
  <c r="BD367" i="6"/>
  <c r="BC367" i="6"/>
  <c r="BB367" i="6"/>
  <c r="BA367" i="6"/>
  <c r="AZ367" i="6"/>
  <c r="AY367" i="6"/>
  <c r="AX367" i="6"/>
  <c r="AW367" i="6"/>
  <c r="BE366" i="6"/>
  <c r="BD366" i="6"/>
  <c r="BC366" i="6"/>
  <c r="BB366" i="6"/>
  <c r="BA366" i="6"/>
  <c r="AZ366" i="6"/>
  <c r="AY366" i="6"/>
  <c r="AX366" i="6"/>
  <c r="AW366" i="6"/>
  <c r="BE365" i="6"/>
  <c r="BD365" i="6"/>
  <c r="BC365" i="6"/>
  <c r="BB365" i="6"/>
  <c r="BA365" i="6"/>
  <c r="AZ365" i="6"/>
  <c r="AY365" i="6"/>
  <c r="AX365" i="6"/>
  <c r="AW365" i="6"/>
  <c r="BE364" i="6"/>
  <c r="BD364" i="6"/>
  <c r="BC364" i="6"/>
  <c r="BB364" i="6"/>
  <c r="BA364" i="6"/>
  <c r="AZ364" i="6"/>
  <c r="AY364" i="6"/>
  <c r="AX364" i="6"/>
  <c r="AW364" i="6"/>
  <c r="BE363" i="6"/>
  <c r="BD363" i="6"/>
  <c r="BC363" i="6"/>
  <c r="BB363" i="6"/>
  <c r="BA363" i="6"/>
  <c r="AZ363" i="6"/>
  <c r="AY363" i="6"/>
  <c r="AX363" i="6"/>
  <c r="AW363" i="6"/>
  <c r="BE362" i="6"/>
  <c r="BD362" i="6"/>
  <c r="BC362" i="6"/>
  <c r="BB362" i="6"/>
  <c r="BA362" i="6"/>
  <c r="AZ362" i="6"/>
  <c r="AY362" i="6"/>
  <c r="AX362" i="6"/>
  <c r="AW362" i="6"/>
  <c r="BE361" i="6"/>
  <c r="BD361" i="6"/>
  <c r="BC361" i="6"/>
  <c r="BB361" i="6"/>
  <c r="BA361" i="6"/>
  <c r="AZ361" i="6"/>
  <c r="AY361" i="6"/>
  <c r="AX361" i="6"/>
  <c r="AW361" i="6"/>
  <c r="BE360" i="6"/>
  <c r="BD360" i="6"/>
  <c r="BC360" i="6"/>
  <c r="BB360" i="6"/>
  <c r="BA360" i="6"/>
  <c r="AZ360" i="6"/>
  <c r="AY360" i="6"/>
  <c r="AX360" i="6"/>
  <c r="AW360" i="6"/>
  <c r="BE359" i="6"/>
  <c r="BD359" i="6"/>
  <c r="BC359" i="6"/>
  <c r="BB359" i="6"/>
  <c r="BA359" i="6"/>
  <c r="AZ359" i="6"/>
  <c r="AY359" i="6"/>
  <c r="AX359" i="6"/>
  <c r="AW359" i="6"/>
  <c r="BE358" i="6"/>
  <c r="BD358" i="6"/>
  <c r="BC358" i="6"/>
  <c r="BB358" i="6"/>
  <c r="BA358" i="6"/>
  <c r="AZ358" i="6"/>
  <c r="AY358" i="6"/>
  <c r="AX358" i="6"/>
  <c r="AW358" i="6"/>
  <c r="BE357" i="6"/>
  <c r="BD357" i="6"/>
  <c r="BC357" i="6"/>
  <c r="BB357" i="6"/>
  <c r="BA357" i="6"/>
  <c r="AZ357" i="6"/>
  <c r="AY357" i="6"/>
  <c r="AX357" i="6"/>
  <c r="AW357" i="6"/>
  <c r="BE356" i="6"/>
  <c r="BD356" i="6"/>
  <c r="BC356" i="6"/>
  <c r="BB356" i="6"/>
  <c r="BA356" i="6"/>
  <c r="AZ356" i="6"/>
  <c r="AY356" i="6"/>
  <c r="AX356" i="6"/>
  <c r="AW356" i="6"/>
  <c r="BE355" i="6"/>
  <c r="BD355" i="6"/>
  <c r="BC355" i="6"/>
  <c r="BB355" i="6"/>
  <c r="BA355" i="6"/>
  <c r="AZ355" i="6"/>
  <c r="AY355" i="6"/>
  <c r="AX355" i="6"/>
  <c r="AW355" i="6"/>
  <c r="BE354" i="6"/>
  <c r="BD354" i="6"/>
  <c r="BC354" i="6"/>
  <c r="BB354" i="6"/>
  <c r="BA354" i="6"/>
  <c r="AZ354" i="6"/>
  <c r="AY354" i="6"/>
  <c r="AX354" i="6"/>
  <c r="AW354" i="6"/>
  <c r="BE353" i="6"/>
  <c r="BD353" i="6"/>
  <c r="BC353" i="6"/>
  <c r="BB353" i="6"/>
  <c r="BA353" i="6"/>
  <c r="AZ353" i="6"/>
  <c r="AY353" i="6"/>
  <c r="AX353" i="6"/>
  <c r="AW353" i="6"/>
  <c r="BE352" i="6"/>
  <c r="BD352" i="6"/>
  <c r="BC352" i="6"/>
  <c r="BB352" i="6"/>
  <c r="BA352" i="6"/>
  <c r="AZ352" i="6"/>
  <c r="AY352" i="6"/>
  <c r="AX352" i="6"/>
  <c r="AW352" i="6"/>
  <c r="BE351" i="6"/>
  <c r="BD351" i="6"/>
  <c r="BC351" i="6"/>
  <c r="BB351" i="6"/>
  <c r="BA351" i="6"/>
  <c r="AZ351" i="6"/>
  <c r="AY351" i="6"/>
  <c r="AX351" i="6"/>
  <c r="AW351" i="6"/>
  <c r="BE350" i="6"/>
  <c r="BD350" i="6"/>
  <c r="BC350" i="6"/>
  <c r="BB350" i="6"/>
  <c r="BA350" i="6"/>
  <c r="AZ350" i="6"/>
  <c r="AY350" i="6"/>
  <c r="AX350" i="6"/>
  <c r="AW350" i="6"/>
  <c r="BE349" i="6"/>
  <c r="BD349" i="6"/>
  <c r="BC349" i="6"/>
  <c r="BB349" i="6"/>
  <c r="BA349" i="6"/>
  <c r="AZ349" i="6"/>
  <c r="AY349" i="6"/>
  <c r="AX349" i="6"/>
  <c r="AW349" i="6"/>
  <c r="BE348" i="6"/>
  <c r="BD348" i="6"/>
  <c r="BC348" i="6"/>
  <c r="BB348" i="6"/>
  <c r="BA348" i="6"/>
  <c r="AZ348" i="6"/>
  <c r="AY348" i="6"/>
  <c r="AX348" i="6"/>
  <c r="AW348" i="6"/>
  <c r="BE347" i="6"/>
  <c r="BD347" i="6"/>
  <c r="BC347" i="6"/>
  <c r="BB347" i="6"/>
  <c r="BA347" i="6"/>
  <c r="AZ347" i="6"/>
  <c r="AY347" i="6"/>
  <c r="AX347" i="6"/>
  <c r="AW347" i="6"/>
  <c r="BE346" i="6"/>
  <c r="BD346" i="6"/>
  <c r="BC346" i="6"/>
  <c r="BB346" i="6"/>
  <c r="BA346" i="6"/>
  <c r="AZ346" i="6"/>
  <c r="AY346" i="6"/>
  <c r="AX346" i="6"/>
  <c r="AW346" i="6"/>
  <c r="BE345" i="6"/>
  <c r="BD345" i="6"/>
  <c r="BC345" i="6"/>
  <c r="BB345" i="6"/>
  <c r="BA345" i="6"/>
  <c r="AZ345" i="6"/>
  <c r="AY345" i="6"/>
  <c r="AX345" i="6"/>
  <c r="AW345" i="6"/>
  <c r="BE344" i="6"/>
  <c r="BD344" i="6"/>
  <c r="BC344" i="6"/>
  <c r="BB344" i="6"/>
  <c r="BA344" i="6"/>
  <c r="AZ344" i="6"/>
  <c r="AY344" i="6"/>
  <c r="AX344" i="6"/>
  <c r="AW344" i="6"/>
  <c r="BE343" i="6"/>
  <c r="BD343" i="6"/>
  <c r="BC343" i="6"/>
  <c r="BB343" i="6"/>
  <c r="BA343" i="6"/>
  <c r="AZ343" i="6"/>
  <c r="AY343" i="6"/>
  <c r="AX343" i="6"/>
  <c r="AW343" i="6"/>
  <c r="BE342" i="6"/>
  <c r="BD342" i="6"/>
  <c r="BC342" i="6"/>
  <c r="BB342" i="6"/>
  <c r="BA342" i="6"/>
  <c r="AZ342" i="6"/>
  <c r="AY342" i="6"/>
  <c r="AX342" i="6"/>
  <c r="AW342" i="6"/>
  <c r="BE341" i="6"/>
  <c r="BD341" i="6"/>
  <c r="BC341" i="6"/>
  <c r="BB341" i="6"/>
  <c r="BA341" i="6"/>
  <c r="AZ341" i="6"/>
  <c r="AY341" i="6"/>
  <c r="AX341" i="6"/>
  <c r="AW341" i="6"/>
  <c r="BE340" i="6"/>
  <c r="BD340" i="6"/>
  <c r="BC340" i="6"/>
  <c r="BB340" i="6"/>
  <c r="BA340" i="6"/>
  <c r="AZ340" i="6"/>
  <c r="AY340" i="6"/>
  <c r="AX340" i="6"/>
  <c r="AW340" i="6"/>
  <c r="BE339" i="6"/>
  <c r="BD339" i="6"/>
  <c r="BC339" i="6"/>
  <c r="BB339" i="6"/>
  <c r="BA339" i="6"/>
  <c r="AZ339" i="6"/>
  <c r="AY339" i="6"/>
  <c r="AX339" i="6"/>
  <c r="AW339" i="6"/>
  <c r="BE338" i="6"/>
  <c r="BD338" i="6"/>
  <c r="BC338" i="6"/>
  <c r="BB338" i="6"/>
  <c r="BA338" i="6"/>
  <c r="AZ338" i="6"/>
  <c r="AY338" i="6"/>
  <c r="AX338" i="6"/>
  <c r="AW338" i="6"/>
  <c r="BE337" i="6"/>
  <c r="BD337" i="6"/>
  <c r="BC337" i="6"/>
  <c r="BB337" i="6"/>
  <c r="BA337" i="6"/>
  <c r="AZ337" i="6"/>
  <c r="AY337" i="6"/>
  <c r="AX337" i="6"/>
  <c r="AW337" i="6"/>
  <c r="BE336" i="6"/>
  <c r="BD336" i="6"/>
  <c r="BC336" i="6"/>
  <c r="BB336" i="6"/>
  <c r="BA336" i="6"/>
  <c r="AZ336" i="6"/>
  <c r="AY336" i="6"/>
  <c r="AX336" i="6"/>
  <c r="AW336" i="6"/>
  <c r="BE335" i="6"/>
  <c r="BD335" i="6"/>
  <c r="BC335" i="6"/>
  <c r="BB335" i="6"/>
  <c r="BA335" i="6"/>
  <c r="AZ335" i="6"/>
  <c r="AY335" i="6"/>
  <c r="AX335" i="6"/>
  <c r="AW335" i="6"/>
  <c r="BE334" i="6"/>
  <c r="BD334" i="6"/>
  <c r="BC334" i="6"/>
  <c r="BB334" i="6"/>
  <c r="BA334" i="6"/>
  <c r="AZ334" i="6"/>
  <c r="AY334" i="6"/>
  <c r="AX334" i="6"/>
  <c r="AW334" i="6"/>
  <c r="BE333" i="6"/>
  <c r="BD333" i="6"/>
  <c r="BC333" i="6"/>
  <c r="BB333" i="6"/>
  <c r="BA333" i="6"/>
  <c r="AZ333" i="6"/>
  <c r="AY333" i="6"/>
  <c r="AX333" i="6"/>
  <c r="AW333" i="6"/>
  <c r="BE332" i="6"/>
  <c r="BD332" i="6"/>
  <c r="BC332" i="6"/>
  <c r="BB332" i="6"/>
  <c r="BA332" i="6"/>
  <c r="AZ332" i="6"/>
  <c r="AY332" i="6"/>
  <c r="AX332" i="6"/>
  <c r="AW332" i="6"/>
  <c r="BE331" i="6"/>
  <c r="BD331" i="6"/>
  <c r="BC331" i="6"/>
  <c r="BB331" i="6"/>
  <c r="BA331" i="6"/>
  <c r="AZ331" i="6"/>
  <c r="AY331" i="6"/>
  <c r="AX331" i="6"/>
  <c r="AW331" i="6"/>
  <c r="BE330" i="6"/>
  <c r="BD330" i="6"/>
  <c r="BC330" i="6"/>
  <c r="BB330" i="6"/>
  <c r="BA330" i="6"/>
  <c r="AZ330" i="6"/>
  <c r="AY330" i="6"/>
  <c r="AX330" i="6"/>
  <c r="AW330" i="6"/>
  <c r="BE329" i="6"/>
  <c r="BD329" i="6"/>
  <c r="BC329" i="6"/>
  <c r="BB329" i="6"/>
  <c r="BA329" i="6"/>
  <c r="AZ329" i="6"/>
  <c r="AY329" i="6"/>
  <c r="AX329" i="6"/>
  <c r="AW329" i="6"/>
  <c r="BE328" i="6"/>
  <c r="BD328" i="6"/>
  <c r="BC328" i="6"/>
  <c r="BB328" i="6"/>
  <c r="BA328" i="6"/>
  <c r="AZ328" i="6"/>
  <c r="AY328" i="6"/>
  <c r="AX328" i="6"/>
  <c r="AW328" i="6"/>
  <c r="BE327" i="6"/>
  <c r="BD327" i="6"/>
  <c r="BC327" i="6"/>
  <c r="BB327" i="6"/>
  <c r="BA327" i="6"/>
  <c r="AZ327" i="6"/>
  <c r="AY327" i="6"/>
  <c r="AX327" i="6"/>
  <c r="AW327" i="6"/>
  <c r="BE326" i="6"/>
  <c r="BD326" i="6"/>
  <c r="BC326" i="6"/>
  <c r="BB326" i="6"/>
  <c r="BA326" i="6"/>
  <c r="AZ326" i="6"/>
  <c r="AY326" i="6"/>
  <c r="AX326" i="6"/>
  <c r="AW326" i="6"/>
  <c r="BE325" i="6"/>
  <c r="BD325" i="6"/>
  <c r="BC325" i="6"/>
  <c r="BB325" i="6"/>
  <c r="BA325" i="6"/>
  <c r="AZ325" i="6"/>
  <c r="AY325" i="6"/>
  <c r="AX325" i="6"/>
  <c r="AW325" i="6"/>
  <c r="BE324" i="6"/>
  <c r="BD324" i="6"/>
  <c r="BC324" i="6"/>
  <c r="BB324" i="6"/>
  <c r="BA324" i="6"/>
  <c r="AZ324" i="6"/>
  <c r="AY324" i="6"/>
  <c r="AX324" i="6"/>
  <c r="AW324" i="6"/>
  <c r="BE323" i="6"/>
  <c r="BD323" i="6"/>
  <c r="BC323" i="6"/>
  <c r="BB323" i="6"/>
  <c r="BA323" i="6"/>
  <c r="AZ323" i="6"/>
  <c r="AY323" i="6"/>
  <c r="AX323" i="6"/>
  <c r="AW323" i="6"/>
  <c r="BE322" i="6"/>
  <c r="BD322" i="6"/>
  <c r="BC322" i="6"/>
  <c r="BB322" i="6"/>
  <c r="BA322" i="6"/>
  <c r="AZ322" i="6"/>
  <c r="AY322" i="6"/>
  <c r="AX322" i="6"/>
  <c r="AW322" i="6"/>
  <c r="BE321" i="6"/>
  <c r="BD321" i="6"/>
  <c r="BC321" i="6"/>
  <c r="BB321" i="6"/>
  <c r="BA321" i="6"/>
  <c r="AZ321" i="6"/>
  <c r="AY321" i="6"/>
  <c r="AX321" i="6"/>
  <c r="AW321" i="6"/>
  <c r="BE320" i="6"/>
  <c r="BD320" i="6"/>
  <c r="BC320" i="6"/>
  <c r="BB320" i="6"/>
  <c r="BA320" i="6"/>
  <c r="AZ320" i="6"/>
  <c r="AY320" i="6"/>
  <c r="AX320" i="6"/>
  <c r="AW320" i="6"/>
  <c r="BE319" i="6"/>
  <c r="BD319" i="6"/>
  <c r="BC319" i="6"/>
  <c r="BB319" i="6"/>
  <c r="BA319" i="6"/>
  <c r="AZ319" i="6"/>
  <c r="AY319" i="6"/>
  <c r="AX319" i="6"/>
  <c r="AW319" i="6"/>
  <c r="BE318" i="6"/>
  <c r="BD318" i="6"/>
  <c r="BC318" i="6"/>
  <c r="BB318" i="6"/>
  <c r="BA318" i="6"/>
  <c r="AZ318" i="6"/>
  <c r="AY318" i="6"/>
  <c r="AX318" i="6"/>
  <c r="AW318" i="6"/>
  <c r="BE317" i="6"/>
  <c r="BD317" i="6"/>
  <c r="BC317" i="6"/>
  <c r="BB317" i="6"/>
  <c r="BA317" i="6"/>
  <c r="AZ317" i="6"/>
  <c r="AY317" i="6"/>
  <c r="AX317" i="6"/>
  <c r="AW317" i="6"/>
  <c r="BE316" i="6"/>
  <c r="BD316" i="6"/>
  <c r="BC316" i="6"/>
  <c r="BB316" i="6"/>
  <c r="BA316" i="6"/>
  <c r="AZ316" i="6"/>
  <c r="AY316" i="6"/>
  <c r="AX316" i="6"/>
  <c r="AW316" i="6"/>
  <c r="BE315" i="6"/>
  <c r="BD315" i="6"/>
  <c r="BC315" i="6"/>
  <c r="BB315" i="6"/>
  <c r="BA315" i="6"/>
  <c r="AZ315" i="6"/>
  <c r="AY315" i="6"/>
  <c r="AX315" i="6"/>
  <c r="AW315" i="6"/>
  <c r="BE314" i="6"/>
  <c r="BD314" i="6"/>
  <c r="BC314" i="6"/>
  <c r="BB314" i="6"/>
  <c r="BA314" i="6"/>
  <c r="AZ314" i="6"/>
  <c r="AY314" i="6"/>
  <c r="AX314" i="6"/>
  <c r="AW314" i="6"/>
  <c r="BE313" i="6"/>
  <c r="BD313" i="6"/>
  <c r="BC313" i="6"/>
  <c r="BB313" i="6"/>
  <c r="BA313" i="6"/>
  <c r="AZ313" i="6"/>
  <c r="AY313" i="6"/>
  <c r="AX313" i="6"/>
  <c r="AW313" i="6"/>
  <c r="BE312" i="6"/>
  <c r="BD312" i="6"/>
  <c r="BC312" i="6"/>
  <c r="BB312" i="6"/>
  <c r="BA312" i="6"/>
  <c r="AZ312" i="6"/>
  <c r="AY312" i="6"/>
  <c r="AX312" i="6"/>
  <c r="AW312" i="6"/>
  <c r="BE311" i="6"/>
  <c r="BD311" i="6"/>
  <c r="BC311" i="6"/>
  <c r="BB311" i="6"/>
  <c r="BA311" i="6"/>
  <c r="AZ311" i="6"/>
  <c r="AY311" i="6"/>
  <c r="AX311" i="6"/>
  <c r="AW311" i="6"/>
  <c r="BE310" i="6"/>
  <c r="BD310" i="6"/>
  <c r="BC310" i="6"/>
  <c r="BB310" i="6"/>
  <c r="BA310" i="6"/>
  <c r="AZ310" i="6"/>
  <c r="AY310" i="6"/>
  <c r="AX310" i="6"/>
  <c r="AW310" i="6"/>
  <c r="BE309" i="6"/>
  <c r="BD309" i="6"/>
  <c r="BC309" i="6"/>
  <c r="BB309" i="6"/>
  <c r="BA309" i="6"/>
  <c r="AZ309" i="6"/>
  <c r="AY309" i="6"/>
  <c r="AX309" i="6"/>
  <c r="AW309" i="6"/>
  <c r="BE308" i="6"/>
  <c r="BD308" i="6"/>
  <c r="BC308" i="6"/>
  <c r="BB308" i="6"/>
  <c r="BA308" i="6"/>
  <c r="AZ308" i="6"/>
  <c r="AY308" i="6"/>
  <c r="AX308" i="6"/>
  <c r="AW308" i="6"/>
  <c r="BE307" i="6"/>
  <c r="BD307" i="6"/>
  <c r="BC307" i="6"/>
  <c r="BB307" i="6"/>
  <c r="BA307" i="6"/>
  <c r="AZ307" i="6"/>
  <c r="AY307" i="6"/>
  <c r="AX307" i="6"/>
  <c r="AW307" i="6"/>
  <c r="BE306" i="6"/>
  <c r="BD306" i="6"/>
  <c r="BC306" i="6"/>
  <c r="BB306" i="6"/>
  <c r="BA306" i="6"/>
  <c r="AZ306" i="6"/>
  <c r="AY306" i="6"/>
  <c r="AX306" i="6"/>
  <c r="AW306" i="6"/>
  <c r="BE305" i="6"/>
  <c r="BD305" i="6"/>
  <c r="BC305" i="6"/>
  <c r="BB305" i="6"/>
  <c r="BA305" i="6"/>
  <c r="AZ305" i="6"/>
  <c r="AY305" i="6"/>
  <c r="AX305" i="6"/>
  <c r="AW305" i="6"/>
  <c r="BE304" i="6"/>
  <c r="BD304" i="6"/>
  <c r="BC304" i="6"/>
  <c r="BB304" i="6"/>
  <c r="BA304" i="6"/>
  <c r="AZ304" i="6"/>
  <c r="AY304" i="6"/>
  <c r="AX304" i="6"/>
  <c r="AW304" i="6"/>
  <c r="BE303" i="6"/>
  <c r="BD303" i="6"/>
  <c r="BC303" i="6"/>
  <c r="BB303" i="6"/>
  <c r="BA303" i="6"/>
  <c r="AZ303" i="6"/>
  <c r="AY303" i="6"/>
  <c r="AX303" i="6"/>
  <c r="AW303" i="6"/>
  <c r="BE302" i="6"/>
  <c r="BD302" i="6"/>
  <c r="BC302" i="6"/>
  <c r="BB302" i="6"/>
  <c r="BA302" i="6"/>
  <c r="AZ302" i="6"/>
  <c r="AY302" i="6"/>
  <c r="AX302" i="6"/>
  <c r="AW302" i="6"/>
  <c r="BE301" i="6"/>
  <c r="BD301" i="6"/>
  <c r="BC301" i="6"/>
  <c r="BB301" i="6"/>
  <c r="BA301" i="6"/>
  <c r="AZ301" i="6"/>
  <c r="AY301" i="6"/>
  <c r="AX301" i="6"/>
  <c r="AW301" i="6"/>
  <c r="BE300" i="6"/>
  <c r="BD300" i="6"/>
  <c r="BC300" i="6"/>
  <c r="BB300" i="6"/>
  <c r="BA300" i="6"/>
  <c r="AZ300" i="6"/>
  <c r="AY300" i="6"/>
  <c r="AX300" i="6"/>
  <c r="AW300" i="6"/>
  <c r="BE299" i="6"/>
  <c r="BD299" i="6"/>
  <c r="BC299" i="6"/>
  <c r="BB299" i="6"/>
  <c r="BA299" i="6"/>
  <c r="AZ299" i="6"/>
  <c r="AY299" i="6"/>
  <c r="AX299" i="6"/>
  <c r="AW299" i="6"/>
  <c r="BE298" i="6"/>
  <c r="BD298" i="6"/>
  <c r="BC298" i="6"/>
  <c r="BB298" i="6"/>
  <c r="BA298" i="6"/>
  <c r="AZ298" i="6"/>
  <c r="AY298" i="6"/>
  <c r="AX298" i="6"/>
  <c r="AW298" i="6"/>
  <c r="BE297" i="6"/>
  <c r="BD297" i="6"/>
  <c r="BC297" i="6"/>
  <c r="BB297" i="6"/>
  <c r="BA297" i="6"/>
  <c r="AZ297" i="6"/>
  <c r="AY297" i="6"/>
  <c r="AX297" i="6"/>
  <c r="AW297" i="6"/>
  <c r="BE296" i="6"/>
  <c r="BD296" i="6"/>
  <c r="BC296" i="6"/>
  <c r="BB296" i="6"/>
  <c r="BA296" i="6"/>
  <c r="AZ296" i="6"/>
  <c r="AY296" i="6"/>
  <c r="AX296" i="6"/>
  <c r="AW296" i="6"/>
  <c r="BE295" i="6"/>
  <c r="BD295" i="6"/>
  <c r="BC295" i="6"/>
  <c r="BB295" i="6"/>
  <c r="BA295" i="6"/>
  <c r="AZ295" i="6"/>
  <c r="AY295" i="6"/>
  <c r="AX295" i="6"/>
  <c r="AW295" i="6"/>
  <c r="BE294" i="6"/>
  <c r="BD294" i="6"/>
  <c r="BC294" i="6"/>
  <c r="BB294" i="6"/>
  <c r="BA294" i="6"/>
  <c r="AZ294" i="6"/>
  <c r="AY294" i="6"/>
  <c r="AX294" i="6"/>
  <c r="AW294" i="6"/>
  <c r="BE293" i="6"/>
  <c r="BD293" i="6"/>
  <c r="BC293" i="6"/>
  <c r="BB293" i="6"/>
  <c r="BA293" i="6"/>
  <c r="AZ293" i="6"/>
  <c r="AY293" i="6"/>
  <c r="AX293" i="6"/>
  <c r="AW293" i="6"/>
  <c r="BE292" i="6"/>
  <c r="BD292" i="6"/>
  <c r="BC292" i="6"/>
  <c r="BB292" i="6"/>
  <c r="BA292" i="6"/>
  <c r="AZ292" i="6"/>
  <c r="AY292" i="6"/>
  <c r="AX292" i="6"/>
  <c r="AW292" i="6"/>
  <c r="BE291" i="6"/>
  <c r="BD291" i="6"/>
  <c r="BC291" i="6"/>
  <c r="BB291" i="6"/>
  <c r="BA291" i="6"/>
  <c r="AZ291" i="6"/>
  <c r="AY291" i="6"/>
  <c r="AX291" i="6"/>
  <c r="AW291" i="6"/>
  <c r="BE290" i="6"/>
  <c r="BD290" i="6"/>
  <c r="BC290" i="6"/>
  <c r="BB290" i="6"/>
  <c r="BA290" i="6"/>
  <c r="AZ290" i="6"/>
  <c r="AY290" i="6"/>
  <c r="AX290" i="6"/>
  <c r="AW290" i="6"/>
  <c r="BE289" i="6"/>
  <c r="BD289" i="6"/>
  <c r="BC289" i="6"/>
  <c r="BB289" i="6"/>
  <c r="BA289" i="6"/>
  <c r="AZ289" i="6"/>
  <c r="AY289" i="6"/>
  <c r="AX289" i="6"/>
  <c r="AW289" i="6"/>
  <c r="BE288" i="6"/>
  <c r="BD288" i="6"/>
  <c r="BC288" i="6"/>
  <c r="BB288" i="6"/>
  <c r="BA288" i="6"/>
  <c r="AZ288" i="6"/>
  <c r="AY288" i="6"/>
  <c r="AX288" i="6"/>
  <c r="AW288" i="6"/>
  <c r="BE287" i="6"/>
  <c r="BD287" i="6"/>
  <c r="BC287" i="6"/>
  <c r="BB287" i="6"/>
  <c r="BA287" i="6"/>
  <c r="AZ287" i="6"/>
  <c r="AY287" i="6"/>
  <c r="AX287" i="6"/>
  <c r="AW287" i="6"/>
  <c r="BE286" i="6"/>
  <c r="BD286" i="6"/>
  <c r="BC286" i="6"/>
  <c r="BB286" i="6"/>
  <c r="BA286" i="6"/>
  <c r="AZ286" i="6"/>
  <c r="AY286" i="6"/>
  <c r="AX286" i="6"/>
  <c r="AW286" i="6"/>
  <c r="BE285" i="6"/>
  <c r="BD285" i="6"/>
  <c r="BC285" i="6"/>
  <c r="BB285" i="6"/>
  <c r="BA285" i="6"/>
  <c r="AZ285" i="6"/>
  <c r="AY285" i="6"/>
  <c r="AX285" i="6"/>
  <c r="AW285" i="6"/>
  <c r="BE284" i="6"/>
  <c r="BD284" i="6"/>
  <c r="BC284" i="6"/>
  <c r="BB284" i="6"/>
  <c r="BA284" i="6"/>
  <c r="AZ284" i="6"/>
  <c r="AY284" i="6"/>
  <c r="AX284" i="6"/>
  <c r="AW284" i="6"/>
  <c r="BE283" i="6"/>
  <c r="BD283" i="6"/>
  <c r="BC283" i="6"/>
  <c r="BB283" i="6"/>
  <c r="BA283" i="6"/>
  <c r="AZ283" i="6"/>
  <c r="AY283" i="6"/>
  <c r="AX283" i="6"/>
  <c r="AW283" i="6"/>
  <c r="BE282" i="6"/>
  <c r="BD282" i="6"/>
  <c r="BC282" i="6"/>
  <c r="BB282" i="6"/>
  <c r="BA282" i="6"/>
  <c r="AZ282" i="6"/>
  <c r="AY282" i="6"/>
  <c r="AX282" i="6"/>
  <c r="AW282" i="6"/>
  <c r="BE281" i="6"/>
  <c r="BD281" i="6"/>
  <c r="BC281" i="6"/>
  <c r="BB281" i="6"/>
  <c r="BA281" i="6"/>
  <c r="AZ281" i="6"/>
  <c r="AY281" i="6"/>
  <c r="AX281" i="6"/>
  <c r="AW281" i="6"/>
  <c r="BE280" i="6"/>
  <c r="BD280" i="6"/>
  <c r="BC280" i="6"/>
  <c r="BB280" i="6"/>
  <c r="BA280" i="6"/>
  <c r="AZ280" i="6"/>
  <c r="AY280" i="6"/>
  <c r="AX280" i="6"/>
  <c r="AW280" i="6"/>
  <c r="BE279" i="6"/>
  <c r="BD279" i="6"/>
  <c r="BC279" i="6"/>
  <c r="BB279" i="6"/>
  <c r="BA279" i="6"/>
  <c r="AZ279" i="6"/>
  <c r="AY279" i="6"/>
  <c r="AX279" i="6"/>
  <c r="AW279" i="6"/>
  <c r="BE278" i="6"/>
  <c r="BD278" i="6"/>
  <c r="BC278" i="6"/>
  <c r="BB278" i="6"/>
  <c r="BA278" i="6"/>
  <c r="AZ278" i="6"/>
  <c r="AY278" i="6"/>
  <c r="AX278" i="6"/>
  <c r="AW278" i="6"/>
  <c r="BE277" i="6"/>
  <c r="BD277" i="6"/>
  <c r="BC277" i="6"/>
  <c r="BB277" i="6"/>
  <c r="BA277" i="6"/>
  <c r="AZ277" i="6"/>
  <c r="AY277" i="6"/>
  <c r="AX277" i="6"/>
  <c r="AW277" i="6"/>
  <c r="BE276" i="6"/>
  <c r="BD276" i="6"/>
  <c r="BC276" i="6"/>
  <c r="BB276" i="6"/>
  <c r="BA276" i="6"/>
  <c r="AZ276" i="6"/>
  <c r="AY276" i="6"/>
  <c r="AX276" i="6"/>
  <c r="AW276" i="6"/>
  <c r="BE275" i="6"/>
  <c r="BD275" i="6"/>
  <c r="BC275" i="6"/>
  <c r="BB275" i="6"/>
  <c r="BA275" i="6"/>
  <c r="AZ275" i="6"/>
  <c r="AY275" i="6"/>
  <c r="AX275" i="6"/>
  <c r="AW275" i="6"/>
  <c r="BE274" i="6"/>
  <c r="BD274" i="6"/>
  <c r="BC274" i="6"/>
  <c r="BB274" i="6"/>
  <c r="BA274" i="6"/>
  <c r="AZ274" i="6"/>
  <c r="AY274" i="6"/>
  <c r="AX274" i="6"/>
  <c r="AW274" i="6"/>
  <c r="BE273" i="6"/>
  <c r="BD273" i="6"/>
  <c r="BC273" i="6"/>
  <c r="BB273" i="6"/>
  <c r="BA273" i="6"/>
  <c r="AZ273" i="6"/>
  <c r="AY273" i="6"/>
  <c r="AX273" i="6"/>
  <c r="AW273" i="6"/>
  <c r="BE272" i="6"/>
  <c r="BD272" i="6"/>
  <c r="BC272" i="6"/>
  <c r="BB272" i="6"/>
  <c r="BA272" i="6"/>
  <c r="AZ272" i="6"/>
  <c r="AY272" i="6"/>
  <c r="AX272" i="6"/>
  <c r="AW272" i="6"/>
  <c r="BE271" i="6"/>
  <c r="BD271" i="6"/>
  <c r="BC271" i="6"/>
  <c r="BB271" i="6"/>
  <c r="BA271" i="6"/>
  <c r="AZ271" i="6"/>
  <c r="AY271" i="6"/>
  <c r="AX271" i="6"/>
  <c r="AW271" i="6"/>
  <c r="BE270" i="6"/>
  <c r="BD270" i="6"/>
  <c r="BC270" i="6"/>
  <c r="BB270" i="6"/>
  <c r="BA270" i="6"/>
  <c r="AZ270" i="6"/>
  <c r="AY270" i="6"/>
  <c r="AX270" i="6"/>
  <c r="AW270" i="6"/>
  <c r="BE269" i="6"/>
  <c r="BD269" i="6"/>
  <c r="BC269" i="6"/>
  <c r="BB269" i="6"/>
  <c r="BA269" i="6"/>
  <c r="AZ269" i="6"/>
  <c r="AY269" i="6"/>
  <c r="AX269" i="6"/>
  <c r="AW269" i="6"/>
  <c r="BE268" i="6"/>
  <c r="BD268" i="6"/>
  <c r="BC268" i="6"/>
  <c r="BB268" i="6"/>
  <c r="BA268" i="6"/>
  <c r="AZ268" i="6"/>
  <c r="AY268" i="6"/>
  <c r="AX268" i="6"/>
  <c r="AW268" i="6"/>
  <c r="BE267" i="6"/>
  <c r="BD267" i="6"/>
  <c r="BC267" i="6"/>
  <c r="BB267" i="6"/>
  <c r="BA267" i="6"/>
  <c r="AZ267" i="6"/>
  <c r="AY267" i="6"/>
  <c r="AX267" i="6"/>
  <c r="AW267" i="6"/>
  <c r="BE266" i="6"/>
  <c r="BD266" i="6"/>
  <c r="BC266" i="6"/>
  <c r="BB266" i="6"/>
  <c r="BA266" i="6"/>
  <c r="AZ266" i="6"/>
  <c r="AY266" i="6"/>
  <c r="AX266" i="6"/>
  <c r="AW266" i="6"/>
  <c r="BE265" i="6"/>
  <c r="BD265" i="6"/>
  <c r="BC265" i="6"/>
  <c r="BB265" i="6"/>
  <c r="BA265" i="6"/>
  <c r="AZ265" i="6"/>
  <c r="AY265" i="6"/>
  <c r="AX265" i="6"/>
  <c r="AW265" i="6"/>
  <c r="BE264" i="6"/>
  <c r="BD264" i="6"/>
  <c r="BC264" i="6"/>
  <c r="BB264" i="6"/>
  <c r="BA264" i="6"/>
  <c r="AZ264" i="6"/>
  <c r="AY264" i="6"/>
  <c r="AX264" i="6"/>
  <c r="AW264" i="6"/>
  <c r="BE263" i="6"/>
  <c r="BD263" i="6"/>
  <c r="BC263" i="6"/>
  <c r="BB263" i="6"/>
  <c r="BA263" i="6"/>
  <c r="AZ263" i="6"/>
  <c r="AY263" i="6"/>
  <c r="AX263" i="6"/>
  <c r="AW263" i="6"/>
  <c r="BE262" i="6"/>
  <c r="BD262" i="6"/>
  <c r="BC262" i="6"/>
  <c r="BB262" i="6"/>
  <c r="BA262" i="6"/>
  <c r="AZ262" i="6"/>
  <c r="AY262" i="6"/>
  <c r="AX262" i="6"/>
  <c r="AW262" i="6"/>
  <c r="BE261" i="6"/>
  <c r="BD261" i="6"/>
  <c r="BC261" i="6"/>
  <c r="BB261" i="6"/>
  <c r="BA261" i="6"/>
  <c r="AZ261" i="6"/>
  <c r="AY261" i="6"/>
  <c r="AX261" i="6"/>
  <c r="AW261" i="6"/>
  <c r="BE260" i="6"/>
  <c r="BD260" i="6"/>
  <c r="BC260" i="6"/>
  <c r="BB260" i="6"/>
  <c r="BA260" i="6"/>
  <c r="AZ260" i="6"/>
  <c r="AY260" i="6"/>
  <c r="AX260" i="6"/>
  <c r="AW260" i="6"/>
  <c r="BE259" i="6"/>
  <c r="BD259" i="6"/>
  <c r="BC259" i="6"/>
  <c r="BB259" i="6"/>
  <c r="BA259" i="6"/>
  <c r="AZ259" i="6"/>
  <c r="AY259" i="6"/>
  <c r="AX259" i="6"/>
  <c r="AW259" i="6"/>
  <c r="BE258" i="6"/>
  <c r="BD258" i="6"/>
  <c r="BC258" i="6"/>
  <c r="BB258" i="6"/>
  <c r="BA258" i="6"/>
  <c r="AZ258" i="6"/>
  <c r="AY258" i="6"/>
  <c r="AX258" i="6"/>
  <c r="AW258" i="6"/>
  <c r="BE257" i="6"/>
  <c r="BD257" i="6"/>
  <c r="BC257" i="6"/>
  <c r="BB257" i="6"/>
  <c r="BA257" i="6"/>
  <c r="AZ257" i="6"/>
  <c r="AY257" i="6"/>
  <c r="AX257" i="6"/>
  <c r="AW257" i="6"/>
  <c r="BE256" i="6"/>
  <c r="BD256" i="6"/>
  <c r="BC256" i="6"/>
  <c r="BB256" i="6"/>
  <c r="BA256" i="6"/>
  <c r="AZ256" i="6"/>
  <c r="AY256" i="6"/>
  <c r="AX256" i="6"/>
  <c r="AW256" i="6"/>
  <c r="BE255" i="6"/>
  <c r="BD255" i="6"/>
  <c r="BC255" i="6"/>
  <c r="BB255" i="6"/>
  <c r="BA255" i="6"/>
  <c r="AZ255" i="6"/>
  <c r="AY255" i="6"/>
  <c r="AX255" i="6"/>
  <c r="AW255" i="6"/>
  <c r="BE254" i="6"/>
  <c r="BD254" i="6"/>
  <c r="BC254" i="6"/>
  <c r="BB254" i="6"/>
  <c r="BA254" i="6"/>
  <c r="AZ254" i="6"/>
  <c r="AY254" i="6"/>
  <c r="AX254" i="6"/>
  <c r="AW254" i="6"/>
  <c r="BE253" i="6"/>
  <c r="BD253" i="6"/>
  <c r="BC253" i="6"/>
  <c r="BB253" i="6"/>
  <c r="BA253" i="6"/>
  <c r="AZ253" i="6"/>
  <c r="AY253" i="6"/>
  <c r="AX253" i="6"/>
  <c r="AW253" i="6"/>
  <c r="BE252" i="6"/>
  <c r="BD252" i="6"/>
  <c r="BC252" i="6"/>
  <c r="BB252" i="6"/>
  <c r="BA252" i="6"/>
  <c r="AZ252" i="6"/>
  <c r="AY252" i="6"/>
  <c r="AX252" i="6"/>
  <c r="AW252" i="6"/>
  <c r="BE251" i="6"/>
  <c r="BD251" i="6"/>
  <c r="BC251" i="6"/>
  <c r="BB251" i="6"/>
  <c r="BA251" i="6"/>
  <c r="AZ251" i="6"/>
  <c r="AY251" i="6"/>
  <c r="AX251" i="6"/>
  <c r="AW251" i="6"/>
  <c r="BE250" i="6"/>
  <c r="BD250" i="6"/>
  <c r="BC250" i="6"/>
  <c r="BB250" i="6"/>
  <c r="BA250" i="6"/>
  <c r="AZ250" i="6"/>
  <c r="AY250" i="6"/>
  <c r="AX250" i="6"/>
  <c r="AW250" i="6"/>
  <c r="BE249" i="6"/>
  <c r="BD249" i="6"/>
  <c r="BC249" i="6"/>
  <c r="BB249" i="6"/>
  <c r="BA249" i="6"/>
  <c r="AZ249" i="6"/>
  <c r="AY249" i="6"/>
  <c r="AX249" i="6"/>
  <c r="AW249" i="6"/>
  <c r="BE248" i="6"/>
  <c r="BD248" i="6"/>
  <c r="BC248" i="6"/>
  <c r="BB248" i="6"/>
  <c r="BA248" i="6"/>
  <c r="AZ248" i="6"/>
  <c r="AY248" i="6"/>
  <c r="AX248" i="6"/>
  <c r="AW248" i="6"/>
  <c r="BE247" i="6"/>
  <c r="BD247" i="6"/>
  <c r="BC247" i="6"/>
  <c r="BB247" i="6"/>
  <c r="BA247" i="6"/>
  <c r="AZ247" i="6"/>
  <c r="AY247" i="6"/>
  <c r="AX247" i="6"/>
  <c r="AW247" i="6"/>
  <c r="BE246" i="6"/>
  <c r="BD246" i="6"/>
  <c r="BC246" i="6"/>
  <c r="BB246" i="6"/>
  <c r="BA246" i="6"/>
  <c r="AZ246" i="6"/>
  <c r="AY246" i="6"/>
  <c r="AX246" i="6"/>
  <c r="AW246" i="6"/>
  <c r="BE245" i="6"/>
  <c r="BD245" i="6"/>
  <c r="BC245" i="6"/>
  <c r="BB245" i="6"/>
  <c r="BA245" i="6"/>
  <c r="AZ245" i="6"/>
  <c r="AY245" i="6"/>
  <c r="AX245" i="6"/>
  <c r="AW245" i="6"/>
  <c r="BE244" i="6"/>
  <c r="BD244" i="6"/>
  <c r="BC244" i="6"/>
  <c r="BB244" i="6"/>
  <c r="BA244" i="6"/>
  <c r="AZ244" i="6"/>
  <c r="AY244" i="6"/>
  <c r="AX244" i="6"/>
  <c r="AW244" i="6"/>
  <c r="BE243" i="6"/>
  <c r="BD243" i="6"/>
  <c r="BC243" i="6"/>
  <c r="BB243" i="6"/>
  <c r="BA243" i="6"/>
  <c r="AZ243" i="6"/>
  <c r="AY243" i="6"/>
  <c r="AX243" i="6"/>
  <c r="AW243" i="6"/>
  <c r="BE242" i="6"/>
  <c r="BD242" i="6"/>
  <c r="BC242" i="6"/>
  <c r="BB242" i="6"/>
  <c r="BA242" i="6"/>
  <c r="AZ242" i="6"/>
  <c r="AY242" i="6"/>
  <c r="AX242" i="6"/>
  <c r="AW242" i="6"/>
  <c r="BE241" i="6"/>
  <c r="BD241" i="6"/>
  <c r="BC241" i="6"/>
  <c r="BB241" i="6"/>
  <c r="BA241" i="6"/>
  <c r="AZ241" i="6"/>
  <c r="AY241" i="6"/>
  <c r="AX241" i="6"/>
  <c r="AW241" i="6"/>
  <c r="BE240" i="6"/>
  <c r="BD240" i="6"/>
  <c r="BC240" i="6"/>
  <c r="BB240" i="6"/>
  <c r="BA240" i="6"/>
  <c r="AZ240" i="6"/>
  <c r="AY240" i="6"/>
  <c r="AX240" i="6"/>
  <c r="AW240" i="6"/>
  <c r="BE239" i="6"/>
  <c r="BD239" i="6"/>
  <c r="BC239" i="6"/>
  <c r="BB239" i="6"/>
  <c r="BA239" i="6"/>
  <c r="AZ239" i="6"/>
  <c r="AY239" i="6"/>
  <c r="AX239" i="6"/>
  <c r="AW239" i="6"/>
  <c r="BE238" i="6"/>
  <c r="BD238" i="6"/>
  <c r="BC238" i="6"/>
  <c r="BB238" i="6"/>
  <c r="BA238" i="6"/>
  <c r="AZ238" i="6"/>
  <c r="AY238" i="6"/>
  <c r="AX238" i="6"/>
  <c r="AW238" i="6"/>
  <c r="BE237" i="6"/>
  <c r="BD237" i="6"/>
  <c r="BC237" i="6"/>
  <c r="BB237" i="6"/>
  <c r="BA237" i="6"/>
  <c r="AZ237" i="6"/>
  <c r="AY237" i="6"/>
  <c r="AX237" i="6"/>
  <c r="AW237" i="6"/>
  <c r="BE236" i="6"/>
  <c r="BD236" i="6"/>
  <c r="BC236" i="6"/>
  <c r="BB236" i="6"/>
  <c r="BA236" i="6"/>
  <c r="AZ236" i="6"/>
  <c r="AY236" i="6"/>
  <c r="AX236" i="6"/>
  <c r="AW236" i="6"/>
  <c r="BE235" i="6"/>
  <c r="BD235" i="6"/>
  <c r="BC235" i="6"/>
  <c r="BB235" i="6"/>
  <c r="BA235" i="6"/>
  <c r="AZ235" i="6"/>
  <c r="AY235" i="6"/>
  <c r="AX235" i="6"/>
  <c r="AW235" i="6"/>
  <c r="BE234" i="6"/>
  <c r="BD234" i="6"/>
  <c r="BC234" i="6"/>
  <c r="BB234" i="6"/>
  <c r="BA234" i="6"/>
  <c r="AZ234" i="6"/>
  <c r="AY234" i="6"/>
  <c r="AX234" i="6"/>
  <c r="AW234" i="6"/>
  <c r="BE233" i="6"/>
  <c r="BD233" i="6"/>
  <c r="BC233" i="6"/>
  <c r="BB233" i="6"/>
  <c r="BA233" i="6"/>
  <c r="AZ233" i="6"/>
  <c r="AY233" i="6"/>
  <c r="AX233" i="6"/>
  <c r="AW233" i="6"/>
  <c r="BE232" i="6"/>
  <c r="BD232" i="6"/>
  <c r="BC232" i="6"/>
  <c r="BB232" i="6"/>
  <c r="BA232" i="6"/>
  <c r="AZ232" i="6"/>
  <c r="AY232" i="6"/>
  <c r="AX232" i="6"/>
  <c r="AW232" i="6"/>
  <c r="BE231" i="6"/>
  <c r="BD231" i="6"/>
  <c r="BC231" i="6"/>
  <c r="BB231" i="6"/>
  <c r="BA231" i="6"/>
  <c r="AZ231" i="6"/>
  <c r="AY231" i="6"/>
  <c r="AX231" i="6"/>
  <c r="AW231" i="6"/>
  <c r="BE230" i="6"/>
  <c r="BD230" i="6"/>
  <c r="BC230" i="6"/>
  <c r="BB230" i="6"/>
  <c r="BA230" i="6"/>
  <c r="AZ230" i="6"/>
  <c r="AY230" i="6"/>
  <c r="AX230" i="6"/>
  <c r="AW230" i="6"/>
  <c r="BE229" i="6"/>
  <c r="BD229" i="6"/>
  <c r="BC229" i="6"/>
  <c r="BB229" i="6"/>
  <c r="BA229" i="6"/>
  <c r="AZ229" i="6"/>
  <c r="AY229" i="6"/>
  <c r="AX229" i="6"/>
  <c r="AW229" i="6"/>
  <c r="BE228" i="6"/>
  <c r="BD228" i="6"/>
  <c r="BC228" i="6"/>
  <c r="BB228" i="6"/>
  <c r="BA228" i="6"/>
  <c r="AZ228" i="6"/>
  <c r="AY228" i="6"/>
  <c r="AX228" i="6"/>
  <c r="AW228" i="6"/>
  <c r="BE227" i="6"/>
  <c r="BD227" i="6"/>
  <c r="BC227" i="6"/>
  <c r="BB227" i="6"/>
  <c r="BA227" i="6"/>
  <c r="AZ227" i="6"/>
  <c r="AY227" i="6"/>
  <c r="AX227" i="6"/>
  <c r="AW227" i="6"/>
  <c r="BE226" i="6"/>
  <c r="BD226" i="6"/>
  <c r="BC226" i="6"/>
  <c r="BB226" i="6"/>
  <c r="BA226" i="6"/>
  <c r="AZ226" i="6"/>
  <c r="AY226" i="6"/>
  <c r="AX226" i="6"/>
  <c r="AW226" i="6"/>
  <c r="BE225" i="6"/>
  <c r="BD225" i="6"/>
  <c r="BC225" i="6"/>
  <c r="BB225" i="6"/>
  <c r="BA225" i="6"/>
  <c r="AZ225" i="6"/>
  <c r="AY225" i="6"/>
  <c r="AX225" i="6"/>
  <c r="AW225" i="6"/>
  <c r="BE224" i="6"/>
  <c r="BD224" i="6"/>
  <c r="BC224" i="6"/>
  <c r="BB224" i="6"/>
  <c r="BA224" i="6"/>
  <c r="AZ224" i="6"/>
  <c r="AY224" i="6"/>
  <c r="AX224" i="6"/>
  <c r="AW224" i="6"/>
  <c r="BE223" i="6"/>
  <c r="BD223" i="6"/>
  <c r="BC223" i="6"/>
  <c r="BB223" i="6"/>
  <c r="BA223" i="6"/>
  <c r="AZ223" i="6"/>
  <c r="AY223" i="6"/>
  <c r="AX223" i="6"/>
  <c r="AW223" i="6"/>
  <c r="BE222" i="6"/>
  <c r="BD222" i="6"/>
  <c r="BC222" i="6"/>
  <c r="BB222" i="6"/>
  <c r="BA222" i="6"/>
  <c r="AZ222" i="6"/>
  <c r="AY222" i="6"/>
  <c r="AX222" i="6"/>
  <c r="AW222" i="6"/>
  <c r="BE221" i="6"/>
  <c r="BD221" i="6"/>
  <c r="BC221" i="6"/>
  <c r="BB221" i="6"/>
  <c r="BA221" i="6"/>
  <c r="AZ221" i="6"/>
  <c r="AY221" i="6"/>
  <c r="AX221" i="6"/>
  <c r="AW221" i="6"/>
  <c r="BE220" i="6"/>
  <c r="BD220" i="6"/>
  <c r="BC220" i="6"/>
  <c r="BB220" i="6"/>
  <c r="BA220" i="6"/>
  <c r="AZ220" i="6"/>
  <c r="AY220" i="6"/>
  <c r="AX220" i="6"/>
  <c r="AW220" i="6"/>
  <c r="BE219" i="6"/>
  <c r="BD219" i="6"/>
  <c r="BC219" i="6"/>
  <c r="BB219" i="6"/>
  <c r="BA219" i="6"/>
  <c r="AZ219" i="6"/>
  <c r="AY219" i="6"/>
  <c r="AX219" i="6"/>
  <c r="AW219" i="6"/>
  <c r="BE218" i="6"/>
  <c r="BD218" i="6"/>
  <c r="BC218" i="6"/>
  <c r="BB218" i="6"/>
  <c r="BA218" i="6"/>
  <c r="AZ218" i="6"/>
  <c r="AY218" i="6"/>
  <c r="AX218" i="6"/>
  <c r="AW218" i="6"/>
  <c r="BE217" i="6"/>
  <c r="BD217" i="6"/>
  <c r="BC217" i="6"/>
  <c r="BB217" i="6"/>
  <c r="BA217" i="6"/>
  <c r="AZ217" i="6"/>
  <c r="AY217" i="6"/>
  <c r="AX217" i="6"/>
  <c r="AW217" i="6"/>
  <c r="BE216" i="6"/>
  <c r="BD216" i="6"/>
  <c r="BC216" i="6"/>
  <c r="BB216" i="6"/>
  <c r="BA216" i="6"/>
  <c r="AZ216" i="6"/>
  <c r="AY216" i="6"/>
  <c r="AX216" i="6"/>
  <c r="AW216" i="6"/>
  <c r="BE215" i="6"/>
  <c r="BD215" i="6"/>
  <c r="BC215" i="6"/>
  <c r="BB215" i="6"/>
  <c r="BA215" i="6"/>
  <c r="AZ215" i="6"/>
  <c r="AY215" i="6"/>
  <c r="AX215" i="6"/>
  <c r="AW215" i="6"/>
  <c r="BE214" i="6"/>
  <c r="BD214" i="6"/>
  <c r="BC214" i="6"/>
  <c r="BB214" i="6"/>
  <c r="BA214" i="6"/>
  <c r="AZ214" i="6"/>
  <c r="AY214" i="6"/>
  <c r="AX214" i="6"/>
  <c r="AW214" i="6"/>
  <c r="BE213" i="6"/>
  <c r="BD213" i="6"/>
  <c r="BC213" i="6"/>
  <c r="BB213" i="6"/>
  <c r="BA213" i="6"/>
  <c r="AZ213" i="6"/>
  <c r="AY213" i="6"/>
  <c r="AX213" i="6"/>
  <c r="AW213" i="6"/>
  <c r="BE212" i="6"/>
  <c r="BD212" i="6"/>
  <c r="BC212" i="6"/>
  <c r="BB212" i="6"/>
  <c r="BA212" i="6"/>
  <c r="AZ212" i="6"/>
  <c r="AY212" i="6"/>
  <c r="AX212" i="6"/>
  <c r="AW212" i="6"/>
  <c r="BE211" i="6"/>
  <c r="BD211" i="6"/>
  <c r="BC211" i="6"/>
  <c r="BB211" i="6"/>
  <c r="BA211" i="6"/>
  <c r="AZ211" i="6"/>
  <c r="AY211" i="6"/>
  <c r="AX211" i="6"/>
  <c r="AW211" i="6"/>
  <c r="BE210" i="6"/>
  <c r="BD210" i="6"/>
  <c r="BC210" i="6"/>
  <c r="BB210" i="6"/>
  <c r="BA210" i="6"/>
  <c r="AZ210" i="6"/>
  <c r="AY210" i="6"/>
  <c r="AX210" i="6"/>
  <c r="AW210" i="6"/>
  <c r="BE209" i="6"/>
  <c r="BD209" i="6"/>
  <c r="BC209" i="6"/>
  <c r="BB209" i="6"/>
  <c r="BA209" i="6"/>
  <c r="AZ209" i="6"/>
  <c r="AY209" i="6"/>
  <c r="AX209" i="6"/>
  <c r="AW209" i="6"/>
  <c r="BE208" i="6"/>
  <c r="BD208" i="6"/>
  <c r="BC208" i="6"/>
  <c r="BB208" i="6"/>
  <c r="BA208" i="6"/>
  <c r="AZ208" i="6"/>
  <c r="AY208" i="6"/>
  <c r="AX208" i="6"/>
  <c r="AW208" i="6"/>
  <c r="BE207" i="6"/>
  <c r="BD207" i="6"/>
  <c r="BC207" i="6"/>
  <c r="BB207" i="6"/>
  <c r="BA207" i="6"/>
  <c r="AZ207" i="6"/>
  <c r="AY207" i="6"/>
  <c r="AX207" i="6"/>
  <c r="AW207" i="6"/>
  <c r="BE206" i="6"/>
  <c r="BD206" i="6"/>
  <c r="BC206" i="6"/>
  <c r="BB206" i="6"/>
  <c r="BA206" i="6"/>
  <c r="AZ206" i="6"/>
  <c r="AY206" i="6"/>
  <c r="AX206" i="6"/>
  <c r="AW206" i="6"/>
  <c r="BE205" i="6"/>
  <c r="BD205" i="6"/>
  <c r="BC205" i="6"/>
  <c r="BB205" i="6"/>
  <c r="BA205" i="6"/>
  <c r="AZ205" i="6"/>
  <c r="AY205" i="6"/>
  <c r="AX205" i="6"/>
  <c r="AW205" i="6"/>
  <c r="BE204" i="6"/>
  <c r="BD204" i="6"/>
  <c r="BC204" i="6"/>
  <c r="BB204" i="6"/>
  <c r="BA204" i="6"/>
  <c r="AZ204" i="6"/>
  <c r="AY204" i="6"/>
  <c r="AX204" i="6"/>
  <c r="AW204" i="6"/>
  <c r="BE203" i="6"/>
  <c r="BD203" i="6"/>
  <c r="BC203" i="6"/>
  <c r="BB203" i="6"/>
  <c r="BA203" i="6"/>
  <c r="AZ203" i="6"/>
  <c r="AY203" i="6"/>
  <c r="AX203" i="6"/>
  <c r="AW203" i="6"/>
  <c r="BE202" i="6"/>
  <c r="BD202" i="6"/>
  <c r="BC202" i="6"/>
  <c r="BB202" i="6"/>
  <c r="BA202" i="6"/>
  <c r="AZ202" i="6"/>
  <c r="AY202" i="6"/>
  <c r="AX202" i="6"/>
  <c r="AW202" i="6"/>
  <c r="BE201" i="6"/>
  <c r="BD201" i="6"/>
  <c r="BC201" i="6"/>
  <c r="BB201" i="6"/>
  <c r="BA201" i="6"/>
  <c r="AZ201" i="6"/>
  <c r="AY201" i="6"/>
  <c r="AX201" i="6"/>
  <c r="AW201" i="6"/>
  <c r="BE200" i="6"/>
  <c r="BD200" i="6"/>
  <c r="BC200" i="6"/>
  <c r="BB200" i="6"/>
  <c r="BA200" i="6"/>
  <c r="AZ200" i="6"/>
  <c r="AY200" i="6"/>
  <c r="AX200" i="6"/>
  <c r="AW200" i="6"/>
  <c r="BE199" i="6"/>
  <c r="BD199" i="6"/>
  <c r="BC199" i="6"/>
  <c r="BB199" i="6"/>
  <c r="BA199" i="6"/>
  <c r="AZ199" i="6"/>
  <c r="AY199" i="6"/>
  <c r="AX199" i="6"/>
  <c r="AW199" i="6"/>
  <c r="BE198" i="6"/>
  <c r="BD198" i="6"/>
  <c r="BC198" i="6"/>
  <c r="BB198" i="6"/>
  <c r="BA198" i="6"/>
  <c r="AZ198" i="6"/>
  <c r="AY198" i="6"/>
  <c r="AX198" i="6"/>
  <c r="AW198" i="6"/>
  <c r="BE197" i="6"/>
  <c r="BD197" i="6"/>
  <c r="BC197" i="6"/>
  <c r="BB197" i="6"/>
  <c r="BA197" i="6"/>
  <c r="AZ197" i="6"/>
  <c r="AY197" i="6"/>
  <c r="AX197" i="6"/>
  <c r="AW197" i="6"/>
  <c r="BE196" i="6"/>
  <c r="BD196" i="6"/>
  <c r="BC196" i="6"/>
  <c r="BB196" i="6"/>
  <c r="BA196" i="6"/>
  <c r="AZ196" i="6"/>
  <c r="AY196" i="6"/>
  <c r="AX196" i="6"/>
  <c r="AW196" i="6"/>
  <c r="BE195" i="6"/>
  <c r="BD195" i="6"/>
  <c r="BC195" i="6"/>
  <c r="BB195" i="6"/>
  <c r="BA195" i="6"/>
  <c r="AZ195" i="6"/>
  <c r="AY195" i="6"/>
  <c r="AX195" i="6"/>
  <c r="AW195" i="6"/>
  <c r="BE194" i="6"/>
  <c r="BD194" i="6"/>
  <c r="BC194" i="6"/>
  <c r="BB194" i="6"/>
  <c r="BA194" i="6"/>
  <c r="AZ194" i="6"/>
  <c r="AY194" i="6"/>
  <c r="AX194" i="6"/>
  <c r="AW194" i="6"/>
  <c r="BE193" i="6"/>
  <c r="BD193" i="6"/>
  <c r="BC193" i="6"/>
  <c r="BB193" i="6"/>
  <c r="BA193" i="6"/>
  <c r="AZ193" i="6"/>
  <c r="AY193" i="6"/>
  <c r="AX193" i="6"/>
  <c r="AW193" i="6"/>
  <c r="BE192" i="6"/>
  <c r="BD192" i="6"/>
  <c r="BC192" i="6"/>
  <c r="BB192" i="6"/>
  <c r="BA192" i="6"/>
  <c r="AZ192" i="6"/>
  <c r="AY192" i="6"/>
  <c r="AX192" i="6"/>
  <c r="AW192" i="6"/>
  <c r="BE191" i="6"/>
  <c r="BD191" i="6"/>
  <c r="BC191" i="6"/>
  <c r="BB191" i="6"/>
  <c r="BA191" i="6"/>
  <c r="AZ191" i="6"/>
  <c r="AY191" i="6"/>
  <c r="AX191" i="6"/>
  <c r="AW191" i="6"/>
  <c r="BE190" i="6"/>
  <c r="BD190" i="6"/>
  <c r="BC190" i="6"/>
  <c r="BB190" i="6"/>
  <c r="BA190" i="6"/>
  <c r="AZ190" i="6"/>
  <c r="AY190" i="6"/>
  <c r="AX190" i="6"/>
  <c r="AW190" i="6"/>
  <c r="BE189" i="6"/>
  <c r="BD189" i="6"/>
  <c r="BC189" i="6"/>
  <c r="BB189" i="6"/>
  <c r="BA189" i="6"/>
  <c r="AZ189" i="6"/>
  <c r="AY189" i="6"/>
  <c r="AX189" i="6"/>
  <c r="AW189" i="6"/>
  <c r="BE188" i="6"/>
  <c r="BD188" i="6"/>
  <c r="BC188" i="6"/>
  <c r="BB188" i="6"/>
  <c r="BA188" i="6"/>
  <c r="AZ188" i="6"/>
  <c r="AY188" i="6"/>
  <c r="AX188" i="6"/>
  <c r="AW188" i="6"/>
  <c r="BE187" i="6"/>
  <c r="BD187" i="6"/>
  <c r="BC187" i="6"/>
  <c r="BB187" i="6"/>
  <c r="BA187" i="6"/>
  <c r="AZ187" i="6"/>
  <c r="AY187" i="6"/>
  <c r="AX187" i="6"/>
  <c r="AW187" i="6"/>
  <c r="BE186" i="6"/>
  <c r="BD186" i="6"/>
  <c r="BC186" i="6"/>
  <c r="BB186" i="6"/>
  <c r="BA186" i="6"/>
  <c r="AZ186" i="6"/>
  <c r="AY186" i="6"/>
  <c r="AX186" i="6"/>
  <c r="AW186" i="6"/>
  <c r="BE185" i="6"/>
  <c r="BD185" i="6"/>
  <c r="BC185" i="6"/>
  <c r="BB185" i="6"/>
  <c r="BA185" i="6"/>
  <c r="AZ185" i="6"/>
  <c r="AY185" i="6"/>
  <c r="AX185" i="6"/>
  <c r="AW185" i="6"/>
  <c r="BE184" i="6"/>
  <c r="BD184" i="6"/>
  <c r="BC184" i="6"/>
  <c r="BB184" i="6"/>
  <c r="BA184" i="6"/>
  <c r="AZ184" i="6"/>
  <c r="AY184" i="6"/>
  <c r="AX184" i="6"/>
  <c r="AW184" i="6"/>
  <c r="BE183" i="6"/>
  <c r="BD183" i="6"/>
  <c r="BC183" i="6"/>
  <c r="BB183" i="6"/>
  <c r="BA183" i="6"/>
  <c r="AZ183" i="6"/>
  <c r="AY183" i="6"/>
  <c r="AX183" i="6"/>
  <c r="AW183" i="6"/>
  <c r="BE182" i="6"/>
  <c r="BD182" i="6"/>
  <c r="BC182" i="6"/>
  <c r="BB182" i="6"/>
  <c r="BA182" i="6"/>
  <c r="AZ182" i="6"/>
  <c r="AY182" i="6"/>
  <c r="AX182" i="6"/>
  <c r="AW182" i="6"/>
  <c r="BE181" i="6"/>
  <c r="BD181" i="6"/>
  <c r="BC181" i="6"/>
  <c r="BB181" i="6"/>
  <c r="BA181" i="6"/>
  <c r="AZ181" i="6"/>
  <c r="AY181" i="6"/>
  <c r="AX181" i="6"/>
  <c r="AW181" i="6"/>
  <c r="BE180" i="6"/>
  <c r="BD180" i="6"/>
  <c r="BC180" i="6"/>
  <c r="BB180" i="6"/>
  <c r="BA180" i="6"/>
  <c r="AZ180" i="6"/>
  <c r="AY180" i="6"/>
  <c r="AX180" i="6"/>
  <c r="AW180" i="6"/>
  <c r="BE179" i="6"/>
  <c r="BD179" i="6"/>
  <c r="BC179" i="6"/>
  <c r="BB179" i="6"/>
  <c r="BA179" i="6"/>
  <c r="AZ179" i="6"/>
  <c r="AY179" i="6"/>
  <c r="AX179" i="6"/>
  <c r="AW179" i="6"/>
  <c r="BE178" i="6"/>
  <c r="BD178" i="6"/>
  <c r="BC178" i="6"/>
  <c r="BB178" i="6"/>
  <c r="BA178" i="6"/>
  <c r="AZ178" i="6"/>
  <c r="AY178" i="6"/>
  <c r="AX178" i="6"/>
  <c r="AW178" i="6"/>
  <c r="BE177" i="6"/>
  <c r="BD177" i="6"/>
  <c r="BC177" i="6"/>
  <c r="BB177" i="6"/>
  <c r="BA177" i="6"/>
  <c r="AZ177" i="6"/>
  <c r="AY177" i="6"/>
  <c r="AX177" i="6"/>
  <c r="AW177" i="6"/>
  <c r="BE176" i="6"/>
  <c r="BD176" i="6"/>
  <c r="BC176" i="6"/>
  <c r="BB176" i="6"/>
  <c r="BA176" i="6"/>
  <c r="AZ176" i="6"/>
  <c r="AY176" i="6"/>
  <c r="AX176" i="6"/>
  <c r="AW176" i="6"/>
  <c r="BE175" i="6"/>
  <c r="BD175" i="6"/>
  <c r="BC175" i="6"/>
  <c r="BB175" i="6"/>
  <c r="BA175" i="6"/>
  <c r="AZ175" i="6"/>
  <c r="AY175" i="6"/>
  <c r="AX175" i="6"/>
  <c r="AW175" i="6"/>
  <c r="BE174" i="6"/>
  <c r="BD174" i="6"/>
  <c r="BC174" i="6"/>
  <c r="BB174" i="6"/>
  <c r="BA174" i="6"/>
  <c r="AZ174" i="6"/>
  <c r="AY174" i="6"/>
  <c r="AX174" i="6"/>
  <c r="AW174" i="6"/>
  <c r="BE173" i="6"/>
  <c r="BD173" i="6"/>
  <c r="BC173" i="6"/>
  <c r="BB173" i="6"/>
  <c r="BA173" i="6"/>
  <c r="AZ173" i="6"/>
  <c r="AY173" i="6"/>
  <c r="AX173" i="6"/>
  <c r="AW173" i="6"/>
  <c r="BE172" i="6"/>
  <c r="BD172" i="6"/>
  <c r="BC172" i="6"/>
  <c r="BB172" i="6"/>
  <c r="BA172" i="6"/>
  <c r="AZ172" i="6"/>
  <c r="AY172" i="6"/>
  <c r="AX172" i="6"/>
  <c r="AW172" i="6"/>
  <c r="BE171" i="6"/>
  <c r="BD171" i="6"/>
  <c r="BC171" i="6"/>
  <c r="BB171" i="6"/>
  <c r="BA171" i="6"/>
  <c r="AZ171" i="6"/>
  <c r="AY171" i="6"/>
  <c r="AX171" i="6"/>
  <c r="AW171" i="6"/>
  <c r="BE170" i="6"/>
  <c r="BD170" i="6"/>
  <c r="BC170" i="6"/>
  <c r="BB170" i="6"/>
  <c r="BA170" i="6"/>
  <c r="AZ170" i="6"/>
  <c r="AY170" i="6"/>
  <c r="AX170" i="6"/>
  <c r="AW170" i="6"/>
  <c r="BE169" i="6"/>
  <c r="BD169" i="6"/>
  <c r="BC169" i="6"/>
  <c r="BB169" i="6"/>
  <c r="BA169" i="6"/>
  <c r="AZ169" i="6"/>
  <c r="AY169" i="6"/>
  <c r="AX169" i="6"/>
  <c r="AW169" i="6"/>
  <c r="BE168" i="6"/>
  <c r="BD168" i="6"/>
  <c r="BC168" i="6"/>
  <c r="BB168" i="6"/>
  <c r="BA168" i="6"/>
  <c r="AZ168" i="6"/>
  <c r="AY168" i="6"/>
  <c r="AX168" i="6"/>
  <c r="AW168" i="6"/>
  <c r="BE167" i="6"/>
  <c r="BD167" i="6"/>
  <c r="BC167" i="6"/>
  <c r="BB167" i="6"/>
  <c r="BA167" i="6"/>
  <c r="AZ167" i="6"/>
  <c r="AY167" i="6"/>
  <c r="AX167" i="6"/>
  <c r="AW167" i="6"/>
  <c r="BE166" i="6"/>
  <c r="BD166" i="6"/>
  <c r="BC166" i="6"/>
  <c r="BB166" i="6"/>
  <c r="BA166" i="6"/>
  <c r="AZ166" i="6"/>
  <c r="AY166" i="6"/>
  <c r="AX166" i="6"/>
  <c r="AW166" i="6"/>
  <c r="BE165" i="6"/>
  <c r="BD165" i="6"/>
  <c r="BC165" i="6"/>
  <c r="BB165" i="6"/>
  <c r="BA165" i="6"/>
  <c r="AZ165" i="6"/>
  <c r="AY165" i="6"/>
  <c r="AX165" i="6"/>
  <c r="AW165" i="6"/>
  <c r="BE164" i="6"/>
  <c r="BD164" i="6"/>
  <c r="BC164" i="6"/>
  <c r="BB164" i="6"/>
  <c r="BA164" i="6"/>
  <c r="AZ164" i="6"/>
  <c r="AY164" i="6"/>
  <c r="AX164" i="6"/>
  <c r="AW164" i="6"/>
  <c r="BE163" i="6"/>
  <c r="BD163" i="6"/>
  <c r="BC163" i="6"/>
  <c r="BB163" i="6"/>
  <c r="BA163" i="6"/>
  <c r="AZ163" i="6"/>
  <c r="AY163" i="6"/>
  <c r="AX163" i="6"/>
  <c r="AW163" i="6"/>
  <c r="BE162" i="6"/>
  <c r="BD162" i="6"/>
  <c r="BC162" i="6"/>
  <c r="BB162" i="6"/>
  <c r="BA162" i="6"/>
  <c r="AZ162" i="6"/>
  <c r="AY162" i="6"/>
  <c r="AX162" i="6"/>
  <c r="AW162" i="6"/>
  <c r="BE161" i="6"/>
  <c r="BD161" i="6"/>
  <c r="BC161" i="6"/>
  <c r="BB161" i="6"/>
  <c r="BA161" i="6"/>
  <c r="AZ161" i="6"/>
  <c r="AY161" i="6"/>
  <c r="AX161" i="6"/>
  <c r="AW161" i="6"/>
  <c r="BE160" i="6"/>
  <c r="BD160" i="6"/>
  <c r="BC160" i="6"/>
  <c r="BB160" i="6"/>
  <c r="BA160" i="6"/>
  <c r="AZ160" i="6"/>
  <c r="AY160" i="6"/>
  <c r="AX160" i="6"/>
  <c r="AW160" i="6"/>
  <c r="BE159" i="6"/>
  <c r="BD159" i="6"/>
  <c r="BC159" i="6"/>
  <c r="BB159" i="6"/>
  <c r="BA159" i="6"/>
  <c r="AZ159" i="6"/>
  <c r="AY159" i="6"/>
  <c r="AX159" i="6"/>
  <c r="AW159" i="6"/>
  <c r="BE158" i="6"/>
  <c r="BD158" i="6"/>
  <c r="BC158" i="6"/>
  <c r="BB158" i="6"/>
  <c r="BA158" i="6"/>
  <c r="AZ158" i="6"/>
  <c r="AY158" i="6"/>
  <c r="AX158" i="6"/>
  <c r="AW158" i="6"/>
  <c r="BE157" i="6"/>
  <c r="BD157" i="6"/>
  <c r="BC157" i="6"/>
  <c r="BB157" i="6"/>
  <c r="BA157" i="6"/>
  <c r="AZ157" i="6"/>
  <c r="AY157" i="6"/>
  <c r="AX157" i="6"/>
  <c r="AW157" i="6"/>
  <c r="BE156" i="6"/>
  <c r="BD156" i="6"/>
  <c r="BC156" i="6"/>
  <c r="BB156" i="6"/>
  <c r="BA156" i="6"/>
  <c r="AZ156" i="6"/>
  <c r="AY156" i="6"/>
  <c r="AX156" i="6"/>
  <c r="AW156" i="6"/>
  <c r="BE155" i="6"/>
  <c r="BD155" i="6"/>
  <c r="BC155" i="6"/>
  <c r="BB155" i="6"/>
  <c r="BA155" i="6"/>
  <c r="AZ155" i="6"/>
  <c r="AY155" i="6"/>
  <c r="AX155" i="6"/>
  <c r="AW155" i="6"/>
  <c r="BE154" i="6"/>
  <c r="BD154" i="6"/>
  <c r="BC154" i="6"/>
  <c r="BB154" i="6"/>
  <c r="BA154" i="6"/>
  <c r="AZ154" i="6"/>
  <c r="AY154" i="6"/>
  <c r="AX154" i="6"/>
  <c r="AW154" i="6"/>
  <c r="BE153" i="6"/>
  <c r="BD153" i="6"/>
  <c r="BC153" i="6"/>
  <c r="BB153" i="6"/>
  <c r="BA153" i="6"/>
  <c r="AZ153" i="6"/>
  <c r="AY153" i="6"/>
  <c r="AX153" i="6"/>
  <c r="AW153" i="6"/>
  <c r="BE152" i="6"/>
  <c r="BD152" i="6"/>
  <c r="BC152" i="6"/>
  <c r="BB152" i="6"/>
  <c r="BA152" i="6"/>
  <c r="AZ152" i="6"/>
  <c r="AY152" i="6"/>
  <c r="AX152" i="6"/>
  <c r="AW152" i="6"/>
  <c r="BE151" i="6"/>
  <c r="BD151" i="6"/>
  <c r="BC151" i="6"/>
  <c r="BB151" i="6"/>
  <c r="BA151" i="6"/>
  <c r="AZ151" i="6"/>
  <c r="AY151" i="6"/>
  <c r="AX151" i="6"/>
  <c r="AW151" i="6"/>
  <c r="BE150" i="6"/>
  <c r="BD150" i="6"/>
  <c r="BC150" i="6"/>
  <c r="BB150" i="6"/>
  <c r="BA150" i="6"/>
  <c r="AZ150" i="6"/>
  <c r="AY150" i="6"/>
  <c r="AX150" i="6"/>
  <c r="AW150" i="6"/>
  <c r="BE149" i="6"/>
  <c r="BD149" i="6"/>
  <c r="BC149" i="6"/>
  <c r="BB149" i="6"/>
  <c r="BA149" i="6"/>
  <c r="AZ149" i="6"/>
  <c r="AY149" i="6"/>
  <c r="AX149" i="6"/>
  <c r="AW149" i="6"/>
  <c r="BE148" i="6"/>
  <c r="BD148" i="6"/>
  <c r="BC148" i="6"/>
  <c r="BB148" i="6"/>
  <c r="BA148" i="6"/>
  <c r="AZ148" i="6"/>
  <c r="AY148" i="6"/>
  <c r="AX148" i="6"/>
  <c r="AW148" i="6"/>
  <c r="BE147" i="6"/>
  <c r="BD147" i="6"/>
  <c r="BC147" i="6"/>
  <c r="BB147" i="6"/>
  <c r="BA147" i="6"/>
  <c r="AZ147" i="6"/>
  <c r="AY147" i="6"/>
  <c r="AX147" i="6"/>
  <c r="AW147" i="6"/>
  <c r="BE146" i="6"/>
  <c r="BD146" i="6"/>
  <c r="BC146" i="6"/>
  <c r="BB146" i="6"/>
  <c r="BA146" i="6"/>
  <c r="AZ146" i="6"/>
  <c r="AY146" i="6"/>
  <c r="AX146" i="6"/>
  <c r="AW146" i="6"/>
  <c r="BE145" i="6"/>
  <c r="BD145" i="6"/>
  <c r="BC145" i="6"/>
  <c r="BB145" i="6"/>
  <c r="BA145" i="6"/>
  <c r="AZ145" i="6"/>
  <c r="AY145" i="6"/>
  <c r="AX145" i="6"/>
  <c r="AW145" i="6"/>
  <c r="BE144" i="6"/>
  <c r="BD144" i="6"/>
  <c r="BC144" i="6"/>
  <c r="BB144" i="6"/>
  <c r="BA144" i="6"/>
  <c r="AZ144" i="6"/>
  <c r="AY144" i="6"/>
  <c r="AX144" i="6"/>
  <c r="AW144" i="6"/>
  <c r="BE143" i="6"/>
  <c r="BD143" i="6"/>
  <c r="BC143" i="6"/>
  <c r="BB143" i="6"/>
  <c r="BA143" i="6"/>
  <c r="AZ143" i="6"/>
  <c r="AY143" i="6"/>
  <c r="AX143" i="6"/>
  <c r="AW143" i="6"/>
  <c r="BE142" i="6"/>
  <c r="BD142" i="6"/>
  <c r="BC142" i="6"/>
  <c r="BB142" i="6"/>
  <c r="BA142" i="6"/>
  <c r="AZ142" i="6"/>
  <c r="AY142" i="6"/>
  <c r="AX142" i="6"/>
  <c r="AW142" i="6"/>
  <c r="BE141" i="6"/>
  <c r="BD141" i="6"/>
  <c r="BC141" i="6"/>
  <c r="BB141" i="6"/>
  <c r="BA141" i="6"/>
  <c r="AZ141" i="6"/>
  <c r="AY141" i="6"/>
  <c r="AX141" i="6"/>
  <c r="AW141" i="6"/>
  <c r="BE140" i="6"/>
  <c r="BD140" i="6"/>
  <c r="BC140" i="6"/>
  <c r="BB140" i="6"/>
  <c r="BA140" i="6"/>
  <c r="AZ140" i="6"/>
  <c r="AY140" i="6"/>
  <c r="AX140" i="6"/>
  <c r="AW140" i="6"/>
  <c r="BE139" i="6"/>
  <c r="BD139" i="6"/>
  <c r="BC139" i="6"/>
  <c r="BB139" i="6"/>
  <c r="BA139" i="6"/>
  <c r="AZ139" i="6"/>
  <c r="AY139" i="6"/>
  <c r="AX139" i="6"/>
  <c r="AW139" i="6"/>
  <c r="BE138" i="6"/>
  <c r="BD138" i="6"/>
  <c r="BC138" i="6"/>
  <c r="BB138" i="6"/>
  <c r="BA138" i="6"/>
  <c r="AZ138" i="6"/>
  <c r="AY138" i="6"/>
  <c r="AX138" i="6"/>
  <c r="AW138" i="6"/>
  <c r="BE137" i="6"/>
  <c r="BD137" i="6"/>
  <c r="BC137" i="6"/>
  <c r="BB137" i="6"/>
  <c r="BA137" i="6"/>
  <c r="AZ137" i="6"/>
  <c r="AY137" i="6"/>
  <c r="AX137" i="6"/>
  <c r="AW137" i="6"/>
  <c r="BE136" i="6"/>
  <c r="BD136" i="6"/>
  <c r="BC136" i="6"/>
  <c r="BB136" i="6"/>
  <c r="BA136" i="6"/>
  <c r="AZ136" i="6"/>
  <c r="AY136" i="6"/>
  <c r="AX136" i="6"/>
  <c r="AW136" i="6"/>
  <c r="BE135" i="6"/>
  <c r="BD135" i="6"/>
  <c r="BC135" i="6"/>
  <c r="BB135" i="6"/>
  <c r="BA135" i="6"/>
  <c r="AZ135" i="6"/>
  <c r="AY135" i="6"/>
  <c r="AX135" i="6"/>
  <c r="AW135" i="6"/>
  <c r="BE134" i="6"/>
  <c r="BD134" i="6"/>
  <c r="BC134" i="6"/>
  <c r="BB134" i="6"/>
  <c r="BA134" i="6"/>
  <c r="AZ134" i="6"/>
  <c r="AY134" i="6"/>
  <c r="AX134" i="6"/>
  <c r="AW134" i="6"/>
  <c r="BE133" i="6"/>
  <c r="BD133" i="6"/>
  <c r="BC133" i="6"/>
  <c r="BB133" i="6"/>
  <c r="BA133" i="6"/>
  <c r="AZ133" i="6"/>
  <c r="AY133" i="6"/>
  <c r="AX133" i="6"/>
  <c r="AW133" i="6"/>
  <c r="BE132" i="6"/>
  <c r="BD132" i="6"/>
  <c r="BC132" i="6"/>
  <c r="BB132" i="6"/>
  <c r="BA132" i="6"/>
  <c r="AZ132" i="6"/>
  <c r="AY132" i="6"/>
  <c r="AX132" i="6"/>
  <c r="AW132" i="6"/>
  <c r="BE131" i="6"/>
  <c r="BD131" i="6"/>
  <c r="BC131" i="6"/>
  <c r="BB131" i="6"/>
  <c r="BA131" i="6"/>
  <c r="AZ131" i="6"/>
  <c r="AY131" i="6"/>
  <c r="AX131" i="6"/>
  <c r="AW131" i="6"/>
  <c r="BE130" i="6"/>
  <c r="BD130" i="6"/>
  <c r="BC130" i="6"/>
  <c r="BB130" i="6"/>
  <c r="BA130" i="6"/>
  <c r="AZ130" i="6"/>
  <c r="AY130" i="6"/>
  <c r="AX130" i="6"/>
  <c r="AW130" i="6"/>
  <c r="BE129" i="6"/>
  <c r="BD129" i="6"/>
  <c r="BC129" i="6"/>
  <c r="BB129" i="6"/>
  <c r="BA129" i="6"/>
  <c r="AZ129" i="6"/>
  <c r="AY129" i="6"/>
  <c r="AX129" i="6"/>
  <c r="AW129" i="6"/>
  <c r="BE128" i="6"/>
  <c r="BD128" i="6"/>
  <c r="BC128" i="6"/>
  <c r="BB128" i="6"/>
  <c r="BA128" i="6"/>
  <c r="AZ128" i="6"/>
  <c r="AY128" i="6"/>
  <c r="AX128" i="6"/>
  <c r="AW128" i="6"/>
  <c r="BE127" i="6"/>
  <c r="BD127" i="6"/>
  <c r="BC127" i="6"/>
  <c r="BB127" i="6"/>
  <c r="BA127" i="6"/>
  <c r="AZ127" i="6"/>
  <c r="AY127" i="6"/>
  <c r="AX127" i="6"/>
  <c r="AW127" i="6"/>
  <c r="BE126" i="6"/>
  <c r="BD126" i="6"/>
  <c r="BC126" i="6"/>
  <c r="BB126" i="6"/>
  <c r="BA126" i="6"/>
  <c r="AZ126" i="6"/>
  <c r="AY126" i="6"/>
  <c r="AX126" i="6"/>
  <c r="AW126" i="6"/>
  <c r="BE125" i="6"/>
  <c r="BD125" i="6"/>
  <c r="BC125" i="6"/>
  <c r="BB125" i="6"/>
  <c r="BA125" i="6"/>
  <c r="AZ125" i="6"/>
  <c r="AY125" i="6"/>
  <c r="AX125" i="6"/>
  <c r="AW125" i="6"/>
  <c r="BE124" i="6"/>
  <c r="BD124" i="6"/>
  <c r="BC124" i="6"/>
  <c r="BB124" i="6"/>
  <c r="BA124" i="6"/>
  <c r="AZ124" i="6"/>
  <c r="AY124" i="6"/>
  <c r="AX124" i="6"/>
  <c r="AW124" i="6"/>
  <c r="BE123" i="6"/>
  <c r="BD123" i="6"/>
  <c r="BC123" i="6"/>
  <c r="BB123" i="6"/>
  <c r="BA123" i="6"/>
  <c r="AZ123" i="6"/>
  <c r="AY123" i="6"/>
  <c r="AX123" i="6"/>
  <c r="AW123" i="6"/>
  <c r="BE122" i="6"/>
  <c r="BD122" i="6"/>
  <c r="BC122" i="6"/>
  <c r="BB122" i="6"/>
  <c r="BA122" i="6"/>
  <c r="AZ122" i="6"/>
  <c r="AY122" i="6"/>
  <c r="AX122" i="6"/>
  <c r="AW122" i="6"/>
  <c r="BE121" i="6"/>
  <c r="BD121" i="6"/>
  <c r="BC121" i="6"/>
  <c r="BB121" i="6"/>
  <c r="BA121" i="6"/>
  <c r="AZ121" i="6"/>
  <c r="AY121" i="6"/>
  <c r="AX121" i="6"/>
  <c r="AW121" i="6"/>
  <c r="BE120" i="6"/>
  <c r="BD120" i="6"/>
  <c r="BC120" i="6"/>
  <c r="BB120" i="6"/>
  <c r="BA120" i="6"/>
  <c r="AZ120" i="6"/>
  <c r="AY120" i="6"/>
  <c r="AX120" i="6"/>
  <c r="AW120" i="6"/>
  <c r="BE119" i="6"/>
  <c r="BD119" i="6"/>
  <c r="BC119" i="6"/>
  <c r="BB119" i="6"/>
  <c r="BA119" i="6"/>
  <c r="AZ119" i="6"/>
  <c r="AY119" i="6"/>
  <c r="AX119" i="6"/>
  <c r="AW119" i="6"/>
  <c r="BE118" i="6"/>
  <c r="BD118" i="6"/>
  <c r="BC118" i="6"/>
  <c r="BB118" i="6"/>
  <c r="BA118" i="6"/>
  <c r="AZ118" i="6"/>
  <c r="AY118" i="6"/>
  <c r="AX118" i="6"/>
  <c r="AW118" i="6"/>
  <c r="BE117" i="6"/>
  <c r="BD117" i="6"/>
  <c r="BC117" i="6"/>
  <c r="BB117" i="6"/>
  <c r="BA117" i="6"/>
  <c r="AZ117" i="6"/>
  <c r="AY117" i="6"/>
  <c r="AX117" i="6"/>
  <c r="AW117" i="6"/>
  <c r="BE116" i="6"/>
  <c r="BD116" i="6"/>
  <c r="BC116" i="6"/>
  <c r="BB116" i="6"/>
  <c r="BA116" i="6"/>
  <c r="AZ116" i="6"/>
  <c r="AY116" i="6"/>
  <c r="AX116" i="6"/>
  <c r="AW116" i="6"/>
  <c r="BE115" i="6"/>
  <c r="BD115" i="6"/>
  <c r="BC115" i="6"/>
  <c r="BB115" i="6"/>
  <c r="BA115" i="6"/>
  <c r="AZ115" i="6"/>
  <c r="AY115" i="6"/>
  <c r="AX115" i="6"/>
  <c r="AW115" i="6"/>
  <c r="BE114" i="6"/>
  <c r="BD114" i="6"/>
  <c r="BC114" i="6"/>
  <c r="BB114" i="6"/>
  <c r="BA114" i="6"/>
  <c r="AZ114" i="6"/>
  <c r="AY114" i="6"/>
  <c r="AX114" i="6"/>
  <c r="AW114" i="6"/>
  <c r="BE113" i="6"/>
  <c r="BD113" i="6"/>
  <c r="BC113" i="6"/>
  <c r="BB113" i="6"/>
  <c r="BA113" i="6"/>
  <c r="AZ113" i="6"/>
  <c r="AY113" i="6"/>
  <c r="AX113" i="6"/>
  <c r="AW113" i="6"/>
  <c r="BE112" i="6"/>
  <c r="BD112" i="6"/>
  <c r="BC112" i="6"/>
  <c r="BB112" i="6"/>
  <c r="BA112" i="6"/>
  <c r="AZ112" i="6"/>
  <c r="AY112" i="6"/>
  <c r="AX112" i="6"/>
  <c r="AW112" i="6"/>
  <c r="BE111" i="6"/>
  <c r="BD111" i="6"/>
  <c r="BC111" i="6"/>
  <c r="BB111" i="6"/>
  <c r="BA111" i="6"/>
  <c r="AZ111" i="6"/>
  <c r="AY111" i="6"/>
  <c r="AX111" i="6"/>
  <c r="AW111" i="6"/>
  <c r="BE110" i="6"/>
  <c r="BD110" i="6"/>
  <c r="BC110" i="6"/>
  <c r="BB110" i="6"/>
  <c r="BA110" i="6"/>
  <c r="AZ110" i="6"/>
  <c r="AY110" i="6"/>
  <c r="AX110" i="6"/>
  <c r="AW110" i="6"/>
  <c r="BE109" i="6"/>
  <c r="BD109" i="6"/>
  <c r="BC109" i="6"/>
  <c r="BB109" i="6"/>
  <c r="BA109" i="6"/>
  <c r="AZ109" i="6"/>
  <c r="AY109" i="6"/>
  <c r="AX109" i="6"/>
  <c r="AW109" i="6"/>
  <c r="BE108" i="6"/>
  <c r="BD108" i="6"/>
  <c r="BC108" i="6"/>
  <c r="BB108" i="6"/>
  <c r="BA108" i="6"/>
  <c r="AZ108" i="6"/>
  <c r="AY108" i="6"/>
  <c r="AX108" i="6"/>
  <c r="AW108" i="6"/>
  <c r="BE107" i="6"/>
  <c r="BD107" i="6"/>
  <c r="BC107" i="6"/>
  <c r="BB107" i="6"/>
  <c r="BA107" i="6"/>
  <c r="AZ107" i="6"/>
  <c r="AY107" i="6"/>
  <c r="AX107" i="6"/>
  <c r="AW107" i="6"/>
  <c r="BE106" i="6"/>
  <c r="BD106" i="6"/>
  <c r="BC106" i="6"/>
  <c r="BB106" i="6"/>
  <c r="BA106" i="6"/>
  <c r="AZ106" i="6"/>
  <c r="AY106" i="6"/>
  <c r="AX106" i="6"/>
  <c r="AW106" i="6"/>
  <c r="BE105" i="6"/>
  <c r="BD105" i="6"/>
  <c r="BC105" i="6"/>
  <c r="BB105" i="6"/>
  <c r="BA105" i="6"/>
  <c r="AZ105" i="6"/>
  <c r="AY105" i="6"/>
  <c r="AX105" i="6"/>
  <c r="AW105" i="6"/>
  <c r="BE104" i="6"/>
  <c r="BD104" i="6"/>
  <c r="BC104" i="6"/>
  <c r="BB104" i="6"/>
  <c r="BA104" i="6"/>
  <c r="AZ104" i="6"/>
  <c r="AY104" i="6"/>
  <c r="AX104" i="6"/>
  <c r="AW104" i="6"/>
  <c r="BE103" i="6"/>
  <c r="BD103" i="6"/>
  <c r="BC103" i="6"/>
  <c r="BB103" i="6"/>
  <c r="BA103" i="6"/>
  <c r="AZ103" i="6"/>
  <c r="AY103" i="6"/>
  <c r="AX103" i="6"/>
  <c r="AW103" i="6"/>
  <c r="BE102" i="6"/>
  <c r="BD102" i="6"/>
  <c r="BC102" i="6"/>
  <c r="BB102" i="6"/>
  <c r="BA102" i="6"/>
  <c r="AZ102" i="6"/>
  <c r="AY102" i="6"/>
  <c r="AX102" i="6"/>
  <c r="AW102" i="6"/>
  <c r="BE101" i="6"/>
  <c r="BD101" i="6"/>
  <c r="BC101" i="6"/>
  <c r="BB101" i="6"/>
  <c r="BA101" i="6"/>
  <c r="AZ101" i="6"/>
  <c r="AY101" i="6"/>
  <c r="AX101" i="6"/>
  <c r="AW101" i="6"/>
  <c r="BE100" i="6"/>
  <c r="BD100" i="6"/>
  <c r="BC100" i="6"/>
  <c r="BB100" i="6"/>
  <c r="BA100" i="6"/>
  <c r="AZ100" i="6"/>
  <c r="AY100" i="6"/>
  <c r="AX100" i="6"/>
  <c r="AW100" i="6"/>
  <c r="BE99" i="6"/>
  <c r="BD99" i="6"/>
  <c r="BC99" i="6"/>
  <c r="BB99" i="6"/>
  <c r="BA99" i="6"/>
  <c r="AZ99" i="6"/>
  <c r="AY99" i="6"/>
  <c r="AX99" i="6"/>
  <c r="AW99" i="6"/>
  <c r="BE98" i="6"/>
  <c r="BD98" i="6"/>
  <c r="BC98" i="6"/>
  <c r="BB98" i="6"/>
  <c r="BA98" i="6"/>
  <c r="AZ98" i="6"/>
  <c r="AY98" i="6"/>
  <c r="AX98" i="6"/>
  <c r="AW98" i="6"/>
  <c r="BE97" i="6"/>
  <c r="BD97" i="6"/>
  <c r="BC97" i="6"/>
  <c r="BB97" i="6"/>
  <c r="BA97" i="6"/>
  <c r="AZ97" i="6"/>
  <c r="AY97" i="6"/>
  <c r="AX97" i="6"/>
  <c r="AW97" i="6"/>
  <c r="BE96" i="6"/>
  <c r="BD96" i="6"/>
  <c r="BC96" i="6"/>
  <c r="BB96" i="6"/>
  <c r="BA96" i="6"/>
  <c r="AZ96" i="6"/>
  <c r="AY96" i="6"/>
  <c r="AX96" i="6"/>
  <c r="AW96" i="6"/>
  <c r="BE95" i="6"/>
  <c r="BD95" i="6"/>
  <c r="BC95" i="6"/>
  <c r="BB95" i="6"/>
  <c r="BA95" i="6"/>
  <c r="AZ95" i="6"/>
  <c r="AY95" i="6"/>
  <c r="AX95" i="6"/>
  <c r="AW95" i="6"/>
  <c r="BE94" i="6"/>
  <c r="BD94" i="6"/>
  <c r="BC94" i="6"/>
  <c r="BB94" i="6"/>
  <c r="BA94" i="6"/>
  <c r="AZ94" i="6"/>
  <c r="AY94" i="6"/>
  <c r="AX94" i="6"/>
  <c r="AW94" i="6"/>
  <c r="BE93" i="6"/>
  <c r="BD93" i="6"/>
  <c r="BC93" i="6"/>
  <c r="BB93" i="6"/>
  <c r="BA93" i="6"/>
  <c r="AZ93" i="6"/>
  <c r="AY93" i="6"/>
  <c r="AX93" i="6"/>
  <c r="AW93" i="6"/>
  <c r="BE92" i="6"/>
  <c r="BD92" i="6"/>
  <c r="BC92" i="6"/>
  <c r="BB92" i="6"/>
  <c r="BA92" i="6"/>
  <c r="AZ92" i="6"/>
  <c r="AY92" i="6"/>
  <c r="AX92" i="6"/>
  <c r="AW92" i="6"/>
  <c r="BE91" i="6"/>
  <c r="BD91" i="6"/>
  <c r="BC91" i="6"/>
  <c r="BB91" i="6"/>
  <c r="BA91" i="6"/>
  <c r="AZ91" i="6"/>
  <c r="AY91" i="6"/>
  <c r="AX91" i="6"/>
  <c r="AW91" i="6"/>
  <c r="BE90" i="6"/>
  <c r="BD90" i="6"/>
  <c r="BC90" i="6"/>
  <c r="BB90" i="6"/>
  <c r="BA90" i="6"/>
  <c r="AZ90" i="6"/>
  <c r="AY90" i="6"/>
  <c r="AX90" i="6"/>
  <c r="AW90" i="6"/>
  <c r="BE89" i="6"/>
  <c r="BD89" i="6"/>
  <c r="BC89" i="6"/>
  <c r="BB89" i="6"/>
  <c r="BA89" i="6"/>
  <c r="AZ89" i="6"/>
  <c r="AY89" i="6"/>
  <c r="AX89" i="6"/>
  <c r="AW89" i="6"/>
  <c r="BE88" i="6"/>
  <c r="BD88" i="6"/>
  <c r="BC88" i="6"/>
  <c r="BB88" i="6"/>
  <c r="BA88" i="6"/>
  <c r="AZ88" i="6"/>
  <c r="AY88" i="6"/>
  <c r="AX88" i="6"/>
  <c r="AW88" i="6"/>
  <c r="BE87" i="6"/>
  <c r="BD87" i="6"/>
  <c r="BC87" i="6"/>
  <c r="BB87" i="6"/>
  <c r="BA87" i="6"/>
  <c r="AZ87" i="6"/>
  <c r="AY87" i="6"/>
  <c r="AX87" i="6"/>
  <c r="AW87" i="6"/>
  <c r="BE86" i="6"/>
  <c r="BD86" i="6"/>
  <c r="BC86" i="6"/>
  <c r="BB86" i="6"/>
  <c r="BA86" i="6"/>
  <c r="AZ86" i="6"/>
  <c r="AY86" i="6"/>
  <c r="AX86" i="6"/>
  <c r="AW86" i="6"/>
  <c r="BE85" i="6"/>
  <c r="BD85" i="6"/>
  <c r="BC85" i="6"/>
  <c r="BB85" i="6"/>
  <c r="BA85" i="6"/>
  <c r="AZ85" i="6"/>
  <c r="AY85" i="6"/>
  <c r="AX85" i="6"/>
  <c r="AW85" i="6"/>
  <c r="BE84" i="6"/>
  <c r="BD84" i="6"/>
  <c r="BC84" i="6"/>
  <c r="BB84" i="6"/>
  <c r="BA84" i="6"/>
  <c r="AZ84" i="6"/>
  <c r="AY84" i="6"/>
  <c r="AX84" i="6"/>
  <c r="AW84" i="6"/>
  <c r="BE83" i="6"/>
  <c r="BD83" i="6"/>
  <c r="BC83" i="6"/>
  <c r="BB83" i="6"/>
  <c r="BA83" i="6"/>
  <c r="AZ83" i="6"/>
  <c r="AY83" i="6"/>
  <c r="AX83" i="6"/>
  <c r="AW83" i="6"/>
  <c r="BE82" i="6"/>
  <c r="BD82" i="6"/>
  <c r="BC82" i="6"/>
  <c r="BB82" i="6"/>
  <c r="BA82" i="6"/>
  <c r="AZ82" i="6"/>
  <c r="AY82" i="6"/>
  <c r="AX82" i="6"/>
  <c r="AW82" i="6"/>
  <c r="BE81" i="6"/>
  <c r="BD81" i="6"/>
  <c r="BC81" i="6"/>
  <c r="BB81" i="6"/>
  <c r="BA81" i="6"/>
  <c r="AZ81" i="6"/>
  <c r="AY81" i="6"/>
  <c r="AX81" i="6"/>
  <c r="AW81" i="6"/>
  <c r="BE80" i="6"/>
  <c r="BD80" i="6"/>
  <c r="BC80" i="6"/>
  <c r="BB80" i="6"/>
  <c r="BA80" i="6"/>
  <c r="AZ80" i="6"/>
  <c r="AY80" i="6"/>
  <c r="AX80" i="6"/>
  <c r="AW80" i="6"/>
  <c r="BE79" i="6"/>
  <c r="BD79" i="6"/>
  <c r="BC79" i="6"/>
  <c r="BB79" i="6"/>
  <c r="BA79" i="6"/>
  <c r="AZ79" i="6"/>
  <c r="AY79" i="6"/>
  <c r="AX79" i="6"/>
  <c r="AW79" i="6"/>
  <c r="BE78" i="6"/>
  <c r="BD78" i="6"/>
  <c r="BC78" i="6"/>
  <c r="BB78" i="6"/>
  <c r="BA78" i="6"/>
  <c r="AZ78" i="6"/>
  <c r="AY78" i="6"/>
  <c r="AX78" i="6"/>
  <c r="AW78" i="6"/>
  <c r="BE77" i="6"/>
  <c r="BD77" i="6"/>
  <c r="BC77" i="6"/>
  <c r="BB77" i="6"/>
  <c r="BA77" i="6"/>
  <c r="AZ77" i="6"/>
  <c r="AY77" i="6"/>
  <c r="AX77" i="6"/>
  <c r="AW77" i="6"/>
  <c r="BE76" i="6"/>
  <c r="BD76" i="6"/>
  <c r="BC76" i="6"/>
  <c r="BB76" i="6"/>
  <c r="BA76" i="6"/>
  <c r="AZ76" i="6"/>
  <c r="AY76" i="6"/>
  <c r="AX76" i="6"/>
  <c r="AW76" i="6"/>
  <c r="BE75" i="6"/>
  <c r="BD75" i="6"/>
  <c r="BC75" i="6"/>
  <c r="BB75" i="6"/>
  <c r="BA75" i="6"/>
  <c r="AZ75" i="6"/>
  <c r="AY75" i="6"/>
  <c r="AX75" i="6"/>
  <c r="AW75" i="6"/>
  <c r="BE74" i="6"/>
  <c r="BD74" i="6"/>
  <c r="BC74" i="6"/>
  <c r="BB74" i="6"/>
  <c r="BA74" i="6"/>
  <c r="AZ74" i="6"/>
  <c r="AY74" i="6"/>
  <c r="AX74" i="6"/>
  <c r="AW74" i="6"/>
  <c r="BE73" i="6"/>
  <c r="BD73" i="6"/>
  <c r="BC73" i="6"/>
  <c r="BB73" i="6"/>
  <c r="BA73" i="6"/>
  <c r="AZ73" i="6"/>
  <c r="AY73" i="6"/>
  <c r="AX73" i="6"/>
  <c r="AW73" i="6"/>
  <c r="BE72" i="6"/>
  <c r="BD72" i="6"/>
  <c r="BC72" i="6"/>
  <c r="BB72" i="6"/>
  <c r="BA72" i="6"/>
  <c r="AZ72" i="6"/>
  <c r="AY72" i="6"/>
  <c r="AX72" i="6"/>
  <c r="AW72" i="6"/>
  <c r="BE71" i="6"/>
  <c r="BD71" i="6"/>
  <c r="BC71" i="6"/>
  <c r="BB71" i="6"/>
  <c r="BA71" i="6"/>
  <c r="AZ71" i="6"/>
  <c r="AY71" i="6"/>
  <c r="AX71" i="6"/>
  <c r="AW71" i="6"/>
  <c r="BE70" i="6"/>
  <c r="BD70" i="6"/>
  <c r="BC70" i="6"/>
  <c r="BB70" i="6"/>
  <c r="BA70" i="6"/>
  <c r="AZ70" i="6"/>
  <c r="AY70" i="6"/>
  <c r="AX70" i="6"/>
  <c r="AW70" i="6"/>
  <c r="BE69" i="6"/>
  <c r="BD69" i="6"/>
  <c r="BC69" i="6"/>
  <c r="BB69" i="6"/>
  <c r="BA69" i="6"/>
  <c r="AZ69" i="6"/>
  <c r="AY69" i="6"/>
  <c r="AX69" i="6"/>
  <c r="AW69" i="6"/>
  <c r="BE68" i="6"/>
  <c r="BD68" i="6"/>
  <c r="BC68" i="6"/>
  <c r="BB68" i="6"/>
  <c r="BA68" i="6"/>
  <c r="AZ68" i="6"/>
  <c r="AY68" i="6"/>
  <c r="AX68" i="6"/>
  <c r="AW68" i="6"/>
  <c r="BE67" i="6"/>
  <c r="BD67" i="6"/>
  <c r="BC67" i="6"/>
  <c r="BB67" i="6"/>
  <c r="BA67" i="6"/>
  <c r="AZ67" i="6"/>
  <c r="AY67" i="6"/>
  <c r="AX67" i="6"/>
  <c r="AW67" i="6"/>
  <c r="BE66" i="6"/>
  <c r="BD66" i="6"/>
  <c r="BC66" i="6"/>
  <c r="BB66" i="6"/>
  <c r="BA66" i="6"/>
  <c r="AZ66" i="6"/>
  <c r="AY66" i="6"/>
  <c r="AX66" i="6"/>
  <c r="AW66" i="6"/>
  <c r="BE65" i="6"/>
  <c r="BD65" i="6"/>
  <c r="BC65" i="6"/>
  <c r="BB65" i="6"/>
  <c r="BA65" i="6"/>
  <c r="AZ65" i="6"/>
  <c r="AY65" i="6"/>
  <c r="AX65" i="6"/>
  <c r="AW65" i="6"/>
  <c r="BE64" i="6"/>
  <c r="BD64" i="6"/>
  <c r="BC64" i="6"/>
  <c r="BB64" i="6"/>
  <c r="BA64" i="6"/>
  <c r="AZ64" i="6"/>
  <c r="AY64" i="6"/>
  <c r="AX64" i="6"/>
  <c r="AW64" i="6"/>
  <c r="BE63" i="6"/>
  <c r="BD63" i="6"/>
  <c r="BC63" i="6"/>
  <c r="BB63" i="6"/>
  <c r="BA63" i="6"/>
  <c r="AZ63" i="6"/>
  <c r="AY63" i="6"/>
  <c r="AX63" i="6"/>
  <c r="AW63" i="6"/>
  <c r="BE62" i="6"/>
  <c r="BD62" i="6"/>
  <c r="BC62" i="6"/>
  <c r="BB62" i="6"/>
  <c r="BA62" i="6"/>
  <c r="AZ62" i="6"/>
  <c r="AY62" i="6"/>
  <c r="AX62" i="6"/>
  <c r="AW62" i="6"/>
  <c r="BE61" i="6"/>
  <c r="BD61" i="6"/>
  <c r="BC61" i="6"/>
  <c r="BB61" i="6"/>
  <c r="BA61" i="6"/>
  <c r="AZ61" i="6"/>
  <c r="AY61" i="6"/>
  <c r="AX61" i="6"/>
  <c r="AW61" i="6"/>
  <c r="BE60" i="6"/>
  <c r="BD60" i="6"/>
  <c r="BC60" i="6"/>
  <c r="BB60" i="6"/>
  <c r="BA60" i="6"/>
  <c r="AZ60" i="6"/>
  <c r="AY60" i="6"/>
  <c r="AX60" i="6"/>
  <c r="AW60" i="6"/>
  <c r="BE59" i="6"/>
  <c r="BD59" i="6"/>
  <c r="BC59" i="6"/>
  <c r="BB59" i="6"/>
  <c r="BA59" i="6"/>
  <c r="AZ59" i="6"/>
  <c r="AY59" i="6"/>
  <c r="AX59" i="6"/>
  <c r="AW59" i="6"/>
  <c r="BE58" i="6"/>
  <c r="BD58" i="6"/>
  <c r="BC58" i="6"/>
  <c r="BB58" i="6"/>
  <c r="BA58" i="6"/>
  <c r="AZ58" i="6"/>
  <c r="AY58" i="6"/>
  <c r="AX58" i="6"/>
  <c r="AW58" i="6"/>
  <c r="BE57" i="6"/>
  <c r="BD57" i="6"/>
  <c r="BC57" i="6"/>
  <c r="BB57" i="6"/>
  <c r="BA57" i="6"/>
  <c r="AZ57" i="6"/>
  <c r="AY57" i="6"/>
  <c r="AX57" i="6"/>
  <c r="AW57" i="6"/>
  <c r="BE56" i="6"/>
  <c r="BD56" i="6"/>
  <c r="BC56" i="6"/>
  <c r="BB56" i="6"/>
  <c r="BA56" i="6"/>
  <c r="AZ56" i="6"/>
  <c r="AY56" i="6"/>
  <c r="AX56" i="6"/>
  <c r="AW56" i="6"/>
  <c r="BE55" i="6"/>
  <c r="BD55" i="6"/>
  <c r="BC55" i="6"/>
  <c r="BB55" i="6"/>
  <c r="BA55" i="6"/>
  <c r="AZ55" i="6"/>
  <c r="AY55" i="6"/>
  <c r="AX55" i="6"/>
  <c r="AW55" i="6"/>
  <c r="BE54" i="6"/>
  <c r="BD54" i="6"/>
  <c r="BC54" i="6"/>
  <c r="BB54" i="6"/>
  <c r="BA54" i="6"/>
  <c r="AZ54" i="6"/>
  <c r="AY54" i="6"/>
  <c r="AX54" i="6"/>
  <c r="AW54" i="6"/>
  <c r="BE53" i="6"/>
  <c r="BD53" i="6"/>
  <c r="BC53" i="6"/>
  <c r="BB53" i="6"/>
  <c r="BA53" i="6"/>
  <c r="AZ53" i="6"/>
  <c r="AY53" i="6"/>
  <c r="AX53" i="6"/>
  <c r="AW53" i="6"/>
  <c r="BE52" i="6"/>
  <c r="BD52" i="6"/>
  <c r="BC52" i="6"/>
  <c r="BB52" i="6"/>
  <c r="BA52" i="6"/>
  <c r="AZ52" i="6"/>
  <c r="AY52" i="6"/>
  <c r="AX52" i="6"/>
  <c r="AW52" i="6"/>
  <c r="BE51" i="6"/>
  <c r="BD51" i="6"/>
  <c r="BC51" i="6"/>
  <c r="BB51" i="6"/>
  <c r="BA51" i="6"/>
  <c r="AZ51" i="6"/>
  <c r="AY51" i="6"/>
  <c r="AX51" i="6"/>
  <c r="AW51" i="6"/>
  <c r="BE50" i="6"/>
  <c r="BD50" i="6"/>
  <c r="BC50" i="6"/>
  <c r="BB50" i="6"/>
  <c r="BA50" i="6"/>
  <c r="AZ50" i="6"/>
  <c r="AY50" i="6"/>
  <c r="AX50" i="6"/>
  <c r="AW50" i="6"/>
  <c r="BE49" i="6"/>
  <c r="BD49" i="6"/>
  <c r="BC49" i="6"/>
  <c r="BB49" i="6"/>
  <c r="BA49" i="6"/>
  <c r="AZ49" i="6"/>
  <c r="AY49" i="6"/>
  <c r="AX49" i="6"/>
  <c r="AW49" i="6"/>
  <c r="BE48" i="6"/>
  <c r="BD48" i="6"/>
  <c r="BC48" i="6"/>
  <c r="BB48" i="6"/>
  <c r="BA48" i="6"/>
  <c r="AZ48" i="6"/>
  <c r="AY48" i="6"/>
  <c r="AX48" i="6"/>
  <c r="AW48" i="6"/>
  <c r="BE47" i="6"/>
  <c r="BD47" i="6"/>
  <c r="BC47" i="6"/>
  <c r="BB47" i="6"/>
  <c r="BA47" i="6"/>
  <c r="AZ47" i="6"/>
  <c r="AY47" i="6"/>
  <c r="AX47" i="6"/>
  <c r="AW47" i="6"/>
  <c r="BE46" i="6"/>
  <c r="BD46" i="6"/>
  <c r="BC46" i="6"/>
  <c r="BB46" i="6"/>
  <c r="BA46" i="6"/>
  <c r="AZ46" i="6"/>
  <c r="AY46" i="6"/>
  <c r="AX46" i="6"/>
  <c r="AW46" i="6"/>
  <c r="BE45" i="6"/>
  <c r="BD45" i="6"/>
  <c r="BC45" i="6"/>
  <c r="BB45" i="6"/>
  <c r="BA45" i="6"/>
  <c r="AZ45" i="6"/>
  <c r="AY45" i="6"/>
  <c r="AX45" i="6"/>
  <c r="AW45" i="6"/>
  <c r="BE44" i="6"/>
  <c r="BD44" i="6"/>
  <c r="BC44" i="6"/>
  <c r="BB44" i="6"/>
  <c r="BA44" i="6"/>
  <c r="AZ44" i="6"/>
  <c r="AY44" i="6"/>
  <c r="AX44" i="6"/>
  <c r="AW44" i="6"/>
  <c r="BE43" i="6"/>
  <c r="BD43" i="6"/>
  <c r="BC43" i="6"/>
  <c r="BB43" i="6"/>
  <c r="BA43" i="6"/>
  <c r="AZ43" i="6"/>
  <c r="AY43" i="6"/>
  <c r="AX43" i="6"/>
  <c r="AW43" i="6"/>
  <c r="BE42" i="6"/>
  <c r="BD42" i="6"/>
  <c r="BC42" i="6"/>
  <c r="BB42" i="6"/>
  <c r="BA42" i="6"/>
  <c r="AZ42" i="6"/>
  <c r="AY42" i="6"/>
  <c r="AX42" i="6"/>
  <c r="AW42" i="6"/>
  <c r="BE41" i="6"/>
  <c r="BD41" i="6"/>
  <c r="BC41" i="6"/>
  <c r="BB41" i="6"/>
  <c r="BA41" i="6"/>
  <c r="AZ41" i="6"/>
  <c r="AY41" i="6"/>
  <c r="AX41" i="6"/>
  <c r="AW41" i="6"/>
  <c r="BE40" i="6"/>
  <c r="BD40" i="6"/>
  <c r="BC40" i="6"/>
  <c r="BB40" i="6"/>
  <c r="BA40" i="6"/>
  <c r="AZ40" i="6"/>
  <c r="AY40" i="6"/>
  <c r="AX40" i="6"/>
  <c r="AW40" i="6"/>
  <c r="BE39" i="6"/>
  <c r="BD39" i="6"/>
  <c r="BC39" i="6"/>
  <c r="BB39" i="6"/>
  <c r="BA39" i="6"/>
  <c r="AZ39" i="6"/>
  <c r="AY39" i="6"/>
  <c r="AX39" i="6"/>
  <c r="AW39" i="6"/>
  <c r="BE38" i="6"/>
  <c r="BD38" i="6"/>
  <c r="BC38" i="6"/>
  <c r="BB38" i="6"/>
  <c r="BA38" i="6"/>
  <c r="AZ38" i="6"/>
  <c r="AY38" i="6"/>
  <c r="AX38" i="6"/>
  <c r="AW38" i="6"/>
  <c r="BE37" i="6"/>
  <c r="BD37" i="6"/>
  <c r="BC37" i="6"/>
  <c r="BB37" i="6"/>
  <c r="BA37" i="6"/>
  <c r="AZ37" i="6"/>
  <c r="AY37" i="6"/>
  <c r="AX37" i="6"/>
  <c r="AW37" i="6"/>
  <c r="BE36" i="6"/>
  <c r="BD36" i="6"/>
  <c r="BC36" i="6"/>
  <c r="BB36" i="6"/>
  <c r="BA36" i="6"/>
  <c r="AZ36" i="6"/>
  <c r="AY36" i="6"/>
  <c r="AX36" i="6"/>
  <c r="AW36" i="6"/>
  <c r="BE35" i="6"/>
  <c r="BD35" i="6"/>
  <c r="BC35" i="6"/>
  <c r="BB35" i="6"/>
  <c r="BA35" i="6"/>
  <c r="AZ35" i="6"/>
  <c r="AY35" i="6"/>
  <c r="AX35" i="6"/>
  <c r="AW35" i="6"/>
  <c r="BE34" i="6"/>
  <c r="BD34" i="6"/>
  <c r="BC34" i="6"/>
  <c r="BB34" i="6"/>
  <c r="BA34" i="6"/>
  <c r="AZ34" i="6"/>
  <c r="AY34" i="6"/>
  <c r="AX34" i="6"/>
  <c r="AW34" i="6"/>
  <c r="BE33" i="6"/>
  <c r="BD33" i="6"/>
  <c r="BC33" i="6"/>
  <c r="BB33" i="6"/>
  <c r="BA33" i="6"/>
  <c r="AZ33" i="6"/>
  <c r="AY33" i="6"/>
  <c r="AX33" i="6"/>
  <c r="AW33" i="6"/>
  <c r="BE32" i="6"/>
  <c r="BD32" i="6"/>
  <c r="BC32" i="6"/>
  <c r="BB32" i="6"/>
  <c r="BA32" i="6"/>
  <c r="AZ32" i="6"/>
  <c r="AY32" i="6"/>
  <c r="AX32" i="6"/>
  <c r="AW32" i="6"/>
  <c r="BE31" i="6"/>
  <c r="BD31" i="6"/>
  <c r="BC31" i="6"/>
  <c r="BB31" i="6"/>
  <c r="BA31" i="6"/>
  <c r="AZ31" i="6"/>
  <c r="AY31" i="6"/>
  <c r="AX31" i="6"/>
  <c r="AW31" i="6"/>
  <c r="BE30" i="6"/>
  <c r="BD30" i="6"/>
  <c r="BC30" i="6"/>
  <c r="BB30" i="6"/>
  <c r="BA30" i="6"/>
  <c r="AZ30" i="6"/>
  <c r="AY30" i="6"/>
  <c r="AX30" i="6"/>
  <c r="AW30" i="6"/>
  <c r="BE29" i="6"/>
  <c r="BD29" i="6"/>
  <c r="BC29" i="6"/>
  <c r="BB29" i="6"/>
  <c r="BA29" i="6"/>
  <c r="AZ29" i="6"/>
  <c r="AY29" i="6"/>
  <c r="AX29" i="6"/>
  <c r="AW29" i="6"/>
  <c r="BE28" i="6"/>
  <c r="BD28" i="6"/>
  <c r="BC28" i="6"/>
  <c r="BB28" i="6"/>
  <c r="BA28" i="6"/>
  <c r="AZ28" i="6"/>
  <c r="AY28" i="6"/>
  <c r="AX28" i="6"/>
  <c r="AW28" i="6"/>
  <c r="BE27" i="6"/>
  <c r="BD27" i="6"/>
  <c r="BC27" i="6"/>
  <c r="BB27" i="6"/>
  <c r="BA27" i="6"/>
  <c r="AZ27" i="6"/>
  <c r="AY27" i="6"/>
  <c r="AX27" i="6"/>
  <c r="AW27" i="6"/>
  <c r="BE26" i="6"/>
  <c r="BD26" i="6"/>
  <c r="BC26" i="6"/>
  <c r="BB26" i="6"/>
  <c r="BA26" i="6"/>
  <c r="AZ26" i="6"/>
  <c r="AY26" i="6"/>
  <c r="AX26" i="6"/>
  <c r="AW26" i="6"/>
  <c r="BE25" i="6"/>
  <c r="BD25" i="6"/>
  <c r="BC25" i="6"/>
  <c r="BB25" i="6"/>
  <c r="BA25" i="6"/>
  <c r="AZ25" i="6"/>
  <c r="AY25" i="6"/>
  <c r="AX25" i="6"/>
  <c r="AW25" i="6"/>
  <c r="BE24" i="6"/>
  <c r="BD24" i="6"/>
  <c r="BC24" i="6"/>
  <c r="BB24" i="6"/>
  <c r="BA24" i="6"/>
  <c r="AZ24" i="6"/>
  <c r="AY24" i="6"/>
  <c r="AX24" i="6"/>
  <c r="AW24" i="6"/>
  <c r="BE23" i="6"/>
  <c r="BD23" i="6"/>
  <c r="BC23" i="6"/>
  <c r="BB23" i="6"/>
  <c r="BA23" i="6"/>
  <c r="AZ23" i="6"/>
  <c r="AY23" i="6"/>
  <c r="AX23" i="6"/>
  <c r="AW23" i="6"/>
  <c r="BE22" i="6"/>
  <c r="BD22" i="6"/>
  <c r="BC22" i="6"/>
  <c r="BB22" i="6"/>
  <c r="BA22" i="6"/>
  <c r="AZ22" i="6"/>
  <c r="AY22" i="6"/>
  <c r="AX22" i="6"/>
  <c r="AW22" i="6"/>
  <c r="BE21" i="6"/>
  <c r="BD21" i="6"/>
  <c r="BC21" i="6"/>
  <c r="BB21" i="6"/>
  <c r="BA21" i="6"/>
  <c r="AZ21" i="6"/>
  <c r="AY21" i="6"/>
  <c r="AX21" i="6"/>
  <c r="AW21" i="6"/>
  <c r="BE20" i="6"/>
  <c r="BD20" i="6"/>
  <c r="BC20" i="6"/>
  <c r="BB20" i="6"/>
  <c r="BA20" i="6"/>
  <c r="AZ20" i="6"/>
  <c r="AY20" i="6"/>
  <c r="AX20" i="6"/>
  <c r="AW20" i="6"/>
  <c r="BE19" i="6"/>
  <c r="BD19" i="6"/>
  <c r="BC19" i="6"/>
  <c r="BB19" i="6"/>
  <c r="BA19" i="6"/>
  <c r="AZ19" i="6"/>
  <c r="AY19" i="6"/>
  <c r="AX19" i="6"/>
  <c r="AW19" i="6"/>
  <c r="BE18" i="6"/>
  <c r="BD18" i="6"/>
  <c r="BC18" i="6"/>
  <c r="BB18" i="6"/>
  <c r="BA18" i="6"/>
  <c r="AZ18" i="6"/>
  <c r="AY18" i="6"/>
  <c r="AX18" i="6"/>
  <c r="AW18" i="6"/>
  <c r="BE17" i="6"/>
  <c r="BD17" i="6"/>
  <c r="BC17" i="6"/>
  <c r="BB17" i="6"/>
  <c r="BA17" i="6"/>
  <c r="AZ17" i="6"/>
  <c r="AY17" i="6"/>
  <c r="AX17" i="6"/>
  <c r="AW17" i="6"/>
  <c r="BE16" i="6"/>
  <c r="BD16" i="6"/>
  <c r="BC16" i="6"/>
  <c r="BB16" i="6"/>
  <c r="BA16" i="6"/>
  <c r="AZ16" i="6"/>
  <c r="AY16" i="6"/>
  <c r="AX16" i="6"/>
  <c r="AW16" i="6"/>
  <c r="BE15" i="6"/>
  <c r="BD15" i="6"/>
  <c r="BC15" i="6"/>
  <c r="BB15" i="6"/>
  <c r="BA15" i="6"/>
  <c r="AZ15" i="6"/>
  <c r="AY15" i="6"/>
  <c r="AX15" i="6"/>
  <c r="AW15" i="6"/>
  <c r="BE14" i="6"/>
  <c r="BD14" i="6"/>
  <c r="BC14" i="6"/>
  <c r="BB14" i="6"/>
  <c r="BA14" i="6"/>
  <c r="AZ14" i="6"/>
  <c r="AY14" i="6"/>
  <c r="AX14" i="6"/>
  <c r="AW14" i="6"/>
  <c r="BE13" i="6"/>
  <c r="BD13" i="6"/>
  <c r="BC13" i="6"/>
  <c r="BB13" i="6"/>
  <c r="BA13" i="6"/>
  <c r="AZ13" i="6"/>
  <c r="AY13" i="6"/>
  <c r="AX13" i="6"/>
  <c r="AW13" i="6"/>
  <c r="BE12" i="6"/>
  <c r="BD12" i="6"/>
  <c r="BC12" i="6"/>
  <c r="BB12" i="6"/>
  <c r="BA12" i="6"/>
  <c r="AZ12" i="6"/>
  <c r="AY12" i="6"/>
  <c r="AX12" i="6"/>
  <c r="AW12" i="6"/>
  <c r="BE11" i="6"/>
  <c r="BD11" i="6"/>
  <c r="BC11" i="6"/>
  <c r="BB11" i="6"/>
  <c r="BA11" i="6"/>
  <c r="AZ11" i="6"/>
  <c r="AY11" i="6"/>
  <c r="AX11" i="6"/>
  <c r="AW11" i="6"/>
  <c r="T1" i="6"/>
  <c r="BF12" i="6"/>
  <c r="BG12" i="6"/>
  <c r="BH12" i="6"/>
  <c r="BI12" i="6"/>
  <c r="BJ12" i="6"/>
  <c r="BK12" i="6"/>
  <c r="BL12" i="6"/>
  <c r="BM12" i="6"/>
  <c r="BN12" i="6"/>
  <c r="BO12" i="6"/>
  <c r="BQ12" i="6"/>
  <c r="BF13" i="6"/>
  <c r="BG13" i="6"/>
  <c r="BH13" i="6"/>
  <c r="BI13" i="6"/>
  <c r="BJ13" i="6"/>
  <c r="BK13" i="6"/>
  <c r="BL13" i="6"/>
  <c r="BM13" i="6"/>
  <c r="BN13" i="6"/>
  <c r="BO13" i="6"/>
  <c r="BQ13" i="6"/>
  <c r="BF14" i="6"/>
  <c r="BG14" i="6"/>
  <c r="BH14" i="6"/>
  <c r="BI14" i="6"/>
  <c r="BJ14" i="6"/>
  <c r="BK14" i="6"/>
  <c r="BL14" i="6"/>
  <c r="BM14" i="6"/>
  <c r="BN14" i="6"/>
  <c r="BO14" i="6"/>
  <c r="BQ14" i="6"/>
  <c r="BF15" i="6"/>
  <c r="BG15" i="6"/>
  <c r="BH15" i="6"/>
  <c r="BI15" i="6"/>
  <c r="BJ15" i="6"/>
  <c r="BK15" i="6"/>
  <c r="BL15" i="6"/>
  <c r="BM15" i="6"/>
  <c r="BN15" i="6"/>
  <c r="BO15" i="6"/>
  <c r="BQ15" i="6"/>
  <c r="BF16" i="6"/>
  <c r="BG16" i="6"/>
  <c r="BH16" i="6"/>
  <c r="BI16" i="6"/>
  <c r="BJ16" i="6"/>
  <c r="BK16" i="6"/>
  <c r="BL16" i="6"/>
  <c r="BM16" i="6"/>
  <c r="BN16" i="6"/>
  <c r="BO16" i="6"/>
  <c r="BQ16" i="6"/>
  <c r="BF17" i="6"/>
  <c r="BG17" i="6"/>
  <c r="BH17" i="6"/>
  <c r="BI17" i="6"/>
  <c r="BJ17" i="6"/>
  <c r="BK17" i="6"/>
  <c r="BL17" i="6"/>
  <c r="BM17" i="6"/>
  <c r="BN17" i="6"/>
  <c r="BO17" i="6"/>
  <c r="BQ17" i="6"/>
  <c r="BF18" i="6"/>
  <c r="BG18" i="6"/>
  <c r="BH18" i="6"/>
  <c r="BI18" i="6"/>
  <c r="BJ18" i="6"/>
  <c r="BK18" i="6"/>
  <c r="BL18" i="6"/>
  <c r="BM18" i="6"/>
  <c r="BN18" i="6"/>
  <c r="BO18" i="6"/>
  <c r="BQ18" i="6"/>
  <c r="BF19" i="6"/>
  <c r="BG19" i="6"/>
  <c r="BH19" i="6"/>
  <c r="BI19" i="6"/>
  <c r="BJ19" i="6"/>
  <c r="BK19" i="6"/>
  <c r="BL19" i="6"/>
  <c r="BM19" i="6"/>
  <c r="BN19" i="6"/>
  <c r="BO19" i="6"/>
  <c r="BQ19" i="6"/>
  <c r="BF20" i="6"/>
  <c r="BG20" i="6"/>
  <c r="BH20" i="6"/>
  <c r="BI20" i="6"/>
  <c r="BJ20" i="6"/>
  <c r="BK20" i="6"/>
  <c r="BL20" i="6"/>
  <c r="BM20" i="6"/>
  <c r="BN20" i="6"/>
  <c r="BO20" i="6"/>
  <c r="BQ20" i="6"/>
  <c r="BF21" i="6"/>
  <c r="BG21" i="6"/>
  <c r="BH21" i="6"/>
  <c r="BI21" i="6"/>
  <c r="BJ21" i="6"/>
  <c r="BK21" i="6"/>
  <c r="BL21" i="6"/>
  <c r="BM21" i="6"/>
  <c r="BN21" i="6"/>
  <c r="BO21" i="6"/>
  <c r="BQ21" i="6"/>
  <c r="BF22" i="6"/>
  <c r="BG22" i="6"/>
  <c r="BH22" i="6"/>
  <c r="BI22" i="6"/>
  <c r="BJ22" i="6"/>
  <c r="BK22" i="6"/>
  <c r="BL22" i="6"/>
  <c r="BM22" i="6"/>
  <c r="BN22" i="6"/>
  <c r="BO22" i="6"/>
  <c r="BQ22" i="6"/>
  <c r="BF23" i="6"/>
  <c r="BG23" i="6"/>
  <c r="BH23" i="6"/>
  <c r="BI23" i="6"/>
  <c r="BJ23" i="6"/>
  <c r="BK23" i="6"/>
  <c r="BL23" i="6"/>
  <c r="BM23" i="6"/>
  <c r="BN23" i="6"/>
  <c r="BO23" i="6"/>
  <c r="BQ23" i="6"/>
  <c r="BF24" i="6"/>
  <c r="BG24" i="6"/>
  <c r="BH24" i="6"/>
  <c r="BI24" i="6"/>
  <c r="BJ24" i="6"/>
  <c r="BK24" i="6"/>
  <c r="BL24" i="6"/>
  <c r="BM24" i="6"/>
  <c r="BN24" i="6"/>
  <c r="BO24" i="6"/>
  <c r="BQ24" i="6"/>
  <c r="BF25" i="6"/>
  <c r="BG25" i="6"/>
  <c r="BH25" i="6"/>
  <c r="BI25" i="6"/>
  <c r="BJ25" i="6"/>
  <c r="BK25" i="6"/>
  <c r="BL25" i="6"/>
  <c r="BM25" i="6"/>
  <c r="BN25" i="6"/>
  <c r="BO25" i="6"/>
  <c r="BQ25" i="6"/>
  <c r="BF26" i="6"/>
  <c r="BG26" i="6"/>
  <c r="BH26" i="6"/>
  <c r="BI26" i="6"/>
  <c r="BJ26" i="6"/>
  <c r="BK26" i="6"/>
  <c r="BL26" i="6"/>
  <c r="BM26" i="6"/>
  <c r="BN26" i="6"/>
  <c r="BO26" i="6"/>
  <c r="BQ26" i="6"/>
  <c r="BF27" i="6"/>
  <c r="BG27" i="6"/>
  <c r="BH27" i="6"/>
  <c r="BI27" i="6"/>
  <c r="BJ27" i="6"/>
  <c r="BK27" i="6"/>
  <c r="BL27" i="6"/>
  <c r="BM27" i="6"/>
  <c r="BN27" i="6"/>
  <c r="BO27" i="6"/>
  <c r="BQ27" i="6"/>
  <c r="BF28" i="6"/>
  <c r="BG28" i="6"/>
  <c r="BH28" i="6"/>
  <c r="BI28" i="6"/>
  <c r="BJ28" i="6"/>
  <c r="BK28" i="6"/>
  <c r="BL28" i="6"/>
  <c r="BM28" i="6"/>
  <c r="BN28" i="6"/>
  <c r="BO28" i="6"/>
  <c r="BQ28" i="6"/>
  <c r="BF29" i="6"/>
  <c r="BG29" i="6"/>
  <c r="BH29" i="6"/>
  <c r="BI29" i="6"/>
  <c r="BJ29" i="6"/>
  <c r="BK29" i="6"/>
  <c r="BL29" i="6"/>
  <c r="BM29" i="6"/>
  <c r="BN29" i="6"/>
  <c r="BO29" i="6"/>
  <c r="BQ29" i="6"/>
  <c r="BF30" i="6"/>
  <c r="BG30" i="6"/>
  <c r="BH30" i="6"/>
  <c r="BI30" i="6"/>
  <c r="BJ30" i="6"/>
  <c r="BK30" i="6"/>
  <c r="BL30" i="6"/>
  <c r="BM30" i="6"/>
  <c r="BN30" i="6"/>
  <c r="BO30" i="6"/>
  <c r="BQ30" i="6"/>
  <c r="BF31" i="6"/>
  <c r="BG31" i="6"/>
  <c r="BH31" i="6"/>
  <c r="BI31" i="6"/>
  <c r="BJ31" i="6"/>
  <c r="BK31" i="6"/>
  <c r="BL31" i="6"/>
  <c r="BM31" i="6"/>
  <c r="BN31" i="6"/>
  <c r="BO31" i="6"/>
  <c r="BQ31" i="6"/>
  <c r="BF32" i="6"/>
  <c r="BG32" i="6"/>
  <c r="BH32" i="6"/>
  <c r="BI32" i="6"/>
  <c r="BJ32" i="6"/>
  <c r="BK32" i="6"/>
  <c r="BL32" i="6"/>
  <c r="BM32" i="6"/>
  <c r="BN32" i="6"/>
  <c r="BO32" i="6"/>
  <c r="BQ32" i="6"/>
  <c r="BF33" i="6"/>
  <c r="BG33" i="6"/>
  <c r="BH33" i="6"/>
  <c r="BI33" i="6"/>
  <c r="BJ33" i="6"/>
  <c r="BK33" i="6"/>
  <c r="BL33" i="6"/>
  <c r="BM33" i="6"/>
  <c r="BN33" i="6"/>
  <c r="BO33" i="6"/>
  <c r="BQ33" i="6"/>
  <c r="BF34" i="6"/>
  <c r="BG34" i="6"/>
  <c r="BH34" i="6"/>
  <c r="BI34" i="6"/>
  <c r="BJ34" i="6"/>
  <c r="BK34" i="6"/>
  <c r="BL34" i="6"/>
  <c r="BM34" i="6"/>
  <c r="BN34" i="6"/>
  <c r="BO34" i="6"/>
  <c r="BQ34" i="6"/>
  <c r="BF35" i="6"/>
  <c r="BG35" i="6"/>
  <c r="BH35" i="6"/>
  <c r="BI35" i="6"/>
  <c r="BJ35" i="6"/>
  <c r="BK35" i="6"/>
  <c r="BL35" i="6"/>
  <c r="BM35" i="6"/>
  <c r="BN35" i="6"/>
  <c r="BO35" i="6"/>
  <c r="BQ35" i="6"/>
  <c r="BF36" i="6"/>
  <c r="BG36" i="6"/>
  <c r="BH36" i="6"/>
  <c r="BI36" i="6"/>
  <c r="BJ36" i="6"/>
  <c r="BK36" i="6"/>
  <c r="BL36" i="6"/>
  <c r="BM36" i="6"/>
  <c r="BN36" i="6"/>
  <c r="BO36" i="6"/>
  <c r="BQ36" i="6"/>
  <c r="BF37" i="6"/>
  <c r="BG37" i="6"/>
  <c r="BH37" i="6"/>
  <c r="BI37" i="6"/>
  <c r="BJ37" i="6"/>
  <c r="BK37" i="6"/>
  <c r="BL37" i="6"/>
  <c r="BM37" i="6"/>
  <c r="BN37" i="6"/>
  <c r="BO37" i="6"/>
  <c r="BQ37" i="6"/>
  <c r="BF38" i="6"/>
  <c r="BG38" i="6"/>
  <c r="BH38" i="6"/>
  <c r="BI38" i="6"/>
  <c r="BJ38" i="6"/>
  <c r="BK38" i="6"/>
  <c r="BL38" i="6"/>
  <c r="BM38" i="6"/>
  <c r="BN38" i="6"/>
  <c r="BO38" i="6"/>
  <c r="BQ38" i="6"/>
  <c r="BF39" i="6"/>
  <c r="BG39" i="6"/>
  <c r="BH39" i="6"/>
  <c r="BI39" i="6"/>
  <c r="BJ39" i="6"/>
  <c r="BK39" i="6"/>
  <c r="BL39" i="6"/>
  <c r="BM39" i="6"/>
  <c r="BN39" i="6"/>
  <c r="BO39" i="6"/>
  <c r="BQ39" i="6"/>
  <c r="BF40" i="6"/>
  <c r="BG40" i="6"/>
  <c r="BH40" i="6"/>
  <c r="BI40" i="6"/>
  <c r="BJ40" i="6"/>
  <c r="BK40" i="6"/>
  <c r="BL40" i="6"/>
  <c r="BM40" i="6"/>
  <c r="BN40" i="6"/>
  <c r="BO40" i="6"/>
  <c r="BQ40" i="6"/>
  <c r="BF41" i="6"/>
  <c r="BG41" i="6"/>
  <c r="BH41" i="6"/>
  <c r="BI41" i="6"/>
  <c r="BJ41" i="6"/>
  <c r="BK41" i="6"/>
  <c r="BL41" i="6"/>
  <c r="BM41" i="6"/>
  <c r="BN41" i="6"/>
  <c r="BO41" i="6"/>
  <c r="BQ41" i="6"/>
  <c r="BF42" i="6"/>
  <c r="BG42" i="6"/>
  <c r="BH42" i="6"/>
  <c r="BI42" i="6"/>
  <c r="BJ42" i="6"/>
  <c r="BK42" i="6"/>
  <c r="BL42" i="6"/>
  <c r="BM42" i="6"/>
  <c r="BN42" i="6"/>
  <c r="BO42" i="6"/>
  <c r="BQ42" i="6"/>
  <c r="BF43" i="6"/>
  <c r="BG43" i="6"/>
  <c r="BH43" i="6"/>
  <c r="BI43" i="6"/>
  <c r="BJ43" i="6"/>
  <c r="BK43" i="6"/>
  <c r="BL43" i="6"/>
  <c r="BM43" i="6"/>
  <c r="BN43" i="6"/>
  <c r="BO43" i="6"/>
  <c r="BQ43" i="6"/>
  <c r="BF44" i="6"/>
  <c r="BG44" i="6"/>
  <c r="BH44" i="6"/>
  <c r="BI44" i="6"/>
  <c r="BJ44" i="6"/>
  <c r="BK44" i="6"/>
  <c r="BL44" i="6"/>
  <c r="BM44" i="6"/>
  <c r="BN44" i="6"/>
  <c r="BO44" i="6"/>
  <c r="BQ44" i="6"/>
  <c r="BF45" i="6"/>
  <c r="BG45" i="6"/>
  <c r="BH45" i="6"/>
  <c r="BI45" i="6"/>
  <c r="BJ45" i="6"/>
  <c r="BK45" i="6"/>
  <c r="BL45" i="6"/>
  <c r="BM45" i="6"/>
  <c r="BN45" i="6"/>
  <c r="BO45" i="6"/>
  <c r="BQ45" i="6"/>
  <c r="BF46" i="6"/>
  <c r="BG46" i="6"/>
  <c r="BH46" i="6"/>
  <c r="BI46" i="6"/>
  <c r="BJ46" i="6"/>
  <c r="BK46" i="6"/>
  <c r="BL46" i="6"/>
  <c r="BM46" i="6"/>
  <c r="BN46" i="6"/>
  <c r="BO46" i="6"/>
  <c r="BQ46" i="6"/>
  <c r="BF47" i="6"/>
  <c r="BG47" i="6"/>
  <c r="BH47" i="6"/>
  <c r="BI47" i="6"/>
  <c r="BJ47" i="6"/>
  <c r="BK47" i="6"/>
  <c r="BL47" i="6"/>
  <c r="BM47" i="6"/>
  <c r="BN47" i="6"/>
  <c r="BO47" i="6"/>
  <c r="BQ47" i="6"/>
  <c r="BF48" i="6"/>
  <c r="BG48" i="6"/>
  <c r="BH48" i="6"/>
  <c r="BI48" i="6"/>
  <c r="BJ48" i="6"/>
  <c r="BK48" i="6"/>
  <c r="BL48" i="6"/>
  <c r="BM48" i="6"/>
  <c r="BN48" i="6"/>
  <c r="BO48" i="6"/>
  <c r="BQ48" i="6"/>
  <c r="BF49" i="6"/>
  <c r="BG49" i="6"/>
  <c r="BH49" i="6"/>
  <c r="BI49" i="6"/>
  <c r="BJ49" i="6"/>
  <c r="BK49" i="6"/>
  <c r="BL49" i="6"/>
  <c r="BM49" i="6"/>
  <c r="BN49" i="6"/>
  <c r="BO49" i="6"/>
  <c r="BQ49" i="6"/>
  <c r="BF50" i="6"/>
  <c r="BG50" i="6"/>
  <c r="BH50" i="6"/>
  <c r="BI50" i="6"/>
  <c r="BJ50" i="6"/>
  <c r="BK50" i="6"/>
  <c r="BL50" i="6"/>
  <c r="BM50" i="6"/>
  <c r="BN50" i="6"/>
  <c r="BO50" i="6"/>
  <c r="BQ50" i="6"/>
  <c r="BF51" i="6"/>
  <c r="BG51" i="6"/>
  <c r="BH51" i="6"/>
  <c r="BI51" i="6"/>
  <c r="BJ51" i="6"/>
  <c r="BK51" i="6"/>
  <c r="BL51" i="6"/>
  <c r="BM51" i="6"/>
  <c r="BN51" i="6"/>
  <c r="BO51" i="6"/>
  <c r="BQ51" i="6"/>
  <c r="BF52" i="6"/>
  <c r="BG52" i="6"/>
  <c r="BH52" i="6"/>
  <c r="BI52" i="6"/>
  <c r="BJ52" i="6"/>
  <c r="BK52" i="6"/>
  <c r="BL52" i="6"/>
  <c r="BM52" i="6"/>
  <c r="BN52" i="6"/>
  <c r="BO52" i="6"/>
  <c r="BQ52" i="6"/>
  <c r="BF53" i="6"/>
  <c r="BG53" i="6"/>
  <c r="BH53" i="6"/>
  <c r="BI53" i="6"/>
  <c r="BJ53" i="6"/>
  <c r="BK53" i="6"/>
  <c r="BL53" i="6"/>
  <c r="BM53" i="6"/>
  <c r="BN53" i="6"/>
  <c r="BO53" i="6"/>
  <c r="BQ53" i="6"/>
  <c r="BF54" i="6"/>
  <c r="BG54" i="6"/>
  <c r="BH54" i="6"/>
  <c r="BI54" i="6"/>
  <c r="BJ54" i="6"/>
  <c r="BK54" i="6"/>
  <c r="BL54" i="6"/>
  <c r="BM54" i="6"/>
  <c r="BN54" i="6"/>
  <c r="BO54" i="6"/>
  <c r="BQ54" i="6"/>
  <c r="BF55" i="6"/>
  <c r="BG55" i="6"/>
  <c r="BH55" i="6"/>
  <c r="BI55" i="6"/>
  <c r="BJ55" i="6"/>
  <c r="BK55" i="6"/>
  <c r="BL55" i="6"/>
  <c r="BM55" i="6"/>
  <c r="BN55" i="6"/>
  <c r="BO55" i="6"/>
  <c r="BQ55" i="6"/>
  <c r="BF56" i="6"/>
  <c r="BG56" i="6"/>
  <c r="BH56" i="6"/>
  <c r="BI56" i="6"/>
  <c r="BJ56" i="6"/>
  <c r="BK56" i="6"/>
  <c r="BL56" i="6"/>
  <c r="BM56" i="6"/>
  <c r="BN56" i="6"/>
  <c r="BO56" i="6"/>
  <c r="BQ56" i="6"/>
  <c r="BF57" i="6"/>
  <c r="BG57" i="6"/>
  <c r="BH57" i="6"/>
  <c r="BI57" i="6"/>
  <c r="BJ57" i="6"/>
  <c r="BK57" i="6"/>
  <c r="BL57" i="6"/>
  <c r="BM57" i="6"/>
  <c r="BN57" i="6"/>
  <c r="BO57" i="6"/>
  <c r="BQ57" i="6"/>
  <c r="BF58" i="6"/>
  <c r="BG58" i="6"/>
  <c r="BH58" i="6"/>
  <c r="BI58" i="6"/>
  <c r="BJ58" i="6"/>
  <c r="BK58" i="6"/>
  <c r="BL58" i="6"/>
  <c r="BM58" i="6"/>
  <c r="BN58" i="6"/>
  <c r="BO58" i="6"/>
  <c r="BQ58" i="6"/>
  <c r="BF59" i="6"/>
  <c r="BG59" i="6"/>
  <c r="BH59" i="6"/>
  <c r="BI59" i="6"/>
  <c r="BJ59" i="6"/>
  <c r="BK59" i="6"/>
  <c r="BL59" i="6"/>
  <c r="BM59" i="6"/>
  <c r="BN59" i="6"/>
  <c r="BO59" i="6"/>
  <c r="BQ59" i="6"/>
  <c r="BF60" i="6"/>
  <c r="BG60" i="6"/>
  <c r="BH60" i="6"/>
  <c r="BI60" i="6"/>
  <c r="BJ60" i="6"/>
  <c r="BK60" i="6"/>
  <c r="BL60" i="6"/>
  <c r="BM60" i="6"/>
  <c r="BN60" i="6"/>
  <c r="BO60" i="6"/>
  <c r="BQ60" i="6"/>
  <c r="BF61" i="6"/>
  <c r="BG61" i="6"/>
  <c r="BH61" i="6"/>
  <c r="BI61" i="6"/>
  <c r="BJ61" i="6"/>
  <c r="BK61" i="6"/>
  <c r="BL61" i="6"/>
  <c r="BM61" i="6"/>
  <c r="BN61" i="6"/>
  <c r="BO61" i="6"/>
  <c r="BQ61" i="6"/>
  <c r="BF62" i="6"/>
  <c r="BG62" i="6"/>
  <c r="BH62" i="6"/>
  <c r="BI62" i="6"/>
  <c r="BJ62" i="6"/>
  <c r="BK62" i="6"/>
  <c r="BL62" i="6"/>
  <c r="BM62" i="6"/>
  <c r="BN62" i="6"/>
  <c r="BO62" i="6"/>
  <c r="BQ62" i="6"/>
  <c r="BF63" i="6"/>
  <c r="BG63" i="6"/>
  <c r="BH63" i="6"/>
  <c r="BI63" i="6"/>
  <c r="BJ63" i="6"/>
  <c r="BK63" i="6"/>
  <c r="BL63" i="6"/>
  <c r="BM63" i="6"/>
  <c r="BN63" i="6"/>
  <c r="BO63" i="6"/>
  <c r="BQ63" i="6"/>
  <c r="BF64" i="6"/>
  <c r="BG64" i="6"/>
  <c r="BH64" i="6"/>
  <c r="BI64" i="6"/>
  <c r="BJ64" i="6"/>
  <c r="BK64" i="6"/>
  <c r="BL64" i="6"/>
  <c r="BM64" i="6"/>
  <c r="BN64" i="6"/>
  <c r="BO64" i="6"/>
  <c r="BQ64" i="6"/>
  <c r="BF65" i="6"/>
  <c r="BG65" i="6"/>
  <c r="BH65" i="6"/>
  <c r="BI65" i="6"/>
  <c r="BJ65" i="6"/>
  <c r="BK65" i="6"/>
  <c r="BL65" i="6"/>
  <c r="BM65" i="6"/>
  <c r="BN65" i="6"/>
  <c r="BO65" i="6"/>
  <c r="BQ65" i="6"/>
  <c r="BF66" i="6"/>
  <c r="BG66" i="6"/>
  <c r="BH66" i="6"/>
  <c r="BI66" i="6"/>
  <c r="BJ66" i="6"/>
  <c r="BK66" i="6"/>
  <c r="BL66" i="6"/>
  <c r="BM66" i="6"/>
  <c r="BN66" i="6"/>
  <c r="BO66" i="6"/>
  <c r="BQ66" i="6"/>
  <c r="BF67" i="6"/>
  <c r="BG67" i="6"/>
  <c r="BH67" i="6"/>
  <c r="BI67" i="6"/>
  <c r="BJ67" i="6"/>
  <c r="BK67" i="6"/>
  <c r="BL67" i="6"/>
  <c r="BM67" i="6"/>
  <c r="BN67" i="6"/>
  <c r="BO67" i="6"/>
  <c r="BQ67" i="6"/>
  <c r="BF68" i="6"/>
  <c r="BG68" i="6"/>
  <c r="BH68" i="6"/>
  <c r="BI68" i="6"/>
  <c r="BJ68" i="6"/>
  <c r="BK68" i="6"/>
  <c r="BL68" i="6"/>
  <c r="BM68" i="6"/>
  <c r="BN68" i="6"/>
  <c r="BO68" i="6"/>
  <c r="BQ68" i="6"/>
  <c r="BF69" i="6"/>
  <c r="BG69" i="6"/>
  <c r="BH69" i="6"/>
  <c r="BI69" i="6"/>
  <c r="BJ69" i="6"/>
  <c r="BK69" i="6"/>
  <c r="BL69" i="6"/>
  <c r="BM69" i="6"/>
  <c r="BN69" i="6"/>
  <c r="BO69" i="6"/>
  <c r="BQ69" i="6"/>
  <c r="BF70" i="6"/>
  <c r="BG70" i="6"/>
  <c r="BH70" i="6"/>
  <c r="BI70" i="6"/>
  <c r="BJ70" i="6"/>
  <c r="BK70" i="6"/>
  <c r="BL70" i="6"/>
  <c r="BM70" i="6"/>
  <c r="BN70" i="6"/>
  <c r="BO70" i="6"/>
  <c r="BQ70" i="6"/>
  <c r="BF71" i="6"/>
  <c r="BG71" i="6"/>
  <c r="BH71" i="6"/>
  <c r="BI71" i="6"/>
  <c r="BJ71" i="6"/>
  <c r="BK71" i="6"/>
  <c r="BL71" i="6"/>
  <c r="BM71" i="6"/>
  <c r="BN71" i="6"/>
  <c r="BO71" i="6"/>
  <c r="BQ71" i="6"/>
  <c r="BF72" i="6"/>
  <c r="BG72" i="6"/>
  <c r="BH72" i="6"/>
  <c r="BI72" i="6"/>
  <c r="BJ72" i="6"/>
  <c r="BK72" i="6"/>
  <c r="BL72" i="6"/>
  <c r="BM72" i="6"/>
  <c r="BN72" i="6"/>
  <c r="BO72" i="6"/>
  <c r="BQ72" i="6"/>
  <c r="BF73" i="6"/>
  <c r="BG73" i="6"/>
  <c r="BH73" i="6"/>
  <c r="BI73" i="6"/>
  <c r="BJ73" i="6"/>
  <c r="BK73" i="6"/>
  <c r="BL73" i="6"/>
  <c r="BM73" i="6"/>
  <c r="BN73" i="6"/>
  <c r="BO73" i="6"/>
  <c r="BQ73" i="6"/>
  <c r="BF74" i="6"/>
  <c r="BG74" i="6"/>
  <c r="BH74" i="6"/>
  <c r="BI74" i="6"/>
  <c r="BJ74" i="6"/>
  <c r="BK74" i="6"/>
  <c r="BL74" i="6"/>
  <c r="BM74" i="6"/>
  <c r="BN74" i="6"/>
  <c r="BO74" i="6"/>
  <c r="BQ74" i="6"/>
  <c r="BF75" i="6"/>
  <c r="BG75" i="6"/>
  <c r="BH75" i="6"/>
  <c r="BI75" i="6"/>
  <c r="BJ75" i="6"/>
  <c r="BK75" i="6"/>
  <c r="BL75" i="6"/>
  <c r="BM75" i="6"/>
  <c r="BN75" i="6"/>
  <c r="BO75" i="6"/>
  <c r="BQ75" i="6"/>
  <c r="BF76" i="6"/>
  <c r="BG76" i="6"/>
  <c r="BH76" i="6"/>
  <c r="BI76" i="6"/>
  <c r="BJ76" i="6"/>
  <c r="BK76" i="6"/>
  <c r="BL76" i="6"/>
  <c r="BM76" i="6"/>
  <c r="BN76" i="6"/>
  <c r="BO76" i="6"/>
  <c r="BQ76" i="6"/>
  <c r="BF77" i="6"/>
  <c r="BG77" i="6"/>
  <c r="BH77" i="6"/>
  <c r="BI77" i="6"/>
  <c r="BJ77" i="6"/>
  <c r="BK77" i="6"/>
  <c r="BL77" i="6"/>
  <c r="BM77" i="6"/>
  <c r="BN77" i="6"/>
  <c r="BO77" i="6"/>
  <c r="BQ77" i="6"/>
  <c r="BF78" i="6"/>
  <c r="BG78" i="6"/>
  <c r="BH78" i="6"/>
  <c r="BI78" i="6"/>
  <c r="BJ78" i="6"/>
  <c r="BK78" i="6"/>
  <c r="BL78" i="6"/>
  <c r="BM78" i="6"/>
  <c r="BN78" i="6"/>
  <c r="BO78" i="6"/>
  <c r="BQ78" i="6"/>
  <c r="BF79" i="6"/>
  <c r="BG79" i="6"/>
  <c r="BH79" i="6"/>
  <c r="BI79" i="6"/>
  <c r="BJ79" i="6"/>
  <c r="BK79" i="6"/>
  <c r="BL79" i="6"/>
  <c r="BM79" i="6"/>
  <c r="BN79" i="6"/>
  <c r="BO79" i="6"/>
  <c r="BQ79" i="6"/>
  <c r="BF80" i="6"/>
  <c r="BG80" i="6"/>
  <c r="BH80" i="6"/>
  <c r="BI80" i="6"/>
  <c r="BJ80" i="6"/>
  <c r="BK80" i="6"/>
  <c r="BL80" i="6"/>
  <c r="BM80" i="6"/>
  <c r="BN80" i="6"/>
  <c r="BO80" i="6"/>
  <c r="BQ80" i="6"/>
  <c r="BF81" i="6"/>
  <c r="BG81" i="6"/>
  <c r="BH81" i="6"/>
  <c r="BI81" i="6"/>
  <c r="BJ81" i="6"/>
  <c r="BK81" i="6"/>
  <c r="BL81" i="6"/>
  <c r="BM81" i="6"/>
  <c r="BN81" i="6"/>
  <c r="BO81" i="6"/>
  <c r="BQ81" i="6"/>
  <c r="BF82" i="6"/>
  <c r="BG82" i="6"/>
  <c r="BH82" i="6"/>
  <c r="BI82" i="6"/>
  <c r="BJ82" i="6"/>
  <c r="BK82" i="6"/>
  <c r="BL82" i="6"/>
  <c r="BM82" i="6"/>
  <c r="BN82" i="6"/>
  <c r="BO82" i="6"/>
  <c r="BQ82" i="6"/>
  <c r="BF83" i="6"/>
  <c r="BG83" i="6"/>
  <c r="BH83" i="6"/>
  <c r="BI83" i="6"/>
  <c r="BJ83" i="6"/>
  <c r="BK83" i="6"/>
  <c r="BL83" i="6"/>
  <c r="BM83" i="6"/>
  <c r="BN83" i="6"/>
  <c r="BO83" i="6"/>
  <c r="BQ83" i="6"/>
  <c r="BF84" i="6"/>
  <c r="BG84" i="6"/>
  <c r="BH84" i="6"/>
  <c r="BI84" i="6"/>
  <c r="BJ84" i="6"/>
  <c r="BK84" i="6"/>
  <c r="BL84" i="6"/>
  <c r="BM84" i="6"/>
  <c r="BN84" i="6"/>
  <c r="BO84" i="6"/>
  <c r="BQ84" i="6"/>
  <c r="BF85" i="6"/>
  <c r="BG85" i="6"/>
  <c r="BH85" i="6"/>
  <c r="BI85" i="6"/>
  <c r="BJ85" i="6"/>
  <c r="BK85" i="6"/>
  <c r="BL85" i="6"/>
  <c r="BM85" i="6"/>
  <c r="BN85" i="6"/>
  <c r="BO85" i="6"/>
  <c r="BQ85" i="6"/>
  <c r="BF86" i="6"/>
  <c r="BG86" i="6"/>
  <c r="BH86" i="6"/>
  <c r="BI86" i="6"/>
  <c r="BJ86" i="6"/>
  <c r="BK86" i="6"/>
  <c r="BL86" i="6"/>
  <c r="BM86" i="6"/>
  <c r="BN86" i="6"/>
  <c r="BO86" i="6"/>
  <c r="BQ86" i="6"/>
  <c r="BF87" i="6"/>
  <c r="BG87" i="6"/>
  <c r="BH87" i="6"/>
  <c r="BI87" i="6"/>
  <c r="BJ87" i="6"/>
  <c r="BK87" i="6"/>
  <c r="BL87" i="6"/>
  <c r="BM87" i="6"/>
  <c r="BN87" i="6"/>
  <c r="BO87" i="6"/>
  <c r="BQ87" i="6"/>
  <c r="BF88" i="6"/>
  <c r="BG88" i="6"/>
  <c r="BH88" i="6"/>
  <c r="BI88" i="6"/>
  <c r="BJ88" i="6"/>
  <c r="BK88" i="6"/>
  <c r="BL88" i="6"/>
  <c r="BM88" i="6"/>
  <c r="BN88" i="6"/>
  <c r="BO88" i="6"/>
  <c r="BQ88" i="6"/>
  <c r="BF89" i="6"/>
  <c r="BG89" i="6"/>
  <c r="BH89" i="6"/>
  <c r="BI89" i="6"/>
  <c r="BJ89" i="6"/>
  <c r="BK89" i="6"/>
  <c r="BL89" i="6"/>
  <c r="BM89" i="6"/>
  <c r="BN89" i="6"/>
  <c r="BO89" i="6"/>
  <c r="BQ89" i="6"/>
  <c r="BF90" i="6"/>
  <c r="BG90" i="6"/>
  <c r="BH90" i="6"/>
  <c r="BI90" i="6"/>
  <c r="BJ90" i="6"/>
  <c r="BK90" i="6"/>
  <c r="BL90" i="6"/>
  <c r="BM90" i="6"/>
  <c r="BN90" i="6"/>
  <c r="BO90" i="6"/>
  <c r="BQ90" i="6"/>
  <c r="BF91" i="6"/>
  <c r="BG91" i="6"/>
  <c r="BH91" i="6"/>
  <c r="BI91" i="6"/>
  <c r="BJ91" i="6"/>
  <c r="BK91" i="6"/>
  <c r="BL91" i="6"/>
  <c r="BM91" i="6"/>
  <c r="BN91" i="6"/>
  <c r="BO91" i="6"/>
  <c r="BQ91" i="6"/>
  <c r="BF92" i="6"/>
  <c r="BG92" i="6"/>
  <c r="BH92" i="6"/>
  <c r="BI92" i="6"/>
  <c r="BJ92" i="6"/>
  <c r="BK92" i="6"/>
  <c r="BL92" i="6"/>
  <c r="BM92" i="6"/>
  <c r="BN92" i="6"/>
  <c r="BO92" i="6"/>
  <c r="BQ92" i="6"/>
  <c r="BF93" i="6"/>
  <c r="BG93" i="6"/>
  <c r="BH93" i="6"/>
  <c r="BI93" i="6"/>
  <c r="BJ93" i="6"/>
  <c r="BK93" i="6"/>
  <c r="BL93" i="6"/>
  <c r="BM93" i="6"/>
  <c r="BN93" i="6"/>
  <c r="BO93" i="6"/>
  <c r="BQ93" i="6"/>
  <c r="BF94" i="6"/>
  <c r="BG94" i="6"/>
  <c r="BH94" i="6"/>
  <c r="BI94" i="6"/>
  <c r="BJ94" i="6"/>
  <c r="BK94" i="6"/>
  <c r="BL94" i="6"/>
  <c r="BM94" i="6"/>
  <c r="BN94" i="6"/>
  <c r="BO94" i="6"/>
  <c r="BQ94" i="6"/>
  <c r="BF95" i="6"/>
  <c r="BG95" i="6"/>
  <c r="BH95" i="6"/>
  <c r="BI95" i="6"/>
  <c r="BJ95" i="6"/>
  <c r="BK95" i="6"/>
  <c r="BL95" i="6"/>
  <c r="BM95" i="6"/>
  <c r="BN95" i="6"/>
  <c r="BO95" i="6"/>
  <c r="BQ95" i="6"/>
  <c r="BF96" i="6"/>
  <c r="BG96" i="6"/>
  <c r="BH96" i="6"/>
  <c r="BI96" i="6"/>
  <c r="BJ96" i="6"/>
  <c r="BK96" i="6"/>
  <c r="BL96" i="6"/>
  <c r="BM96" i="6"/>
  <c r="BN96" i="6"/>
  <c r="BO96" i="6"/>
  <c r="BQ96" i="6"/>
  <c r="BF97" i="6"/>
  <c r="BG97" i="6"/>
  <c r="BH97" i="6"/>
  <c r="BI97" i="6"/>
  <c r="BJ97" i="6"/>
  <c r="BK97" i="6"/>
  <c r="BL97" i="6"/>
  <c r="BM97" i="6"/>
  <c r="BN97" i="6"/>
  <c r="BO97" i="6"/>
  <c r="BQ97" i="6"/>
  <c r="BF98" i="6"/>
  <c r="BG98" i="6"/>
  <c r="BH98" i="6"/>
  <c r="BI98" i="6"/>
  <c r="BJ98" i="6"/>
  <c r="BK98" i="6"/>
  <c r="BL98" i="6"/>
  <c r="BM98" i="6"/>
  <c r="BN98" i="6"/>
  <c r="BO98" i="6"/>
  <c r="BQ98" i="6"/>
  <c r="BF99" i="6"/>
  <c r="BG99" i="6"/>
  <c r="BH99" i="6"/>
  <c r="BI99" i="6"/>
  <c r="BJ99" i="6"/>
  <c r="BK99" i="6"/>
  <c r="BL99" i="6"/>
  <c r="BM99" i="6"/>
  <c r="BN99" i="6"/>
  <c r="BO99" i="6"/>
  <c r="BQ99" i="6"/>
  <c r="BF100" i="6"/>
  <c r="BG100" i="6"/>
  <c r="BH100" i="6"/>
  <c r="BI100" i="6"/>
  <c r="BJ100" i="6"/>
  <c r="BK100" i="6"/>
  <c r="BL100" i="6"/>
  <c r="BM100" i="6"/>
  <c r="BN100" i="6"/>
  <c r="BO100" i="6"/>
  <c r="BQ100" i="6"/>
  <c r="BF101" i="6"/>
  <c r="BG101" i="6"/>
  <c r="BH101" i="6"/>
  <c r="BI101" i="6"/>
  <c r="BJ101" i="6"/>
  <c r="BK101" i="6"/>
  <c r="BL101" i="6"/>
  <c r="BM101" i="6"/>
  <c r="BN101" i="6"/>
  <c r="BO101" i="6"/>
  <c r="BQ101" i="6"/>
  <c r="BF102" i="6"/>
  <c r="BG102" i="6"/>
  <c r="BH102" i="6"/>
  <c r="BI102" i="6"/>
  <c r="BJ102" i="6"/>
  <c r="BK102" i="6"/>
  <c r="BL102" i="6"/>
  <c r="BM102" i="6"/>
  <c r="BN102" i="6"/>
  <c r="BO102" i="6"/>
  <c r="BQ102" i="6"/>
  <c r="BF103" i="6"/>
  <c r="BG103" i="6"/>
  <c r="BH103" i="6"/>
  <c r="BI103" i="6"/>
  <c r="BJ103" i="6"/>
  <c r="BK103" i="6"/>
  <c r="BL103" i="6"/>
  <c r="BM103" i="6"/>
  <c r="BN103" i="6"/>
  <c r="BO103" i="6"/>
  <c r="BQ103" i="6"/>
  <c r="BF104" i="6"/>
  <c r="BG104" i="6"/>
  <c r="BH104" i="6"/>
  <c r="BI104" i="6"/>
  <c r="BJ104" i="6"/>
  <c r="BK104" i="6"/>
  <c r="BL104" i="6"/>
  <c r="BM104" i="6"/>
  <c r="BN104" i="6"/>
  <c r="BO104" i="6"/>
  <c r="BQ104" i="6"/>
  <c r="BF105" i="6"/>
  <c r="BG105" i="6"/>
  <c r="BH105" i="6"/>
  <c r="BI105" i="6"/>
  <c r="BJ105" i="6"/>
  <c r="BK105" i="6"/>
  <c r="BL105" i="6"/>
  <c r="BM105" i="6"/>
  <c r="BN105" i="6"/>
  <c r="BO105" i="6"/>
  <c r="BQ105" i="6"/>
  <c r="BF106" i="6"/>
  <c r="BG106" i="6"/>
  <c r="BH106" i="6"/>
  <c r="BI106" i="6"/>
  <c r="BJ106" i="6"/>
  <c r="BK106" i="6"/>
  <c r="BL106" i="6"/>
  <c r="BM106" i="6"/>
  <c r="BN106" i="6"/>
  <c r="BO106" i="6"/>
  <c r="BQ106" i="6"/>
  <c r="BF107" i="6"/>
  <c r="BG107" i="6"/>
  <c r="BH107" i="6"/>
  <c r="BI107" i="6"/>
  <c r="BJ107" i="6"/>
  <c r="BK107" i="6"/>
  <c r="BL107" i="6"/>
  <c r="BM107" i="6"/>
  <c r="BN107" i="6"/>
  <c r="BO107" i="6"/>
  <c r="BQ107" i="6"/>
  <c r="BF108" i="6"/>
  <c r="BG108" i="6"/>
  <c r="BH108" i="6"/>
  <c r="BI108" i="6"/>
  <c r="BJ108" i="6"/>
  <c r="BK108" i="6"/>
  <c r="BL108" i="6"/>
  <c r="BM108" i="6"/>
  <c r="BN108" i="6"/>
  <c r="BO108" i="6"/>
  <c r="BQ108" i="6"/>
  <c r="BF109" i="6"/>
  <c r="BG109" i="6"/>
  <c r="BH109" i="6"/>
  <c r="BI109" i="6"/>
  <c r="BJ109" i="6"/>
  <c r="BK109" i="6"/>
  <c r="BL109" i="6"/>
  <c r="BM109" i="6"/>
  <c r="BN109" i="6"/>
  <c r="BO109" i="6"/>
  <c r="BQ109" i="6"/>
  <c r="BF110" i="6"/>
  <c r="BG110" i="6"/>
  <c r="BH110" i="6"/>
  <c r="BI110" i="6"/>
  <c r="BJ110" i="6"/>
  <c r="BK110" i="6"/>
  <c r="BL110" i="6"/>
  <c r="BM110" i="6"/>
  <c r="BN110" i="6"/>
  <c r="BO110" i="6"/>
  <c r="BQ110" i="6"/>
  <c r="BF111" i="6"/>
  <c r="BG111" i="6"/>
  <c r="BH111" i="6"/>
  <c r="BI111" i="6"/>
  <c r="BJ111" i="6"/>
  <c r="BK111" i="6"/>
  <c r="BL111" i="6"/>
  <c r="BM111" i="6"/>
  <c r="BN111" i="6"/>
  <c r="BO111" i="6"/>
  <c r="BQ111" i="6"/>
  <c r="BF112" i="6"/>
  <c r="BG112" i="6"/>
  <c r="BH112" i="6"/>
  <c r="BI112" i="6"/>
  <c r="BJ112" i="6"/>
  <c r="BK112" i="6"/>
  <c r="BL112" i="6"/>
  <c r="BM112" i="6"/>
  <c r="BN112" i="6"/>
  <c r="BO112" i="6"/>
  <c r="BQ112" i="6"/>
  <c r="BF113" i="6"/>
  <c r="BG113" i="6"/>
  <c r="BH113" i="6"/>
  <c r="BI113" i="6"/>
  <c r="BJ113" i="6"/>
  <c r="BK113" i="6"/>
  <c r="BL113" i="6"/>
  <c r="BM113" i="6"/>
  <c r="BN113" i="6"/>
  <c r="BO113" i="6"/>
  <c r="BQ113" i="6"/>
  <c r="BF114" i="6"/>
  <c r="BG114" i="6"/>
  <c r="BH114" i="6"/>
  <c r="BI114" i="6"/>
  <c r="BJ114" i="6"/>
  <c r="BK114" i="6"/>
  <c r="BL114" i="6"/>
  <c r="BM114" i="6"/>
  <c r="BN114" i="6"/>
  <c r="BO114" i="6"/>
  <c r="BQ114" i="6"/>
  <c r="BF115" i="6"/>
  <c r="BG115" i="6"/>
  <c r="BH115" i="6"/>
  <c r="BI115" i="6"/>
  <c r="BJ115" i="6"/>
  <c r="BK115" i="6"/>
  <c r="BL115" i="6"/>
  <c r="BM115" i="6"/>
  <c r="BN115" i="6"/>
  <c r="BO115" i="6"/>
  <c r="BQ115" i="6"/>
  <c r="BF116" i="6"/>
  <c r="BG116" i="6"/>
  <c r="BH116" i="6"/>
  <c r="BI116" i="6"/>
  <c r="BJ116" i="6"/>
  <c r="BK116" i="6"/>
  <c r="BL116" i="6"/>
  <c r="BM116" i="6"/>
  <c r="BN116" i="6"/>
  <c r="BO116" i="6"/>
  <c r="BQ116" i="6"/>
  <c r="BF117" i="6"/>
  <c r="BG117" i="6"/>
  <c r="BH117" i="6"/>
  <c r="BI117" i="6"/>
  <c r="BJ117" i="6"/>
  <c r="BK117" i="6"/>
  <c r="BL117" i="6"/>
  <c r="BM117" i="6"/>
  <c r="BN117" i="6"/>
  <c r="BO117" i="6"/>
  <c r="BQ117" i="6"/>
  <c r="BF118" i="6"/>
  <c r="BG118" i="6"/>
  <c r="BH118" i="6"/>
  <c r="BI118" i="6"/>
  <c r="BJ118" i="6"/>
  <c r="BK118" i="6"/>
  <c r="BL118" i="6"/>
  <c r="BM118" i="6"/>
  <c r="BN118" i="6"/>
  <c r="BO118" i="6"/>
  <c r="BQ118" i="6"/>
  <c r="BF119" i="6"/>
  <c r="BG119" i="6"/>
  <c r="BH119" i="6"/>
  <c r="BI119" i="6"/>
  <c r="BJ119" i="6"/>
  <c r="BK119" i="6"/>
  <c r="BL119" i="6"/>
  <c r="BM119" i="6"/>
  <c r="BN119" i="6"/>
  <c r="BO119" i="6"/>
  <c r="BQ119" i="6"/>
  <c r="BF120" i="6"/>
  <c r="BG120" i="6"/>
  <c r="BH120" i="6"/>
  <c r="BI120" i="6"/>
  <c r="BJ120" i="6"/>
  <c r="BK120" i="6"/>
  <c r="BL120" i="6"/>
  <c r="BM120" i="6"/>
  <c r="BN120" i="6"/>
  <c r="BO120" i="6"/>
  <c r="BQ120" i="6"/>
  <c r="BF121" i="6"/>
  <c r="BG121" i="6"/>
  <c r="BH121" i="6"/>
  <c r="BI121" i="6"/>
  <c r="BJ121" i="6"/>
  <c r="BK121" i="6"/>
  <c r="BL121" i="6"/>
  <c r="BM121" i="6"/>
  <c r="BN121" i="6"/>
  <c r="BO121" i="6"/>
  <c r="BQ121" i="6"/>
  <c r="BF122" i="6"/>
  <c r="BG122" i="6"/>
  <c r="BH122" i="6"/>
  <c r="BI122" i="6"/>
  <c r="BJ122" i="6"/>
  <c r="BK122" i="6"/>
  <c r="BL122" i="6"/>
  <c r="BM122" i="6"/>
  <c r="BN122" i="6"/>
  <c r="BO122" i="6"/>
  <c r="BQ122" i="6"/>
  <c r="BF123" i="6"/>
  <c r="BG123" i="6"/>
  <c r="BH123" i="6"/>
  <c r="BI123" i="6"/>
  <c r="BJ123" i="6"/>
  <c r="BK123" i="6"/>
  <c r="BL123" i="6"/>
  <c r="BM123" i="6"/>
  <c r="BN123" i="6"/>
  <c r="BO123" i="6"/>
  <c r="BQ123" i="6"/>
  <c r="BF124" i="6"/>
  <c r="BG124" i="6"/>
  <c r="BH124" i="6"/>
  <c r="BI124" i="6"/>
  <c r="BJ124" i="6"/>
  <c r="BK124" i="6"/>
  <c r="BL124" i="6"/>
  <c r="BM124" i="6"/>
  <c r="BN124" i="6"/>
  <c r="BO124" i="6"/>
  <c r="BQ124" i="6"/>
  <c r="BF125" i="6"/>
  <c r="BG125" i="6"/>
  <c r="BH125" i="6"/>
  <c r="BI125" i="6"/>
  <c r="BJ125" i="6"/>
  <c r="BK125" i="6"/>
  <c r="BL125" i="6"/>
  <c r="BM125" i="6"/>
  <c r="BN125" i="6"/>
  <c r="BO125" i="6"/>
  <c r="BQ125" i="6"/>
  <c r="BF126" i="6"/>
  <c r="BG126" i="6"/>
  <c r="BH126" i="6"/>
  <c r="BI126" i="6"/>
  <c r="BJ126" i="6"/>
  <c r="BK126" i="6"/>
  <c r="BL126" i="6"/>
  <c r="BM126" i="6"/>
  <c r="BN126" i="6"/>
  <c r="BO126" i="6"/>
  <c r="BQ126" i="6"/>
  <c r="BF127" i="6"/>
  <c r="BG127" i="6"/>
  <c r="BH127" i="6"/>
  <c r="BI127" i="6"/>
  <c r="BJ127" i="6"/>
  <c r="BK127" i="6"/>
  <c r="BL127" i="6"/>
  <c r="BM127" i="6"/>
  <c r="BN127" i="6"/>
  <c r="BO127" i="6"/>
  <c r="BQ127" i="6"/>
  <c r="BF128" i="6"/>
  <c r="BG128" i="6"/>
  <c r="BH128" i="6"/>
  <c r="BI128" i="6"/>
  <c r="BJ128" i="6"/>
  <c r="BK128" i="6"/>
  <c r="BL128" i="6"/>
  <c r="BM128" i="6"/>
  <c r="BN128" i="6"/>
  <c r="BO128" i="6"/>
  <c r="BQ128" i="6"/>
  <c r="BF129" i="6"/>
  <c r="BG129" i="6"/>
  <c r="BH129" i="6"/>
  <c r="BI129" i="6"/>
  <c r="BJ129" i="6"/>
  <c r="BK129" i="6"/>
  <c r="BL129" i="6"/>
  <c r="BM129" i="6"/>
  <c r="BN129" i="6"/>
  <c r="BO129" i="6"/>
  <c r="BQ129" i="6"/>
  <c r="BF130" i="6"/>
  <c r="BG130" i="6"/>
  <c r="BH130" i="6"/>
  <c r="BI130" i="6"/>
  <c r="BJ130" i="6"/>
  <c r="BK130" i="6"/>
  <c r="BL130" i="6"/>
  <c r="BM130" i="6"/>
  <c r="BN130" i="6"/>
  <c r="BO130" i="6"/>
  <c r="BQ130" i="6"/>
  <c r="BF131" i="6"/>
  <c r="BG131" i="6"/>
  <c r="BH131" i="6"/>
  <c r="BI131" i="6"/>
  <c r="BJ131" i="6"/>
  <c r="BK131" i="6"/>
  <c r="BL131" i="6"/>
  <c r="BM131" i="6"/>
  <c r="BN131" i="6"/>
  <c r="BO131" i="6"/>
  <c r="BQ131" i="6"/>
  <c r="BF132" i="6"/>
  <c r="BG132" i="6"/>
  <c r="BH132" i="6"/>
  <c r="BI132" i="6"/>
  <c r="BJ132" i="6"/>
  <c r="BK132" i="6"/>
  <c r="BL132" i="6"/>
  <c r="BM132" i="6"/>
  <c r="BN132" i="6"/>
  <c r="BO132" i="6"/>
  <c r="BQ132" i="6"/>
  <c r="BF133" i="6"/>
  <c r="BG133" i="6"/>
  <c r="BH133" i="6"/>
  <c r="BI133" i="6"/>
  <c r="BJ133" i="6"/>
  <c r="BK133" i="6"/>
  <c r="BL133" i="6"/>
  <c r="BM133" i="6"/>
  <c r="BN133" i="6"/>
  <c r="BO133" i="6"/>
  <c r="BQ133" i="6"/>
  <c r="BF134" i="6"/>
  <c r="BG134" i="6"/>
  <c r="BH134" i="6"/>
  <c r="BI134" i="6"/>
  <c r="BJ134" i="6"/>
  <c r="BK134" i="6"/>
  <c r="BL134" i="6"/>
  <c r="BM134" i="6"/>
  <c r="BN134" i="6"/>
  <c r="BO134" i="6"/>
  <c r="BQ134" i="6"/>
  <c r="BF135" i="6"/>
  <c r="BG135" i="6"/>
  <c r="BH135" i="6"/>
  <c r="BI135" i="6"/>
  <c r="BJ135" i="6"/>
  <c r="BK135" i="6"/>
  <c r="BL135" i="6"/>
  <c r="BM135" i="6"/>
  <c r="BN135" i="6"/>
  <c r="BO135" i="6"/>
  <c r="BQ135" i="6"/>
  <c r="BF136" i="6"/>
  <c r="BG136" i="6"/>
  <c r="BH136" i="6"/>
  <c r="BI136" i="6"/>
  <c r="BJ136" i="6"/>
  <c r="BK136" i="6"/>
  <c r="BL136" i="6"/>
  <c r="BM136" i="6"/>
  <c r="BN136" i="6"/>
  <c r="BO136" i="6"/>
  <c r="BQ136" i="6"/>
  <c r="BF137" i="6"/>
  <c r="BG137" i="6"/>
  <c r="BH137" i="6"/>
  <c r="BI137" i="6"/>
  <c r="BJ137" i="6"/>
  <c r="BK137" i="6"/>
  <c r="BL137" i="6"/>
  <c r="BM137" i="6"/>
  <c r="BN137" i="6"/>
  <c r="BO137" i="6"/>
  <c r="BQ137" i="6"/>
  <c r="BF138" i="6"/>
  <c r="BG138" i="6"/>
  <c r="BH138" i="6"/>
  <c r="BI138" i="6"/>
  <c r="BJ138" i="6"/>
  <c r="BK138" i="6"/>
  <c r="BL138" i="6"/>
  <c r="BM138" i="6"/>
  <c r="BN138" i="6"/>
  <c r="BO138" i="6"/>
  <c r="BQ138" i="6"/>
  <c r="BF139" i="6"/>
  <c r="BG139" i="6"/>
  <c r="BH139" i="6"/>
  <c r="BI139" i="6"/>
  <c r="BJ139" i="6"/>
  <c r="BK139" i="6"/>
  <c r="BL139" i="6"/>
  <c r="BM139" i="6"/>
  <c r="BN139" i="6"/>
  <c r="BO139" i="6"/>
  <c r="BQ139" i="6"/>
  <c r="BF140" i="6"/>
  <c r="BG140" i="6"/>
  <c r="BH140" i="6"/>
  <c r="BI140" i="6"/>
  <c r="BJ140" i="6"/>
  <c r="BK140" i="6"/>
  <c r="BL140" i="6"/>
  <c r="BM140" i="6"/>
  <c r="BN140" i="6"/>
  <c r="BO140" i="6"/>
  <c r="BQ140" i="6"/>
  <c r="BF141" i="6"/>
  <c r="BG141" i="6"/>
  <c r="BH141" i="6"/>
  <c r="BI141" i="6"/>
  <c r="BJ141" i="6"/>
  <c r="BK141" i="6"/>
  <c r="BL141" i="6"/>
  <c r="BM141" i="6"/>
  <c r="BN141" i="6"/>
  <c r="BO141" i="6"/>
  <c r="BQ141" i="6"/>
  <c r="BF142" i="6"/>
  <c r="BG142" i="6"/>
  <c r="BH142" i="6"/>
  <c r="BI142" i="6"/>
  <c r="BJ142" i="6"/>
  <c r="BK142" i="6"/>
  <c r="BL142" i="6"/>
  <c r="BM142" i="6"/>
  <c r="BN142" i="6"/>
  <c r="BO142" i="6"/>
  <c r="BQ142" i="6"/>
  <c r="BF143" i="6"/>
  <c r="BG143" i="6"/>
  <c r="BH143" i="6"/>
  <c r="BI143" i="6"/>
  <c r="BJ143" i="6"/>
  <c r="BK143" i="6"/>
  <c r="BL143" i="6"/>
  <c r="BM143" i="6"/>
  <c r="BN143" i="6"/>
  <c r="BO143" i="6"/>
  <c r="BQ143" i="6"/>
  <c r="BF144" i="6"/>
  <c r="BG144" i="6"/>
  <c r="BH144" i="6"/>
  <c r="BI144" i="6"/>
  <c r="BJ144" i="6"/>
  <c r="BK144" i="6"/>
  <c r="BL144" i="6"/>
  <c r="BM144" i="6"/>
  <c r="BN144" i="6"/>
  <c r="BO144" i="6"/>
  <c r="BQ144" i="6"/>
  <c r="BF145" i="6"/>
  <c r="BG145" i="6"/>
  <c r="BH145" i="6"/>
  <c r="BI145" i="6"/>
  <c r="BJ145" i="6"/>
  <c r="BK145" i="6"/>
  <c r="BL145" i="6"/>
  <c r="BM145" i="6"/>
  <c r="BN145" i="6"/>
  <c r="BO145" i="6"/>
  <c r="BQ145" i="6"/>
  <c r="BF146" i="6"/>
  <c r="BG146" i="6"/>
  <c r="BH146" i="6"/>
  <c r="BI146" i="6"/>
  <c r="BJ146" i="6"/>
  <c r="BK146" i="6"/>
  <c r="BL146" i="6"/>
  <c r="BM146" i="6"/>
  <c r="BN146" i="6"/>
  <c r="BO146" i="6"/>
  <c r="BQ146" i="6"/>
  <c r="BF147" i="6"/>
  <c r="BG147" i="6"/>
  <c r="BH147" i="6"/>
  <c r="BI147" i="6"/>
  <c r="BJ147" i="6"/>
  <c r="BK147" i="6"/>
  <c r="BL147" i="6"/>
  <c r="BM147" i="6"/>
  <c r="BN147" i="6"/>
  <c r="BO147" i="6"/>
  <c r="BQ147" i="6"/>
  <c r="BF148" i="6"/>
  <c r="BG148" i="6"/>
  <c r="BH148" i="6"/>
  <c r="BI148" i="6"/>
  <c r="BJ148" i="6"/>
  <c r="BK148" i="6"/>
  <c r="BL148" i="6"/>
  <c r="BM148" i="6"/>
  <c r="BN148" i="6"/>
  <c r="BO148" i="6"/>
  <c r="BQ148" i="6"/>
  <c r="BF149" i="6"/>
  <c r="BG149" i="6"/>
  <c r="BH149" i="6"/>
  <c r="BI149" i="6"/>
  <c r="BJ149" i="6"/>
  <c r="BK149" i="6"/>
  <c r="BL149" i="6"/>
  <c r="BM149" i="6"/>
  <c r="BN149" i="6"/>
  <c r="BO149" i="6"/>
  <c r="BQ149" i="6"/>
  <c r="BF150" i="6"/>
  <c r="BG150" i="6"/>
  <c r="BH150" i="6"/>
  <c r="BI150" i="6"/>
  <c r="BJ150" i="6"/>
  <c r="BK150" i="6"/>
  <c r="BL150" i="6"/>
  <c r="BM150" i="6"/>
  <c r="BN150" i="6"/>
  <c r="BO150" i="6"/>
  <c r="BQ150" i="6"/>
  <c r="BF151" i="6"/>
  <c r="BG151" i="6"/>
  <c r="BH151" i="6"/>
  <c r="BI151" i="6"/>
  <c r="BJ151" i="6"/>
  <c r="BK151" i="6"/>
  <c r="BL151" i="6"/>
  <c r="BM151" i="6"/>
  <c r="BN151" i="6"/>
  <c r="BO151" i="6"/>
  <c r="BQ151" i="6"/>
  <c r="BF152" i="6"/>
  <c r="BG152" i="6"/>
  <c r="BH152" i="6"/>
  <c r="BI152" i="6"/>
  <c r="BJ152" i="6"/>
  <c r="BK152" i="6"/>
  <c r="BL152" i="6"/>
  <c r="BM152" i="6"/>
  <c r="BN152" i="6"/>
  <c r="BO152" i="6"/>
  <c r="BQ152" i="6"/>
  <c r="BF153" i="6"/>
  <c r="BG153" i="6"/>
  <c r="BH153" i="6"/>
  <c r="BI153" i="6"/>
  <c r="BJ153" i="6"/>
  <c r="BK153" i="6"/>
  <c r="BL153" i="6"/>
  <c r="BM153" i="6"/>
  <c r="BN153" i="6"/>
  <c r="BO153" i="6"/>
  <c r="BQ153" i="6"/>
  <c r="BF154" i="6"/>
  <c r="BG154" i="6"/>
  <c r="BH154" i="6"/>
  <c r="BI154" i="6"/>
  <c r="BJ154" i="6"/>
  <c r="BK154" i="6"/>
  <c r="BL154" i="6"/>
  <c r="BM154" i="6"/>
  <c r="BN154" i="6"/>
  <c r="BO154" i="6"/>
  <c r="BQ154" i="6"/>
  <c r="BF155" i="6"/>
  <c r="BG155" i="6"/>
  <c r="BH155" i="6"/>
  <c r="BI155" i="6"/>
  <c r="BJ155" i="6"/>
  <c r="BK155" i="6"/>
  <c r="BL155" i="6"/>
  <c r="BM155" i="6"/>
  <c r="BN155" i="6"/>
  <c r="BO155" i="6"/>
  <c r="BQ155" i="6"/>
  <c r="BF156" i="6"/>
  <c r="BG156" i="6"/>
  <c r="BH156" i="6"/>
  <c r="BI156" i="6"/>
  <c r="BJ156" i="6"/>
  <c r="BK156" i="6"/>
  <c r="BL156" i="6"/>
  <c r="BM156" i="6"/>
  <c r="BN156" i="6"/>
  <c r="BO156" i="6"/>
  <c r="BQ156" i="6"/>
  <c r="BF157" i="6"/>
  <c r="BG157" i="6"/>
  <c r="BH157" i="6"/>
  <c r="BI157" i="6"/>
  <c r="BJ157" i="6"/>
  <c r="BK157" i="6"/>
  <c r="BL157" i="6"/>
  <c r="BM157" i="6"/>
  <c r="BN157" i="6"/>
  <c r="BO157" i="6"/>
  <c r="BQ157" i="6"/>
  <c r="BF158" i="6"/>
  <c r="BG158" i="6"/>
  <c r="BH158" i="6"/>
  <c r="BI158" i="6"/>
  <c r="BJ158" i="6"/>
  <c r="BK158" i="6"/>
  <c r="BL158" i="6"/>
  <c r="BM158" i="6"/>
  <c r="BN158" i="6"/>
  <c r="BO158" i="6"/>
  <c r="BQ158" i="6"/>
  <c r="BF159" i="6"/>
  <c r="BG159" i="6"/>
  <c r="BH159" i="6"/>
  <c r="BI159" i="6"/>
  <c r="BJ159" i="6"/>
  <c r="BK159" i="6"/>
  <c r="BL159" i="6"/>
  <c r="BM159" i="6"/>
  <c r="BN159" i="6"/>
  <c r="BO159" i="6"/>
  <c r="BQ159" i="6"/>
  <c r="BF160" i="6"/>
  <c r="BG160" i="6"/>
  <c r="BH160" i="6"/>
  <c r="BI160" i="6"/>
  <c r="BJ160" i="6"/>
  <c r="BK160" i="6"/>
  <c r="BL160" i="6"/>
  <c r="BM160" i="6"/>
  <c r="BN160" i="6"/>
  <c r="BO160" i="6"/>
  <c r="BQ160" i="6"/>
  <c r="BF161" i="6"/>
  <c r="BG161" i="6"/>
  <c r="BH161" i="6"/>
  <c r="BI161" i="6"/>
  <c r="BJ161" i="6"/>
  <c r="BK161" i="6"/>
  <c r="BL161" i="6"/>
  <c r="BM161" i="6"/>
  <c r="BN161" i="6"/>
  <c r="BO161" i="6"/>
  <c r="BQ161" i="6"/>
  <c r="BF162" i="6"/>
  <c r="BG162" i="6"/>
  <c r="BH162" i="6"/>
  <c r="BI162" i="6"/>
  <c r="BJ162" i="6"/>
  <c r="BK162" i="6"/>
  <c r="BL162" i="6"/>
  <c r="BM162" i="6"/>
  <c r="BN162" i="6"/>
  <c r="BO162" i="6"/>
  <c r="BQ162" i="6"/>
  <c r="BF163" i="6"/>
  <c r="BG163" i="6"/>
  <c r="BH163" i="6"/>
  <c r="BI163" i="6"/>
  <c r="BJ163" i="6"/>
  <c r="BK163" i="6"/>
  <c r="BL163" i="6"/>
  <c r="BM163" i="6"/>
  <c r="BN163" i="6"/>
  <c r="BO163" i="6"/>
  <c r="BQ163" i="6"/>
  <c r="BF164" i="6"/>
  <c r="BG164" i="6"/>
  <c r="BH164" i="6"/>
  <c r="BI164" i="6"/>
  <c r="BJ164" i="6"/>
  <c r="BK164" i="6"/>
  <c r="BL164" i="6"/>
  <c r="BM164" i="6"/>
  <c r="BN164" i="6"/>
  <c r="BO164" i="6"/>
  <c r="BQ164" i="6"/>
  <c r="BF165" i="6"/>
  <c r="BG165" i="6"/>
  <c r="BH165" i="6"/>
  <c r="BI165" i="6"/>
  <c r="BJ165" i="6"/>
  <c r="BK165" i="6"/>
  <c r="BL165" i="6"/>
  <c r="BM165" i="6"/>
  <c r="BN165" i="6"/>
  <c r="BO165" i="6"/>
  <c r="BQ165" i="6"/>
  <c r="BF166" i="6"/>
  <c r="BG166" i="6"/>
  <c r="BH166" i="6"/>
  <c r="BI166" i="6"/>
  <c r="BJ166" i="6"/>
  <c r="BK166" i="6"/>
  <c r="BL166" i="6"/>
  <c r="BM166" i="6"/>
  <c r="BN166" i="6"/>
  <c r="BO166" i="6"/>
  <c r="BQ166" i="6"/>
  <c r="BF167" i="6"/>
  <c r="BG167" i="6"/>
  <c r="BH167" i="6"/>
  <c r="BI167" i="6"/>
  <c r="BJ167" i="6"/>
  <c r="BK167" i="6"/>
  <c r="BL167" i="6"/>
  <c r="BM167" i="6"/>
  <c r="BN167" i="6"/>
  <c r="BO167" i="6"/>
  <c r="BQ167" i="6"/>
  <c r="BF168" i="6"/>
  <c r="BG168" i="6"/>
  <c r="BH168" i="6"/>
  <c r="BI168" i="6"/>
  <c r="BJ168" i="6"/>
  <c r="BK168" i="6"/>
  <c r="BL168" i="6"/>
  <c r="BM168" i="6"/>
  <c r="BN168" i="6"/>
  <c r="BO168" i="6"/>
  <c r="BQ168" i="6"/>
  <c r="BF169" i="6"/>
  <c r="BG169" i="6"/>
  <c r="BH169" i="6"/>
  <c r="BI169" i="6"/>
  <c r="BJ169" i="6"/>
  <c r="BK169" i="6"/>
  <c r="BL169" i="6"/>
  <c r="BM169" i="6"/>
  <c r="BN169" i="6"/>
  <c r="BO169" i="6"/>
  <c r="BQ169" i="6"/>
  <c r="BF170" i="6"/>
  <c r="BG170" i="6"/>
  <c r="BH170" i="6"/>
  <c r="BI170" i="6"/>
  <c r="BJ170" i="6"/>
  <c r="BK170" i="6"/>
  <c r="BL170" i="6"/>
  <c r="BM170" i="6"/>
  <c r="BN170" i="6"/>
  <c r="BO170" i="6"/>
  <c r="BQ170" i="6"/>
  <c r="BF171" i="6"/>
  <c r="BG171" i="6"/>
  <c r="BH171" i="6"/>
  <c r="BI171" i="6"/>
  <c r="BJ171" i="6"/>
  <c r="BK171" i="6"/>
  <c r="BL171" i="6"/>
  <c r="BM171" i="6"/>
  <c r="BN171" i="6"/>
  <c r="BO171" i="6"/>
  <c r="BQ171" i="6"/>
  <c r="BF172" i="6"/>
  <c r="BG172" i="6"/>
  <c r="BH172" i="6"/>
  <c r="BI172" i="6"/>
  <c r="BJ172" i="6"/>
  <c r="BK172" i="6"/>
  <c r="BL172" i="6"/>
  <c r="BM172" i="6"/>
  <c r="BN172" i="6"/>
  <c r="BO172" i="6"/>
  <c r="BQ172" i="6"/>
  <c r="BF173" i="6"/>
  <c r="BG173" i="6"/>
  <c r="BH173" i="6"/>
  <c r="BI173" i="6"/>
  <c r="BJ173" i="6"/>
  <c r="BK173" i="6"/>
  <c r="BL173" i="6"/>
  <c r="BM173" i="6"/>
  <c r="BN173" i="6"/>
  <c r="BO173" i="6"/>
  <c r="BQ173" i="6"/>
  <c r="BF174" i="6"/>
  <c r="BG174" i="6"/>
  <c r="BH174" i="6"/>
  <c r="BI174" i="6"/>
  <c r="BJ174" i="6"/>
  <c r="BK174" i="6"/>
  <c r="BL174" i="6"/>
  <c r="BM174" i="6"/>
  <c r="BN174" i="6"/>
  <c r="BO174" i="6"/>
  <c r="BQ174" i="6"/>
  <c r="BF175" i="6"/>
  <c r="BG175" i="6"/>
  <c r="BH175" i="6"/>
  <c r="BI175" i="6"/>
  <c r="BJ175" i="6"/>
  <c r="BK175" i="6"/>
  <c r="BL175" i="6"/>
  <c r="BM175" i="6"/>
  <c r="BN175" i="6"/>
  <c r="BO175" i="6"/>
  <c r="BQ175" i="6"/>
  <c r="BF176" i="6"/>
  <c r="BG176" i="6"/>
  <c r="BH176" i="6"/>
  <c r="BI176" i="6"/>
  <c r="BJ176" i="6"/>
  <c r="BK176" i="6"/>
  <c r="BL176" i="6"/>
  <c r="BM176" i="6"/>
  <c r="BN176" i="6"/>
  <c r="BO176" i="6"/>
  <c r="BQ176" i="6"/>
  <c r="BF177" i="6"/>
  <c r="BG177" i="6"/>
  <c r="BH177" i="6"/>
  <c r="BI177" i="6"/>
  <c r="BJ177" i="6"/>
  <c r="BK177" i="6"/>
  <c r="BL177" i="6"/>
  <c r="BM177" i="6"/>
  <c r="BN177" i="6"/>
  <c r="BO177" i="6"/>
  <c r="BQ177" i="6"/>
  <c r="BF178" i="6"/>
  <c r="BG178" i="6"/>
  <c r="BH178" i="6"/>
  <c r="BI178" i="6"/>
  <c r="BJ178" i="6"/>
  <c r="BK178" i="6"/>
  <c r="BL178" i="6"/>
  <c r="BM178" i="6"/>
  <c r="BN178" i="6"/>
  <c r="BO178" i="6"/>
  <c r="BQ178" i="6"/>
  <c r="BF179" i="6"/>
  <c r="BG179" i="6"/>
  <c r="BH179" i="6"/>
  <c r="BI179" i="6"/>
  <c r="BJ179" i="6"/>
  <c r="BK179" i="6"/>
  <c r="BL179" i="6"/>
  <c r="BM179" i="6"/>
  <c r="BN179" i="6"/>
  <c r="BO179" i="6"/>
  <c r="BQ179" i="6"/>
  <c r="BF180" i="6"/>
  <c r="BG180" i="6"/>
  <c r="BH180" i="6"/>
  <c r="BI180" i="6"/>
  <c r="BJ180" i="6"/>
  <c r="BK180" i="6"/>
  <c r="BL180" i="6"/>
  <c r="BM180" i="6"/>
  <c r="BN180" i="6"/>
  <c r="BO180" i="6"/>
  <c r="BQ180" i="6"/>
  <c r="BF181" i="6"/>
  <c r="BG181" i="6"/>
  <c r="BH181" i="6"/>
  <c r="BI181" i="6"/>
  <c r="BJ181" i="6"/>
  <c r="BK181" i="6"/>
  <c r="BL181" i="6"/>
  <c r="BM181" i="6"/>
  <c r="BN181" i="6"/>
  <c r="BO181" i="6"/>
  <c r="BQ181" i="6"/>
  <c r="BF182" i="6"/>
  <c r="BG182" i="6"/>
  <c r="BH182" i="6"/>
  <c r="BI182" i="6"/>
  <c r="BJ182" i="6"/>
  <c r="BK182" i="6"/>
  <c r="BL182" i="6"/>
  <c r="BM182" i="6"/>
  <c r="BN182" i="6"/>
  <c r="BO182" i="6"/>
  <c r="BQ182" i="6"/>
  <c r="BF183" i="6"/>
  <c r="BG183" i="6"/>
  <c r="BH183" i="6"/>
  <c r="BI183" i="6"/>
  <c r="BJ183" i="6"/>
  <c r="BK183" i="6"/>
  <c r="BL183" i="6"/>
  <c r="BM183" i="6"/>
  <c r="BN183" i="6"/>
  <c r="BO183" i="6"/>
  <c r="BQ183" i="6"/>
  <c r="BF184" i="6"/>
  <c r="BG184" i="6"/>
  <c r="BH184" i="6"/>
  <c r="BI184" i="6"/>
  <c r="BJ184" i="6"/>
  <c r="BK184" i="6"/>
  <c r="BL184" i="6"/>
  <c r="BM184" i="6"/>
  <c r="BN184" i="6"/>
  <c r="BO184" i="6"/>
  <c r="BQ184" i="6"/>
  <c r="BF185" i="6"/>
  <c r="BG185" i="6"/>
  <c r="BH185" i="6"/>
  <c r="BI185" i="6"/>
  <c r="BJ185" i="6"/>
  <c r="BK185" i="6"/>
  <c r="BL185" i="6"/>
  <c r="BM185" i="6"/>
  <c r="BN185" i="6"/>
  <c r="BO185" i="6"/>
  <c r="BQ185" i="6"/>
  <c r="BF186" i="6"/>
  <c r="BG186" i="6"/>
  <c r="BH186" i="6"/>
  <c r="BI186" i="6"/>
  <c r="BJ186" i="6"/>
  <c r="BK186" i="6"/>
  <c r="BL186" i="6"/>
  <c r="BM186" i="6"/>
  <c r="BN186" i="6"/>
  <c r="BO186" i="6"/>
  <c r="BQ186" i="6"/>
  <c r="BF187" i="6"/>
  <c r="BG187" i="6"/>
  <c r="BH187" i="6"/>
  <c r="BI187" i="6"/>
  <c r="BJ187" i="6"/>
  <c r="BK187" i="6"/>
  <c r="BL187" i="6"/>
  <c r="BM187" i="6"/>
  <c r="BN187" i="6"/>
  <c r="BO187" i="6"/>
  <c r="BQ187" i="6"/>
  <c r="BF188" i="6"/>
  <c r="BG188" i="6"/>
  <c r="BH188" i="6"/>
  <c r="BI188" i="6"/>
  <c r="BJ188" i="6"/>
  <c r="BK188" i="6"/>
  <c r="BL188" i="6"/>
  <c r="BM188" i="6"/>
  <c r="BN188" i="6"/>
  <c r="BO188" i="6"/>
  <c r="BQ188" i="6"/>
  <c r="BF189" i="6"/>
  <c r="BG189" i="6"/>
  <c r="BH189" i="6"/>
  <c r="BI189" i="6"/>
  <c r="BJ189" i="6"/>
  <c r="BK189" i="6"/>
  <c r="BL189" i="6"/>
  <c r="BM189" i="6"/>
  <c r="BN189" i="6"/>
  <c r="BO189" i="6"/>
  <c r="BQ189" i="6"/>
  <c r="BF190" i="6"/>
  <c r="BG190" i="6"/>
  <c r="BH190" i="6"/>
  <c r="BI190" i="6"/>
  <c r="BJ190" i="6"/>
  <c r="BK190" i="6"/>
  <c r="BL190" i="6"/>
  <c r="BM190" i="6"/>
  <c r="BN190" i="6"/>
  <c r="BO190" i="6"/>
  <c r="BQ190" i="6"/>
  <c r="BF191" i="6"/>
  <c r="BG191" i="6"/>
  <c r="BH191" i="6"/>
  <c r="BI191" i="6"/>
  <c r="BJ191" i="6"/>
  <c r="BK191" i="6"/>
  <c r="BL191" i="6"/>
  <c r="BM191" i="6"/>
  <c r="BN191" i="6"/>
  <c r="BO191" i="6"/>
  <c r="BQ191" i="6"/>
  <c r="BF192" i="6"/>
  <c r="BG192" i="6"/>
  <c r="BH192" i="6"/>
  <c r="BI192" i="6"/>
  <c r="BJ192" i="6"/>
  <c r="BK192" i="6"/>
  <c r="BL192" i="6"/>
  <c r="BM192" i="6"/>
  <c r="BN192" i="6"/>
  <c r="BO192" i="6"/>
  <c r="BQ192" i="6"/>
  <c r="BF193" i="6"/>
  <c r="BG193" i="6"/>
  <c r="BH193" i="6"/>
  <c r="BI193" i="6"/>
  <c r="BJ193" i="6"/>
  <c r="BK193" i="6"/>
  <c r="BL193" i="6"/>
  <c r="BM193" i="6"/>
  <c r="BN193" i="6"/>
  <c r="BO193" i="6"/>
  <c r="BQ193" i="6"/>
  <c r="BF194" i="6"/>
  <c r="BG194" i="6"/>
  <c r="BH194" i="6"/>
  <c r="BI194" i="6"/>
  <c r="BJ194" i="6"/>
  <c r="BK194" i="6"/>
  <c r="BL194" i="6"/>
  <c r="BM194" i="6"/>
  <c r="BN194" i="6"/>
  <c r="BO194" i="6"/>
  <c r="BQ194" i="6"/>
  <c r="BF195" i="6"/>
  <c r="BG195" i="6"/>
  <c r="BH195" i="6"/>
  <c r="BI195" i="6"/>
  <c r="BJ195" i="6"/>
  <c r="BK195" i="6"/>
  <c r="BL195" i="6"/>
  <c r="BM195" i="6"/>
  <c r="BN195" i="6"/>
  <c r="BO195" i="6"/>
  <c r="BQ195" i="6"/>
  <c r="BF196" i="6"/>
  <c r="BG196" i="6"/>
  <c r="BH196" i="6"/>
  <c r="BI196" i="6"/>
  <c r="BJ196" i="6"/>
  <c r="BK196" i="6"/>
  <c r="BL196" i="6"/>
  <c r="BM196" i="6"/>
  <c r="BN196" i="6"/>
  <c r="BO196" i="6"/>
  <c r="BQ196" i="6"/>
  <c r="BF197" i="6"/>
  <c r="BG197" i="6"/>
  <c r="BH197" i="6"/>
  <c r="BI197" i="6"/>
  <c r="BJ197" i="6"/>
  <c r="BK197" i="6"/>
  <c r="BL197" i="6"/>
  <c r="BM197" i="6"/>
  <c r="BN197" i="6"/>
  <c r="BO197" i="6"/>
  <c r="BQ197" i="6"/>
  <c r="BF198" i="6"/>
  <c r="BG198" i="6"/>
  <c r="BH198" i="6"/>
  <c r="BI198" i="6"/>
  <c r="BJ198" i="6"/>
  <c r="BK198" i="6"/>
  <c r="BL198" i="6"/>
  <c r="BM198" i="6"/>
  <c r="BN198" i="6"/>
  <c r="BO198" i="6"/>
  <c r="BQ198" i="6"/>
  <c r="BF199" i="6"/>
  <c r="BG199" i="6"/>
  <c r="BH199" i="6"/>
  <c r="BI199" i="6"/>
  <c r="BJ199" i="6"/>
  <c r="BK199" i="6"/>
  <c r="BL199" i="6"/>
  <c r="BM199" i="6"/>
  <c r="BN199" i="6"/>
  <c r="BO199" i="6"/>
  <c r="BQ199" i="6"/>
  <c r="BF200" i="6"/>
  <c r="BG200" i="6"/>
  <c r="BH200" i="6"/>
  <c r="BI200" i="6"/>
  <c r="BJ200" i="6"/>
  <c r="BK200" i="6"/>
  <c r="BL200" i="6"/>
  <c r="BM200" i="6"/>
  <c r="BN200" i="6"/>
  <c r="BO200" i="6"/>
  <c r="BQ200" i="6"/>
  <c r="BF201" i="6"/>
  <c r="BG201" i="6"/>
  <c r="BH201" i="6"/>
  <c r="BI201" i="6"/>
  <c r="BJ201" i="6"/>
  <c r="BK201" i="6"/>
  <c r="BL201" i="6"/>
  <c r="BM201" i="6"/>
  <c r="BN201" i="6"/>
  <c r="BO201" i="6"/>
  <c r="BQ201" i="6"/>
  <c r="BF202" i="6"/>
  <c r="BG202" i="6"/>
  <c r="BH202" i="6"/>
  <c r="BI202" i="6"/>
  <c r="BJ202" i="6"/>
  <c r="BK202" i="6"/>
  <c r="BL202" i="6"/>
  <c r="BM202" i="6"/>
  <c r="BN202" i="6"/>
  <c r="BO202" i="6"/>
  <c r="BQ202" i="6"/>
  <c r="BF203" i="6"/>
  <c r="BG203" i="6"/>
  <c r="BH203" i="6"/>
  <c r="BI203" i="6"/>
  <c r="BJ203" i="6"/>
  <c r="BK203" i="6"/>
  <c r="BL203" i="6"/>
  <c r="BM203" i="6"/>
  <c r="BN203" i="6"/>
  <c r="BO203" i="6"/>
  <c r="BQ203" i="6"/>
  <c r="BF204" i="6"/>
  <c r="BG204" i="6"/>
  <c r="BH204" i="6"/>
  <c r="BI204" i="6"/>
  <c r="BJ204" i="6"/>
  <c r="BK204" i="6"/>
  <c r="BL204" i="6"/>
  <c r="BM204" i="6"/>
  <c r="BN204" i="6"/>
  <c r="BO204" i="6"/>
  <c r="BQ204" i="6"/>
  <c r="BF205" i="6"/>
  <c r="BG205" i="6"/>
  <c r="BH205" i="6"/>
  <c r="BI205" i="6"/>
  <c r="BJ205" i="6"/>
  <c r="BK205" i="6"/>
  <c r="BL205" i="6"/>
  <c r="BM205" i="6"/>
  <c r="BN205" i="6"/>
  <c r="BO205" i="6"/>
  <c r="BQ205" i="6"/>
  <c r="BF206" i="6"/>
  <c r="BG206" i="6"/>
  <c r="BH206" i="6"/>
  <c r="BI206" i="6"/>
  <c r="BJ206" i="6"/>
  <c r="BK206" i="6"/>
  <c r="BL206" i="6"/>
  <c r="BM206" i="6"/>
  <c r="BN206" i="6"/>
  <c r="BO206" i="6"/>
  <c r="BQ206" i="6"/>
  <c r="BF207" i="6"/>
  <c r="BG207" i="6"/>
  <c r="BH207" i="6"/>
  <c r="BI207" i="6"/>
  <c r="BJ207" i="6"/>
  <c r="BK207" i="6"/>
  <c r="BL207" i="6"/>
  <c r="BM207" i="6"/>
  <c r="BN207" i="6"/>
  <c r="BO207" i="6"/>
  <c r="BQ207" i="6"/>
  <c r="BF208" i="6"/>
  <c r="BG208" i="6"/>
  <c r="BH208" i="6"/>
  <c r="BI208" i="6"/>
  <c r="BJ208" i="6"/>
  <c r="BK208" i="6"/>
  <c r="BL208" i="6"/>
  <c r="BM208" i="6"/>
  <c r="BN208" i="6"/>
  <c r="BO208" i="6"/>
  <c r="BQ208" i="6"/>
  <c r="BF209" i="6"/>
  <c r="BG209" i="6"/>
  <c r="BH209" i="6"/>
  <c r="BI209" i="6"/>
  <c r="BJ209" i="6"/>
  <c r="BK209" i="6"/>
  <c r="BL209" i="6"/>
  <c r="BM209" i="6"/>
  <c r="BN209" i="6"/>
  <c r="BO209" i="6"/>
  <c r="BQ209" i="6"/>
  <c r="BF210" i="6"/>
  <c r="BG210" i="6"/>
  <c r="BH210" i="6"/>
  <c r="BI210" i="6"/>
  <c r="BJ210" i="6"/>
  <c r="BK210" i="6"/>
  <c r="BL210" i="6"/>
  <c r="BM210" i="6"/>
  <c r="BN210" i="6"/>
  <c r="BO210" i="6"/>
  <c r="BQ210" i="6"/>
  <c r="BF211" i="6"/>
  <c r="BG211" i="6"/>
  <c r="BH211" i="6"/>
  <c r="BI211" i="6"/>
  <c r="BJ211" i="6"/>
  <c r="BK211" i="6"/>
  <c r="BL211" i="6"/>
  <c r="BM211" i="6"/>
  <c r="BN211" i="6"/>
  <c r="BO211" i="6"/>
  <c r="BQ211" i="6"/>
  <c r="BF212" i="6"/>
  <c r="BG212" i="6"/>
  <c r="BH212" i="6"/>
  <c r="BI212" i="6"/>
  <c r="BJ212" i="6"/>
  <c r="BK212" i="6"/>
  <c r="BL212" i="6"/>
  <c r="BM212" i="6"/>
  <c r="BN212" i="6"/>
  <c r="BO212" i="6"/>
  <c r="BQ212" i="6"/>
  <c r="BF213" i="6"/>
  <c r="BG213" i="6"/>
  <c r="BH213" i="6"/>
  <c r="BI213" i="6"/>
  <c r="BJ213" i="6"/>
  <c r="BK213" i="6"/>
  <c r="BL213" i="6"/>
  <c r="BM213" i="6"/>
  <c r="BN213" i="6"/>
  <c r="BO213" i="6"/>
  <c r="BQ213" i="6"/>
  <c r="BF214" i="6"/>
  <c r="BG214" i="6"/>
  <c r="BH214" i="6"/>
  <c r="BI214" i="6"/>
  <c r="BJ214" i="6"/>
  <c r="BK214" i="6"/>
  <c r="BL214" i="6"/>
  <c r="BM214" i="6"/>
  <c r="BN214" i="6"/>
  <c r="BO214" i="6"/>
  <c r="BQ214" i="6"/>
  <c r="BF215" i="6"/>
  <c r="BG215" i="6"/>
  <c r="BH215" i="6"/>
  <c r="BI215" i="6"/>
  <c r="BJ215" i="6"/>
  <c r="BK215" i="6"/>
  <c r="BL215" i="6"/>
  <c r="BM215" i="6"/>
  <c r="BN215" i="6"/>
  <c r="BO215" i="6"/>
  <c r="BQ215" i="6"/>
  <c r="BF216" i="6"/>
  <c r="BG216" i="6"/>
  <c r="BH216" i="6"/>
  <c r="BI216" i="6"/>
  <c r="BJ216" i="6"/>
  <c r="BK216" i="6"/>
  <c r="BL216" i="6"/>
  <c r="BM216" i="6"/>
  <c r="BN216" i="6"/>
  <c r="BO216" i="6"/>
  <c r="BQ216" i="6"/>
  <c r="BF217" i="6"/>
  <c r="BG217" i="6"/>
  <c r="BH217" i="6"/>
  <c r="BI217" i="6"/>
  <c r="BJ217" i="6"/>
  <c r="BK217" i="6"/>
  <c r="BL217" i="6"/>
  <c r="BM217" i="6"/>
  <c r="BN217" i="6"/>
  <c r="BO217" i="6"/>
  <c r="BQ217" i="6"/>
  <c r="BF218" i="6"/>
  <c r="BG218" i="6"/>
  <c r="BH218" i="6"/>
  <c r="BI218" i="6"/>
  <c r="BJ218" i="6"/>
  <c r="BK218" i="6"/>
  <c r="BL218" i="6"/>
  <c r="BM218" i="6"/>
  <c r="BN218" i="6"/>
  <c r="BO218" i="6"/>
  <c r="BQ218" i="6"/>
  <c r="BF219" i="6"/>
  <c r="BG219" i="6"/>
  <c r="BH219" i="6"/>
  <c r="BI219" i="6"/>
  <c r="BJ219" i="6"/>
  <c r="BK219" i="6"/>
  <c r="BL219" i="6"/>
  <c r="BM219" i="6"/>
  <c r="BN219" i="6"/>
  <c r="BO219" i="6"/>
  <c r="BQ219" i="6"/>
  <c r="BF220" i="6"/>
  <c r="BG220" i="6"/>
  <c r="BH220" i="6"/>
  <c r="BI220" i="6"/>
  <c r="BJ220" i="6"/>
  <c r="BK220" i="6"/>
  <c r="BL220" i="6"/>
  <c r="BM220" i="6"/>
  <c r="BN220" i="6"/>
  <c r="BO220" i="6"/>
  <c r="BQ220" i="6"/>
  <c r="BF221" i="6"/>
  <c r="BG221" i="6"/>
  <c r="BH221" i="6"/>
  <c r="BI221" i="6"/>
  <c r="BJ221" i="6"/>
  <c r="BK221" i="6"/>
  <c r="BL221" i="6"/>
  <c r="BM221" i="6"/>
  <c r="BN221" i="6"/>
  <c r="BO221" i="6"/>
  <c r="BQ221" i="6"/>
  <c r="BF222" i="6"/>
  <c r="BG222" i="6"/>
  <c r="BH222" i="6"/>
  <c r="BI222" i="6"/>
  <c r="BJ222" i="6"/>
  <c r="BK222" i="6"/>
  <c r="BL222" i="6"/>
  <c r="BM222" i="6"/>
  <c r="BN222" i="6"/>
  <c r="BO222" i="6"/>
  <c r="BQ222" i="6"/>
  <c r="BF223" i="6"/>
  <c r="BG223" i="6"/>
  <c r="BH223" i="6"/>
  <c r="BI223" i="6"/>
  <c r="BJ223" i="6"/>
  <c r="BK223" i="6"/>
  <c r="BL223" i="6"/>
  <c r="BM223" i="6"/>
  <c r="BN223" i="6"/>
  <c r="BO223" i="6"/>
  <c r="BQ223" i="6"/>
  <c r="BF224" i="6"/>
  <c r="BG224" i="6"/>
  <c r="BH224" i="6"/>
  <c r="BI224" i="6"/>
  <c r="BJ224" i="6"/>
  <c r="BK224" i="6"/>
  <c r="BL224" i="6"/>
  <c r="BM224" i="6"/>
  <c r="BN224" i="6"/>
  <c r="BO224" i="6"/>
  <c r="BQ224" i="6"/>
  <c r="BF225" i="6"/>
  <c r="BG225" i="6"/>
  <c r="BH225" i="6"/>
  <c r="BI225" i="6"/>
  <c r="BJ225" i="6"/>
  <c r="BK225" i="6"/>
  <c r="BL225" i="6"/>
  <c r="BM225" i="6"/>
  <c r="BN225" i="6"/>
  <c r="BO225" i="6"/>
  <c r="BQ225" i="6"/>
  <c r="BF226" i="6"/>
  <c r="BG226" i="6"/>
  <c r="BH226" i="6"/>
  <c r="BI226" i="6"/>
  <c r="BJ226" i="6"/>
  <c r="BK226" i="6"/>
  <c r="BL226" i="6"/>
  <c r="BM226" i="6"/>
  <c r="BN226" i="6"/>
  <c r="BO226" i="6"/>
  <c r="BQ226" i="6"/>
  <c r="BF227" i="6"/>
  <c r="BG227" i="6"/>
  <c r="BH227" i="6"/>
  <c r="BI227" i="6"/>
  <c r="BJ227" i="6"/>
  <c r="BK227" i="6"/>
  <c r="BL227" i="6"/>
  <c r="BM227" i="6"/>
  <c r="BN227" i="6"/>
  <c r="BO227" i="6"/>
  <c r="BQ227" i="6"/>
  <c r="BF228" i="6"/>
  <c r="BG228" i="6"/>
  <c r="BH228" i="6"/>
  <c r="BI228" i="6"/>
  <c r="BJ228" i="6"/>
  <c r="BK228" i="6"/>
  <c r="BL228" i="6"/>
  <c r="BM228" i="6"/>
  <c r="BN228" i="6"/>
  <c r="BO228" i="6"/>
  <c r="BQ228" i="6"/>
  <c r="BF229" i="6"/>
  <c r="BG229" i="6"/>
  <c r="BH229" i="6"/>
  <c r="BI229" i="6"/>
  <c r="BJ229" i="6"/>
  <c r="BK229" i="6"/>
  <c r="BL229" i="6"/>
  <c r="BM229" i="6"/>
  <c r="BN229" i="6"/>
  <c r="BO229" i="6"/>
  <c r="BQ229" i="6"/>
  <c r="BF230" i="6"/>
  <c r="BG230" i="6"/>
  <c r="BH230" i="6"/>
  <c r="BI230" i="6"/>
  <c r="BJ230" i="6"/>
  <c r="BK230" i="6"/>
  <c r="BL230" i="6"/>
  <c r="BM230" i="6"/>
  <c r="BN230" i="6"/>
  <c r="BO230" i="6"/>
  <c r="BQ230" i="6"/>
  <c r="BF231" i="6"/>
  <c r="BG231" i="6"/>
  <c r="BH231" i="6"/>
  <c r="BI231" i="6"/>
  <c r="BJ231" i="6"/>
  <c r="BK231" i="6"/>
  <c r="BL231" i="6"/>
  <c r="BM231" i="6"/>
  <c r="BN231" i="6"/>
  <c r="BO231" i="6"/>
  <c r="BQ231" i="6"/>
  <c r="BF232" i="6"/>
  <c r="BG232" i="6"/>
  <c r="BH232" i="6"/>
  <c r="BI232" i="6"/>
  <c r="BJ232" i="6"/>
  <c r="BK232" i="6"/>
  <c r="BL232" i="6"/>
  <c r="BM232" i="6"/>
  <c r="BN232" i="6"/>
  <c r="BO232" i="6"/>
  <c r="BQ232" i="6"/>
  <c r="BF233" i="6"/>
  <c r="BG233" i="6"/>
  <c r="BH233" i="6"/>
  <c r="BI233" i="6"/>
  <c r="BJ233" i="6"/>
  <c r="BK233" i="6"/>
  <c r="BL233" i="6"/>
  <c r="BM233" i="6"/>
  <c r="BN233" i="6"/>
  <c r="BO233" i="6"/>
  <c r="BQ233" i="6"/>
  <c r="BF234" i="6"/>
  <c r="BG234" i="6"/>
  <c r="BH234" i="6"/>
  <c r="BI234" i="6"/>
  <c r="BJ234" i="6"/>
  <c r="BK234" i="6"/>
  <c r="BL234" i="6"/>
  <c r="BM234" i="6"/>
  <c r="BN234" i="6"/>
  <c r="BO234" i="6"/>
  <c r="BQ234" i="6"/>
  <c r="BF235" i="6"/>
  <c r="BG235" i="6"/>
  <c r="BH235" i="6"/>
  <c r="BI235" i="6"/>
  <c r="BJ235" i="6"/>
  <c r="BK235" i="6"/>
  <c r="BL235" i="6"/>
  <c r="BM235" i="6"/>
  <c r="BN235" i="6"/>
  <c r="BO235" i="6"/>
  <c r="BQ235" i="6"/>
  <c r="BF236" i="6"/>
  <c r="BG236" i="6"/>
  <c r="BH236" i="6"/>
  <c r="BI236" i="6"/>
  <c r="BJ236" i="6"/>
  <c r="BK236" i="6"/>
  <c r="BL236" i="6"/>
  <c r="BM236" i="6"/>
  <c r="BN236" i="6"/>
  <c r="BO236" i="6"/>
  <c r="BQ236" i="6"/>
  <c r="BF237" i="6"/>
  <c r="BG237" i="6"/>
  <c r="BH237" i="6"/>
  <c r="BI237" i="6"/>
  <c r="BJ237" i="6"/>
  <c r="BK237" i="6"/>
  <c r="BL237" i="6"/>
  <c r="BM237" i="6"/>
  <c r="BN237" i="6"/>
  <c r="BO237" i="6"/>
  <c r="BQ237" i="6"/>
  <c r="BF238" i="6"/>
  <c r="BG238" i="6"/>
  <c r="BH238" i="6"/>
  <c r="BI238" i="6"/>
  <c r="BJ238" i="6"/>
  <c r="BK238" i="6"/>
  <c r="BL238" i="6"/>
  <c r="BM238" i="6"/>
  <c r="BN238" i="6"/>
  <c r="BO238" i="6"/>
  <c r="BQ238" i="6"/>
  <c r="BF239" i="6"/>
  <c r="BG239" i="6"/>
  <c r="BH239" i="6"/>
  <c r="BI239" i="6"/>
  <c r="BJ239" i="6"/>
  <c r="BK239" i="6"/>
  <c r="BL239" i="6"/>
  <c r="BM239" i="6"/>
  <c r="BN239" i="6"/>
  <c r="BO239" i="6"/>
  <c r="BQ239" i="6"/>
  <c r="BF240" i="6"/>
  <c r="BG240" i="6"/>
  <c r="BH240" i="6"/>
  <c r="BI240" i="6"/>
  <c r="BJ240" i="6"/>
  <c r="BK240" i="6"/>
  <c r="BL240" i="6"/>
  <c r="BM240" i="6"/>
  <c r="BN240" i="6"/>
  <c r="BO240" i="6"/>
  <c r="BQ240" i="6"/>
  <c r="BF241" i="6"/>
  <c r="BG241" i="6"/>
  <c r="BH241" i="6"/>
  <c r="BI241" i="6"/>
  <c r="BJ241" i="6"/>
  <c r="BK241" i="6"/>
  <c r="BL241" i="6"/>
  <c r="BM241" i="6"/>
  <c r="BN241" i="6"/>
  <c r="BO241" i="6"/>
  <c r="BQ241" i="6"/>
  <c r="BF242" i="6"/>
  <c r="BG242" i="6"/>
  <c r="BH242" i="6"/>
  <c r="BI242" i="6"/>
  <c r="BJ242" i="6"/>
  <c r="BK242" i="6"/>
  <c r="BL242" i="6"/>
  <c r="BM242" i="6"/>
  <c r="BN242" i="6"/>
  <c r="BO242" i="6"/>
  <c r="BQ242" i="6"/>
  <c r="BF243" i="6"/>
  <c r="BG243" i="6"/>
  <c r="BH243" i="6"/>
  <c r="BI243" i="6"/>
  <c r="BJ243" i="6"/>
  <c r="BK243" i="6"/>
  <c r="BL243" i="6"/>
  <c r="BM243" i="6"/>
  <c r="BN243" i="6"/>
  <c r="BO243" i="6"/>
  <c r="BQ243" i="6"/>
  <c r="BF244" i="6"/>
  <c r="BG244" i="6"/>
  <c r="BH244" i="6"/>
  <c r="BI244" i="6"/>
  <c r="BJ244" i="6"/>
  <c r="BK244" i="6"/>
  <c r="BL244" i="6"/>
  <c r="BM244" i="6"/>
  <c r="BN244" i="6"/>
  <c r="BO244" i="6"/>
  <c r="BQ244" i="6"/>
  <c r="BF245" i="6"/>
  <c r="BG245" i="6"/>
  <c r="BH245" i="6"/>
  <c r="BI245" i="6"/>
  <c r="BJ245" i="6"/>
  <c r="BK245" i="6"/>
  <c r="BL245" i="6"/>
  <c r="BM245" i="6"/>
  <c r="BN245" i="6"/>
  <c r="BO245" i="6"/>
  <c r="BQ245" i="6"/>
  <c r="BF246" i="6"/>
  <c r="BG246" i="6"/>
  <c r="BH246" i="6"/>
  <c r="BI246" i="6"/>
  <c r="BJ246" i="6"/>
  <c r="BK246" i="6"/>
  <c r="BL246" i="6"/>
  <c r="BM246" i="6"/>
  <c r="BN246" i="6"/>
  <c r="BO246" i="6"/>
  <c r="BQ246" i="6"/>
  <c r="BF247" i="6"/>
  <c r="BG247" i="6"/>
  <c r="BH247" i="6"/>
  <c r="BI247" i="6"/>
  <c r="BJ247" i="6"/>
  <c r="BK247" i="6"/>
  <c r="BL247" i="6"/>
  <c r="BM247" i="6"/>
  <c r="BN247" i="6"/>
  <c r="BO247" i="6"/>
  <c r="BQ247" i="6"/>
  <c r="BF248" i="6"/>
  <c r="BG248" i="6"/>
  <c r="BH248" i="6"/>
  <c r="BI248" i="6"/>
  <c r="BJ248" i="6"/>
  <c r="BK248" i="6"/>
  <c r="BL248" i="6"/>
  <c r="BM248" i="6"/>
  <c r="BN248" i="6"/>
  <c r="BO248" i="6"/>
  <c r="BQ248" i="6"/>
  <c r="BF249" i="6"/>
  <c r="BG249" i="6"/>
  <c r="BH249" i="6"/>
  <c r="BI249" i="6"/>
  <c r="BJ249" i="6"/>
  <c r="BK249" i="6"/>
  <c r="BL249" i="6"/>
  <c r="BM249" i="6"/>
  <c r="BN249" i="6"/>
  <c r="BO249" i="6"/>
  <c r="BQ249" i="6"/>
  <c r="BF250" i="6"/>
  <c r="BG250" i="6"/>
  <c r="BH250" i="6"/>
  <c r="BI250" i="6"/>
  <c r="BJ250" i="6"/>
  <c r="BK250" i="6"/>
  <c r="BL250" i="6"/>
  <c r="BM250" i="6"/>
  <c r="BN250" i="6"/>
  <c r="BO250" i="6"/>
  <c r="BQ250" i="6"/>
  <c r="BF251" i="6"/>
  <c r="BG251" i="6"/>
  <c r="BH251" i="6"/>
  <c r="BI251" i="6"/>
  <c r="BJ251" i="6"/>
  <c r="BK251" i="6"/>
  <c r="BL251" i="6"/>
  <c r="BM251" i="6"/>
  <c r="BN251" i="6"/>
  <c r="BO251" i="6"/>
  <c r="BQ251" i="6"/>
  <c r="BF252" i="6"/>
  <c r="BG252" i="6"/>
  <c r="BH252" i="6"/>
  <c r="BI252" i="6"/>
  <c r="BJ252" i="6"/>
  <c r="BK252" i="6"/>
  <c r="BL252" i="6"/>
  <c r="BM252" i="6"/>
  <c r="BN252" i="6"/>
  <c r="BO252" i="6"/>
  <c r="BQ252" i="6"/>
  <c r="BF253" i="6"/>
  <c r="BG253" i="6"/>
  <c r="BH253" i="6"/>
  <c r="BI253" i="6"/>
  <c r="BJ253" i="6"/>
  <c r="BK253" i="6"/>
  <c r="BL253" i="6"/>
  <c r="BM253" i="6"/>
  <c r="BN253" i="6"/>
  <c r="BO253" i="6"/>
  <c r="BQ253" i="6"/>
  <c r="BF254" i="6"/>
  <c r="BG254" i="6"/>
  <c r="BH254" i="6"/>
  <c r="BI254" i="6"/>
  <c r="BJ254" i="6"/>
  <c r="BK254" i="6"/>
  <c r="BL254" i="6"/>
  <c r="BM254" i="6"/>
  <c r="BN254" i="6"/>
  <c r="BO254" i="6"/>
  <c r="BQ254" i="6"/>
  <c r="BF255" i="6"/>
  <c r="BG255" i="6"/>
  <c r="BH255" i="6"/>
  <c r="BI255" i="6"/>
  <c r="BJ255" i="6"/>
  <c r="BK255" i="6"/>
  <c r="BL255" i="6"/>
  <c r="BM255" i="6"/>
  <c r="BN255" i="6"/>
  <c r="BO255" i="6"/>
  <c r="BQ255" i="6"/>
  <c r="BF256" i="6"/>
  <c r="BG256" i="6"/>
  <c r="BH256" i="6"/>
  <c r="BI256" i="6"/>
  <c r="BJ256" i="6"/>
  <c r="BK256" i="6"/>
  <c r="BL256" i="6"/>
  <c r="BM256" i="6"/>
  <c r="BN256" i="6"/>
  <c r="BO256" i="6"/>
  <c r="BQ256" i="6"/>
  <c r="BF257" i="6"/>
  <c r="BG257" i="6"/>
  <c r="BH257" i="6"/>
  <c r="BI257" i="6"/>
  <c r="BJ257" i="6"/>
  <c r="BK257" i="6"/>
  <c r="BL257" i="6"/>
  <c r="BM257" i="6"/>
  <c r="BN257" i="6"/>
  <c r="BO257" i="6"/>
  <c r="BQ257" i="6"/>
  <c r="BF258" i="6"/>
  <c r="BG258" i="6"/>
  <c r="BH258" i="6"/>
  <c r="BI258" i="6"/>
  <c r="BJ258" i="6"/>
  <c r="BK258" i="6"/>
  <c r="BL258" i="6"/>
  <c r="BM258" i="6"/>
  <c r="BN258" i="6"/>
  <c r="BO258" i="6"/>
  <c r="BQ258" i="6"/>
  <c r="BF259" i="6"/>
  <c r="BG259" i="6"/>
  <c r="BH259" i="6"/>
  <c r="BI259" i="6"/>
  <c r="BJ259" i="6"/>
  <c r="BK259" i="6"/>
  <c r="BL259" i="6"/>
  <c r="BM259" i="6"/>
  <c r="BN259" i="6"/>
  <c r="BO259" i="6"/>
  <c r="BQ259" i="6"/>
  <c r="BF260" i="6"/>
  <c r="BG260" i="6"/>
  <c r="BH260" i="6"/>
  <c r="BI260" i="6"/>
  <c r="BJ260" i="6"/>
  <c r="BK260" i="6"/>
  <c r="BL260" i="6"/>
  <c r="BM260" i="6"/>
  <c r="BN260" i="6"/>
  <c r="BO260" i="6"/>
  <c r="BQ260" i="6"/>
  <c r="BF261" i="6"/>
  <c r="BG261" i="6"/>
  <c r="BH261" i="6"/>
  <c r="BI261" i="6"/>
  <c r="BJ261" i="6"/>
  <c r="BK261" i="6"/>
  <c r="BL261" i="6"/>
  <c r="BM261" i="6"/>
  <c r="BN261" i="6"/>
  <c r="BO261" i="6"/>
  <c r="BQ261" i="6"/>
  <c r="BF262" i="6"/>
  <c r="BG262" i="6"/>
  <c r="BH262" i="6"/>
  <c r="BI262" i="6"/>
  <c r="BJ262" i="6"/>
  <c r="BK262" i="6"/>
  <c r="BL262" i="6"/>
  <c r="BM262" i="6"/>
  <c r="BN262" i="6"/>
  <c r="BO262" i="6"/>
  <c r="BQ262" i="6"/>
  <c r="BF263" i="6"/>
  <c r="BG263" i="6"/>
  <c r="BH263" i="6"/>
  <c r="BI263" i="6"/>
  <c r="BJ263" i="6"/>
  <c r="BK263" i="6"/>
  <c r="BL263" i="6"/>
  <c r="BM263" i="6"/>
  <c r="BN263" i="6"/>
  <c r="BO263" i="6"/>
  <c r="BQ263" i="6"/>
  <c r="BF264" i="6"/>
  <c r="BG264" i="6"/>
  <c r="BH264" i="6"/>
  <c r="BI264" i="6"/>
  <c r="BJ264" i="6"/>
  <c r="BK264" i="6"/>
  <c r="BL264" i="6"/>
  <c r="BM264" i="6"/>
  <c r="BN264" i="6"/>
  <c r="BO264" i="6"/>
  <c r="BQ264" i="6"/>
  <c r="BF265" i="6"/>
  <c r="BG265" i="6"/>
  <c r="BH265" i="6"/>
  <c r="BI265" i="6"/>
  <c r="BJ265" i="6"/>
  <c r="BK265" i="6"/>
  <c r="BL265" i="6"/>
  <c r="BM265" i="6"/>
  <c r="BN265" i="6"/>
  <c r="BO265" i="6"/>
  <c r="BQ265" i="6"/>
  <c r="BF266" i="6"/>
  <c r="BG266" i="6"/>
  <c r="BH266" i="6"/>
  <c r="BI266" i="6"/>
  <c r="BJ266" i="6"/>
  <c r="BK266" i="6"/>
  <c r="BL266" i="6"/>
  <c r="BM266" i="6"/>
  <c r="BN266" i="6"/>
  <c r="BO266" i="6"/>
  <c r="BQ266" i="6"/>
  <c r="BF267" i="6"/>
  <c r="BG267" i="6"/>
  <c r="BH267" i="6"/>
  <c r="BI267" i="6"/>
  <c r="BJ267" i="6"/>
  <c r="BK267" i="6"/>
  <c r="BL267" i="6"/>
  <c r="BM267" i="6"/>
  <c r="BN267" i="6"/>
  <c r="BO267" i="6"/>
  <c r="BQ267" i="6"/>
  <c r="BF268" i="6"/>
  <c r="BG268" i="6"/>
  <c r="BH268" i="6"/>
  <c r="BI268" i="6"/>
  <c r="BJ268" i="6"/>
  <c r="BK268" i="6"/>
  <c r="BL268" i="6"/>
  <c r="BM268" i="6"/>
  <c r="BN268" i="6"/>
  <c r="BO268" i="6"/>
  <c r="BQ268" i="6"/>
  <c r="BF269" i="6"/>
  <c r="BG269" i="6"/>
  <c r="BH269" i="6"/>
  <c r="BI269" i="6"/>
  <c r="BJ269" i="6"/>
  <c r="BK269" i="6"/>
  <c r="BL269" i="6"/>
  <c r="BM269" i="6"/>
  <c r="BN269" i="6"/>
  <c r="BO269" i="6"/>
  <c r="BQ269" i="6"/>
  <c r="BF270" i="6"/>
  <c r="BG270" i="6"/>
  <c r="BH270" i="6"/>
  <c r="BI270" i="6"/>
  <c r="BJ270" i="6"/>
  <c r="BK270" i="6"/>
  <c r="BL270" i="6"/>
  <c r="BM270" i="6"/>
  <c r="BN270" i="6"/>
  <c r="BO270" i="6"/>
  <c r="BQ270" i="6"/>
  <c r="BF271" i="6"/>
  <c r="BG271" i="6"/>
  <c r="BH271" i="6"/>
  <c r="BI271" i="6"/>
  <c r="BJ271" i="6"/>
  <c r="BK271" i="6"/>
  <c r="BL271" i="6"/>
  <c r="BM271" i="6"/>
  <c r="BN271" i="6"/>
  <c r="BO271" i="6"/>
  <c r="BQ271" i="6"/>
  <c r="BF272" i="6"/>
  <c r="BG272" i="6"/>
  <c r="BH272" i="6"/>
  <c r="BI272" i="6"/>
  <c r="BJ272" i="6"/>
  <c r="BK272" i="6"/>
  <c r="BL272" i="6"/>
  <c r="BM272" i="6"/>
  <c r="BN272" i="6"/>
  <c r="BO272" i="6"/>
  <c r="BQ272" i="6"/>
  <c r="BF273" i="6"/>
  <c r="BG273" i="6"/>
  <c r="BH273" i="6"/>
  <c r="BI273" i="6"/>
  <c r="BJ273" i="6"/>
  <c r="BK273" i="6"/>
  <c r="BL273" i="6"/>
  <c r="BM273" i="6"/>
  <c r="BN273" i="6"/>
  <c r="BO273" i="6"/>
  <c r="BQ273" i="6"/>
  <c r="BF274" i="6"/>
  <c r="BG274" i="6"/>
  <c r="BH274" i="6"/>
  <c r="BI274" i="6"/>
  <c r="BJ274" i="6"/>
  <c r="BK274" i="6"/>
  <c r="BL274" i="6"/>
  <c r="BM274" i="6"/>
  <c r="BN274" i="6"/>
  <c r="BO274" i="6"/>
  <c r="BQ274" i="6"/>
  <c r="BF275" i="6"/>
  <c r="BG275" i="6"/>
  <c r="BH275" i="6"/>
  <c r="BI275" i="6"/>
  <c r="BJ275" i="6"/>
  <c r="BK275" i="6"/>
  <c r="BL275" i="6"/>
  <c r="BM275" i="6"/>
  <c r="BN275" i="6"/>
  <c r="BO275" i="6"/>
  <c r="BQ275" i="6"/>
  <c r="BF276" i="6"/>
  <c r="BG276" i="6"/>
  <c r="BH276" i="6"/>
  <c r="BI276" i="6"/>
  <c r="BJ276" i="6"/>
  <c r="BK276" i="6"/>
  <c r="BL276" i="6"/>
  <c r="BM276" i="6"/>
  <c r="BN276" i="6"/>
  <c r="BO276" i="6"/>
  <c r="BQ276" i="6"/>
  <c r="BF277" i="6"/>
  <c r="BG277" i="6"/>
  <c r="BH277" i="6"/>
  <c r="BI277" i="6"/>
  <c r="BJ277" i="6"/>
  <c r="BK277" i="6"/>
  <c r="BL277" i="6"/>
  <c r="BM277" i="6"/>
  <c r="BN277" i="6"/>
  <c r="BO277" i="6"/>
  <c r="BQ277" i="6"/>
  <c r="BF278" i="6"/>
  <c r="BG278" i="6"/>
  <c r="BH278" i="6"/>
  <c r="BI278" i="6"/>
  <c r="BJ278" i="6"/>
  <c r="BK278" i="6"/>
  <c r="BL278" i="6"/>
  <c r="BM278" i="6"/>
  <c r="BN278" i="6"/>
  <c r="BO278" i="6"/>
  <c r="BQ278" i="6"/>
  <c r="BF279" i="6"/>
  <c r="BG279" i="6"/>
  <c r="BH279" i="6"/>
  <c r="BI279" i="6"/>
  <c r="BJ279" i="6"/>
  <c r="BK279" i="6"/>
  <c r="BL279" i="6"/>
  <c r="BM279" i="6"/>
  <c r="BN279" i="6"/>
  <c r="BO279" i="6"/>
  <c r="BQ279" i="6"/>
  <c r="BF280" i="6"/>
  <c r="BG280" i="6"/>
  <c r="BH280" i="6"/>
  <c r="BI280" i="6"/>
  <c r="BJ280" i="6"/>
  <c r="BK280" i="6"/>
  <c r="BL280" i="6"/>
  <c r="BM280" i="6"/>
  <c r="BN280" i="6"/>
  <c r="BO280" i="6"/>
  <c r="BQ280" i="6"/>
  <c r="BF281" i="6"/>
  <c r="BG281" i="6"/>
  <c r="BH281" i="6"/>
  <c r="BI281" i="6"/>
  <c r="BJ281" i="6"/>
  <c r="BK281" i="6"/>
  <c r="BL281" i="6"/>
  <c r="BM281" i="6"/>
  <c r="BN281" i="6"/>
  <c r="BO281" i="6"/>
  <c r="BQ281" i="6"/>
  <c r="BF282" i="6"/>
  <c r="BG282" i="6"/>
  <c r="BH282" i="6"/>
  <c r="BI282" i="6"/>
  <c r="BJ282" i="6"/>
  <c r="BK282" i="6"/>
  <c r="BL282" i="6"/>
  <c r="BM282" i="6"/>
  <c r="BN282" i="6"/>
  <c r="BO282" i="6"/>
  <c r="BQ282" i="6"/>
  <c r="BF283" i="6"/>
  <c r="BG283" i="6"/>
  <c r="BH283" i="6"/>
  <c r="BI283" i="6"/>
  <c r="BJ283" i="6"/>
  <c r="BK283" i="6"/>
  <c r="BL283" i="6"/>
  <c r="BM283" i="6"/>
  <c r="BN283" i="6"/>
  <c r="BO283" i="6"/>
  <c r="BQ283" i="6"/>
  <c r="BF284" i="6"/>
  <c r="BG284" i="6"/>
  <c r="BH284" i="6"/>
  <c r="BI284" i="6"/>
  <c r="BJ284" i="6"/>
  <c r="BK284" i="6"/>
  <c r="BL284" i="6"/>
  <c r="BM284" i="6"/>
  <c r="BN284" i="6"/>
  <c r="BO284" i="6"/>
  <c r="BQ284" i="6"/>
  <c r="BF285" i="6"/>
  <c r="BG285" i="6"/>
  <c r="BH285" i="6"/>
  <c r="BI285" i="6"/>
  <c r="BJ285" i="6"/>
  <c r="BK285" i="6"/>
  <c r="BL285" i="6"/>
  <c r="BM285" i="6"/>
  <c r="BN285" i="6"/>
  <c r="BO285" i="6"/>
  <c r="BQ285" i="6"/>
  <c r="BF286" i="6"/>
  <c r="BG286" i="6"/>
  <c r="BH286" i="6"/>
  <c r="BI286" i="6"/>
  <c r="BJ286" i="6"/>
  <c r="BK286" i="6"/>
  <c r="BL286" i="6"/>
  <c r="BM286" i="6"/>
  <c r="BN286" i="6"/>
  <c r="BO286" i="6"/>
  <c r="BQ286" i="6"/>
  <c r="BF287" i="6"/>
  <c r="BG287" i="6"/>
  <c r="BH287" i="6"/>
  <c r="BI287" i="6"/>
  <c r="BJ287" i="6"/>
  <c r="BK287" i="6"/>
  <c r="BL287" i="6"/>
  <c r="BM287" i="6"/>
  <c r="BN287" i="6"/>
  <c r="BO287" i="6"/>
  <c r="BQ287" i="6"/>
  <c r="BF288" i="6"/>
  <c r="BG288" i="6"/>
  <c r="BH288" i="6"/>
  <c r="BI288" i="6"/>
  <c r="BJ288" i="6"/>
  <c r="BK288" i="6"/>
  <c r="BL288" i="6"/>
  <c r="BM288" i="6"/>
  <c r="BN288" i="6"/>
  <c r="BO288" i="6"/>
  <c r="BQ288" i="6"/>
  <c r="BF289" i="6"/>
  <c r="BG289" i="6"/>
  <c r="BH289" i="6"/>
  <c r="BI289" i="6"/>
  <c r="BJ289" i="6"/>
  <c r="BK289" i="6"/>
  <c r="BL289" i="6"/>
  <c r="BM289" i="6"/>
  <c r="BN289" i="6"/>
  <c r="BO289" i="6"/>
  <c r="BQ289" i="6"/>
  <c r="BF290" i="6"/>
  <c r="BG290" i="6"/>
  <c r="BH290" i="6"/>
  <c r="BI290" i="6"/>
  <c r="BJ290" i="6"/>
  <c r="BK290" i="6"/>
  <c r="BL290" i="6"/>
  <c r="BM290" i="6"/>
  <c r="BN290" i="6"/>
  <c r="BO290" i="6"/>
  <c r="BQ290" i="6"/>
  <c r="BF291" i="6"/>
  <c r="BG291" i="6"/>
  <c r="BH291" i="6"/>
  <c r="BI291" i="6"/>
  <c r="BJ291" i="6"/>
  <c r="BK291" i="6"/>
  <c r="BL291" i="6"/>
  <c r="BM291" i="6"/>
  <c r="BN291" i="6"/>
  <c r="BO291" i="6"/>
  <c r="BQ291" i="6"/>
  <c r="BF292" i="6"/>
  <c r="BG292" i="6"/>
  <c r="BH292" i="6"/>
  <c r="BI292" i="6"/>
  <c r="BJ292" i="6"/>
  <c r="BK292" i="6"/>
  <c r="BL292" i="6"/>
  <c r="BM292" i="6"/>
  <c r="BN292" i="6"/>
  <c r="BO292" i="6"/>
  <c r="BQ292" i="6"/>
  <c r="BF293" i="6"/>
  <c r="BG293" i="6"/>
  <c r="BH293" i="6"/>
  <c r="BI293" i="6"/>
  <c r="BJ293" i="6"/>
  <c r="BK293" i="6"/>
  <c r="BL293" i="6"/>
  <c r="BM293" i="6"/>
  <c r="BN293" i="6"/>
  <c r="BO293" i="6"/>
  <c r="BQ293" i="6"/>
  <c r="BF294" i="6"/>
  <c r="BG294" i="6"/>
  <c r="BH294" i="6"/>
  <c r="BI294" i="6"/>
  <c r="BJ294" i="6"/>
  <c r="BK294" i="6"/>
  <c r="BL294" i="6"/>
  <c r="BM294" i="6"/>
  <c r="BN294" i="6"/>
  <c r="BO294" i="6"/>
  <c r="BQ294" i="6"/>
  <c r="BF295" i="6"/>
  <c r="BG295" i="6"/>
  <c r="BH295" i="6"/>
  <c r="BI295" i="6"/>
  <c r="BJ295" i="6"/>
  <c r="BK295" i="6"/>
  <c r="BL295" i="6"/>
  <c r="BM295" i="6"/>
  <c r="BN295" i="6"/>
  <c r="BO295" i="6"/>
  <c r="BQ295" i="6"/>
  <c r="BF296" i="6"/>
  <c r="BG296" i="6"/>
  <c r="BH296" i="6"/>
  <c r="BI296" i="6"/>
  <c r="BJ296" i="6"/>
  <c r="BK296" i="6"/>
  <c r="BL296" i="6"/>
  <c r="BM296" i="6"/>
  <c r="BN296" i="6"/>
  <c r="BO296" i="6"/>
  <c r="BQ296" i="6"/>
  <c r="BF297" i="6"/>
  <c r="BG297" i="6"/>
  <c r="BH297" i="6"/>
  <c r="BI297" i="6"/>
  <c r="BJ297" i="6"/>
  <c r="BK297" i="6"/>
  <c r="BL297" i="6"/>
  <c r="BM297" i="6"/>
  <c r="BN297" i="6"/>
  <c r="BO297" i="6"/>
  <c r="BQ297" i="6"/>
  <c r="BF298" i="6"/>
  <c r="BG298" i="6"/>
  <c r="BH298" i="6"/>
  <c r="BI298" i="6"/>
  <c r="BJ298" i="6"/>
  <c r="BK298" i="6"/>
  <c r="BL298" i="6"/>
  <c r="BM298" i="6"/>
  <c r="BN298" i="6"/>
  <c r="BO298" i="6"/>
  <c r="BQ298" i="6"/>
  <c r="BF299" i="6"/>
  <c r="BG299" i="6"/>
  <c r="BH299" i="6"/>
  <c r="BI299" i="6"/>
  <c r="BJ299" i="6"/>
  <c r="BK299" i="6"/>
  <c r="BL299" i="6"/>
  <c r="BM299" i="6"/>
  <c r="BN299" i="6"/>
  <c r="BO299" i="6"/>
  <c r="BQ299" i="6"/>
  <c r="BF300" i="6"/>
  <c r="BG300" i="6"/>
  <c r="BH300" i="6"/>
  <c r="BI300" i="6"/>
  <c r="BJ300" i="6"/>
  <c r="BK300" i="6"/>
  <c r="BL300" i="6"/>
  <c r="BM300" i="6"/>
  <c r="BN300" i="6"/>
  <c r="BO300" i="6"/>
  <c r="BQ300" i="6"/>
  <c r="BF301" i="6"/>
  <c r="BG301" i="6"/>
  <c r="BH301" i="6"/>
  <c r="BI301" i="6"/>
  <c r="BJ301" i="6"/>
  <c r="BK301" i="6"/>
  <c r="BL301" i="6"/>
  <c r="BM301" i="6"/>
  <c r="BN301" i="6"/>
  <c r="BO301" i="6"/>
  <c r="BQ301" i="6"/>
  <c r="BF302" i="6"/>
  <c r="BG302" i="6"/>
  <c r="BH302" i="6"/>
  <c r="BI302" i="6"/>
  <c r="BJ302" i="6"/>
  <c r="BK302" i="6"/>
  <c r="BL302" i="6"/>
  <c r="BM302" i="6"/>
  <c r="BN302" i="6"/>
  <c r="BO302" i="6"/>
  <c r="BQ302" i="6"/>
  <c r="BF303" i="6"/>
  <c r="BG303" i="6"/>
  <c r="BH303" i="6"/>
  <c r="BI303" i="6"/>
  <c r="BJ303" i="6"/>
  <c r="BK303" i="6"/>
  <c r="BL303" i="6"/>
  <c r="BM303" i="6"/>
  <c r="BN303" i="6"/>
  <c r="BO303" i="6"/>
  <c r="BQ303" i="6"/>
  <c r="BF304" i="6"/>
  <c r="BG304" i="6"/>
  <c r="BH304" i="6"/>
  <c r="BI304" i="6"/>
  <c r="BJ304" i="6"/>
  <c r="BK304" i="6"/>
  <c r="BL304" i="6"/>
  <c r="BM304" i="6"/>
  <c r="BN304" i="6"/>
  <c r="BO304" i="6"/>
  <c r="BQ304" i="6"/>
  <c r="BF305" i="6"/>
  <c r="BG305" i="6"/>
  <c r="BH305" i="6"/>
  <c r="BI305" i="6"/>
  <c r="BJ305" i="6"/>
  <c r="BK305" i="6"/>
  <c r="BL305" i="6"/>
  <c r="BM305" i="6"/>
  <c r="BN305" i="6"/>
  <c r="BO305" i="6"/>
  <c r="BQ305" i="6"/>
  <c r="BF306" i="6"/>
  <c r="BG306" i="6"/>
  <c r="BH306" i="6"/>
  <c r="BI306" i="6"/>
  <c r="BJ306" i="6"/>
  <c r="BK306" i="6"/>
  <c r="BL306" i="6"/>
  <c r="BM306" i="6"/>
  <c r="BN306" i="6"/>
  <c r="BO306" i="6"/>
  <c r="BQ306" i="6"/>
  <c r="BF307" i="6"/>
  <c r="BG307" i="6"/>
  <c r="BH307" i="6"/>
  <c r="BI307" i="6"/>
  <c r="BJ307" i="6"/>
  <c r="BK307" i="6"/>
  <c r="BL307" i="6"/>
  <c r="BM307" i="6"/>
  <c r="BN307" i="6"/>
  <c r="BO307" i="6"/>
  <c r="BQ307" i="6"/>
  <c r="BF308" i="6"/>
  <c r="BG308" i="6"/>
  <c r="BH308" i="6"/>
  <c r="BI308" i="6"/>
  <c r="BJ308" i="6"/>
  <c r="BK308" i="6"/>
  <c r="BL308" i="6"/>
  <c r="BM308" i="6"/>
  <c r="BN308" i="6"/>
  <c r="BO308" i="6"/>
  <c r="BQ308" i="6"/>
  <c r="BF309" i="6"/>
  <c r="BG309" i="6"/>
  <c r="BH309" i="6"/>
  <c r="BI309" i="6"/>
  <c r="BJ309" i="6"/>
  <c r="BK309" i="6"/>
  <c r="BL309" i="6"/>
  <c r="BM309" i="6"/>
  <c r="BN309" i="6"/>
  <c r="BO309" i="6"/>
  <c r="BQ309" i="6"/>
  <c r="BF310" i="6"/>
  <c r="BG310" i="6"/>
  <c r="BH310" i="6"/>
  <c r="BI310" i="6"/>
  <c r="BJ310" i="6"/>
  <c r="BK310" i="6"/>
  <c r="BL310" i="6"/>
  <c r="BM310" i="6"/>
  <c r="BN310" i="6"/>
  <c r="BO310" i="6"/>
  <c r="BQ310" i="6"/>
  <c r="BF311" i="6"/>
  <c r="BG311" i="6"/>
  <c r="BH311" i="6"/>
  <c r="BI311" i="6"/>
  <c r="BJ311" i="6"/>
  <c r="BK311" i="6"/>
  <c r="BL311" i="6"/>
  <c r="BM311" i="6"/>
  <c r="BN311" i="6"/>
  <c r="BO311" i="6"/>
  <c r="BQ311" i="6"/>
  <c r="BF312" i="6"/>
  <c r="BG312" i="6"/>
  <c r="BH312" i="6"/>
  <c r="BI312" i="6"/>
  <c r="BJ312" i="6"/>
  <c r="BK312" i="6"/>
  <c r="BL312" i="6"/>
  <c r="BM312" i="6"/>
  <c r="BN312" i="6"/>
  <c r="BO312" i="6"/>
  <c r="BQ312" i="6"/>
  <c r="BF313" i="6"/>
  <c r="BG313" i="6"/>
  <c r="BH313" i="6"/>
  <c r="BI313" i="6"/>
  <c r="BJ313" i="6"/>
  <c r="BK313" i="6"/>
  <c r="BL313" i="6"/>
  <c r="BM313" i="6"/>
  <c r="BN313" i="6"/>
  <c r="BO313" i="6"/>
  <c r="BQ313" i="6"/>
  <c r="BF314" i="6"/>
  <c r="BG314" i="6"/>
  <c r="BH314" i="6"/>
  <c r="BI314" i="6"/>
  <c r="BJ314" i="6"/>
  <c r="BK314" i="6"/>
  <c r="BL314" i="6"/>
  <c r="BM314" i="6"/>
  <c r="BN314" i="6"/>
  <c r="BO314" i="6"/>
  <c r="BQ314" i="6"/>
  <c r="BF315" i="6"/>
  <c r="BG315" i="6"/>
  <c r="BH315" i="6"/>
  <c r="BI315" i="6"/>
  <c r="BJ315" i="6"/>
  <c r="BK315" i="6"/>
  <c r="BL315" i="6"/>
  <c r="BM315" i="6"/>
  <c r="BN315" i="6"/>
  <c r="BO315" i="6"/>
  <c r="BQ315" i="6"/>
  <c r="BF316" i="6"/>
  <c r="BG316" i="6"/>
  <c r="BH316" i="6"/>
  <c r="BI316" i="6"/>
  <c r="BJ316" i="6"/>
  <c r="BK316" i="6"/>
  <c r="BL316" i="6"/>
  <c r="BM316" i="6"/>
  <c r="BN316" i="6"/>
  <c r="BO316" i="6"/>
  <c r="BQ316" i="6"/>
  <c r="BF317" i="6"/>
  <c r="BG317" i="6"/>
  <c r="BH317" i="6"/>
  <c r="BI317" i="6"/>
  <c r="BJ317" i="6"/>
  <c r="BK317" i="6"/>
  <c r="BL317" i="6"/>
  <c r="BM317" i="6"/>
  <c r="BN317" i="6"/>
  <c r="BO317" i="6"/>
  <c r="BQ317" i="6"/>
  <c r="BF318" i="6"/>
  <c r="BG318" i="6"/>
  <c r="BH318" i="6"/>
  <c r="BI318" i="6"/>
  <c r="BJ318" i="6"/>
  <c r="BK318" i="6"/>
  <c r="BL318" i="6"/>
  <c r="BM318" i="6"/>
  <c r="BN318" i="6"/>
  <c r="BO318" i="6"/>
  <c r="BQ318" i="6"/>
  <c r="BF319" i="6"/>
  <c r="BG319" i="6"/>
  <c r="BH319" i="6"/>
  <c r="BI319" i="6"/>
  <c r="BJ319" i="6"/>
  <c r="BK319" i="6"/>
  <c r="BL319" i="6"/>
  <c r="BM319" i="6"/>
  <c r="BN319" i="6"/>
  <c r="BO319" i="6"/>
  <c r="BQ319" i="6"/>
  <c r="BF320" i="6"/>
  <c r="BG320" i="6"/>
  <c r="BH320" i="6"/>
  <c r="BI320" i="6"/>
  <c r="BJ320" i="6"/>
  <c r="BK320" i="6"/>
  <c r="BL320" i="6"/>
  <c r="BM320" i="6"/>
  <c r="BN320" i="6"/>
  <c r="BO320" i="6"/>
  <c r="BQ320" i="6"/>
  <c r="BF321" i="6"/>
  <c r="BG321" i="6"/>
  <c r="BH321" i="6"/>
  <c r="BI321" i="6"/>
  <c r="BJ321" i="6"/>
  <c r="BK321" i="6"/>
  <c r="BL321" i="6"/>
  <c r="BM321" i="6"/>
  <c r="BN321" i="6"/>
  <c r="BO321" i="6"/>
  <c r="BQ321" i="6"/>
  <c r="BF322" i="6"/>
  <c r="BG322" i="6"/>
  <c r="BH322" i="6"/>
  <c r="BI322" i="6"/>
  <c r="BJ322" i="6"/>
  <c r="BK322" i="6"/>
  <c r="BL322" i="6"/>
  <c r="BM322" i="6"/>
  <c r="BN322" i="6"/>
  <c r="BO322" i="6"/>
  <c r="BQ322" i="6"/>
  <c r="BF323" i="6"/>
  <c r="BG323" i="6"/>
  <c r="BH323" i="6"/>
  <c r="BI323" i="6"/>
  <c r="BJ323" i="6"/>
  <c r="BK323" i="6"/>
  <c r="BL323" i="6"/>
  <c r="BM323" i="6"/>
  <c r="BN323" i="6"/>
  <c r="BO323" i="6"/>
  <c r="BQ323" i="6"/>
  <c r="BF324" i="6"/>
  <c r="BG324" i="6"/>
  <c r="BH324" i="6"/>
  <c r="BI324" i="6"/>
  <c r="BJ324" i="6"/>
  <c r="BK324" i="6"/>
  <c r="BL324" i="6"/>
  <c r="BM324" i="6"/>
  <c r="BN324" i="6"/>
  <c r="BO324" i="6"/>
  <c r="BQ324" i="6"/>
  <c r="BF325" i="6"/>
  <c r="BG325" i="6"/>
  <c r="BH325" i="6"/>
  <c r="BI325" i="6"/>
  <c r="BJ325" i="6"/>
  <c r="BK325" i="6"/>
  <c r="BL325" i="6"/>
  <c r="BM325" i="6"/>
  <c r="BN325" i="6"/>
  <c r="BO325" i="6"/>
  <c r="BQ325" i="6"/>
  <c r="BF326" i="6"/>
  <c r="BG326" i="6"/>
  <c r="BH326" i="6"/>
  <c r="BI326" i="6"/>
  <c r="BJ326" i="6"/>
  <c r="BK326" i="6"/>
  <c r="BL326" i="6"/>
  <c r="BM326" i="6"/>
  <c r="BN326" i="6"/>
  <c r="BO326" i="6"/>
  <c r="BQ326" i="6"/>
  <c r="BF327" i="6"/>
  <c r="BG327" i="6"/>
  <c r="BH327" i="6"/>
  <c r="BI327" i="6"/>
  <c r="BJ327" i="6"/>
  <c r="BK327" i="6"/>
  <c r="BL327" i="6"/>
  <c r="BM327" i="6"/>
  <c r="BN327" i="6"/>
  <c r="BO327" i="6"/>
  <c r="BQ327" i="6"/>
  <c r="BF328" i="6"/>
  <c r="BG328" i="6"/>
  <c r="BH328" i="6"/>
  <c r="BI328" i="6"/>
  <c r="BJ328" i="6"/>
  <c r="BK328" i="6"/>
  <c r="BL328" i="6"/>
  <c r="BM328" i="6"/>
  <c r="BN328" i="6"/>
  <c r="BO328" i="6"/>
  <c r="BQ328" i="6"/>
  <c r="BF329" i="6"/>
  <c r="BG329" i="6"/>
  <c r="BH329" i="6"/>
  <c r="BI329" i="6"/>
  <c r="BJ329" i="6"/>
  <c r="BK329" i="6"/>
  <c r="BL329" i="6"/>
  <c r="BM329" i="6"/>
  <c r="BN329" i="6"/>
  <c r="BO329" i="6"/>
  <c r="BQ329" i="6"/>
  <c r="BF330" i="6"/>
  <c r="BG330" i="6"/>
  <c r="BH330" i="6"/>
  <c r="BI330" i="6"/>
  <c r="BJ330" i="6"/>
  <c r="BK330" i="6"/>
  <c r="BL330" i="6"/>
  <c r="BM330" i="6"/>
  <c r="BN330" i="6"/>
  <c r="BO330" i="6"/>
  <c r="BQ330" i="6"/>
  <c r="BF331" i="6"/>
  <c r="BG331" i="6"/>
  <c r="BH331" i="6"/>
  <c r="BI331" i="6"/>
  <c r="BJ331" i="6"/>
  <c r="BK331" i="6"/>
  <c r="BL331" i="6"/>
  <c r="BM331" i="6"/>
  <c r="BN331" i="6"/>
  <c r="BO331" i="6"/>
  <c r="BQ331" i="6"/>
  <c r="BF332" i="6"/>
  <c r="BG332" i="6"/>
  <c r="BH332" i="6"/>
  <c r="BI332" i="6"/>
  <c r="BJ332" i="6"/>
  <c r="BK332" i="6"/>
  <c r="BL332" i="6"/>
  <c r="BM332" i="6"/>
  <c r="BN332" i="6"/>
  <c r="BO332" i="6"/>
  <c r="BQ332" i="6"/>
  <c r="BF333" i="6"/>
  <c r="BG333" i="6"/>
  <c r="BH333" i="6"/>
  <c r="BI333" i="6"/>
  <c r="BJ333" i="6"/>
  <c r="BK333" i="6"/>
  <c r="BL333" i="6"/>
  <c r="BM333" i="6"/>
  <c r="BN333" i="6"/>
  <c r="BO333" i="6"/>
  <c r="BQ333" i="6"/>
  <c r="BF334" i="6"/>
  <c r="BG334" i="6"/>
  <c r="BH334" i="6"/>
  <c r="BI334" i="6"/>
  <c r="BJ334" i="6"/>
  <c r="BK334" i="6"/>
  <c r="BL334" i="6"/>
  <c r="BM334" i="6"/>
  <c r="BN334" i="6"/>
  <c r="BO334" i="6"/>
  <c r="BQ334" i="6"/>
  <c r="BF335" i="6"/>
  <c r="BG335" i="6"/>
  <c r="BH335" i="6"/>
  <c r="BI335" i="6"/>
  <c r="BJ335" i="6"/>
  <c r="BK335" i="6"/>
  <c r="BL335" i="6"/>
  <c r="BM335" i="6"/>
  <c r="BN335" i="6"/>
  <c r="BO335" i="6"/>
  <c r="BQ335" i="6"/>
  <c r="BF336" i="6"/>
  <c r="BG336" i="6"/>
  <c r="BH336" i="6"/>
  <c r="BI336" i="6"/>
  <c r="BJ336" i="6"/>
  <c r="BK336" i="6"/>
  <c r="BL336" i="6"/>
  <c r="BM336" i="6"/>
  <c r="BN336" i="6"/>
  <c r="BO336" i="6"/>
  <c r="BQ336" i="6"/>
  <c r="BF337" i="6"/>
  <c r="BG337" i="6"/>
  <c r="BH337" i="6"/>
  <c r="BI337" i="6"/>
  <c r="BJ337" i="6"/>
  <c r="BK337" i="6"/>
  <c r="BL337" i="6"/>
  <c r="BM337" i="6"/>
  <c r="BN337" i="6"/>
  <c r="BO337" i="6"/>
  <c r="BQ337" i="6"/>
  <c r="BF338" i="6"/>
  <c r="BG338" i="6"/>
  <c r="BH338" i="6"/>
  <c r="BI338" i="6"/>
  <c r="BJ338" i="6"/>
  <c r="BK338" i="6"/>
  <c r="BL338" i="6"/>
  <c r="BM338" i="6"/>
  <c r="BN338" i="6"/>
  <c r="BO338" i="6"/>
  <c r="BQ338" i="6"/>
  <c r="BF339" i="6"/>
  <c r="BG339" i="6"/>
  <c r="BH339" i="6"/>
  <c r="BI339" i="6"/>
  <c r="BJ339" i="6"/>
  <c r="BK339" i="6"/>
  <c r="BL339" i="6"/>
  <c r="BM339" i="6"/>
  <c r="BN339" i="6"/>
  <c r="BO339" i="6"/>
  <c r="BQ339" i="6"/>
  <c r="BF340" i="6"/>
  <c r="BG340" i="6"/>
  <c r="BH340" i="6"/>
  <c r="BI340" i="6"/>
  <c r="BJ340" i="6"/>
  <c r="BK340" i="6"/>
  <c r="BL340" i="6"/>
  <c r="BM340" i="6"/>
  <c r="BN340" i="6"/>
  <c r="BO340" i="6"/>
  <c r="BQ340" i="6"/>
  <c r="BF341" i="6"/>
  <c r="BG341" i="6"/>
  <c r="BH341" i="6"/>
  <c r="BI341" i="6"/>
  <c r="BJ341" i="6"/>
  <c r="BK341" i="6"/>
  <c r="BL341" i="6"/>
  <c r="BM341" i="6"/>
  <c r="BN341" i="6"/>
  <c r="BO341" i="6"/>
  <c r="BQ341" i="6"/>
  <c r="BF342" i="6"/>
  <c r="BG342" i="6"/>
  <c r="BH342" i="6"/>
  <c r="BI342" i="6"/>
  <c r="BJ342" i="6"/>
  <c r="BK342" i="6"/>
  <c r="BL342" i="6"/>
  <c r="BM342" i="6"/>
  <c r="BN342" i="6"/>
  <c r="BO342" i="6"/>
  <c r="BQ342" i="6"/>
  <c r="BF343" i="6"/>
  <c r="BG343" i="6"/>
  <c r="BH343" i="6"/>
  <c r="BI343" i="6"/>
  <c r="BJ343" i="6"/>
  <c r="BK343" i="6"/>
  <c r="BL343" i="6"/>
  <c r="BM343" i="6"/>
  <c r="BN343" i="6"/>
  <c r="BO343" i="6"/>
  <c r="BQ343" i="6"/>
  <c r="BF344" i="6"/>
  <c r="BG344" i="6"/>
  <c r="BH344" i="6"/>
  <c r="BI344" i="6"/>
  <c r="BJ344" i="6"/>
  <c r="BK344" i="6"/>
  <c r="BL344" i="6"/>
  <c r="BM344" i="6"/>
  <c r="BN344" i="6"/>
  <c r="BO344" i="6"/>
  <c r="BQ344" i="6"/>
  <c r="BF345" i="6"/>
  <c r="BG345" i="6"/>
  <c r="BH345" i="6"/>
  <c r="BI345" i="6"/>
  <c r="BJ345" i="6"/>
  <c r="BK345" i="6"/>
  <c r="BL345" i="6"/>
  <c r="BM345" i="6"/>
  <c r="BN345" i="6"/>
  <c r="BO345" i="6"/>
  <c r="BQ345" i="6"/>
  <c r="BF346" i="6"/>
  <c r="BG346" i="6"/>
  <c r="BH346" i="6"/>
  <c r="BI346" i="6"/>
  <c r="BJ346" i="6"/>
  <c r="BK346" i="6"/>
  <c r="BL346" i="6"/>
  <c r="BM346" i="6"/>
  <c r="BN346" i="6"/>
  <c r="BO346" i="6"/>
  <c r="BQ346" i="6"/>
  <c r="BF347" i="6"/>
  <c r="BG347" i="6"/>
  <c r="BH347" i="6"/>
  <c r="BI347" i="6"/>
  <c r="BJ347" i="6"/>
  <c r="BK347" i="6"/>
  <c r="BL347" i="6"/>
  <c r="BM347" i="6"/>
  <c r="BN347" i="6"/>
  <c r="BO347" i="6"/>
  <c r="BQ347" i="6"/>
  <c r="BF348" i="6"/>
  <c r="BG348" i="6"/>
  <c r="BH348" i="6"/>
  <c r="BI348" i="6"/>
  <c r="BJ348" i="6"/>
  <c r="BK348" i="6"/>
  <c r="BL348" i="6"/>
  <c r="BM348" i="6"/>
  <c r="BN348" i="6"/>
  <c r="BO348" i="6"/>
  <c r="BQ348" i="6"/>
  <c r="BF349" i="6"/>
  <c r="BG349" i="6"/>
  <c r="BH349" i="6"/>
  <c r="BI349" i="6"/>
  <c r="BJ349" i="6"/>
  <c r="BK349" i="6"/>
  <c r="BL349" i="6"/>
  <c r="BM349" i="6"/>
  <c r="BN349" i="6"/>
  <c r="BO349" i="6"/>
  <c r="BQ349" i="6"/>
  <c r="BF350" i="6"/>
  <c r="BG350" i="6"/>
  <c r="BH350" i="6"/>
  <c r="BI350" i="6"/>
  <c r="BJ350" i="6"/>
  <c r="BK350" i="6"/>
  <c r="BL350" i="6"/>
  <c r="BM350" i="6"/>
  <c r="BN350" i="6"/>
  <c r="BO350" i="6"/>
  <c r="BQ350" i="6"/>
  <c r="BF351" i="6"/>
  <c r="BG351" i="6"/>
  <c r="BH351" i="6"/>
  <c r="BI351" i="6"/>
  <c r="BJ351" i="6"/>
  <c r="BK351" i="6"/>
  <c r="BL351" i="6"/>
  <c r="BM351" i="6"/>
  <c r="BN351" i="6"/>
  <c r="BO351" i="6"/>
  <c r="BQ351" i="6"/>
  <c r="BF352" i="6"/>
  <c r="BG352" i="6"/>
  <c r="BH352" i="6"/>
  <c r="BI352" i="6"/>
  <c r="BJ352" i="6"/>
  <c r="BK352" i="6"/>
  <c r="BL352" i="6"/>
  <c r="BM352" i="6"/>
  <c r="BN352" i="6"/>
  <c r="BO352" i="6"/>
  <c r="BQ352" i="6"/>
  <c r="BF353" i="6"/>
  <c r="BG353" i="6"/>
  <c r="BH353" i="6"/>
  <c r="BI353" i="6"/>
  <c r="BJ353" i="6"/>
  <c r="BK353" i="6"/>
  <c r="BL353" i="6"/>
  <c r="BM353" i="6"/>
  <c r="BN353" i="6"/>
  <c r="BO353" i="6"/>
  <c r="BQ353" i="6"/>
  <c r="BF354" i="6"/>
  <c r="BG354" i="6"/>
  <c r="BH354" i="6"/>
  <c r="BI354" i="6"/>
  <c r="BJ354" i="6"/>
  <c r="BK354" i="6"/>
  <c r="BL354" i="6"/>
  <c r="BM354" i="6"/>
  <c r="BN354" i="6"/>
  <c r="BO354" i="6"/>
  <c r="BQ354" i="6"/>
  <c r="BF355" i="6"/>
  <c r="BG355" i="6"/>
  <c r="BH355" i="6"/>
  <c r="BI355" i="6"/>
  <c r="BJ355" i="6"/>
  <c r="BK355" i="6"/>
  <c r="BL355" i="6"/>
  <c r="BM355" i="6"/>
  <c r="BN355" i="6"/>
  <c r="BO355" i="6"/>
  <c r="BQ355" i="6"/>
  <c r="BF356" i="6"/>
  <c r="BG356" i="6"/>
  <c r="BH356" i="6"/>
  <c r="BI356" i="6"/>
  <c r="BJ356" i="6"/>
  <c r="BK356" i="6"/>
  <c r="BL356" i="6"/>
  <c r="BM356" i="6"/>
  <c r="BN356" i="6"/>
  <c r="BO356" i="6"/>
  <c r="BQ356" i="6"/>
  <c r="BF357" i="6"/>
  <c r="BG357" i="6"/>
  <c r="BH357" i="6"/>
  <c r="BI357" i="6"/>
  <c r="BJ357" i="6"/>
  <c r="BK357" i="6"/>
  <c r="BL357" i="6"/>
  <c r="BM357" i="6"/>
  <c r="BN357" i="6"/>
  <c r="BO357" i="6"/>
  <c r="BQ357" i="6"/>
  <c r="BF358" i="6"/>
  <c r="BG358" i="6"/>
  <c r="BH358" i="6"/>
  <c r="BI358" i="6"/>
  <c r="BJ358" i="6"/>
  <c r="BK358" i="6"/>
  <c r="BL358" i="6"/>
  <c r="BM358" i="6"/>
  <c r="BN358" i="6"/>
  <c r="BO358" i="6"/>
  <c r="BQ358" i="6"/>
  <c r="BF359" i="6"/>
  <c r="BG359" i="6"/>
  <c r="BH359" i="6"/>
  <c r="BI359" i="6"/>
  <c r="BJ359" i="6"/>
  <c r="BK359" i="6"/>
  <c r="BL359" i="6"/>
  <c r="BM359" i="6"/>
  <c r="BN359" i="6"/>
  <c r="BO359" i="6"/>
  <c r="BQ359" i="6"/>
  <c r="BF360" i="6"/>
  <c r="BG360" i="6"/>
  <c r="BH360" i="6"/>
  <c r="BI360" i="6"/>
  <c r="BJ360" i="6"/>
  <c r="BK360" i="6"/>
  <c r="BL360" i="6"/>
  <c r="BM360" i="6"/>
  <c r="BN360" i="6"/>
  <c r="BO360" i="6"/>
  <c r="BQ360" i="6"/>
  <c r="BF361" i="6"/>
  <c r="BG361" i="6"/>
  <c r="BH361" i="6"/>
  <c r="BI361" i="6"/>
  <c r="BJ361" i="6"/>
  <c r="BK361" i="6"/>
  <c r="BL361" i="6"/>
  <c r="BM361" i="6"/>
  <c r="BN361" i="6"/>
  <c r="BO361" i="6"/>
  <c r="BQ361" i="6"/>
  <c r="BF362" i="6"/>
  <c r="BG362" i="6"/>
  <c r="BH362" i="6"/>
  <c r="BI362" i="6"/>
  <c r="BJ362" i="6"/>
  <c r="BK362" i="6"/>
  <c r="BL362" i="6"/>
  <c r="BM362" i="6"/>
  <c r="BN362" i="6"/>
  <c r="BO362" i="6"/>
  <c r="BQ362" i="6"/>
  <c r="BF363" i="6"/>
  <c r="BG363" i="6"/>
  <c r="BH363" i="6"/>
  <c r="BI363" i="6"/>
  <c r="BJ363" i="6"/>
  <c r="BK363" i="6"/>
  <c r="BL363" i="6"/>
  <c r="BM363" i="6"/>
  <c r="BN363" i="6"/>
  <c r="BO363" i="6"/>
  <c r="BQ363" i="6"/>
  <c r="BF364" i="6"/>
  <c r="BG364" i="6"/>
  <c r="BH364" i="6"/>
  <c r="BI364" i="6"/>
  <c r="BJ364" i="6"/>
  <c r="BK364" i="6"/>
  <c r="BL364" i="6"/>
  <c r="BM364" i="6"/>
  <c r="BN364" i="6"/>
  <c r="BO364" i="6"/>
  <c r="BQ364" i="6"/>
  <c r="BF365" i="6"/>
  <c r="BG365" i="6"/>
  <c r="BH365" i="6"/>
  <c r="BI365" i="6"/>
  <c r="BJ365" i="6"/>
  <c r="BK365" i="6"/>
  <c r="BL365" i="6"/>
  <c r="BM365" i="6"/>
  <c r="BN365" i="6"/>
  <c r="BO365" i="6"/>
  <c r="BQ365" i="6"/>
  <c r="BF366" i="6"/>
  <c r="BG366" i="6"/>
  <c r="BH366" i="6"/>
  <c r="BI366" i="6"/>
  <c r="BJ366" i="6"/>
  <c r="BK366" i="6"/>
  <c r="BL366" i="6"/>
  <c r="BM366" i="6"/>
  <c r="BN366" i="6"/>
  <c r="BO366" i="6"/>
  <c r="BQ366" i="6"/>
  <c r="BF367" i="6"/>
  <c r="BG367" i="6"/>
  <c r="BH367" i="6"/>
  <c r="BI367" i="6"/>
  <c r="BJ367" i="6"/>
  <c r="BK367" i="6"/>
  <c r="BL367" i="6"/>
  <c r="BM367" i="6"/>
  <c r="BN367" i="6"/>
  <c r="BO367" i="6"/>
  <c r="BQ367" i="6"/>
  <c r="BF368" i="6"/>
  <c r="BG368" i="6"/>
  <c r="BH368" i="6"/>
  <c r="BI368" i="6"/>
  <c r="BJ368" i="6"/>
  <c r="BK368" i="6"/>
  <c r="BL368" i="6"/>
  <c r="BM368" i="6"/>
  <c r="BN368" i="6"/>
  <c r="BO368" i="6"/>
  <c r="BQ368" i="6"/>
  <c r="BF369" i="6"/>
  <c r="BG369" i="6"/>
  <c r="BH369" i="6"/>
  <c r="BI369" i="6"/>
  <c r="BJ369" i="6"/>
  <c r="BK369" i="6"/>
  <c r="BL369" i="6"/>
  <c r="BM369" i="6"/>
  <c r="BN369" i="6"/>
  <c r="BO369" i="6"/>
  <c r="BQ369" i="6"/>
  <c r="BF370" i="6"/>
  <c r="BG370" i="6"/>
  <c r="BH370" i="6"/>
  <c r="BI370" i="6"/>
  <c r="BJ370" i="6"/>
  <c r="BK370" i="6"/>
  <c r="BL370" i="6"/>
  <c r="BM370" i="6"/>
  <c r="BN370" i="6"/>
  <c r="BO370" i="6"/>
  <c r="BQ370" i="6"/>
  <c r="BF371" i="6"/>
  <c r="BG371" i="6"/>
  <c r="BH371" i="6"/>
  <c r="BI371" i="6"/>
  <c r="BJ371" i="6"/>
  <c r="BK371" i="6"/>
  <c r="BL371" i="6"/>
  <c r="BM371" i="6"/>
  <c r="BN371" i="6"/>
  <c r="BO371" i="6"/>
  <c r="BQ371" i="6"/>
  <c r="BF372" i="6"/>
  <c r="BG372" i="6"/>
  <c r="BH372" i="6"/>
  <c r="BI372" i="6"/>
  <c r="BJ372" i="6"/>
  <c r="BK372" i="6"/>
  <c r="BL372" i="6"/>
  <c r="BM372" i="6"/>
  <c r="BN372" i="6"/>
  <c r="BO372" i="6"/>
  <c r="BQ372" i="6"/>
  <c r="BF373" i="6"/>
  <c r="BG373" i="6"/>
  <c r="BH373" i="6"/>
  <c r="BI373" i="6"/>
  <c r="BJ373" i="6"/>
  <c r="BK373" i="6"/>
  <c r="BL373" i="6"/>
  <c r="BM373" i="6"/>
  <c r="BN373" i="6"/>
  <c r="BO373" i="6"/>
  <c r="BQ373" i="6"/>
  <c r="BF374" i="6"/>
  <c r="BG374" i="6"/>
  <c r="BH374" i="6"/>
  <c r="BI374" i="6"/>
  <c r="BJ374" i="6"/>
  <c r="BK374" i="6"/>
  <c r="BL374" i="6"/>
  <c r="BM374" i="6"/>
  <c r="BN374" i="6"/>
  <c r="BO374" i="6"/>
  <c r="BQ374" i="6"/>
  <c r="BF375" i="6"/>
  <c r="BG375" i="6"/>
  <c r="BH375" i="6"/>
  <c r="BI375" i="6"/>
  <c r="BJ375" i="6"/>
  <c r="BK375" i="6"/>
  <c r="BL375" i="6"/>
  <c r="BM375" i="6"/>
  <c r="BN375" i="6"/>
  <c r="BO375" i="6"/>
  <c r="BQ375" i="6"/>
  <c r="BF376" i="6"/>
  <c r="BG376" i="6"/>
  <c r="BH376" i="6"/>
  <c r="BI376" i="6"/>
  <c r="BJ376" i="6"/>
  <c r="BK376" i="6"/>
  <c r="BL376" i="6"/>
  <c r="BM376" i="6"/>
  <c r="BN376" i="6"/>
  <c r="BO376" i="6"/>
  <c r="BQ376" i="6"/>
  <c r="BF377" i="6"/>
  <c r="BG377" i="6"/>
  <c r="BH377" i="6"/>
  <c r="BI377" i="6"/>
  <c r="BJ377" i="6"/>
  <c r="BK377" i="6"/>
  <c r="BL377" i="6"/>
  <c r="BM377" i="6"/>
  <c r="BN377" i="6"/>
  <c r="BO377" i="6"/>
  <c r="BQ377" i="6"/>
  <c r="BF378" i="6"/>
  <c r="BG378" i="6"/>
  <c r="BH378" i="6"/>
  <c r="BI378" i="6"/>
  <c r="BJ378" i="6"/>
  <c r="BK378" i="6"/>
  <c r="BL378" i="6"/>
  <c r="BM378" i="6"/>
  <c r="BN378" i="6"/>
  <c r="BO378" i="6"/>
  <c r="BQ378" i="6"/>
  <c r="BF379" i="6"/>
  <c r="BG379" i="6"/>
  <c r="BH379" i="6"/>
  <c r="BI379" i="6"/>
  <c r="BJ379" i="6"/>
  <c r="BK379" i="6"/>
  <c r="BL379" i="6"/>
  <c r="BM379" i="6"/>
  <c r="BN379" i="6"/>
  <c r="BO379" i="6"/>
  <c r="BQ379" i="6"/>
  <c r="BF380" i="6"/>
  <c r="BG380" i="6"/>
  <c r="BH380" i="6"/>
  <c r="BI380" i="6"/>
  <c r="BJ380" i="6"/>
  <c r="BK380" i="6"/>
  <c r="BL380" i="6"/>
  <c r="BM380" i="6"/>
  <c r="BN380" i="6"/>
  <c r="BO380" i="6"/>
  <c r="BQ380" i="6"/>
  <c r="BF381" i="6"/>
  <c r="BG381" i="6"/>
  <c r="BH381" i="6"/>
  <c r="BI381" i="6"/>
  <c r="BJ381" i="6"/>
  <c r="BK381" i="6"/>
  <c r="BL381" i="6"/>
  <c r="BM381" i="6"/>
  <c r="BN381" i="6"/>
  <c r="BO381" i="6"/>
  <c r="BQ381" i="6"/>
  <c r="BF382" i="6"/>
  <c r="BG382" i="6"/>
  <c r="BH382" i="6"/>
  <c r="BI382" i="6"/>
  <c r="BJ382" i="6"/>
  <c r="BK382" i="6"/>
  <c r="BL382" i="6"/>
  <c r="BM382" i="6"/>
  <c r="BN382" i="6"/>
  <c r="BO382" i="6"/>
  <c r="BQ382" i="6"/>
  <c r="BF383" i="6"/>
  <c r="BG383" i="6"/>
  <c r="BH383" i="6"/>
  <c r="BI383" i="6"/>
  <c r="BJ383" i="6"/>
  <c r="BK383" i="6"/>
  <c r="BL383" i="6"/>
  <c r="BM383" i="6"/>
  <c r="BN383" i="6"/>
  <c r="BO383" i="6"/>
  <c r="BQ383" i="6"/>
  <c r="BF384" i="6"/>
  <c r="BG384" i="6"/>
  <c r="BH384" i="6"/>
  <c r="BI384" i="6"/>
  <c r="BJ384" i="6"/>
  <c r="BK384" i="6"/>
  <c r="BL384" i="6"/>
  <c r="BM384" i="6"/>
  <c r="BN384" i="6"/>
  <c r="BO384" i="6"/>
  <c r="BQ384" i="6"/>
  <c r="BF385" i="6"/>
  <c r="BG385" i="6"/>
  <c r="BH385" i="6"/>
  <c r="BI385" i="6"/>
  <c r="BJ385" i="6"/>
  <c r="BK385" i="6"/>
  <c r="BL385" i="6"/>
  <c r="BM385" i="6"/>
  <c r="BN385" i="6"/>
  <c r="BO385" i="6"/>
  <c r="BQ385" i="6"/>
  <c r="BF386" i="6"/>
  <c r="BG386" i="6"/>
  <c r="BH386" i="6"/>
  <c r="BI386" i="6"/>
  <c r="BJ386" i="6"/>
  <c r="BK386" i="6"/>
  <c r="BL386" i="6"/>
  <c r="BM386" i="6"/>
  <c r="BN386" i="6"/>
  <c r="BO386" i="6"/>
  <c r="BQ386" i="6"/>
  <c r="BF387" i="6"/>
  <c r="BG387" i="6"/>
  <c r="BH387" i="6"/>
  <c r="BI387" i="6"/>
  <c r="BJ387" i="6"/>
  <c r="BK387" i="6"/>
  <c r="BL387" i="6"/>
  <c r="BM387" i="6"/>
  <c r="BN387" i="6"/>
  <c r="BO387" i="6"/>
  <c r="BQ387" i="6"/>
  <c r="BF388" i="6"/>
  <c r="BG388" i="6"/>
  <c r="BH388" i="6"/>
  <c r="BI388" i="6"/>
  <c r="BJ388" i="6"/>
  <c r="BK388" i="6"/>
  <c r="BL388" i="6"/>
  <c r="BM388" i="6"/>
  <c r="BN388" i="6"/>
  <c r="BO388" i="6"/>
  <c r="BQ388" i="6"/>
  <c r="BF389" i="6"/>
  <c r="BG389" i="6"/>
  <c r="BH389" i="6"/>
  <c r="BI389" i="6"/>
  <c r="BJ389" i="6"/>
  <c r="BK389" i="6"/>
  <c r="BL389" i="6"/>
  <c r="BM389" i="6"/>
  <c r="BN389" i="6"/>
  <c r="BO389" i="6"/>
  <c r="BQ389" i="6"/>
  <c r="BF390" i="6"/>
  <c r="BG390" i="6"/>
  <c r="BH390" i="6"/>
  <c r="BI390" i="6"/>
  <c r="BJ390" i="6"/>
  <c r="BK390" i="6"/>
  <c r="BL390" i="6"/>
  <c r="BM390" i="6"/>
  <c r="BN390" i="6"/>
  <c r="BO390" i="6"/>
  <c r="BQ390" i="6"/>
  <c r="BF391" i="6"/>
  <c r="BG391" i="6"/>
  <c r="BH391" i="6"/>
  <c r="BI391" i="6"/>
  <c r="BJ391" i="6"/>
  <c r="BK391" i="6"/>
  <c r="BL391" i="6"/>
  <c r="BM391" i="6"/>
  <c r="BN391" i="6"/>
  <c r="BO391" i="6"/>
  <c r="BQ391" i="6"/>
  <c r="BF392" i="6"/>
  <c r="BG392" i="6"/>
  <c r="BH392" i="6"/>
  <c r="BI392" i="6"/>
  <c r="BJ392" i="6"/>
  <c r="BK392" i="6"/>
  <c r="BL392" i="6"/>
  <c r="BM392" i="6"/>
  <c r="BN392" i="6"/>
  <c r="BO392" i="6"/>
  <c r="BQ392" i="6"/>
  <c r="BF393" i="6"/>
  <c r="BG393" i="6"/>
  <c r="BH393" i="6"/>
  <c r="BI393" i="6"/>
  <c r="BJ393" i="6"/>
  <c r="BK393" i="6"/>
  <c r="BL393" i="6"/>
  <c r="BM393" i="6"/>
  <c r="BN393" i="6"/>
  <c r="BO393" i="6"/>
  <c r="BQ393" i="6"/>
  <c r="BF394" i="6"/>
  <c r="BG394" i="6"/>
  <c r="BH394" i="6"/>
  <c r="BI394" i="6"/>
  <c r="BJ394" i="6"/>
  <c r="BK394" i="6"/>
  <c r="BL394" i="6"/>
  <c r="BM394" i="6"/>
  <c r="BN394" i="6"/>
  <c r="BO394" i="6"/>
  <c r="BQ394" i="6"/>
  <c r="BF395" i="6"/>
  <c r="BG395" i="6"/>
  <c r="BH395" i="6"/>
  <c r="BI395" i="6"/>
  <c r="BJ395" i="6"/>
  <c r="BK395" i="6"/>
  <c r="BL395" i="6"/>
  <c r="BM395" i="6"/>
  <c r="BN395" i="6"/>
  <c r="BO395" i="6"/>
  <c r="BQ395" i="6"/>
  <c r="BF396" i="6"/>
  <c r="BG396" i="6"/>
  <c r="BH396" i="6"/>
  <c r="BI396" i="6"/>
  <c r="BJ396" i="6"/>
  <c r="BK396" i="6"/>
  <c r="BL396" i="6"/>
  <c r="BM396" i="6"/>
  <c r="BN396" i="6"/>
  <c r="BO396" i="6"/>
  <c r="BQ396" i="6"/>
  <c r="BF397" i="6"/>
  <c r="BG397" i="6"/>
  <c r="BH397" i="6"/>
  <c r="BI397" i="6"/>
  <c r="BJ397" i="6"/>
  <c r="BK397" i="6"/>
  <c r="BL397" i="6"/>
  <c r="BM397" i="6"/>
  <c r="BN397" i="6"/>
  <c r="BO397" i="6"/>
  <c r="BQ397" i="6"/>
  <c r="BF398" i="6"/>
  <c r="BG398" i="6"/>
  <c r="BH398" i="6"/>
  <c r="BI398" i="6"/>
  <c r="BJ398" i="6"/>
  <c r="BK398" i="6"/>
  <c r="BL398" i="6"/>
  <c r="BM398" i="6"/>
  <c r="BN398" i="6"/>
  <c r="BO398" i="6"/>
  <c r="BQ398" i="6"/>
  <c r="BF399" i="6"/>
  <c r="BG399" i="6"/>
  <c r="BH399" i="6"/>
  <c r="BI399" i="6"/>
  <c r="BJ399" i="6"/>
  <c r="BK399" i="6"/>
  <c r="BL399" i="6"/>
  <c r="BM399" i="6"/>
  <c r="BN399" i="6"/>
  <c r="BO399" i="6"/>
  <c r="BQ399" i="6"/>
  <c r="BF400" i="6"/>
  <c r="BG400" i="6"/>
  <c r="BH400" i="6"/>
  <c r="BI400" i="6"/>
  <c r="BJ400" i="6"/>
  <c r="BK400" i="6"/>
  <c r="BL400" i="6"/>
  <c r="BM400" i="6"/>
  <c r="BN400" i="6"/>
  <c r="BO400" i="6"/>
  <c r="BQ400" i="6"/>
  <c r="BF401" i="6"/>
  <c r="BG401" i="6"/>
  <c r="BH401" i="6"/>
  <c r="BI401" i="6"/>
  <c r="BJ401" i="6"/>
  <c r="BK401" i="6"/>
  <c r="BL401" i="6"/>
  <c r="BM401" i="6"/>
  <c r="BN401" i="6"/>
  <c r="BO401" i="6"/>
  <c r="BQ401" i="6"/>
  <c r="BF402" i="6"/>
  <c r="BG402" i="6"/>
  <c r="BH402" i="6"/>
  <c r="BI402" i="6"/>
  <c r="BJ402" i="6"/>
  <c r="BK402" i="6"/>
  <c r="BL402" i="6"/>
  <c r="BM402" i="6"/>
  <c r="BN402" i="6"/>
  <c r="BO402" i="6"/>
  <c r="BQ402" i="6"/>
  <c r="BF403" i="6"/>
  <c r="BG403" i="6"/>
  <c r="BH403" i="6"/>
  <c r="BI403" i="6"/>
  <c r="BJ403" i="6"/>
  <c r="BK403" i="6"/>
  <c r="BL403" i="6"/>
  <c r="BM403" i="6"/>
  <c r="BN403" i="6"/>
  <c r="BO403" i="6"/>
  <c r="BQ403" i="6"/>
  <c r="BF404" i="6"/>
  <c r="BG404" i="6"/>
  <c r="BH404" i="6"/>
  <c r="BI404" i="6"/>
  <c r="BJ404" i="6"/>
  <c r="BK404" i="6"/>
  <c r="BL404" i="6"/>
  <c r="BM404" i="6"/>
  <c r="BN404" i="6"/>
  <c r="BO404" i="6"/>
  <c r="BQ404" i="6"/>
  <c r="BF405" i="6"/>
  <c r="BG405" i="6"/>
  <c r="BH405" i="6"/>
  <c r="BI405" i="6"/>
  <c r="BJ405" i="6"/>
  <c r="BK405" i="6"/>
  <c r="BL405" i="6"/>
  <c r="BM405" i="6"/>
  <c r="BN405" i="6"/>
  <c r="BO405" i="6"/>
  <c r="BQ405" i="6"/>
  <c r="BF406" i="6"/>
  <c r="BG406" i="6"/>
  <c r="BH406" i="6"/>
  <c r="BI406" i="6"/>
  <c r="BJ406" i="6"/>
  <c r="BK406" i="6"/>
  <c r="BL406" i="6"/>
  <c r="BM406" i="6"/>
  <c r="BN406" i="6"/>
  <c r="BO406" i="6"/>
  <c r="BQ406" i="6"/>
  <c r="BF407" i="6"/>
  <c r="BG407" i="6"/>
  <c r="BH407" i="6"/>
  <c r="BI407" i="6"/>
  <c r="BJ407" i="6"/>
  <c r="BK407" i="6"/>
  <c r="BL407" i="6"/>
  <c r="BM407" i="6"/>
  <c r="BN407" i="6"/>
  <c r="BO407" i="6"/>
  <c r="BQ407" i="6"/>
  <c r="BF408" i="6"/>
  <c r="BG408" i="6"/>
  <c r="BH408" i="6"/>
  <c r="BI408" i="6"/>
  <c r="BJ408" i="6"/>
  <c r="BK408" i="6"/>
  <c r="BL408" i="6"/>
  <c r="BM408" i="6"/>
  <c r="BN408" i="6"/>
  <c r="BO408" i="6"/>
  <c r="BQ408" i="6"/>
  <c r="BF409" i="6"/>
  <c r="BG409" i="6"/>
  <c r="BH409" i="6"/>
  <c r="BI409" i="6"/>
  <c r="BJ409" i="6"/>
  <c r="BK409" i="6"/>
  <c r="BL409" i="6"/>
  <c r="BM409" i="6"/>
  <c r="BN409" i="6"/>
  <c r="BO409" i="6"/>
  <c r="BQ409" i="6"/>
  <c r="BF410" i="6"/>
  <c r="BG410" i="6"/>
  <c r="BH410" i="6"/>
  <c r="BI410" i="6"/>
  <c r="BJ410" i="6"/>
  <c r="BK410" i="6"/>
  <c r="BL410" i="6"/>
  <c r="BM410" i="6"/>
  <c r="BN410" i="6"/>
  <c r="BO410" i="6"/>
  <c r="BQ410" i="6"/>
  <c r="BF411" i="6"/>
  <c r="BG411" i="6"/>
  <c r="BH411" i="6"/>
  <c r="BI411" i="6"/>
  <c r="BJ411" i="6"/>
  <c r="BK411" i="6"/>
  <c r="BL411" i="6"/>
  <c r="BM411" i="6"/>
  <c r="BN411" i="6"/>
  <c r="BO411" i="6"/>
  <c r="BQ411" i="6"/>
  <c r="BF412" i="6"/>
  <c r="BG412" i="6"/>
  <c r="BH412" i="6"/>
  <c r="BI412" i="6"/>
  <c r="BJ412" i="6"/>
  <c r="BK412" i="6"/>
  <c r="BL412" i="6"/>
  <c r="BM412" i="6"/>
  <c r="BN412" i="6"/>
  <c r="BO412" i="6"/>
  <c r="BQ412" i="6"/>
  <c r="BF413" i="6"/>
  <c r="BG413" i="6"/>
  <c r="BH413" i="6"/>
  <c r="BI413" i="6"/>
  <c r="BJ413" i="6"/>
  <c r="BK413" i="6"/>
  <c r="BL413" i="6"/>
  <c r="BM413" i="6"/>
  <c r="BN413" i="6"/>
  <c r="BO413" i="6"/>
  <c r="BQ413" i="6"/>
  <c r="BF414" i="6"/>
  <c r="BG414" i="6"/>
  <c r="BH414" i="6"/>
  <c r="BI414" i="6"/>
  <c r="BJ414" i="6"/>
  <c r="BK414" i="6"/>
  <c r="BL414" i="6"/>
  <c r="BM414" i="6"/>
  <c r="BN414" i="6"/>
  <c r="BO414" i="6"/>
  <c r="BQ414" i="6"/>
  <c r="BF415" i="6"/>
  <c r="BG415" i="6"/>
  <c r="BH415" i="6"/>
  <c r="BI415" i="6"/>
  <c r="BJ415" i="6"/>
  <c r="BK415" i="6"/>
  <c r="BL415" i="6"/>
  <c r="BM415" i="6"/>
  <c r="BN415" i="6"/>
  <c r="BO415" i="6"/>
  <c r="BQ415" i="6"/>
  <c r="BF416" i="6"/>
  <c r="BG416" i="6"/>
  <c r="BH416" i="6"/>
  <c r="BI416" i="6"/>
  <c r="BJ416" i="6"/>
  <c r="BK416" i="6"/>
  <c r="BL416" i="6"/>
  <c r="BM416" i="6"/>
  <c r="BN416" i="6"/>
  <c r="BO416" i="6"/>
  <c r="BQ416" i="6"/>
  <c r="BF417" i="6"/>
  <c r="BG417" i="6"/>
  <c r="BH417" i="6"/>
  <c r="BI417" i="6"/>
  <c r="BJ417" i="6"/>
  <c r="BK417" i="6"/>
  <c r="BL417" i="6"/>
  <c r="BM417" i="6"/>
  <c r="BN417" i="6"/>
  <c r="BO417" i="6"/>
  <c r="BQ417" i="6"/>
  <c r="BF418" i="6"/>
  <c r="BG418" i="6"/>
  <c r="BH418" i="6"/>
  <c r="BI418" i="6"/>
  <c r="BJ418" i="6"/>
  <c r="BK418" i="6"/>
  <c r="BL418" i="6"/>
  <c r="BM418" i="6"/>
  <c r="BN418" i="6"/>
  <c r="BO418" i="6"/>
  <c r="BQ418" i="6"/>
  <c r="BF419" i="6"/>
  <c r="BG419" i="6"/>
  <c r="BH419" i="6"/>
  <c r="BI419" i="6"/>
  <c r="BJ419" i="6"/>
  <c r="BK419" i="6"/>
  <c r="BL419" i="6"/>
  <c r="BM419" i="6"/>
  <c r="BN419" i="6"/>
  <c r="BO419" i="6"/>
  <c r="BQ419" i="6"/>
  <c r="BF420" i="6"/>
  <c r="BG420" i="6"/>
  <c r="BH420" i="6"/>
  <c r="BI420" i="6"/>
  <c r="BJ420" i="6"/>
  <c r="BK420" i="6"/>
  <c r="BL420" i="6"/>
  <c r="BM420" i="6"/>
  <c r="BN420" i="6"/>
  <c r="BO420" i="6"/>
  <c r="BQ420" i="6"/>
  <c r="BF421" i="6"/>
  <c r="BG421" i="6"/>
  <c r="BH421" i="6"/>
  <c r="BI421" i="6"/>
  <c r="BJ421" i="6"/>
  <c r="BK421" i="6"/>
  <c r="BL421" i="6"/>
  <c r="BM421" i="6"/>
  <c r="BN421" i="6"/>
  <c r="BO421" i="6"/>
  <c r="BQ421" i="6"/>
  <c r="BF422" i="6"/>
  <c r="BG422" i="6"/>
  <c r="BH422" i="6"/>
  <c r="BI422" i="6"/>
  <c r="BJ422" i="6"/>
  <c r="BK422" i="6"/>
  <c r="BL422" i="6"/>
  <c r="BM422" i="6"/>
  <c r="BN422" i="6"/>
  <c r="BO422" i="6"/>
  <c r="BQ422" i="6"/>
  <c r="BF423" i="6"/>
  <c r="BG423" i="6"/>
  <c r="BH423" i="6"/>
  <c r="BI423" i="6"/>
  <c r="BJ423" i="6"/>
  <c r="BK423" i="6"/>
  <c r="BL423" i="6"/>
  <c r="BM423" i="6"/>
  <c r="BN423" i="6"/>
  <c r="BO423" i="6"/>
  <c r="BQ423" i="6"/>
  <c r="BF424" i="6"/>
  <c r="BG424" i="6"/>
  <c r="BH424" i="6"/>
  <c r="BI424" i="6"/>
  <c r="BJ424" i="6"/>
  <c r="BK424" i="6"/>
  <c r="BL424" i="6"/>
  <c r="BM424" i="6"/>
  <c r="BN424" i="6"/>
  <c r="BO424" i="6"/>
  <c r="BQ424" i="6"/>
  <c r="BF425" i="6"/>
  <c r="BG425" i="6"/>
  <c r="BH425" i="6"/>
  <c r="BI425" i="6"/>
  <c r="BJ425" i="6"/>
  <c r="BK425" i="6"/>
  <c r="BL425" i="6"/>
  <c r="BM425" i="6"/>
  <c r="BN425" i="6"/>
  <c r="BO425" i="6"/>
  <c r="BQ425" i="6"/>
  <c r="BF426" i="6"/>
  <c r="BG426" i="6"/>
  <c r="BH426" i="6"/>
  <c r="BI426" i="6"/>
  <c r="BJ426" i="6"/>
  <c r="BK426" i="6"/>
  <c r="BL426" i="6"/>
  <c r="BM426" i="6"/>
  <c r="BN426" i="6"/>
  <c r="BO426" i="6"/>
  <c r="BQ426" i="6"/>
  <c r="BF427" i="6"/>
  <c r="BG427" i="6"/>
  <c r="BH427" i="6"/>
  <c r="BI427" i="6"/>
  <c r="BJ427" i="6"/>
  <c r="BK427" i="6"/>
  <c r="BL427" i="6"/>
  <c r="BM427" i="6"/>
  <c r="BN427" i="6"/>
  <c r="BO427" i="6"/>
  <c r="BQ427" i="6"/>
  <c r="BF11" i="6"/>
  <c r="BG11" i="6"/>
  <c r="BH11" i="6"/>
  <c r="BI11" i="6"/>
  <c r="BJ11" i="6"/>
  <c r="BK11" i="6"/>
  <c r="BL11" i="6"/>
  <c r="BM11" i="6"/>
  <c r="BO11" i="6"/>
  <c r="BQ11" i="6"/>
  <c r="BQ5" i="6"/>
  <c r="AV5" i="6"/>
  <c r="BQ4" i="6"/>
  <c r="AV4" i="6"/>
  <c r="BQ2" i="6"/>
  <c r="AV2" i="6"/>
  <c r="BQ1" i="6"/>
  <c r="BO1" i="6"/>
  <c r="AV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AL282" i="6"/>
  <c r="AM282" i="6"/>
  <c r="AN282" i="6"/>
  <c r="AO282" i="6"/>
  <c r="AP282" i="6"/>
  <c r="AQ282" i="6"/>
  <c r="AR282" i="6"/>
  <c r="AS282" i="6"/>
  <c r="AT282" i="6"/>
  <c r="AV282" i="6"/>
  <c r="BR282" i="6"/>
  <c r="BR12" i="6"/>
  <c r="BR11" i="6"/>
  <c r="BS11" i="6"/>
  <c r="BS12" i="6"/>
  <c r="BR13" i="6"/>
  <c r="BS13" i="6"/>
  <c r="BR14" i="6"/>
  <c r="BS14" i="6"/>
  <c r="BR15" i="6"/>
  <c r="BS15" i="6"/>
  <c r="BR16" i="6"/>
  <c r="BS16" i="6"/>
  <c r="BR17" i="6"/>
  <c r="BS17" i="6"/>
  <c r="BR18" i="6"/>
  <c r="BS18" i="6"/>
  <c r="BR19" i="6"/>
  <c r="BS19" i="6"/>
  <c r="BR20" i="6"/>
  <c r="BS20" i="6"/>
  <c r="BR21" i="6"/>
  <c r="BS21" i="6"/>
  <c r="BR22" i="6"/>
  <c r="BS22" i="6"/>
  <c r="BR23" i="6"/>
  <c r="BS23" i="6"/>
  <c r="BR24" i="6"/>
  <c r="BS24" i="6"/>
  <c r="BR25" i="6"/>
  <c r="BS25" i="6"/>
  <c r="BR26" i="6"/>
  <c r="BS26" i="6"/>
  <c r="BR27" i="6"/>
  <c r="BS27" i="6"/>
  <c r="BR28" i="6"/>
  <c r="BS28" i="6"/>
  <c r="BR29" i="6"/>
  <c r="BS29" i="6"/>
  <c r="BR30" i="6"/>
  <c r="BS30" i="6"/>
  <c r="BR31" i="6"/>
  <c r="BS31" i="6"/>
  <c r="BR32" i="6"/>
  <c r="BS32" i="6"/>
  <c r="BR33" i="6"/>
  <c r="BS33" i="6"/>
  <c r="BR34" i="6"/>
  <c r="BS34" i="6"/>
  <c r="BR35" i="6"/>
  <c r="BS35" i="6"/>
  <c r="BR36" i="6"/>
  <c r="BS36" i="6"/>
  <c r="BR37" i="6"/>
  <c r="BS37" i="6"/>
  <c r="BR38" i="6"/>
  <c r="BS38" i="6"/>
  <c r="BR39" i="6"/>
  <c r="BS39" i="6"/>
  <c r="BR40" i="6"/>
  <c r="BS40" i="6"/>
  <c r="BR41" i="6"/>
  <c r="BS41" i="6"/>
  <c r="BR42" i="6"/>
  <c r="BS42" i="6"/>
  <c r="BR43" i="6"/>
  <c r="BS43" i="6"/>
  <c r="BR44" i="6"/>
  <c r="BS44" i="6"/>
  <c r="BR45" i="6"/>
  <c r="BS45" i="6"/>
  <c r="BR46" i="6"/>
  <c r="BS46" i="6"/>
  <c r="BR47" i="6"/>
  <c r="BS47" i="6"/>
  <c r="BR48" i="6"/>
  <c r="BS48" i="6"/>
  <c r="BR49" i="6"/>
  <c r="BS49" i="6"/>
  <c r="BR50" i="6"/>
  <c r="BS50" i="6"/>
  <c r="BR51" i="6"/>
  <c r="BS51" i="6"/>
  <c r="BR52" i="6"/>
  <c r="BS52" i="6"/>
  <c r="BR53" i="6"/>
  <c r="BS53" i="6"/>
  <c r="BR54" i="6"/>
  <c r="BS54" i="6"/>
  <c r="BR55" i="6"/>
  <c r="BS55" i="6"/>
  <c r="BR56" i="6"/>
  <c r="BS56" i="6"/>
  <c r="BR57" i="6"/>
  <c r="BS57" i="6"/>
  <c r="BR58" i="6"/>
  <c r="BS58" i="6"/>
  <c r="BR59" i="6"/>
  <c r="BS59" i="6"/>
  <c r="BR60" i="6"/>
  <c r="BS60" i="6"/>
  <c r="BR61" i="6"/>
  <c r="BS61" i="6"/>
  <c r="BR62" i="6"/>
  <c r="BS62" i="6"/>
  <c r="BR63" i="6"/>
  <c r="BS63" i="6"/>
  <c r="BR64" i="6"/>
  <c r="BS64" i="6"/>
  <c r="BR65" i="6"/>
  <c r="BS65" i="6"/>
  <c r="BR66" i="6"/>
  <c r="BS66" i="6"/>
  <c r="BR67" i="6"/>
  <c r="BS67" i="6"/>
  <c r="BR68" i="6"/>
  <c r="BS68" i="6"/>
  <c r="BR69" i="6"/>
  <c r="BS69" i="6"/>
  <c r="BR70" i="6"/>
  <c r="BS70" i="6"/>
  <c r="BR71" i="6"/>
  <c r="BS71" i="6"/>
  <c r="BR72" i="6"/>
  <c r="BS72" i="6"/>
  <c r="BR73" i="6"/>
  <c r="BS73" i="6"/>
  <c r="BR74" i="6"/>
  <c r="BS74" i="6"/>
  <c r="BR75" i="6"/>
  <c r="BS75" i="6"/>
  <c r="BR76" i="6"/>
  <c r="BS76" i="6"/>
  <c r="BR77" i="6"/>
  <c r="BS77" i="6"/>
  <c r="BR78" i="6"/>
  <c r="BS78" i="6"/>
  <c r="BR79" i="6"/>
  <c r="BS79" i="6"/>
  <c r="BR80" i="6"/>
  <c r="BS80" i="6"/>
  <c r="BR81" i="6"/>
  <c r="BS81" i="6"/>
  <c r="BR82" i="6"/>
  <c r="BS82" i="6"/>
  <c r="BR83" i="6"/>
  <c r="BS83" i="6"/>
  <c r="BR84" i="6"/>
  <c r="BS84" i="6"/>
  <c r="BR85" i="6"/>
  <c r="BS85" i="6"/>
  <c r="BR86" i="6"/>
  <c r="BS86" i="6"/>
  <c r="BR87" i="6"/>
  <c r="BS87" i="6"/>
  <c r="BR88" i="6"/>
  <c r="BS88" i="6"/>
  <c r="BR89" i="6"/>
  <c r="BS89" i="6"/>
  <c r="BR90" i="6"/>
  <c r="BS90" i="6"/>
  <c r="BR91" i="6"/>
  <c r="BS91" i="6"/>
  <c r="BR92" i="6"/>
  <c r="BS92" i="6"/>
  <c r="BR93" i="6"/>
  <c r="BS93" i="6"/>
  <c r="BR94" i="6"/>
  <c r="BS94" i="6"/>
  <c r="BR95" i="6"/>
  <c r="BS95" i="6"/>
  <c r="BR96" i="6"/>
  <c r="BS96" i="6"/>
  <c r="BR97" i="6"/>
  <c r="BS97" i="6"/>
  <c r="BR98" i="6"/>
  <c r="BS98" i="6"/>
  <c r="BR99" i="6"/>
  <c r="BS99" i="6"/>
  <c r="BR100" i="6"/>
  <c r="BS100" i="6"/>
  <c r="BR101" i="6"/>
  <c r="BS101" i="6"/>
  <c r="BR102" i="6"/>
  <c r="BS102" i="6"/>
  <c r="BR103" i="6"/>
  <c r="BS103" i="6"/>
  <c r="BR104" i="6"/>
  <c r="BS104" i="6"/>
  <c r="BR105" i="6"/>
  <c r="BS105" i="6"/>
  <c r="BR106" i="6"/>
  <c r="BS106" i="6"/>
  <c r="BR107" i="6"/>
  <c r="BS107" i="6"/>
  <c r="BR108" i="6"/>
  <c r="BS108" i="6"/>
  <c r="BR109" i="6"/>
  <c r="BS109" i="6"/>
  <c r="BR110" i="6"/>
  <c r="BS110" i="6"/>
  <c r="BR111" i="6"/>
  <c r="BS111" i="6"/>
  <c r="BR112" i="6"/>
  <c r="BS112" i="6"/>
  <c r="BR113" i="6"/>
  <c r="BS113" i="6"/>
  <c r="BR114" i="6"/>
  <c r="BS114" i="6"/>
  <c r="BR115" i="6"/>
  <c r="BS115" i="6"/>
  <c r="BR116" i="6"/>
  <c r="BS116" i="6"/>
  <c r="BR117" i="6"/>
  <c r="BS117" i="6"/>
  <c r="BR118" i="6"/>
  <c r="BS118" i="6"/>
  <c r="BR119" i="6"/>
  <c r="BS119" i="6"/>
  <c r="BR120" i="6"/>
  <c r="BS120" i="6"/>
  <c r="BR121" i="6"/>
  <c r="BS121" i="6"/>
  <c r="BR122" i="6"/>
  <c r="BS122" i="6"/>
  <c r="BR123" i="6"/>
  <c r="BS123" i="6"/>
  <c r="BR124" i="6"/>
  <c r="BS124" i="6"/>
  <c r="BR125" i="6"/>
  <c r="BS125" i="6"/>
  <c r="BR126" i="6"/>
  <c r="BS126" i="6"/>
  <c r="BR127" i="6"/>
  <c r="BS127" i="6"/>
  <c r="BR128" i="6"/>
  <c r="BS128" i="6"/>
  <c r="BR129" i="6"/>
  <c r="BS129" i="6"/>
  <c r="BR130" i="6"/>
  <c r="BS130" i="6"/>
  <c r="BR131" i="6"/>
  <c r="BS131" i="6"/>
  <c r="BR132" i="6"/>
  <c r="BS132" i="6"/>
  <c r="BR133" i="6"/>
  <c r="BS133" i="6"/>
  <c r="BR134" i="6"/>
  <c r="BS134" i="6"/>
  <c r="BR135" i="6"/>
  <c r="BS135" i="6"/>
  <c r="BR136" i="6"/>
  <c r="BS136" i="6"/>
  <c r="BR137" i="6"/>
  <c r="BS137" i="6"/>
  <c r="BR138" i="6"/>
  <c r="BS138" i="6"/>
  <c r="BR139" i="6"/>
  <c r="BS139" i="6"/>
  <c r="BR140" i="6"/>
  <c r="BS140" i="6"/>
  <c r="BR141" i="6"/>
  <c r="BS141" i="6"/>
  <c r="BR142" i="6"/>
  <c r="BS142" i="6"/>
  <c r="BR143" i="6"/>
  <c r="BS143" i="6"/>
  <c r="BR144" i="6"/>
  <c r="BS144" i="6"/>
  <c r="BR145" i="6"/>
  <c r="BS145" i="6"/>
  <c r="BR146" i="6"/>
  <c r="BS146" i="6"/>
  <c r="BR147" i="6"/>
  <c r="BS147" i="6"/>
  <c r="BR148" i="6"/>
  <c r="BS148" i="6"/>
  <c r="BR149" i="6"/>
  <c r="BS149" i="6"/>
  <c r="BR150" i="6"/>
  <c r="BS150" i="6"/>
  <c r="BR151" i="6"/>
  <c r="BS151" i="6"/>
  <c r="BR152" i="6"/>
  <c r="BS152" i="6"/>
  <c r="BR153" i="6"/>
  <c r="BS153" i="6"/>
  <c r="BR154" i="6"/>
  <c r="BS154" i="6"/>
  <c r="BR155" i="6"/>
  <c r="BS155" i="6"/>
  <c r="BR156" i="6"/>
  <c r="BS156" i="6"/>
  <c r="BR157" i="6"/>
  <c r="BS157" i="6"/>
  <c r="BR158" i="6"/>
  <c r="BS158" i="6"/>
  <c r="BR159" i="6"/>
  <c r="BS159" i="6"/>
  <c r="BR160" i="6"/>
  <c r="BS160" i="6"/>
  <c r="BR161" i="6"/>
  <c r="BS161" i="6"/>
  <c r="BR162" i="6"/>
  <c r="BS162" i="6"/>
  <c r="BR163" i="6"/>
  <c r="BS163" i="6"/>
  <c r="BR164" i="6"/>
  <c r="BS164" i="6"/>
  <c r="BR165" i="6"/>
  <c r="BS165" i="6"/>
  <c r="BR166" i="6"/>
  <c r="BS166" i="6"/>
  <c r="BR167" i="6"/>
  <c r="BS167" i="6"/>
  <c r="BR168" i="6"/>
  <c r="BS168" i="6"/>
  <c r="BR169" i="6"/>
  <c r="BS169" i="6"/>
  <c r="BR170" i="6"/>
  <c r="BS170" i="6"/>
  <c r="BR171" i="6"/>
  <c r="BS171" i="6"/>
  <c r="BR172" i="6"/>
  <c r="BS172" i="6"/>
  <c r="BR173" i="6"/>
  <c r="BS173" i="6"/>
  <c r="BR174" i="6"/>
  <c r="BS174" i="6"/>
  <c r="BR175" i="6"/>
  <c r="BS175" i="6"/>
  <c r="BR176" i="6"/>
  <c r="BS176" i="6"/>
  <c r="BR177" i="6"/>
  <c r="BS177" i="6"/>
  <c r="BR178" i="6"/>
  <c r="BS178" i="6"/>
  <c r="BR179" i="6"/>
  <c r="BS179" i="6"/>
  <c r="BR180" i="6"/>
  <c r="BS180" i="6"/>
  <c r="BR181" i="6"/>
  <c r="BS181" i="6"/>
  <c r="BR182" i="6"/>
  <c r="BS182" i="6"/>
  <c r="BR183" i="6"/>
  <c r="BS183" i="6"/>
  <c r="BR184" i="6"/>
  <c r="BS184" i="6"/>
  <c r="BR185" i="6"/>
  <c r="BS185" i="6"/>
  <c r="BR186" i="6"/>
  <c r="BS186" i="6"/>
  <c r="BR187" i="6"/>
  <c r="BS187" i="6"/>
  <c r="BR188" i="6"/>
  <c r="BS188" i="6"/>
  <c r="BR189" i="6"/>
  <c r="BS189" i="6"/>
  <c r="BR190" i="6"/>
  <c r="BS190" i="6"/>
  <c r="BR191" i="6"/>
  <c r="BS191" i="6"/>
  <c r="BR192" i="6"/>
  <c r="BS192" i="6"/>
  <c r="BR193" i="6"/>
  <c r="BS193" i="6"/>
  <c r="BR194" i="6"/>
  <c r="BS194" i="6"/>
  <c r="BR195" i="6"/>
  <c r="BS195" i="6"/>
  <c r="BR196" i="6"/>
  <c r="BS196" i="6"/>
  <c r="BR197" i="6"/>
  <c r="BS197" i="6"/>
  <c r="BR198" i="6"/>
  <c r="BS198" i="6"/>
  <c r="BR199" i="6"/>
  <c r="BS199" i="6"/>
  <c r="BR200" i="6"/>
  <c r="BS200" i="6"/>
  <c r="BR201" i="6"/>
  <c r="BS201" i="6"/>
  <c r="BR202" i="6"/>
  <c r="BS202" i="6"/>
  <c r="BR203" i="6"/>
  <c r="BS203" i="6"/>
  <c r="BR204" i="6"/>
  <c r="BS204" i="6"/>
  <c r="BR205" i="6"/>
  <c r="BS205" i="6"/>
  <c r="BR206" i="6"/>
  <c r="BS206" i="6"/>
  <c r="BR207" i="6"/>
  <c r="BS207" i="6"/>
  <c r="BR208" i="6"/>
  <c r="BS208" i="6"/>
  <c r="BR209" i="6"/>
  <c r="BS209" i="6"/>
  <c r="BR210" i="6"/>
  <c r="BS210" i="6"/>
  <c r="BR211" i="6"/>
  <c r="BS211" i="6"/>
  <c r="BR212" i="6"/>
  <c r="BS212" i="6"/>
  <c r="BR213" i="6"/>
  <c r="BS213" i="6"/>
  <c r="BR214" i="6"/>
  <c r="BS214" i="6"/>
  <c r="BR215" i="6"/>
  <c r="BS215" i="6"/>
  <c r="BR216" i="6"/>
  <c r="BS216" i="6"/>
  <c r="BR217" i="6"/>
  <c r="BS217" i="6"/>
  <c r="BR218" i="6"/>
  <c r="BS218" i="6"/>
  <c r="BR219" i="6"/>
  <c r="BS219" i="6"/>
  <c r="BR220" i="6"/>
  <c r="BS220" i="6"/>
  <c r="BR221" i="6"/>
  <c r="BS221" i="6"/>
  <c r="BR222" i="6"/>
  <c r="BS222" i="6"/>
  <c r="BR223" i="6"/>
  <c r="BS223" i="6"/>
  <c r="BR224" i="6"/>
  <c r="BS224" i="6"/>
  <c r="BR225" i="6"/>
  <c r="BS225" i="6"/>
  <c r="BR226" i="6"/>
  <c r="BS226" i="6"/>
  <c r="BR227" i="6"/>
  <c r="BS227" i="6"/>
  <c r="BR228" i="6"/>
  <c r="BS228" i="6"/>
  <c r="BR229" i="6"/>
  <c r="BS229" i="6"/>
  <c r="BR230" i="6"/>
  <c r="BS230" i="6"/>
  <c r="BR231" i="6"/>
  <c r="BS231" i="6"/>
  <c r="BR232" i="6"/>
  <c r="BS232" i="6"/>
  <c r="BR233" i="6"/>
  <c r="BS233" i="6"/>
  <c r="BR234" i="6"/>
  <c r="BS234" i="6"/>
  <c r="BR235" i="6"/>
  <c r="BS235" i="6"/>
  <c r="BR236" i="6"/>
  <c r="BS236" i="6"/>
  <c r="BR237" i="6"/>
  <c r="BS237" i="6"/>
  <c r="BR238" i="6"/>
  <c r="BS238" i="6"/>
  <c r="BR239" i="6"/>
  <c r="BS239" i="6"/>
  <c r="BR240" i="6"/>
  <c r="BS240" i="6"/>
  <c r="BR241" i="6"/>
  <c r="BS241" i="6"/>
  <c r="BR242" i="6"/>
  <c r="BS242" i="6"/>
  <c r="BR243" i="6"/>
  <c r="BS243" i="6"/>
  <c r="BR244" i="6"/>
  <c r="BS244" i="6"/>
  <c r="BR245" i="6"/>
  <c r="BS245" i="6"/>
  <c r="BR246" i="6"/>
  <c r="BS246" i="6"/>
  <c r="BR247" i="6"/>
  <c r="BS247" i="6"/>
  <c r="BR248" i="6"/>
  <c r="BS248" i="6"/>
  <c r="BR249" i="6"/>
  <c r="BS249" i="6"/>
  <c r="BR250" i="6"/>
  <c r="BS250" i="6"/>
  <c r="BR251" i="6"/>
  <c r="BS251" i="6"/>
  <c r="BR252" i="6"/>
  <c r="BS252" i="6"/>
  <c r="BR253" i="6"/>
  <c r="BS253" i="6"/>
  <c r="BR254" i="6"/>
  <c r="BS254" i="6"/>
  <c r="BR255" i="6"/>
  <c r="BS255" i="6"/>
  <c r="BR256" i="6"/>
  <c r="BS256" i="6"/>
  <c r="BR257" i="6"/>
  <c r="BS257" i="6"/>
  <c r="BR258" i="6"/>
  <c r="BS258" i="6"/>
  <c r="BR259" i="6"/>
  <c r="BS259" i="6"/>
  <c r="BR260" i="6"/>
  <c r="BS260" i="6"/>
  <c r="BR261" i="6"/>
  <c r="BS261" i="6"/>
  <c r="BR262" i="6"/>
  <c r="BS262" i="6"/>
  <c r="BR263" i="6"/>
  <c r="BS263" i="6"/>
  <c r="BR264" i="6"/>
  <c r="BS264" i="6"/>
  <c r="BR265" i="6"/>
  <c r="BS265" i="6"/>
  <c r="BR266" i="6"/>
  <c r="BS266" i="6"/>
  <c r="BR267" i="6"/>
  <c r="BS267" i="6"/>
  <c r="BR268" i="6"/>
  <c r="BS268" i="6"/>
  <c r="BR269" i="6"/>
  <c r="BS269" i="6"/>
  <c r="BR270" i="6"/>
  <c r="BS270" i="6"/>
  <c r="BR271" i="6"/>
  <c r="BS271" i="6"/>
  <c r="BR272" i="6"/>
  <c r="BS272" i="6"/>
  <c r="BR273" i="6"/>
  <c r="BS273" i="6"/>
  <c r="BR274" i="6"/>
  <c r="BS274" i="6"/>
  <c r="BR275" i="6"/>
  <c r="BS275" i="6"/>
  <c r="BR276" i="6"/>
  <c r="BS276" i="6"/>
  <c r="BR277" i="6"/>
  <c r="BS277" i="6"/>
  <c r="BR278" i="6"/>
  <c r="BS278" i="6"/>
  <c r="BR279" i="6"/>
  <c r="BS279" i="6"/>
  <c r="BR280" i="6"/>
  <c r="BS280" i="6"/>
  <c r="BR281" i="6"/>
  <c r="BS281" i="6"/>
  <c r="BS282" i="6"/>
  <c r="T282" i="6"/>
  <c r="AC282" i="6"/>
  <c r="AL283" i="6"/>
  <c r="U282" i="6"/>
  <c r="AD282" i="6"/>
  <c r="AM283" i="6"/>
  <c r="V282" i="6"/>
  <c r="AE282" i="6"/>
  <c r="AN283" i="6"/>
  <c r="W282" i="6"/>
  <c r="AF282" i="6"/>
  <c r="AO283" i="6"/>
  <c r="X282" i="6"/>
  <c r="AG282" i="6"/>
  <c r="AP283" i="6"/>
  <c r="Y282" i="6"/>
  <c r="AH282" i="6"/>
  <c r="AQ283" i="6"/>
  <c r="Z282" i="6"/>
  <c r="AI282" i="6"/>
  <c r="AR283" i="6"/>
  <c r="AA282" i="6"/>
  <c r="AJ282" i="6"/>
  <c r="AS283" i="6"/>
  <c r="AB282" i="6"/>
  <c r="AK282" i="6"/>
  <c r="AT283" i="6"/>
  <c r="AV283" i="6"/>
  <c r="BR283" i="6"/>
  <c r="BS283" i="6"/>
  <c r="T283" i="6"/>
  <c r="AC283" i="6"/>
  <c r="AL284" i="6"/>
  <c r="U283" i="6"/>
  <c r="AD283" i="6"/>
  <c r="AM284" i="6"/>
  <c r="V283" i="6"/>
  <c r="AE283" i="6"/>
  <c r="AN284" i="6"/>
  <c r="W283" i="6"/>
  <c r="AF283" i="6"/>
  <c r="AO284" i="6"/>
  <c r="X283" i="6"/>
  <c r="AG283" i="6"/>
  <c r="AP284" i="6"/>
  <c r="Y283" i="6"/>
  <c r="AH283" i="6"/>
  <c r="AQ284" i="6"/>
  <c r="Z283" i="6"/>
  <c r="AI283" i="6"/>
  <c r="AR284" i="6"/>
  <c r="AA283" i="6"/>
  <c r="AJ283" i="6"/>
  <c r="AS284" i="6"/>
  <c r="AB283" i="6"/>
  <c r="AK283" i="6"/>
  <c r="AT284" i="6"/>
  <c r="AV284" i="6"/>
  <c r="BR284" i="6"/>
  <c r="BS284" i="6"/>
  <c r="T284" i="6"/>
  <c r="AC284" i="6"/>
  <c r="AL285" i="6"/>
  <c r="U284" i="6"/>
  <c r="AD284" i="6"/>
  <c r="AM285" i="6"/>
  <c r="V284" i="6"/>
  <c r="AE284" i="6"/>
  <c r="AN285" i="6"/>
  <c r="W284" i="6"/>
  <c r="AF284" i="6"/>
  <c r="AO285" i="6"/>
  <c r="X284" i="6"/>
  <c r="AG284" i="6"/>
  <c r="AP285" i="6"/>
  <c r="Y284" i="6"/>
  <c r="AH284" i="6"/>
  <c r="AQ285" i="6"/>
  <c r="Z284" i="6"/>
  <c r="AI284" i="6"/>
  <c r="AR285" i="6"/>
  <c r="AA284" i="6"/>
  <c r="AJ284" i="6"/>
  <c r="AS285" i="6"/>
  <c r="AB284" i="6"/>
  <c r="AK284" i="6"/>
  <c r="AT285" i="6"/>
  <c r="AV285" i="6"/>
  <c r="BR285" i="6"/>
  <c r="BS285" i="6"/>
  <c r="T285" i="6"/>
  <c r="AC285" i="6"/>
  <c r="AL286" i="6"/>
  <c r="U285" i="6"/>
  <c r="AD285" i="6"/>
  <c r="AM286" i="6"/>
  <c r="V285" i="6"/>
  <c r="AE285" i="6"/>
  <c r="AN286" i="6"/>
  <c r="W285" i="6"/>
  <c r="AF285" i="6"/>
  <c r="AO286" i="6"/>
  <c r="X285" i="6"/>
  <c r="AG285" i="6"/>
  <c r="AP286" i="6"/>
  <c r="Y285" i="6"/>
  <c r="AH285" i="6"/>
  <c r="AQ286" i="6"/>
  <c r="Z285" i="6"/>
  <c r="AI285" i="6"/>
  <c r="AR286" i="6"/>
  <c r="AA285" i="6"/>
  <c r="AJ285" i="6"/>
  <c r="AS286" i="6"/>
  <c r="AB285" i="6"/>
  <c r="AK285" i="6"/>
  <c r="AT286" i="6"/>
  <c r="AV286" i="6"/>
  <c r="BR286" i="6"/>
  <c r="BS286" i="6"/>
  <c r="T286" i="6"/>
  <c r="AC286" i="6"/>
  <c r="AL287" i="6"/>
  <c r="U286" i="6"/>
  <c r="AD286" i="6"/>
  <c r="AM287" i="6"/>
  <c r="V286" i="6"/>
  <c r="AE286" i="6"/>
  <c r="AN287" i="6"/>
  <c r="W286" i="6"/>
  <c r="AF286" i="6"/>
  <c r="AO287" i="6"/>
  <c r="X286" i="6"/>
  <c r="AG286" i="6"/>
  <c r="AP287" i="6"/>
  <c r="Y286" i="6"/>
  <c r="AH286" i="6"/>
  <c r="AQ287" i="6"/>
  <c r="Z286" i="6"/>
  <c r="AI286" i="6"/>
  <c r="AR287" i="6"/>
  <c r="AA286" i="6"/>
  <c r="AJ286" i="6"/>
  <c r="AS287" i="6"/>
  <c r="AB286" i="6"/>
  <c r="AK286" i="6"/>
  <c r="AT287" i="6"/>
  <c r="AV287" i="6"/>
  <c r="BR287" i="6"/>
  <c r="BS287" i="6"/>
  <c r="T287" i="6"/>
  <c r="AC287" i="6"/>
  <c r="AL288" i="6"/>
  <c r="U287" i="6"/>
  <c r="AD287" i="6"/>
  <c r="AM288" i="6"/>
  <c r="V287" i="6"/>
  <c r="AE287" i="6"/>
  <c r="AN288" i="6"/>
  <c r="W287" i="6"/>
  <c r="AF287" i="6"/>
  <c r="AO288" i="6"/>
  <c r="X287" i="6"/>
  <c r="AG287" i="6"/>
  <c r="AP288" i="6"/>
  <c r="Y287" i="6"/>
  <c r="AH287" i="6"/>
  <c r="AQ288" i="6"/>
  <c r="Z287" i="6"/>
  <c r="AI287" i="6"/>
  <c r="AR288" i="6"/>
  <c r="AA287" i="6"/>
  <c r="AJ287" i="6"/>
  <c r="AS288" i="6"/>
  <c r="AB287" i="6"/>
  <c r="AK287" i="6"/>
  <c r="AT288" i="6"/>
  <c r="AV288" i="6"/>
  <c r="BR288" i="6"/>
  <c r="BS288" i="6"/>
  <c r="T288" i="6"/>
  <c r="AC288" i="6"/>
  <c r="AL289" i="6"/>
  <c r="U288" i="6"/>
  <c r="AD288" i="6"/>
  <c r="AM289" i="6"/>
  <c r="V288" i="6"/>
  <c r="AE288" i="6"/>
  <c r="AN289" i="6"/>
  <c r="W288" i="6"/>
  <c r="AF288" i="6"/>
  <c r="AO289" i="6"/>
  <c r="X288" i="6"/>
  <c r="AG288" i="6"/>
  <c r="AP289" i="6"/>
  <c r="Y288" i="6"/>
  <c r="AH288" i="6"/>
  <c r="AQ289" i="6"/>
  <c r="Z288" i="6"/>
  <c r="AI288" i="6"/>
  <c r="AR289" i="6"/>
  <c r="AA288" i="6"/>
  <c r="AJ288" i="6"/>
  <c r="AS289" i="6"/>
  <c r="AB288" i="6"/>
  <c r="AK288" i="6"/>
  <c r="AT289" i="6"/>
  <c r="AV289" i="6"/>
  <c r="BR289" i="6"/>
  <c r="BS289" i="6"/>
  <c r="T289" i="6"/>
  <c r="AC289" i="6"/>
  <c r="AL290" i="6"/>
  <c r="U289" i="6"/>
  <c r="AD289" i="6"/>
  <c r="AM290" i="6"/>
  <c r="V289" i="6"/>
  <c r="AE289" i="6"/>
  <c r="AN290" i="6"/>
  <c r="W289" i="6"/>
  <c r="AF289" i="6"/>
  <c r="AO290" i="6"/>
  <c r="X289" i="6"/>
  <c r="AG289" i="6"/>
  <c r="AP290" i="6"/>
  <c r="Y289" i="6"/>
  <c r="AH289" i="6"/>
  <c r="AQ290" i="6"/>
  <c r="Z289" i="6"/>
  <c r="AI289" i="6"/>
  <c r="AR290" i="6"/>
  <c r="AA289" i="6"/>
  <c r="AJ289" i="6"/>
  <c r="AS290" i="6"/>
  <c r="AB289" i="6"/>
  <c r="AK289" i="6"/>
  <c r="AT290" i="6"/>
  <c r="AV290" i="6"/>
  <c r="BR290" i="6"/>
  <c r="BS290" i="6"/>
  <c r="T290" i="6"/>
  <c r="AC290" i="6"/>
  <c r="AL291" i="6"/>
  <c r="U290" i="6"/>
  <c r="AD290" i="6"/>
  <c r="AM291" i="6"/>
  <c r="V290" i="6"/>
  <c r="AE290" i="6"/>
  <c r="AN291" i="6"/>
  <c r="W290" i="6"/>
  <c r="AF290" i="6"/>
  <c r="AO291" i="6"/>
  <c r="X290" i="6"/>
  <c r="AG290" i="6"/>
  <c r="AP291" i="6"/>
  <c r="Y290" i="6"/>
  <c r="AH290" i="6"/>
  <c r="AQ291" i="6"/>
  <c r="Z290" i="6"/>
  <c r="AI290" i="6"/>
  <c r="AR291" i="6"/>
  <c r="AA290" i="6"/>
  <c r="AJ290" i="6"/>
  <c r="AS291" i="6"/>
  <c r="AB290" i="6"/>
  <c r="AK290" i="6"/>
  <c r="AT291" i="6"/>
  <c r="AV291" i="6"/>
  <c r="BR291" i="6"/>
  <c r="BS291" i="6"/>
  <c r="T291" i="6"/>
  <c r="AC291" i="6"/>
  <c r="AL292" i="6"/>
  <c r="U291" i="6"/>
  <c r="AD291" i="6"/>
  <c r="AM292" i="6"/>
  <c r="V291" i="6"/>
  <c r="AE291" i="6"/>
  <c r="AN292" i="6"/>
  <c r="W291" i="6"/>
  <c r="AF291" i="6"/>
  <c r="AO292" i="6"/>
  <c r="X291" i="6"/>
  <c r="AG291" i="6"/>
  <c r="AP292" i="6"/>
  <c r="Y291" i="6"/>
  <c r="AH291" i="6"/>
  <c r="AQ292" i="6"/>
  <c r="Z291" i="6"/>
  <c r="AI291" i="6"/>
  <c r="AR292" i="6"/>
  <c r="AA291" i="6"/>
  <c r="AJ291" i="6"/>
  <c r="AS292" i="6"/>
  <c r="AB291" i="6"/>
  <c r="AK291" i="6"/>
  <c r="AT292" i="6"/>
  <c r="AV292" i="6"/>
  <c r="BR292" i="6"/>
  <c r="BS292" i="6"/>
  <c r="T292" i="6"/>
  <c r="AC292" i="6"/>
  <c r="AL293" i="6"/>
  <c r="U292" i="6"/>
  <c r="AD292" i="6"/>
  <c r="AM293" i="6"/>
  <c r="V292" i="6"/>
  <c r="AE292" i="6"/>
  <c r="AN293" i="6"/>
  <c r="W292" i="6"/>
  <c r="AF292" i="6"/>
  <c r="AO293" i="6"/>
  <c r="X292" i="6"/>
  <c r="AG292" i="6"/>
  <c r="AP293" i="6"/>
  <c r="Y292" i="6"/>
  <c r="AH292" i="6"/>
  <c r="AQ293" i="6"/>
  <c r="Z292" i="6"/>
  <c r="AI292" i="6"/>
  <c r="AR293" i="6"/>
  <c r="AA292" i="6"/>
  <c r="AJ292" i="6"/>
  <c r="AS293" i="6"/>
  <c r="AB292" i="6"/>
  <c r="AK292" i="6"/>
  <c r="AT293" i="6"/>
  <c r="AV293" i="6"/>
  <c r="BR293" i="6"/>
  <c r="BS293" i="6"/>
  <c r="T293" i="6"/>
  <c r="AC293" i="6"/>
  <c r="AL294" i="6"/>
  <c r="U293" i="6"/>
  <c r="AD293" i="6"/>
  <c r="AM294" i="6"/>
  <c r="V293" i="6"/>
  <c r="AE293" i="6"/>
  <c r="AN294" i="6"/>
  <c r="W293" i="6"/>
  <c r="AF293" i="6"/>
  <c r="AO294" i="6"/>
  <c r="X293" i="6"/>
  <c r="AG293" i="6"/>
  <c r="AP294" i="6"/>
  <c r="Y293" i="6"/>
  <c r="AH293" i="6"/>
  <c r="AQ294" i="6"/>
  <c r="Z293" i="6"/>
  <c r="AI293" i="6"/>
  <c r="AR294" i="6"/>
  <c r="AA293" i="6"/>
  <c r="AJ293" i="6"/>
  <c r="AS294" i="6"/>
  <c r="AB293" i="6"/>
  <c r="AK293" i="6"/>
  <c r="AT294" i="6"/>
  <c r="AV294" i="6"/>
  <c r="BR294" i="6"/>
  <c r="BS294" i="6"/>
  <c r="T294" i="6"/>
  <c r="AC294" i="6"/>
  <c r="AL295" i="6"/>
  <c r="U294" i="6"/>
  <c r="AD294" i="6"/>
  <c r="AM295" i="6"/>
  <c r="V294" i="6"/>
  <c r="AE294" i="6"/>
  <c r="AN295" i="6"/>
  <c r="W294" i="6"/>
  <c r="AF294" i="6"/>
  <c r="AO295" i="6"/>
  <c r="X294" i="6"/>
  <c r="AG294" i="6"/>
  <c r="AP295" i="6"/>
  <c r="Y294" i="6"/>
  <c r="AH294" i="6"/>
  <c r="AQ295" i="6"/>
  <c r="Z294" i="6"/>
  <c r="AI294" i="6"/>
  <c r="AR295" i="6"/>
  <c r="AA294" i="6"/>
  <c r="AJ294" i="6"/>
  <c r="AS295" i="6"/>
  <c r="AB294" i="6"/>
  <c r="AK294" i="6"/>
  <c r="AT295" i="6"/>
  <c r="AV295" i="6"/>
  <c r="BR295" i="6"/>
  <c r="BS295" i="6"/>
  <c r="T295" i="6"/>
  <c r="AC295" i="6"/>
  <c r="AL296" i="6"/>
  <c r="U295" i="6"/>
  <c r="AD295" i="6"/>
  <c r="AM296" i="6"/>
  <c r="V295" i="6"/>
  <c r="AE295" i="6"/>
  <c r="AN296" i="6"/>
  <c r="W295" i="6"/>
  <c r="AF295" i="6"/>
  <c r="AO296" i="6"/>
  <c r="X295" i="6"/>
  <c r="AG295" i="6"/>
  <c r="AP296" i="6"/>
  <c r="Y295" i="6"/>
  <c r="AH295" i="6"/>
  <c r="AQ296" i="6"/>
  <c r="Z295" i="6"/>
  <c r="AI295" i="6"/>
  <c r="AR296" i="6"/>
  <c r="AA295" i="6"/>
  <c r="AJ295" i="6"/>
  <c r="AS296" i="6"/>
  <c r="AB295" i="6"/>
  <c r="AK295" i="6"/>
  <c r="AT296" i="6"/>
  <c r="AV296" i="6"/>
  <c r="BR296" i="6"/>
  <c r="BS296" i="6"/>
  <c r="T296" i="6"/>
  <c r="AC296" i="6"/>
  <c r="AL297" i="6"/>
  <c r="U296" i="6"/>
  <c r="AD296" i="6"/>
  <c r="AM297" i="6"/>
  <c r="V296" i="6"/>
  <c r="AE296" i="6"/>
  <c r="AN297" i="6"/>
  <c r="W296" i="6"/>
  <c r="AF296" i="6"/>
  <c r="AO297" i="6"/>
  <c r="X296" i="6"/>
  <c r="AG296" i="6"/>
  <c r="AP297" i="6"/>
  <c r="Y296" i="6"/>
  <c r="AH296" i="6"/>
  <c r="AQ297" i="6"/>
  <c r="Z296" i="6"/>
  <c r="AI296" i="6"/>
  <c r="AR297" i="6"/>
  <c r="AA296" i="6"/>
  <c r="AJ296" i="6"/>
  <c r="AS297" i="6"/>
  <c r="AB296" i="6"/>
  <c r="AK296" i="6"/>
  <c r="AT297" i="6"/>
  <c r="AV297" i="6"/>
  <c r="BR297" i="6"/>
  <c r="BS297" i="6"/>
  <c r="T297" i="6"/>
  <c r="AC297" i="6"/>
  <c r="AL298" i="6"/>
  <c r="U297" i="6"/>
  <c r="AD297" i="6"/>
  <c r="AM298" i="6"/>
  <c r="V297" i="6"/>
  <c r="AE297" i="6"/>
  <c r="AN298" i="6"/>
  <c r="W297" i="6"/>
  <c r="AF297" i="6"/>
  <c r="AO298" i="6"/>
  <c r="X297" i="6"/>
  <c r="AG297" i="6"/>
  <c r="AP298" i="6"/>
  <c r="Y297" i="6"/>
  <c r="AH297" i="6"/>
  <c r="AQ298" i="6"/>
  <c r="Z297" i="6"/>
  <c r="AI297" i="6"/>
  <c r="AR298" i="6"/>
  <c r="AA297" i="6"/>
  <c r="AJ297" i="6"/>
  <c r="AS298" i="6"/>
  <c r="AB297" i="6"/>
  <c r="AK297" i="6"/>
  <c r="AT298" i="6"/>
  <c r="AV298" i="6"/>
  <c r="BR298" i="6"/>
  <c r="BS298" i="6"/>
  <c r="T298" i="6"/>
  <c r="AC298" i="6"/>
  <c r="AL299" i="6"/>
  <c r="U298" i="6"/>
  <c r="AD298" i="6"/>
  <c r="AM299" i="6"/>
  <c r="V298" i="6"/>
  <c r="AE298" i="6"/>
  <c r="AN299" i="6"/>
  <c r="W298" i="6"/>
  <c r="AF298" i="6"/>
  <c r="AO299" i="6"/>
  <c r="X298" i="6"/>
  <c r="AG298" i="6"/>
  <c r="AP299" i="6"/>
  <c r="Y298" i="6"/>
  <c r="AH298" i="6"/>
  <c r="AQ299" i="6"/>
  <c r="Z298" i="6"/>
  <c r="AI298" i="6"/>
  <c r="AR299" i="6"/>
  <c r="AA298" i="6"/>
  <c r="AJ298" i="6"/>
  <c r="AS299" i="6"/>
  <c r="AB298" i="6"/>
  <c r="AK298" i="6"/>
  <c r="AT299" i="6"/>
  <c r="AV299" i="6"/>
  <c r="BR299" i="6"/>
  <c r="BS299" i="6"/>
  <c r="T299" i="6"/>
  <c r="AC299" i="6"/>
  <c r="AL300" i="6"/>
  <c r="U299" i="6"/>
  <c r="AD299" i="6"/>
  <c r="AM300" i="6"/>
  <c r="V299" i="6"/>
  <c r="AE299" i="6"/>
  <c r="AN300" i="6"/>
  <c r="W299" i="6"/>
  <c r="AF299" i="6"/>
  <c r="AO300" i="6"/>
  <c r="X299" i="6"/>
  <c r="AG299" i="6"/>
  <c r="AP300" i="6"/>
  <c r="Y299" i="6"/>
  <c r="AH299" i="6"/>
  <c r="AQ300" i="6"/>
  <c r="Z299" i="6"/>
  <c r="AI299" i="6"/>
  <c r="AR300" i="6"/>
  <c r="AA299" i="6"/>
  <c r="AJ299" i="6"/>
  <c r="AS300" i="6"/>
  <c r="AB299" i="6"/>
  <c r="AK299" i="6"/>
  <c r="AT300" i="6"/>
  <c r="AV300" i="6"/>
  <c r="BR300" i="6"/>
  <c r="BS300" i="6"/>
  <c r="T300" i="6"/>
  <c r="AC300" i="6"/>
  <c r="AL301" i="6"/>
  <c r="U300" i="6"/>
  <c r="AD300" i="6"/>
  <c r="AM301" i="6"/>
  <c r="V300" i="6"/>
  <c r="AE300" i="6"/>
  <c r="AN301" i="6"/>
  <c r="W300" i="6"/>
  <c r="AF300" i="6"/>
  <c r="AO301" i="6"/>
  <c r="X300" i="6"/>
  <c r="AG300" i="6"/>
  <c r="AP301" i="6"/>
  <c r="Y300" i="6"/>
  <c r="AH300" i="6"/>
  <c r="AQ301" i="6"/>
  <c r="Z300" i="6"/>
  <c r="AI300" i="6"/>
  <c r="AR301" i="6"/>
  <c r="AA300" i="6"/>
  <c r="AJ300" i="6"/>
  <c r="AS301" i="6"/>
  <c r="AB300" i="6"/>
  <c r="AK300" i="6"/>
  <c r="AT301" i="6"/>
  <c r="AV301" i="6"/>
  <c r="BR301" i="6"/>
  <c r="BS301" i="6"/>
  <c r="T301" i="6"/>
  <c r="AC301" i="6"/>
  <c r="AL302" i="6"/>
  <c r="U301" i="6"/>
  <c r="AD301" i="6"/>
  <c r="AM302" i="6"/>
  <c r="V301" i="6"/>
  <c r="AE301" i="6"/>
  <c r="AN302" i="6"/>
  <c r="W301" i="6"/>
  <c r="AF301" i="6"/>
  <c r="AO302" i="6"/>
  <c r="X301" i="6"/>
  <c r="AG301" i="6"/>
  <c r="AP302" i="6"/>
  <c r="Y301" i="6"/>
  <c r="AH301" i="6"/>
  <c r="AQ302" i="6"/>
  <c r="Z301" i="6"/>
  <c r="AI301" i="6"/>
  <c r="AR302" i="6"/>
  <c r="AA301" i="6"/>
  <c r="AJ301" i="6"/>
  <c r="AS302" i="6"/>
  <c r="AB301" i="6"/>
  <c r="AK301" i="6"/>
  <c r="AT302" i="6"/>
  <c r="AV302" i="6"/>
  <c r="BR302" i="6"/>
  <c r="BS302" i="6"/>
  <c r="T302" i="6"/>
  <c r="AC302" i="6"/>
  <c r="AL303" i="6"/>
  <c r="U302" i="6"/>
  <c r="AD302" i="6"/>
  <c r="AM303" i="6"/>
  <c r="V302" i="6"/>
  <c r="AE302" i="6"/>
  <c r="AN303" i="6"/>
  <c r="W302" i="6"/>
  <c r="AF302" i="6"/>
  <c r="AO303" i="6"/>
  <c r="X302" i="6"/>
  <c r="AG302" i="6"/>
  <c r="AP303" i="6"/>
  <c r="Y302" i="6"/>
  <c r="AH302" i="6"/>
  <c r="AQ303" i="6"/>
  <c r="Z302" i="6"/>
  <c r="AI302" i="6"/>
  <c r="AR303" i="6"/>
  <c r="AA302" i="6"/>
  <c r="AJ302" i="6"/>
  <c r="AS303" i="6"/>
  <c r="AB302" i="6"/>
  <c r="AK302" i="6"/>
  <c r="AT303" i="6"/>
  <c r="AV303" i="6"/>
  <c r="BR303" i="6"/>
  <c r="BS303" i="6"/>
  <c r="T303" i="6"/>
  <c r="AC303" i="6"/>
  <c r="AL304" i="6"/>
  <c r="U303" i="6"/>
  <c r="AD303" i="6"/>
  <c r="AM304" i="6"/>
  <c r="V303" i="6"/>
  <c r="AE303" i="6"/>
  <c r="AN304" i="6"/>
  <c r="W303" i="6"/>
  <c r="AF303" i="6"/>
  <c r="AO304" i="6"/>
  <c r="X303" i="6"/>
  <c r="AG303" i="6"/>
  <c r="AP304" i="6"/>
  <c r="Y303" i="6"/>
  <c r="AH303" i="6"/>
  <c r="AQ304" i="6"/>
  <c r="Z303" i="6"/>
  <c r="AI303" i="6"/>
  <c r="AR304" i="6"/>
  <c r="AA303" i="6"/>
  <c r="AJ303" i="6"/>
  <c r="AS304" i="6"/>
  <c r="AB303" i="6"/>
  <c r="AK303" i="6"/>
  <c r="AT304" i="6"/>
  <c r="AV304" i="6"/>
  <c r="BR304" i="6"/>
  <c r="BS304" i="6"/>
  <c r="T304" i="6"/>
  <c r="AC304" i="6"/>
  <c r="AL305" i="6"/>
  <c r="U304" i="6"/>
  <c r="AD304" i="6"/>
  <c r="AM305" i="6"/>
  <c r="V304" i="6"/>
  <c r="AE304" i="6"/>
  <c r="AN305" i="6"/>
  <c r="W304" i="6"/>
  <c r="AF304" i="6"/>
  <c r="AO305" i="6"/>
  <c r="X304" i="6"/>
  <c r="AG304" i="6"/>
  <c r="AP305" i="6"/>
  <c r="Y304" i="6"/>
  <c r="AH304" i="6"/>
  <c r="AQ305" i="6"/>
  <c r="Z304" i="6"/>
  <c r="AI304" i="6"/>
  <c r="AR305" i="6"/>
  <c r="AA304" i="6"/>
  <c r="AJ304" i="6"/>
  <c r="AS305" i="6"/>
  <c r="AB304" i="6"/>
  <c r="AK304" i="6"/>
  <c r="AT305" i="6"/>
  <c r="AV305" i="6"/>
  <c r="BR305" i="6"/>
  <c r="BS305" i="6"/>
  <c r="T305" i="6"/>
  <c r="AC305" i="6"/>
  <c r="AL306" i="6"/>
  <c r="U305" i="6"/>
  <c r="AD305" i="6"/>
  <c r="AM306" i="6"/>
  <c r="V305" i="6"/>
  <c r="AE305" i="6"/>
  <c r="AN306" i="6"/>
  <c r="W305" i="6"/>
  <c r="AF305" i="6"/>
  <c r="AO306" i="6"/>
  <c r="X305" i="6"/>
  <c r="AG305" i="6"/>
  <c r="AP306" i="6"/>
  <c r="Y305" i="6"/>
  <c r="AH305" i="6"/>
  <c r="AQ306" i="6"/>
  <c r="Z305" i="6"/>
  <c r="AI305" i="6"/>
  <c r="AR306" i="6"/>
  <c r="AA305" i="6"/>
  <c r="AJ305" i="6"/>
  <c r="AS306" i="6"/>
  <c r="AB305" i="6"/>
  <c r="AK305" i="6"/>
  <c r="AT306" i="6"/>
  <c r="AV306" i="6"/>
  <c r="BR306" i="6"/>
  <c r="BS306" i="6"/>
  <c r="T306" i="6"/>
  <c r="AC306" i="6"/>
  <c r="AL307" i="6"/>
  <c r="U306" i="6"/>
  <c r="AD306" i="6"/>
  <c r="AM307" i="6"/>
  <c r="V306" i="6"/>
  <c r="AE306" i="6"/>
  <c r="AN307" i="6"/>
  <c r="W306" i="6"/>
  <c r="AF306" i="6"/>
  <c r="AO307" i="6"/>
  <c r="X306" i="6"/>
  <c r="AG306" i="6"/>
  <c r="AP307" i="6"/>
  <c r="Y306" i="6"/>
  <c r="AH306" i="6"/>
  <c r="AQ307" i="6"/>
  <c r="Z306" i="6"/>
  <c r="AI306" i="6"/>
  <c r="AR307" i="6"/>
  <c r="AA306" i="6"/>
  <c r="AJ306" i="6"/>
  <c r="AS307" i="6"/>
  <c r="AB306" i="6"/>
  <c r="AK306" i="6"/>
  <c r="AT307" i="6"/>
  <c r="AV307" i="6"/>
  <c r="BR307" i="6"/>
  <c r="BS307" i="6"/>
  <c r="T307" i="6"/>
  <c r="AC307" i="6"/>
  <c r="AL308" i="6"/>
  <c r="U307" i="6"/>
  <c r="AD307" i="6"/>
  <c r="AM308" i="6"/>
  <c r="V307" i="6"/>
  <c r="AE307" i="6"/>
  <c r="AN308" i="6"/>
  <c r="W307" i="6"/>
  <c r="AF307" i="6"/>
  <c r="AO308" i="6"/>
  <c r="X307" i="6"/>
  <c r="AG307" i="6"/>
  <c r="AP308" i="6"/>
  <c r="Y307" i="6"/>
  <c r="AH307" i="6"/>
  <c r="AQ308" i="6"/>
  <c r="Z307" i="6"/>
  <c r="AI307" i="6"/>
  <c r="AR308" i="6"/>
  <c r="AA307" i="6"/>
  <c r="AJ307" i="6"/>
  <c r="AS308" i="6"/>
  <c r="AB307" i="6"/>
  <c r="AK307" i="6"/>
  <c r="AT308" i="6"/>
  <c r="AV308" i="6"/>
  <c r="BR308" i="6"/>
  <c r="BS308" i="6"/>
  <c r="T308" i="6"/>
  <c r="AC308" i="6"/>
  <c r="AL309" i="6"/>
  <c r="U308" i="6"/>
  <c r="AD308" i="6"/>
  <c r="AM309" i="6"/>
  <c r="V308" i="6"/>
  <c r="AE308" i="6"/>
  <c r="AN309" i="6"/>
  <c r="W308" i="6"/>
  <c r="AF308" i="6"/>
  <c r="AO309" i="6"/>
  <c r="X308" i="6"/>
  <c r="AG308" i="6"/>
  <c r="AP309" i="6"/>
  <c r="Y308" i="6"/>
  <c r="AH308" i="6"/>
  <c r="AQ309" i="6"/>
  <c r="Z308" i="6"/>
  <c r="AI308" i="6"/>
  <c r="AR309" i="6"/>
  <c r="AA308" i="6"/>
  <c r="AJ308" i="6"/>
  <c r="AS309" i="6"/>
  <c r="AB308" i="6"/>
  <c r="AK308" i="6"/>
  <c r="AT309" i="6"/>
  <c r="AV309" i="6"/>
  <c r="BR309" i="6"/>
  <c r="BS309" i="6"/>
  <c r="T309" i="6"/>
  <c r="AC309" i="6"/>
  <c r="AL310" i="6"/>
  <c r="U309" i="6"/>
  <c r="AD309" i="6"/>
  <c r="AM310" i="6"/>
  <c r="V309" i="6"/>
  <c r="AE309" i="6"/>
  <c r="AN310" i="6"/>
  <c r="W309" i="6"/>
  <c r="AF309" i="6"/>
  <c r="AO310" i="6"/>
  <c r="X309" i="6"/>
  <c r="AG309" i="6"/>
  <c r="AP310" i="6"/>
  <c r="Y309" i="6"/>
  <c r="AH309" i="6"/>
  <c r="AQ310" i="6"/>
  <c r="Z309" i="6"/>
  <c r="AI309" i="6"/>
  <c r="AR310" i="6"/>
  <c r="AA309" i="6"/>
  <c r="AJ309" i="6"/>
  <c r="AS310" i="6"/>
  <c r="AB309" i="6"/>
  <c r="AK309" i="6"/>
  <c r="AT310" i="6"/>
  <c r="AV310" i="6"/>
  <c r="BR310" i="6"/>
  <c r="BS310" i="6"/>
  <c r="T310" i="6"/>
  <c r="AC310" i="6"/>
  <c r="AL311" i="6"/>
  <c r="U310" i="6"/>
  <c r="AD310" i="6"/>
  <c r="AM311" i="6"/>
  <c r="V310" i="6"/>
  <c r="AE310" i="6"/>
  <c r="AN311" i="6"/>
  <c r="W310" i="6"/>
  <c r="AF310" i="6"/>
  <c r="AO311" i="6"/>
  <c r="X310" i="6"/>
  <c r="AG310" i="6"/>
  <c r="AP311" i="6"/>
  <c r="Y310" i="6"/>
  <c r="AH310" i="6"/>
  <c r="AQ311" i="6"/>
  <c r="Z310" i="6"/>
  <c r="AI310" i="6"/>
  <c r="AR311" i="6"/>
  <c r="AA310" i="6"/>
  <c r="AJ310" i="6"/>
  <c r="AS311" i="6"/>
  <c r="AB310" i="6"/>
  <c r="AK310" i="6"/>
  <c r="AT311" i="6"/>
  <c r="AV311" i="6"/>
  <c r="BR311" i="6"/>
  <c r="BS311" i="6"/>
  <c r="T311" i="6"/>
  <c r="AC311" i="6"/>
  <c r="AL312" i="6"/>
  <c r="U311" i="6"/>
  <c r="AD311" i="6"/>
  <c r="AM312" i="6"/>
  <c r="V311" i="6"/>
  <c r="AE311" i="6"/>
  <c r="AN312" i="6"/>
  <c r="W311" i="6"/>
  <c r="AF311" i="6"/>
  <c r="AO312" i="6"/>
  <c r="X311" i="6"/>
  <c r="AG311" i="6"/>
  <c r="AP312" i="6"/>
  <c r="Y311" i="6"/>
  <c r="AH311" i="6"/>
  <c r="AQ312" i="6"/>
  <c r="Z311" i="6"/>
  <c r="AI311" i="6"/>
  <c r="AR312" i="6"/>
  <c r="AA311" i="6"/>
  <c r="AJ311" i="6"/>
  <c r="AS312" i="6"/>
  <c r="AB311" i="6"/>
  <c r="AK311" i="6"/>
  <c r="AT312" i="6"/>
  <c r="AV312" i="6"/>
  <c r="BR312" i="6"/>
  <c r="BS312" i="6"/>
  <c r="T312" i="6"/>
  <c r="AC312" i="6"/>
  <c r="AL313" i="6"/>
  <c r="U312" i="6"/>
  <c r="AD312" i="6"/>
  <c r="AM313" i="6"/>
  <c r="V312" i="6"/>
  <c r="AE312" i="6"/>
  <c r="AN313" i="6"/>
  <c r="W312" i="6"/>
  <c r="AF312" i="6"/>
  <c r="AO313" i="6"/>
  <c r="X312" i="6"/>
  <c r="AG312" i="6"/>
  <c r="AP313" i="6"/>
  <c r="Y312" i="6"/>
  <c r="AH312" i="6"/>
  <c r="AQ313" i="6"/>
  <c r="Z312" i="6"/>
  <c r="AI312" i="6"/>
  <c r="AR313" i="6"/>
  <c r="AA312" i="6"/>
  <c r="AJ312" i="6"/>
  <c r="AS313" i="6"/>
  <c r="AB312" i="6"/>
  <c r="AK312" i="6"/>
  <c r="AT313" i="6"/>
  <c r="AV313" i="6"/>
  <c r="BR313" i="6"/>
  <c r="BS313" i="6"/>
  <c r="T313" i="6"/>
  <c r="AC313" i="6"/>
  <c r="AL314" i="6"/>
  <c r="U313" i="6"/>
  <c r="AD313" i="6"/>
  <c r="AM314" i="6"/>
  <c r="V313" i="6"/>
  <c r="AE313" i="6"/>
  <c r="AN314" i="6"/>
  <c r="W313" i="6"/>
  <c r="AF313" i="6"/>
  <c r="AO314" i="6"/>
  <c r="X313" i="6"/>
  <c r="AG313" i="6"/>
  <c r="AP314" i="6"/>
  <c r="Y313" i="6"/>
  <c r="AH313" i="6"/>
  <c r="AQ314" i="6"/>
  <c r="Z313" i="6"/>
  <c r="AI313" i="6"/>
  <c r="AR314" i="6"/>
  <c r="AA313" i="6"/>
  <c r="AJ313" i="6"/>
  <c r="AS314" i="6"/>
  <c r="AB313" i="6"/>
  <c r="AK313" i="6"/>
  <c r="AT314" i="6"/>
  <c r="AV314" i="6"/>
  <c r="BR314" i="6"/>
  <c r="BS314" i="6"/>
  <c r="T314" i="6"/>
  <c r="AC314" i="6"/>
  <c r="AL315" i="6"/>
  <c r="U314" i="6"/>
  <c r="AD314" i="6"/>
  <c r="AM315" i="6"/>
  <c r="V314" i="6"/>
  <c r="AE314" i="6"/>
  <c r="AN315" i="6"/>
  <c r="W314" i="6"/>
  <c r="AF314" i="6"/>
  <c r="AO315" i="6"/>
  <c r="X314" i="6"/>
  <c r="AG314" i="6"/>
  <c r="AP315" i="6"/>
  <c r="Y314" i="6"/>
  <c r="AH314" i="6"/>
  <c r="AQ315" i="6"/>
  <c r="Z314" i="6"/>
  <c r="AI314" i="6"/>
  <c r="AR315" i="6"/>
  <c r="AA314" i="6"/>
  <c r="AJ314" i="6"/>
  <c r="AS315" i="6"/>
  <c r="AB314" i="6"/>
  <c r="AK314" i="6"/>
  <c r="AT315" i="6"/>
  <c r="AV315" i="6"/>
  <c r="BR315" i="6"/>
  <c r="BS315" i="6"/>
  <c r="T315" i="6"/>
  <c r="AC315" i="6"/>
  <c r="AL316" i="6"/>
  <c r="U315" i="6"/>
  <c r="AD315" i="6"/>
  <c r="AM316" i="6"/>
  <c r="V315" i="6"/>
  <c r="AE315" i="6"/>
  <c r="AN316" i="6"/>
  <c r="W315" i="6"/>
  <c r="AF315" i="6"/>
  <c r="AO316" i="6"/>
  <c r="X315" i="6"/>
  <c r="AG315" i="6"/>
  <c r="AP316" i="6"/>
  <c r="Y315" i="6"/>
  <c r="AH315" i="6"/>
  <c r="AQ316" i="6"/>
  <c r="Z315" i="6"/>
  <c r="AI315" i="6"/>
  <c r="AR316" i="6"/>
  <c r="AA315" i="6"/>
  <c r="AJ315" i="6"/>
  <c r="AS316" i="6"/>
  <c r="AB315" i="6"/>
  <c r="AK315" i="6"/>
  <c r="AT316" i="6"/>
  <c r="AV316" i="6"/>
  <c r="BR316" i="6"/>
  <c r="BS316" i="6"/>
  <c r="T316" i="6"/>
  <c r="AC316" i="6"/>
  <c r="AL317" i="6"/>
  <c r="U316" i="6"/>
  <c r="AD316" i="6"/>
  <c r="AM317" i="6"/>
  <c r="V316" i="6"/>
  <c r="AE316" i="6"/>
  <c r="AN317" i="6"/>
  <c r="W316" i="6"/>
  <c r="AF316" i="6"/>
  <c r="AO317" i="6"/>
  <c r="X316" i="6"/>
  <c r="AG316" i="6"/>
  <c r="AP317" i="6"/>
  <c r="Y316" i="6"/>
  <c r="AH316" i="6"/>
  <c r="AQ317" i="6"/>
  <c r="Z316" i="6"/>
  <c r="AI316" i="6"/>
  <c r="AR317" i="6"/>
  <c r="AA316" i="6"/>
  <c r="AJ316" i="6"/>
  <c r="AS317" i="6"/>
  <c r="AB316" i="6"/>
  <c r="AK316" i="6"/>
  <c r="AT317" i="6"/>
  <c r="AV317" i="6"/>
  <c r="BR317" i="6"/>
  <c r="BS317" i="6"/>
  <c r="T317" i="6"/>
  <c r="AC317" i="6"/>
  <c r="AL318" i="6"/>
  <c r="U317" i="6"/>
  <c r="AD317" i="6"/>
  <c r="AM318" i="6"/>
  <c r="V317" i="6"/>
  <c r="AE317" i="6"/>
  <c r="AN318" i="6"/>
  <c r="W317" i="6"/>
  <c r="AF317" i="6"/>
  <c r="AO318" i="6"/>
  <c r="X317" i="6"/>
  <c r="AG317" i="6"/>
  <c r="AP318" i="6"/>
  <c r="Y317" i="6"/>
  <c r="AH317" i="6"/>
  <c r="AQ318" i="6"/>
  <c r="Z317" i="6"/>
  <c r="AI317" i="6"/>
  <c r="AR318" i="6"/>
  <c r="AA317" i="6"/>
  <c r="AJ317" i="6"/>
  <c r="AS318" i="6"/>
  <c r="AB317" i="6"/>
  <c r="AK317" i="6"/>
  <c r="AT318" i="6"/>
  <c r="AV318" i="6"/>
  <c r="BR318" i="6"/>
  <c r="BS318" i="6"/>
  <c r="T318" i="6"/>
  <c r="AC318" i="6"/>
  <c r="AL319" i="6"/>
  <c r="U318" i="6"/>
  <c r="AD318" i="6"/>
  <c r="AM319" i="6"/>
  <c r="V318" i="6"/>
  <c r="AE318" i="6"/>
  <c r="AN319" i="6"/>
  <c r="W318" i="6"/>
  <c r="AF318" i="6"/>
  <c r="AO319" i="6"/>
  <c r="X318" i="6"/>
  <c r="AG318" i="6"/>
  <c r="AP319" i="6"/>
  <c r="Y318" i="6"/>
  <c r="AH318" i="6"/>
  <c r="AQ319" i="6"/>
  <c r="Z318" i="6"/>
  <c r="AI318" i="6"/>
  <c r="AR319" i="6"/>
  <c r="AA318" i="6"/>
  <c r="AJ318" i="6"/>
  <c r="AS319" i="6"/>
  <c r="AB318" i="6"/>
  <c r="AK318" i="6"/>
  <c r="AT319" i="6"/>
  <c r="AV319" i="6"/>
  <c r="BR319" i="6"/>
  <c r="BS319" i="6"/>
  <c r="T319" i="6"/>
  <c r="AC319" i="6"/>
  <c r="AL320" i="6"/>
  <c r="U319" i="6"/>
  <c r="AD319" i="6"/>
  <c r="AM320" i="6"/>
  <c r="V319" i="6"/>
  <c r="AE319" i="6"/>
  <c r="AN320" i="6"/>
  <c r="W319" i="6"/>
  <c r="AF319" i="6"/>
  <c r="AO320" i="6"/>
  <c r="X319" i="6"/>
  <c r="AG319" i="6"/>
  <c r="AP320" i="6"/>
  <c r="Y319" i="6"/>
  <c r="AH319" i="6"/>
  <c r="AQ320" i="6"/>
  <c r="Z319" i="6"/>
  <c r="AI319" i="6"/>
  <c r="AR320" i="6"/>
  <c r="AA319" i="6"/>
  <c r="AJ319" i="6"/>
  <c r="AS320" i="6"/>
  <c r="AB319" i="6"/>
  <c r="AK319" i="6"/>
  <c r="AT320" i="6"/>
  <c r="AV320" i="6"/>
  <c r="BR320" i="6"/>
  <c r="BS320" i="6"/>
  <c r="T320" i="6"/>
  <c r="AC320" i="6"/>
  <c r="AL321" i="6"/>
  <c r="U320" i="6"/>
  <c r="AD320" i="6"/>
  <c r="AM321" i="6"/>
  <c r="V320" i="6"/>
  <c r="AE320" i="6"/>
  <c r="AN321" i="6"/>
  <c r="W320" i="6"/>
  <c r="AF320" i="6"/>
  <c r="AO321" i="6"/>
  <c r="X320" i="6"/>
  <c r="AG320" i="6"/>
  <c r="AP321" i="6"/>
  <c r="Y320" i="6"/>
  <c r="AH320" i="6"/>
  <c r="AQ321" i="6"/>
  <c r="Z320" i="6"/>
  <c r="AI320" i="6"/>
  <c r="AR321" i="6"/>
  <c r="AA320" i="6"/>
  <c r="AJ320" i="6"/>
  <c r="AS321" i="6"/>
  <c r="AB320" i="6"/>
  <c r="AK320" i="6"/>
  <c r="AT321" i="6"/>
  <c r="AV321" i="6"/>
  <c r="BR321" i="6"/>
  <c r="BS321" i="6"/>
  <c r="T321" i="6"/>
  <c r="AC321" i="6"/>
  <c r="AL322" i="6"/>
  <c r="U321" i="6"/>
  <c r="AD321" i="6"/>
  <c r="AM322" i="6"/>
  <c r="V321" i="6"/>
  <c r="AE321" i="6"/>
  <c r="AN322" i="6"/>
  <c r="W321" i="6"/>
  <c r="AF321" i="6"/>
  <c r="AO322" i="6"/>
  <c r="X321" i="6"/>
  <c r="AG321" i="6"/>
  <c r="AP322" i="6"/>
  <c r="Y321" i="6"/>
  <c r="AH321" i="6"/>
  <c r="AQ322" i="6"/>
  <c r="Z321" i="6"/>
  <c r="AI321" i="6"/>
  <c r="AR322" i="6"/>
  <c r="AA321" i="6"/>
  <c r="AJ321" i="6"/>
  <c r="AS322" i="6"/>
  <c r="AB321" i="6"/>
  <c r="AK321" i="6"/>
  <c r="AT322" i="6"/>
  <c r="AV322" i="6"/>
  <c r="BR322" i="6"/>
  <c r="BS322" i="6"/>
  <c r="T322" i="6"/>
  <c r="AC322" i="6"/>
  <c r="AL323" i="6"/>
  <c r="U322" i="6"/>
  <c r="AD322" i="6"/>
  <c r="AM323" i="6"/>
  <c r="V322" i="6"/>
  <c r="AE322" i="6"/>
  <c r="AN323" i="6"/>
  <c r="W322" i="6"/>
  <c r="AF322" i="6"/>
  <c r="AO323" i="6"/>
  <c r="X322" i="6"/>
  <c r="AG322" i="6"/>
  <c r="AP323" i="6"/>
  <c r="Y322" i="6"/>
  <c r="AH322" i="6"/>
  <c r="AQ323" i="6"/>
  <c r="Z322" i="6"/>
  <c r="AI322" i="6"/>
  <c r="AR323" i="6"/>
  <c r="AA322" i="6"/>
  <c r="AJ322" i="6"/>
  <c r="AS323" i="6"/>
  <c r="AB322" i="6"/>
  <c r="AK322" i="6"/>
  <c r="AT323" i="6"/>
  <c r="AV323" i="6"/>
  <c r="BR323" i="6"/>
  <c r="BS323" i="6"/>
  <c r="T323" i="6"/>
  <c r="AC323" i="6"/>
  <c r="AL324" i="6"/>
  <c r="U323" i="6"/>
  <c r="AD323" i="6"/>
  <c r="AM324" i="6"/>
  <c r="V323" i="6"/>
  <c r="AE323" i="6"/>
  <c r="AN324" i="6"/>
  <c r="W323" i="6"/>
  <c r="AF323" i="6"/>
  <c r="AO324" i="6"/>
  <c r="X323" i="6"/>
  <c r="AG323" i="6"/>
  <c r="AP324" i="6"/>
  <c r="Y323" i="6"/>
  <c r="AH323" i="6"/>
  <c r="AQ324" i="6"/>
  <c r="Z323" i="6"/>
  <c r="AI323" i="6"/>
  <c r="AR324" i="6"/>
  <c r="AA323" i="6"/>
  <c r="AJ323" i="6"/>
  <c r="AS324" i="6"/>
  <c r="AB323" i="6"/>
  <c r="AK323" i="6"/>
  <c r="AT324" i="6"/>
  <c r="AV324" i="6"/>
  <c r="BR324" i="6"/>
  <c r="BS324" i="6"/>
  <c r="T324" i="6"/>
  <c r="AC324" i="6"/>
  <c r="AL325" i="6"/>
  <c r="U324" i="6"/>
  <c r="AD324" i="6"/>
  <c r="AM325" i="6"/>
  <c r="V324" i="6"/>
  <c r="AE324" i="6"/>
  <c r="AN325" i="6"/>
  <c r="W324" i="6"/>
  <c r="AF324" i="6"/>
  <c r="AO325" i="6"/>
  <c r="X324" i="6"/>
  <c r="AG324" i="6"/>
  <c r="AP325" i="6"/>
  <c r="Y324" i="6"/>
  <c r="AH324" i="6"/>
  <c r="AQ325" i="6"/>
  <c r="Z324" i="6"/>
  <c r="AI324" i="6"/>
  <c r="AR325" i="6"/>
  <c r="AA324" i="6"/>
  <c r="AJ324" i="6"/>
  <c r="AS325" i="6"/>
  <c r="AB324" i="6"/>
  <c r="AK324" i="6"/>
  <c r="AT325" i="6"/>
  <c r="AV325" i="6"/>
  <c r="BR325" i="6"/>
  <c r="BS325" i="6"/>
  <c r="T325" i="6"/>
  <c r="AC325" i="6"/>
  <c r="AL326" i="6"/>
  <c r="U325" i="6"/>
  <c r="AD325" i="6"/>
  <c r="AM326" i="6"/>
  <c r="V325" i="6"/>
  <c r="AE325" i="6"/>
  <c r="AN326" i="6"/>
  <c r="W325" i="6"/>
  <c r="AF325" i="6"/>
  <c r="AO326" i="6"/>
  <c r="X325" i="6"/>
  <c r="AG325" i="6"/>
  <c r="AP326" i="6"/>
  <c r="Y325" i="6"/>
  <c r="AH325" i="6"/>
  <c r="AQ326" i="6"/>
  <c r="Z325" i="6"/>
  <c r="AI325" i="6"/>
  <c r="AR326" i="6"/>
  <c r="AA325" i="6"/>
  <c r="AJ325" i="6"/>
  <c r="AS326" i="6"/>
  <c r="AB325" i="6"/>
  <c r="AK325" i="6"/>
  <c r="AT326" i="6"/>
  <c r="AV326" i="6"/>
  <c r="BR326" i="6"/>
  <c r="BS326" i="6"/>
  <c r="T326" i="6"/>
  <c r="AC326" i="6"/>
  <c r="AL327" i="6"/>
  <c r="U326" i="6"/>
  <c r="AD326" i="6"/>
  <c r="AM327" i="6"/>
  <c r="V326" i="6"/>
  <c r="AE326" i="6"/>
  <c r="AN327" i="6"/>
  <c r="W326" i="6"/>
  <c r="AF326" i="6"/>
  <c r="AO327" i="6"/>
  <c r="X326" i="6"/>
  <c r="AG326" i="6"/>
  <c r="AP327" i="6"/>
  <c r="Y326" i="6"/>
  <c r="AH326" i="6"/>
  <c r="AQ327" i="6"/>
  <c r="Z326" i="6"/>
  <c r="AI326" i="6"/>
  <c r="AR327" i="6"/>
  <c r="AA326" i="6"/>
  <c r="AJ326" i="6"/>
  <c r="AS327" i="6"/>
  <c r="AB326" i="6"/>
  <c r="AK326" i="6"/>
  <c r="AT327" i="6"/>
  <c r="AV327" i="6"/>
  <c r="BR327" i="6"/>
  <c r="BS327" i="6"/>
  <c r="T327" i="6"/>
  <c r="AC327" i="6"/>
  <c r="AL328" i="6"/>
  <c r="U327" i="6"/>
  <c r="AD327" i="6"/>
  <c r="AM328" i="6"/>
  <c r="V327" i="6"/>
  <c r="AE327" i="6"/>
  <c r="AN328" i="6"/>
  <c r="W327" i="6"/>
  <c r="AF327" i="6"/>
  <c r="AO328" i="6"/>
  <c r="X327" i="6"/>
  <c r="AG327" i="6"/>
  <c r="AP328" i="6"/>
  <c r="Y327" i="6"/>
  <c r="AH327" i="6"/>
  <c r="AQ328" i="6"/>
  <c r="Z327" i="6"/>
  <c r="AI327" i="6"/>
  <c r="AR328" i="6"/>
  <c r="AA327" i="6"/>
  <c r="AJ327" i="6"/>
  <c r="AS328" i="6"/>
  <c r="AB327" i="6"/>
  <c r="AK327" i="6"/>
  <c r="AT328" i="6"/>
  <c r="AV328" i="6"/>
  <c r="BR328" i="6"/>
  <c r="BS328" i="6"/>
  <c r="T328" i="6"/>
  <c r="AC328" i="6"/>
  <c r="AL329" i="6"/>
  <c r="U328" i="6"/>
  <c r="AD328" i="6"/>
  <c r="AM329" i="6"/>
  <c r="V328" i="6"/>
  <c r="AE328" i="6"/>
  <c r="AN329" i="6"/>
  <c r="W328" i="6"/>
  <c r="AF328" i="6"/>
  <c r="AO329" i="6"/>
  <c r="X328" i="6"/>
  <c r="AG328" i="6"/>
  <c r="AP329" i="6"/>
  <c r="Y328" i="6"/>
  <c r="AH328" i="6"/>
  <c r="AQ329" i="6"/>
  <c r="Z328" i="6"/>
  <c r="AI328" i="6"/>
  <c r="AR329" i="6"/>
  <c r="AA328" i="6"/>
  <c r="AJ328" i="6"/>
  <c r="AS329" i="6"/>
  <c r="AB328" i="6"/>
  <c r="AK328" i="6"/>
  <c r="AT329" i="6"/>
  <c r="AV329" i="6"/>
  <c r="BR329" i="6"/>
  <c r="BS329" i="6"/>
  <c r="T329" i="6"/>
  <c r="AC329" i="6"/>
  <c r="AL330" i="6"/>
  <c r="U329" i="6"/>
  <c r="AD329" i="6"/>
  <c r="AM330" i="6"/>
  <c r="V329" i="6"/>
  <c r="AE329" i="6"/>
  <c r="AN330" i="6"/>
  <c r="W329" i="6"/>
  <c r="AF329" i="6"/>
  <c r="AO330" i="6"/>
  <c r="X329" i="6"/>
  <c r="AG329" i="6"/>
  <c r="AP330" i="6"/>
  <c r="Y329" i="6"/>
  <c r="AH329" i="6"/>
  <c r="AQ330" i="6"/>
  <c r="Z329" i="6"/>
  <c r="AI329" i="6"/>
  <c r="AR330" i="6"/>
  <c r="AA329" i="6"/>
  <c r="AJ329" i="6"/>
  <c r="AS330" i="6"/>
  <c r="AB329" i="6"/>
  <c r="AK329" i="6"/>
  <c r="AT330" i="6"/>
  <c r="AV330" i="6"/>
  <c r="BR330" i="6"/>
  <c r="BS330" i="6"/>
  <c r="T330" i="6"/>
  <c r="AC330" i="6"/>
  <c r="AL331" i="6"/>
  <c r="U330" i="6"/>
  <c r="AD330" i="6"/>
  <c r="AM331" i="6"/>
  <c r="V330" i="6"/>
  <c r="AE330" i="6"/>
  <c r="AN331" i="6"/>
  <c r="W330" i="6"/>
  <c r="AF330" i="6"/>
  <c r="AO331" i="6"/>
  <c r="X330" i="6"/>
  <c r="AG330" i="6"/>
  <c r="AP331" i="6"/>
  <c r="Y330" i="6"/>
  <c r="AH330" i="6"/>
  <c r="AQ331" i="6"/>
  <c r="Z330" i="6"/>
  <c r="AI330" i="6"/>
  <c r="AR331" i="6"/>
  <c r="AA330" i="6"/>
  <c r="AJ330" i="6"/>
  <c r="AS331" i="6"/>
  <c r="AB330" i="6"/>
  <c r="AK330" i="6"/>
  <c r="AT331" i="6"/>
  <c r="AV331" i="6"/>
  <c r="BR331" i="6"/>
  <c r="BS331" i="6"/>
  <c r="T331" i="6"/>
  <c r="AC331" i="6"/>
  <c r="AL332" i="6"/>
  <c r="U331" i="6"/>
  <c r="AD331" i="6"/>
  <c r="AM332" i="6"/>
  <c r="V331" i="6"/>
  <c r="AE331" i="6"/>
  <c r="AN332" i="6"/>
  <c r="W331" i="6"/>
  <c r="AF331" i="6"/>
  <c r="AO332" i="6"/>
  <c r="X331" i="6"/>
  <c r="AG331" i="6"/>
  <c r="AP332" i="6"/>
  <c r="Y331" i="6"/>
  <c r="AH331" i="6"/>
  <c r="AQ332" i="6"/>
  <c r="Z331" i="6"/>
  <c r="AI331" i="6"/>
  <c r="AR332" i="6"/>
  <c r="AA331" i="6"/>
  <c r="AJ331" i="6"/>
  <c r="AS332" i="6"/>
  <c r="AB331" i="6"/>
  <c r="AK331" i="6"/>
  <c r="AT332" i="6"/>
  <c r="AV332" i="6"/>
  <c r="BR332" i="6"/>
  <c r="BS332" i="6"/>
  <c r="T332" i="6"/>
  <c r="AC332" i="6"/>
  <c r="AL333" i="6"/>
  <c r="U332" i="6"/>
  <c r="AD332" i="6"/>
  <c r="AM333" i="6"/>
  <c r="V332" i="6"/>
  <c r="AE332" i="6"/>
  <c r="AN333" i="6"/>
  <c r="W332" i="6"/>
  <c r="AF332" i="6"/>
  <c r="AO333" i="6"/>
  <c r="X332" i="6"/>
  <c r="AG332" i="6"/>
  <c r="AP333" i="6"/>
  <c r="Y332" i="6"/>
  <c r="AH332" i="6"/>
  <c r="AQ333" i="6"/>
  <c r="Z332" i="6"/>
  <c r="AI332" i="6"/>
  <c r="AR333" i="6"/>
  <c r="AA332" i="6"/>
  <c r="AJ332" i="6"/>
  <c r="AS333" i="6"/>
  <c r="AB332" i="6"/>
  <c r="AK332" i="6"/>
  <c r="AT333" i="6"/>
  <c r="AV333" i="6"/>
  <c r="BR333" i="6"/>
  <c r="BS333" i="6"/>
  <c r="T333" i="6"/>
  <c r="AC333" i="6"/>
  <c r="AL334" i="6"/>
  <c r="U333" i="6"/>
  <c r="AD333" i="6"/>
  <c r="AM334" i="6"/>
  <c r="V333" i="6"/>
  <c r="AE333" i="6"/>
  <c r="AN334" i="6"/>
  <c r="W333" i="6"/>
  <c r="AF333" i="6"/>
  <c r="AO334" i="6"/>
  <c r="X333" i="6"/>
  <c r="AG333" i="6"/>
  <c r="AP334" i="6"/>
  <c r="Y333" i="6"/>
  <c r="AH333" i="6"/>
  <c r="AQ334" i="6"/>
  <c r="Z333" i="6"/>
  <c r="AI333" i="6"/>
  <c r="AR334" i="6"/>
  <c r="AA333" i="6"/>
  <c r="AJ333" i="6"/>
  <c r="AS334" i="6"/>
  <c r="AB333" i="6"/>
  <c r="AK333" i="6"/>
  <c r="AT334" i="6"/>
  <c r="AV334" i="6"/>
  <c r="BR334" i="6"/>
  <c r="BS334" i="6"/>
  <c r="T334" i="6"/>
  <c r="AC334" i="6"/>
  <c r="AL335" i="6"/>
  <c r="U334" i="6"/>
  <c r="AD334" i="6"/>
  <c r="AM335" i="6"/>
  <c r="V334" i="6"/>
  <c r="AE334" i="6"/>
  <c r="AN335" i="6"/>
  <c r="W334" i="6"/>
  <c r="AF334" i="6"/>
  <c r="AO335" i="6"/>
  <c r="X334" i="6"/>
  <c r="AG334" i="6"/>
  <c r="AP335" i="6"/>
  <c r="Y334" i="6"/>
  <c r="AH334" i="6"/>
  <c r="AQ335" i="6"/>
  <c r="Z334" i="6"/>
  <c r="AI334" i="6"/>
  <c r="AR335" i="6"/>
  <c r="AA334" i="6"/>
  <c r="AJ334" i="6"/>
  <c r="AS335" i="6"/>
  <c r="AB334" i="6"/>
  <c r="AK334" i="6"/>
  <c r="AT335" i="6"/>
  <c r="AV335" i="6"/>
  <c r="BR335" i="6"/>
  <c r="BS335" i="6"/>
  <c r="T335" i="6"/>
  <c r="AC335" i="6"/>
  <c r="AL336" i="6"/>
  <c r="U335" i="6"/>
  <c r="AD335" i="6"/>
  <c r="AM336" i="6"/>
  <c r="V335" i="6"/>
  <c r="AE335" i="6"/>
  <c r="AN336" i="6"/>
  <c r="W335" i="6"/>
  <c r="AF335" i="6"/>
  <c r="AO336" i="6"/>
  <c r="X335" i="6"/>
  <c r="AG335" i="6"/>
  <c r="AP336" i="6"/>
  <c r="Y335" i="6"/>
  <c r="AH335" i="6"/>
  <c r="AQ336" i="6"/>
  <c r="Z335" i="6"/>
  <c r="AI335" i="6"/>
  <c r="AR336" i="6"/>
  <c r="AA335" i="6"/>
  <c r="AJ335" i="6"/>
  <c r="AS336" i="6"/>
  <c r="AB335" i="6"/>
  <c r="AK335" i="6"/>
  <c r="AT336" i="6"/>
  <c r="AV336" i="6"/>
  <c r="BR336" i="6"/>
  <c r="BS336" i="6"/>
  <c r="T336" i="6"/>
  <c r="AC336" i="6"/>
  <c r="AL337" i="6"/>
  <c r="U336" i="6"/>
  <c r="AD336" i="6"/>
  <c r="AM337" i="6"/>
  <c r="V336" i="6"/>
  <c r="AE336" i="6"/>
  <c r="AN337" i="6"/>
  <c r="W336" i="6"/>
  <c r="AF336" i="6"/>
  <c r="AO337" i="6"/>
  <c r="X336" i="6"/>
  <c r="AG336" i="6"/>
  <c r="AP337" i="6"/>
  <c r="Y336" i="6"/>
  <c r="AH336" i="6"/>
  <c r="AQ337" i="6"/>
  <c r="Z336" i="6"/>
  <c r="AI336" i="6"/>
  <c r="AR337" i="6"/>
  <c r="AA336" i="6"/>
  <c r="AJ336" i="6"/>
  <c r="AS337" i="6"/>
  <c r="AB336" i="6"/>
  <c r="AK336" i="6"/>
  <c r="AT337" i="6"/>
  <c r="AV337" i="6"/>
  <c r="BR337" i="6"/>
  <c r="BS337" i="6"/>
  <c r="T337" i="6"/>
  <c r="AC337" i="6"/>
  <c r="AL338" i="6"/>
  <c r="U337" i="6"/>
  <c r="AD337" i="6"/>
  <c r="AM338" i="6"/>
  <c r="V337" i="6"/>
  <c r="AE337" i="6"/>
  <c r="AN338" i="6"/>
  <c r="W337" i="6"/>
  <c r="AF337" i="6"/>
  <c r="AO338" i="6"/>
  <c r="X337" i="6"/>
  <c r="AG337" i="6"/>
  <c r="AP338" i="6"/>
  <c r="Y337" i="6"/>
  <c r="AH337" i="6"/>
  <c r="AQ338" i="6"/>
  <c r="Z337" i="6"/>
  <c r="AI337" i="6"/>
  <c r="AR338" i="6"/>
  <c r="AA337" i="6"/>
  <c r="AJ337" i="6"/>
  <c r="AS338" i="6"/>
  <c r="AB337" i="6"/>
  <c r="AK337" i="6"/>
  <c r="AT338" i="6"/>
  <c r="AV338" i="6"/>
  <c r="BR338" i="6"/>
  <c r="BS338" i="6"/>
  <c r="T338" i="6"/>
  <c r="AC338" i="6"/>
  <c r="AL339" i="6"/>
  <c r="U338" i="6"/>
  <c r="AD338" i="6"/>
  <c r="AM339" i="6"/>
  <c r="V338" i="6"/>
  <c r="AE338" i="6"/>
  <c r="AN339" i="6"/>
  <c r="W338" i="6"/>
  <c r="AF338" i="6"/>
  <c r="AO339" i="6"/>
  <c r="X338" i="6"/>
  <c r="AG338" i="6"/>
  <c r="AP339" i="6"/>
  <c r="Y338" i="6"/>
  <c r="AH338" i="6"/>
  <c r="AQ339" i="6"/>
  <c r="Z338" i="6"/>
  <c r="AI338" i="6"/>
  <c r="AR339" i="6"/>
  <c r="AA338" i="6"/>
  <c r="AJ338" i="6"/>
  <c r="AS339" i="6"/>
  <c r="AB338" i="6"/>
  <c r="AK338" i="6"/>
  <c r="AT339" i="6"/>
  <c r="AV339" i="6"/>
  <c r="BR339" i="6"/>
  <c r="BS339" i="6"/>
  <c r="T339" i="6"/>
  <c r="AC339" i="6"/>
  <c r="AL340" i="6"/>
  <c r="U339" i="6"/>
  <c r="AD339" i="6"/>
  <c r="AM340" i="6"/>
  <c r="V339" i="6"/>
  <c r="AE339" i="6"/>
  <c r="AN340" i="6"/>
  <c r="W339" i="6"/>
  <c r="AF339" i="6"/>
  <c r="AO340" i="6"/>
  <c r="X339" i="6"/>
  <c r="AG339" i="6"/>
  <c r="AP340" i="6"/>
  <c r="Y339" i="6"/>
  <c r="AH339" i="6"/>
  <c r="AQ340" i="6"/>
  <c r="Z339" i="6"/>
  <c r="AI339" i="6"/>
  <c r="AR340" i="6"/>
  <c r="AA339" i="6"/>
  <c r="AJ339" i="6"/>
  <c r="AS340" i="6"/>
  <c r="AB339" i="6"/>
  <c r="AK339" i="6"/>
  <c r="AT340" i="6"/>
  <c r="AV340" i="6"/>
  <c r="BR340" i="6"/>
  <c r="BS340" i="6"/>
  <c r="T340" i="6"/>
  <c r="AC340" i="6"/>
  <c r="AL341" i="6"/>
  <c r="U340" i="6"/>
  <c r="AD340" i="6"/>
  <c r="AM341" i="6"/>
  <c r="V340" i="6"/>
  <c r="AE340" i="6"/>
  <c r="AN341" i="6"/>
  <c r="W340" i="6"/>
  <c r="AF340" i="6"/>
  <c r="AO341" i="6"/>
  <c r="X340" i="6"/>
  <c r="AG340" i="6"/>
  <c r="AP341" i="6"/>
  <c r="Y340" i="6"/>
  <c r="AH340" i="6"/>
  <c r="AQ341" i="6"/>
  <c r="Z340" i="6"/>
  <c r="AI340" i="6"/>
  <c r="AR341" i="6"/>
  <c r="AA340" i="6"/>
  <c r="AJ340" i="6"/>
  <c r="AS341" i="6"/>
  <c r="AB340" i="6"/>
  <c r="AK340" i="6"/>
  <c r="AT341" i="6"/>
  <c r="AV341" i="6"/>
  <c r="BR341" i="6"/>
  <c r="BS341" i="6"/>
  <c r="T341" i="6"/>
  <c r="AC341" i="6"/>
  <c r="AL342" i="6"/>
  <c r="U341" i="6"/>
  <c r="AD341" i="6"/>
  <c r="AM342" i="6"/>
  <c r="V341" i="6"/>
  <c r="AE341" i="6"/>
  <c r="AN342" i="6"/>
  <c r="W341" i="6"/>
  <c r="AF341" i="6"/>
  <c r="AO342" i="6"/>
  <c r="X341" i="6"/>
  <c r="AG341" i="6"/>
  <c r="AP342" i="6"/>
  <c r="Y341" i="6"/>
  <c r="AH341" i="6"/>
  <c r="AQ342" i="6"/>
  <c r="Z341" i="6"/>
  <c r="AI341" i="6"/>
  <c r="AR342" i="6"/>
  <c r="AA341" i="6"/>
  <c r="AJ341" i="6"/>
  <c r="AS342" i="6"/>
  <c r="AB341" i="6"/>
  <c r="AK341" i="6"/>
  <c r="AT342" i="6"/>
  <c r="AV342" i="6"/>
  <c r="BR342" i="6"/>
  <c r="BS342" i="6"/>
  <c r="T342" i="6"/>
  <c r="AC342" i="6"/>
  <c r="AL343" i="6"/>
  <c r="U342" i="6"/>
  <c r="AD342" i="6"/>
  <c r="AM343" i="6"/>
  <c r="V342" i="6"/>
  <c r="AE342" i="6"/>
  <c r="AN343" i="6"/>
  <c r="W342" i="6"/>
  <c r="AF342" i="6"/>
  <c r="AO343" i="6"/>
  <c r="X342" i="6"/>
  <c r="AG342" i="6"/>
  <c r="AP343" i="6"/>
  <c r="Y342" i="6"/>
  <c r="AH342" i="6"/>
  <c r="AQ343" i="6"/>
  <c r="Z342" i="6"/>
  <c r="AI342" i="6"/>
  <c r="AR343" i="6"/>
  <c r="AA342" i="6"/>
  <c r="AJ342" i="6"/>
  <c r="AS343" i="6"/>
  <c r="AB342" i="6"/>
  <c r="AK342" i="6"/>
  <c r="AT343" i="6"/>
  <c r="AV343" i="6"/>
  <c r="BR343" i="6"/>
  <c r="BS343" i="6"/>
  <c r="T343" i="6"/>
  <c r="AC343" i="6"/>
  <c r="AL344" i="6"/>
  <c r="U343" i="6"/>
  <c r="AD343" i="6"/>
  <c r="AM344" i="6"/>
  <c r="V343" i="6"/>
  <c r="AE343" i="6"/>
  <c r="AN344" i="6"/>
  <c r="W343" i="6"/>
  <c r="AF343" i="6"/>
  <c r="AO344" i="6"/>
  <c r="X343" i="6"/>
  <c r="AG343" i="6"/>
  <c r="AP344" i="6"/>
  <c r="Y343" i="6"/>
  <c r="AH343" i="6"/>
  <c r="AQ344" i="6"/>
  <c r="Z343" i="6"/>
  <c r="AI343" i="6"/>
  <c r="AR344" i="6"/>
  <c r="AA343" i="6"/>
  <c r="AJ343" i="6"/>
  <c r="AS344" i="6"/>
  <c r="AB343" i="6"/>
  <c r="AK343" i="6"/>
  <c r="AT344" i="6"/>
  <c r="AV344" i="6"/>
  <c r="BR344" i="6"/>
  <c r="BS344" i="6"/>
  <c r="T344" i="6"/>
  <c r="AC344" i="6"/>
  <c r="AL345" i="6"/>
  <c r="U344" i="6"/>
  <c r="AD344" i="6"/>
  <c r="AM345" i="6"/>
  <c r="V344" i="6"/>
  <c r="AE344" i="6"/>
  <c r="AN345" i="6"/>
  <c r="W344" i="6"/>
  <c r="AF344" i="6"/>
  <c r="AO345" i="6"/>
  <c r="X344" i="6"/>
  <c r="AG344" i="6"/>
  <c r="AP345" i="6"/>
  <c r="Y344" i="6"/>
  <c r="AH344" i="6"/>
  <c r="AQ345" i="6"/>
  <c r="Z344" i="6"/>
  <c r="AI344" i="6"/>
  <c r="AR345" i="6"/>
  <c r="AA344" i="6"/>
  <c r="AJ344" i="6"/>
  <c r="AS345" i="6"/>
  <c r="AB344" i="6"/>
  <c r="AK344" i="6"/>
  <c r="AT345" i="6"/>
  <c r="AV345" i="6"/>
  <c r="BR345" i="6"/>
  <c r="BS345" i="6"/>
  <c r="T345" i="6"/>
  <c r="AC345" i="6"/>
  <c r="AL346" i="6"/>
  <c r="U345" i="6"/>
  <c r="AD345" i="6"/>
  <c r="AM346" i="6"/>
  <c r="V345" i="6"/>
  <c r="AE345" i="6"/>
  <c r="AN346" i="6"/>
  <c r="W345" i="6"/>
  <c r="AF345" i="6"/>
  <c r="AO346" i="6"/>
  <c r="X345" i="6"/>
  <c r="AG345" i="6"/>
  <c r="AP346" i="6"/>
  <c r="Y345" i="6"/>
  <c r="AH345" i="6"/>
  <c r="AQ346" i="6"/>
  <c r="Z345" i="6"/>
  <c r="AI345" i="6"/>
  <c r="AR346" i="6"/>
  <c r="AA345" i="6"/>
  <c r="AJ345" i="6"/>
  <c r="AS346" i="6"/>
  <c r="AB345" i="6"/>
  <c r="AK345" i="6"/>
  <c r="AT346" i="6"/>
  <c r="AV346" i="6"/>
  <c r="BR346" i="6"/>
  <c r="BS346" i="6"/>
  <c r="T346" i="6"/>
  <c r="AC346" i="6"/>
  <c r="AL347" i="6"/>
  <c r="U346" i="6"/>
  <c r="AD346" i="6"/>
  <c r="AM347" i="6"/>
  <c r="V346" i="6"/>
  <c r="AE346" i="6"/>
  <c r="AN347" i="6"/>
  <c r="W346" i="6"/>
  <c r="AF346" i="6"/>
  <c r="AO347" i="6"/>
  <c r="X346" i="6"/>
  <c r="AG346" i="6"/>
  <c r="AP347" i="6"/>
  <c r="Y346" i="6"/>
  <c r="AH346" i="6"/>
  <c r="AQ347" i="6"/>
  <c r="Z346" i="6"/>
  <c r="AI346" i="6"/>
  <c r="AR347" i="6"/>
  <c r="AA346" i="6"/>
  <c r="AJ346" i="6"/>
  <c r="AS347" i="6"/>
  <c r="AB346" i="6"/>
  <c r="AK346" i="6"/>
  <c r="AT347" i="6"/>
  <c r="AV347" i="6"/>
  <c r="BR347" i="6"/>
  <c r="BS347" i="6"/>
  <c r="T347" i="6"/>
  <c r="AC347" i="6"/>
  <c r="AL348" i="6"/>
  <c r="U347" i="6"/>
  <c r="AD347" i="6"/>
  <c r="AM348" i="6"/>
  <c r="V347" i="6"/>
  <c r="AE347" i="6"/>
  <c r="AN348" i="6"/>
  <c r="W347" i="6"/>
  <c r="AF347" i="6"/>
  <c r="AO348" i="6"/>
  <c r="X347" i="6"/>
  <c r="AG347" i="6"/>
  <c r="AP348" i="6"/>
  <c r="Y347" i="6"/>
  <c r="AH347" i="6"/>
  <c r="AQ348" i="6"/>
  <c r="Z347" i="6"/>
  <c r="AI347" i="6"/>
  <c r="AR348" i="6"/>
  <c r="AA347" i="6"/>
  <c r="AJ347" i="6"/>
  <c r="AS348" i="6"/>
  <c r="AB347" i="6"/>
  <c r="AK347" i="6"/>
  <c r="AT348" i="6"/>
  <c r="AV348" i="6"/>
  <c r="BR348" i="6"/>
  <c r="BS348" i="6"/>
  <c r="T348" i="6"/>
  <c r="AC348" i="6"/>
  <c r="AL349" i="6"/>
  <c r="U348" i="6"/>
  <c r="AD348" i="6"/>
  <c r="AM349" i="6"/>
  <c r="V348" i="6"/>
  <c r="AE348" i="6"/>
  <c r="AN349" i="6"/>
  <c r="W348" i="6"/>
  <c r="AF348" i="6"/>
  <c r="AO349" i="6"/>
  <c r="X348" i="6"/>
  <c r="AG348" i="6"/>
  <c r="AP349" i="6"/>
  <c r="Y348" i="6"/>
  <c r="AH348" i="6"/>
  <c r="AQ349" i="6"/>
  <c r="Z348" i="6"/>
  <c r="AI348" i="6"/>
  <c r="AR349" i="6"/>
  <c r="AA348" i="6"/>
  <c r="AJ348" i="6"/>
  <c r="AS349" i="6"/>
  <c r="AB348" i="6"/>
  <c r="AK348" i="6"/>
  <c r="AT349" i="6"/>
  <c r="AV349" i="6"/>
  <c r="BR349" i="6"/>
  <c r="BS349" i="6"/>
  <c r="T349" i="6"/>
  <c r="AC349" i="6"/>
  <c r="AL350" i="6"/>
  <c r="U349" i="6"/>
  <c r="AD349" i="6"/>
  <c r="AM350" i="6"/>
  <c r="V349" i="6"/>
  <c r="AE349" i="6"/>
  <c r="AN350" i="6"/>
  <c r="W349" i="6"/>
  <c r="AF349" i="6"/>
  <c r="AO350" i="6"/>
  <c r="X349" i="6"/>
  <c r="AG349" i="6"/>
  <c r="AP350" i="6"/>
  <c r="Y349" i="6"/>
  <c r="AH349" i="6"/>
  <c r="AQ350" i="6"/>
  <c r="Z349" i="6"/>
  <c r="AI349" i="6"/>
  <c r="AR350" i="6"/>
  <c r="AA349" i="6"/>
  <c r="AJ349" i="6"/>
  <c r="AS350" i="6"/>
  <c r="AB349" i="6"/>
  <c r="AK349" i="6"/>
  <c r="AT350" i="6"/>
  <c r="AV350" i="6"/>
  <c r="BR350" i="6"/>
  <c r="BS350" i="6"/>
  <c r="T350" i="6"/>
  <c r="AC350" i="6"/>
  <c r="AL351" i="6"/>
  <c r="U350" i="6"/>
  <c r="AD350" i="6"/>
  <c r="AM351" i="6"/>
  <c r="V350" i="6"/>
  <c r="AE350" i="6"/>
  <c r="AN351" i="6"/>
  <c r="W350" i="6"/>
  <c r="AF350" i="6"/>
  <c r="AO351" i="6"/>
  <c r="X350" i="6"/>
  <c r="AG350" i="6"/>
  <c r="AP351" i="6"/>
  <c r="Y350" i="6"/>
  <c r="AH350" i="6"/>
  <c r="AQ351" i="6"/>
  <c r="Z350" i="6"/>
  <c r="AI350" i="6"/>
  <c r="AR351" i="6"/>
  <c r="AA350" i="6"/>
  <c r="AJ350" i="6"/>
  <c r="AS351" i="6"/>
  <c r="AB350" i="6"/>
  <c r="AK350" i="6"/>
  <c r="AT351" i="6"/>
  <c r="AV351" i="6"/>
  <c r="BR351" i="6"/>
  <c r="BS351" i="6"/>
  <c r="T351" i="6"/>
  <c r="AC351" i="6"/>
  <c r="AL352" i="6"/>
  <c r="U351" i="6"/>
  <c r="AD351" i="6"/>
  <c r="AM352" i="6"/>
  <c r="V351" i="6"/>
  <c r="AE351" i="6"/>
  <c r="AN352" i="6"/>
  <c r="W351" i="6"/>
  <c r="AF351" i="6"/>
  <c r="AO352" i="6"/>
  <c r="X351" i="6"/>
  <c r="AG351" i="6"/>
  <c r="AP352" i="6"/>
  <c r="Y351" i="6"/>
  <c r="AH351" i="6"/>
  <c r="AQ352" i="6"/>
  <c r="Z351" i="6"/>
  <c r="AI351" i="6"/>
  <c r="AR352" i="6"/>
  <c r="AA351" i="6"/>
  <c r="AJ351" i="6"/>
  <c r="AS352" i="6"/>
  <c r="AB351" i="6"/>
  <c r="AK351" i="6"/>
  <c r="AT352" i="6"/>
  <c r="AV352" i="6"/>
  <c r="BR352" i="6"/>
  <c r="BS352" i="6"/>
  <c r="T352" i="6"/>
  <c r="AC352" i="6"/>
  <c r="AL353" i="6"/>
  <c r="U352" i="6"/>
  <c r="AD352" i="6"/>
  <c r="AM353" i="6"/>
  <c r="V352" i="6"/>
  <c r="AE352" i="6"/>
  <c r="AN353" i="6"/>
  <c r="W352" i="6"/>
  <c r="AF352" i="6"/>
  <c r="AO353" i="6"/>
  <c r="X352" i="6"/>
  <c r="AG352" i="6"/>
  <c r="AP353" i="6"/>
  <c r="Y352" i="6"/>
  <c r="AH352" i="6"/>
  <c r="AQ353" i="6"/>
  <c r="Z352" i="6"/>
  <c r="AI352" i="6"/>
  <c r="AR353" i="6"/>
  <c r="AA352" i="6"/>
  <c r="AJ352" i="6"/>
  <c r="AS353" i="6"/>
  <c r="AB352" i="6"/>
  <c r="AK352" i="6"/>
  <c r="AT353" i="6"/>
  <c r="AV353" i="6"/>
  <c r="BR353" i="6"/>
  <c r="BS353" i="6"/>
  <c r="T353" i="6"/>
  <c r="AC353" i="6"/>
  <c r="AL354" i="6"/>
  <c r="U353" i="6"/>
  <c r="AD353" i="6"/>
  <c r="AM354" i="6"/>
  <c r="V353" i="6"/>
  <c r="AE353" i="6"/>
  <c r="AN354" i="6"/>
  <c r="W353" i="6"/>
  <c r="AF353" i="6"/>
  <c r="AO354" i="6"/>
  <c r="X353" i="6"/>
  <c r="AG353" i="6"/>
  <c r="AP354" i="6"/>
  <c r="Y353" i="6"/>
  <c r="AH353" i="6"/>
  <c r="AQ354" i="6"/>
  <c r="Z353" i="6"/>
  <c r="AI353" i="6"/>
  <c r="AR354" i="6"/>
  <c r="AA353" i="6"/>
  <c r="AJ353" i="6"/>
  <c r="AS354" i="6"/>
  <c r="AB353" i="6"/>
  <c r="AK353" i="6"/>
  <c r="AT354" i="6"/>
  <c r="AV354" i="6"/>
  <c r="BR354" i="6"/>
  <c r="BS354" i="6"/>
  <c r="T354" i="6"/>
  <c r="AC354" i="6"/>
  <c r="AL355" i="6"/>
  <c r="U354" i="6"/>
  <c r="AD354" i="6"/>
  <c r="AM355" i="6"/>
  <c r="V354" i="6"/>
  <c r="AE354" i="6"/>
  <c r="AN355" i="6"/>
  <c r="W354" i="6"/>
  <c r="AF354" i="6"/>
  <c r="AO355" i="6"/>
  <c r="X354" i="6"/>
  <c r="AG354" i="6"/>
  <c r="AP355" i="6"/>
  <c r="Y354" i="6"/>
  <c r="AH354" i="6"/>
  <c r="AQ355" i="6"/>
  <c r="Z354" i="6"/>
  <c r="AI354" i="6"/>
  <c r="AR355" i="6"/>
  <c r="AA354" i="6"/>
  <c r="AJ354" i="6"/>
  <c r="AS355" i="6"/>
  <c r="AB354" i="6"/>
  <c r="AK354" i="6"/>
  <c r="AT355" i="6"/>
  <c r="AV355" i="6"/>
  <c r="BR355" i="6"/>
  <c r="BS355" i="6"/>
  <c r="T355" i="6"/>
  <c r="AC355" i="6"/>
  <c r="AL356" i="6"/>
  <c r="U355" i="6"/>
  <c r="AD355" i="6"/>
  <c r="AM356" i="6"/>
  <c r="V355" i="6"/>
  <c r="AE355" i="6"/>
  <c r="AN356" i="6"/>
  <c r="W355" i="6"/>
  <c r="AF355" i="6"/>
  <c r="AO356" i="6"/>
  <c r="X355" i="6"/>
  <c r="AG355" i="6"/>
  <c r="AP356" i="6"/>
  <c r="Y355" i="6"/>
  <c r="AH355" i="6"/>
  <c r="AQ356" i="6"/>
  <c r="Z355" i="6"/>
  <c r="AI355" i="6"/>
  <c r="AR356" i="6"/>
  <c r="AA355" i="6"/>
  <c r="AJ355" i="6"/>
  <c r="AS356" i="6"/>
  <c r="AB355" i="6"/>
  <c r="AK355" i="6"/>
  <c r="AT356" i="6"/>
  <c r="AV356" i="6"/>
  <c r="BR356" i="6"/>
  <c r="BS356" i="6"/>
  <c r="T356" i="6"/>
  <c r="AC356" i="6"/>
  <c r="AL357" i="6"/>
  <c r="U356" i="6"/>
  <c r="AD356" i="6"/>
  <c r="AM357" i="6"/>
  <c r="V356" i="6"/>
  <c r="AE356" i="6"/>
  <c r="AN357" i="6"/>
  <c r="W356" i="6"/>
  <c r="AF356" i="6"/>
  <c r="AO357" i="6"/>
  <c r="X356" i="6"/>
  <c r="AG356" i="6"/>
  <c r="AP357" i="6"/>
  <c r="Y356" i="6"/>
  <c r="AH356" i="6"/>
  <c r="AQ357" i="6"/>
  <c r="Z356" i="6"/>
  <c r="AI356" i="6"/>
  <c r="AR357" i="6"/>
  <c r="AA356" i="6"/>
  <c r="AJ356" i="6"/>
  <c r="AS357" i="6"/>
  <c r="AB356" i="6"/>
  <c r="AK356" i="6"/>
  <c r="AT357" i="6"/>
  <c r="AV357" i="6"/>
  <c r="BR357" i="6"/>
  <c r="BS357" i="6"/>
  <c r="T357" i="6"/>
  <c r="AC357" i="6"/>
  <c r="AL358" i="6"/>
  <c r="U357" i="6"/>
  <c r="AD357" i="6"/>
  <c r="AM358" i="6"/>
  <c r="V357" i="6"/>
  <c r="AE357" i="6"/>
  <c r="AN358" i="6"/>
  <c r="W357" i="6"/>
  <c r="AF357" i="6"/>
  <c r="AO358" i="6"/>
  <c r="X357" i="6"/>
  <c r="AG357" i="6"/>
  <c r="AP358" i="6"/>
  <c r="Y357" i="6"/>
  <c r="AH357" i="6"/>
  <c r="AQ358" i="6"/>
  <c r="Z357" i="6"/>
  <c r="AI357" i="6"/>
  <c r="AR358" i="6"/>
  <c r="AA357" i="6"/>
  <c r="AJ357" i="6"/>
  <c r="AS358" i="6"/>
  <c r="AB357" i="6"/>
  <c r="AK357" i="6"/>
  <c r="AT358" i="6"/>
  <c r="AV358" i="6"/>
  <c r="BR358" i="6"/>
  <c r="BS358" i="6"/>
  <c r="T358" i="6"/>
  <c r="AC358" i="6"/>
  <c r="AL359" i="6"/>
  <c r="U358" i="6"/>
  <c r="AD358" i="6"/>
  <c r="AM359" i="6"/>
  <c r="V358" i="6"/>
  <c r="AE358" i="6"/>
  <c r="AN359" i="6"/>
  <c r="W358" i="6"/>
  <c r="AF358" i="6"/>
  <c r="AO359" i="6"/>
  <c r="X358" i="6"/>
  <c r="AG358" i="6"/>
  <c r="AP359" i="6"/>
  <c r="Y358" i="6"/>
  <c r="AH358" i="6"/>
  <c r="AQ359" i="6"/>
  <c r="Z358" i="6"/>
  <c r="AI358" i="6"/>
  <c r="AR359" i="6"/>
  <c r="AA358" i="6"/>
  <c r="AJ358" i="6"/>
  <c r="AS359" i="6"/>
  <c r="AB358" i="6"/>
  <c r="AK358" i="6"/>
  <c r="AT359" i="6"/>
  <c r="AV359" i="6"/>
  <c r="BR359" i="6"/>
  <c r="BS359" i="6"/>
  <c r="T359" i="6"/>
  <c r="AC359" i="6"/>
  <c r="AL360" i="6"/>
  <c r="U359" i="6"/>
  <c r="AD359" i="6"/>
  <c r="AM360" i="6"/>
  <c r="V359" i="6"/>
  <c r="AE359" i="6"/>
  <c r="AN360" i="6"/>
  <c r="W359" i="6"/>
  <c r="AF359" i="6"/>
  <c r="AO360" i="6"/>
  <c r="X359" i="6"/>
  <c r="AG359" i="6"/>
  <c r="AP360" i="6"/>
  <c r="Y359" i="6"/>
  <c r="AH359" i="6"/>
  <c r="AQ360" i="6"/>
  <c r="Z359" i="6"/>
  <c r="AI359" i="6"/>
  <c r="AR360" i="6"/>
  <c r="AA359" i="6"/>
  <c r="AJ359" i="6"/>
  <c r="AS360" i="6"/>
  <c r="AB359" i="6"/>
  <c r="AK359" i="6"/>
  <c r="AT360" i="6"/>
  <c r="AV360" i="6"/>
  <c r="BR360" i="6"/>
  <c r="BS360" i="6"/>
  <c r="T360" i="6"/>
  <c r="AC360" i="6"/>
  <c r="AL361" i="6"/>
  <c r="U360" i="6"/>
  <c r="AD360" i="6"/>
  <c r="AM361" i="6"/>
  <c r="V360" i="6"/>
  <c r="AE360" i="6"/>
  <c r="AN361" i="6"/>
  <c r="W360" i="6"/>
  <c r="AF360" i="6"/>
  <c r="AO361" i="6"/>
  <c r="X360" i="6"/>
  <c r="AG360" i="6"/>
  <c r="AP361" i="6"/>
  <c r="Y360" i="6"/>
  <c r="AH360" i="6"/>
  <c r="AQ361" i="6"/>
  <c r="Z360" i="6"/>
  <c r="AI360" i="6"/>
  <c r="AR361" i="6"/>
  <c r="AA360" i="6"/>
  <c r="AJ360" i="6"/>
  <c r="AS361" i="6"/>
  <c r="AB360" i="6"/>
  <c r="AK360" i="6"/>
  <c r="AT361" i="6"/>
  <c r="AV361" i="6"/>
  <c r="BR361" i="6"/>
  <c r="BS361" i="6"/>
  <c r="T361" i="6"/>
  <c r="AC361" i="6"/>
  <c r="AL362" i="6"/>
  <c r="U361" i="6"/>
  <c r="AD361" i="6"/>
  <c r="AM362" i="6"/>
  <c r="V361" i="6"/>
  <c r="AE361" i="6"/>
  <c r="AN362" i="6"/>
  <c r="W361" i="6"/>
  <c r="AF361" i="6"/>
  <c r="AO362" i="6"/>
  <c r="X361" i="6"/>
  <c r="AG361" i="6"/>
  <c r="AP362" i="6"/>
  <c r="Y361" i="6"/>
  <c r="AH361" i="6"/>
  <c r="AQ362" i="6"/>
  <c r="Z361" i="6"/>
  <c r="AI361" i="6"/>
  <c r="AR362" i="6"/>
  <c r="AA361" i="6"/>
  <c r="AJ361" i="6"/>
  <c r="AS362" i="6"/>
  <c r="AB361" i="6"/>
  <c r="AK361" i="6"/>
  <c r="AT362" i="6"/>
  <c r="AV362" i="6"/>
  <c r="BR362" i="6"/>
  <c r="BS362" i="6"/>
  <c r="T362" i="6"/>
  <c r="AC362" i="6"/>
  <c r="AL363" i="6"/>
  <c r="U362" i="6"/>
  <c r="AD362" i="6"/>
  <c r="AM363" i="6"/>
  <c r="V362" i="6"/>
  <c r="AE362" i="6"/>
  <c r="AN363" i="6"/>
  <c r="W362" i="6"/>
  <c r="AF362" i="6"/>
  <c r="AO363" i="6"/>
  <c r="X362" i="6"/>
  <c r="AG362" i="6"/>
  <c r="AP363" i="6"/>
  <c r="Y362" i="6"/>
  <c r="AH362" i="6"/>
  <c r="AQ363" i="6"/>
  <c r="Z362" i="6"/>
  <c r="AI362" i="6"/>
  <c r="AR363" i="6"/>
  <c r="AA362" i="6"/>
  <c r="AJ362" i="6"/>
  <c r="AS363" i="6"/>
  <c r="AB362" i="6"/>
  <c r="AK362" i="6"/>
  <c r="AT363" i="6"/>
  <c r="AV363" i="6"/>
  <c r="BR363" i="6"/>
  <c r="BS363" i="6"/>
  <c r="T363" i="6"/>
  <c r="AC363" i="6"/>
  <c r="AL364" i="6"/>
  <c r="U363" i="6"/>
  <c r="AD363" i="6"/>
  <c r="AM364" i="6"/>
  <c r="V363" i="6"/>
  <c r="AE363" i="6"/>
  <c r="AN364" i="6"/>
  <c r="W363" i="6"/>
  <c r="AF363" i="6"/>
  <c r="AO364" i="6"/>
  <c r="X363" i="6"/>
  <c r="AG363" i="6"/>
  <c r="AP364" i="6"/>
  <c r="Y363" i="6"/>
  <c r="AH363" i="6"/>
  <c r="AQ364" i="6"/>
  <c r="Z363" i="6"/>
  <c r="AI363" i="6"/>
  <c r="AR364" i="6"/>
  <c r="AA363" i="6"/>
  <c r="AJ363" i="6"/>
  <c r="AS364" i="6"/>
  <c r="AB363" i="6"/>
  <c r="AK363" i="6"/>
  <c r="AT364" i="6"/>
  <c r="AV364" i="6"/>
  <c r="BR364" i="6"/>
  <c r="BS364" i="6"/>
  <c r="T364" i="6"/>
  <c r="AC364" i="6"/>
  <c r="AL365" i="6"/>
  <c r="U364" i="6"/>
  <c r="AD364" i="6"/>
  <c r="AM365" i="6"/>
  <c r="V364" i="6"/>
  <c r="AE364" i="6"/>
  <c r="AN365" i="6"/>
  <c r="W364" i="6"/>
  <c r="AF364" i="6"/>
  <c r="AO365" i="6"/>
  <c r="X364" i="6"/>
  <c r="AG364" i="6"/>
  <c r="AP365" i="6"/>
  <c r="Y364" i="6"/>
  <c r="AH364" i="6"/>
  <c r="AQ365" i="6"/>
  <c r="Z364" i="6"/>
  <c r="AI364" i="6"/>
  <c r="AR365" i="6"/>
  <c r="AA364" i="6"/>
  <c r="AJ364" i="6"/>
  <c r="AS365" i="6"/>
  <c r="AB364" i="6"/>
  <c r="AK364" i="6"/>
  <c r="AT365" i="6"/>
  <c r="AV365" i="6"/>
  <c r="BR365" i="6"/>
  <c r="BS365" i="6"/>
  <c r="T365" i="6"/>
  <c r="AC365" i="6"/>
  <c r="AL366" i="6"/>
  <c r="U365" i="6"/>
  <c r="AD365" i="6"/>
  <c r="AM366" i="6"/>
  <c r="V365" i="6"/>
  <c r="AE365" i="6"/>
  <c r="AN366" i="6"/>
  <c r="W365" i="6"/>
  <c r="AF365" i="6"/>
  <c r="AO366" i="6"/>
  <c r="X365" i="6"/>
  <c r="AG365" i="6"/>
  <c r="AP366" i="6"/>
  <c r="Y365" i="6"/>
  <c r="AH365" i="6"/>
  <c r="AQ366" i="6"/>
  <c r="Z365" i="6"/>
  <c r="AI365" i="6"/>
  <c r="AR366" i="6"/>
  <c r="AA365" i="6"/>
  <c r="AJ365" i="6"/>
  <c r="AS366" i="6"/>
  <c r="AB365" i="6"/>
  <c r="AK365" i="6"/>
  <c r="AT366" i="6"/>
  <c r="AV366" i="6"/>
  <c r="BR366" i="6"/>
  <c r="BS366" i="6"/>
  <c r="T366" i="6"/>
  <c r="AC366" i="6"/>
  <c r="AL367" i="6"/>
  <c r="U366" i="6"/>
  <c r="AD366" i="6"/>
  <c r="AM367" i="6"/>
  <c r="V366" i="6"/>
  <c r="AE366" i="6"/>
  <c r="AN367" i="6"/>
  <c r="W366" i="6"/>
  <c r="AF366" i="6"/>
  <c r="AO367" i="6"/>
  <c r="X366" i="6"/>
  <c r="AG366" i="6"/>
  <c r="AP367" i="6"/>
  <c r="Y366" i="6"/>
  <c r="AH366" i="6"/>
  <c r="AQ367" i="6"/>
  <c r="Z366" i="6"/>
  <c r="AI366" i="6"/>
  <c r="AR367" i="6"/>
  <c r="AA366" i="6"/>
  <c r="AJ366" i="6"/>
  <c r="AS367" i="6"/>
  <c r="AB366" i="6"/>
  <c r="AK366" i="6"/>
  <c r="AT367" i="6"/>
  <c r="AV367" i="6"/>
  <c r="BR367" i="6"/>
  <c r="BS367" i="6"/>
  <c r="T367" i="6"/>
  <c r="AC367" i="6"/>
  <c r="AL368" i="6"/>
  <c r="U367" i="6"/>
  <c r="AD367" i="6"/>
  <c r="AM368" i="6"/>
  <c r="V367" i="6"/>
  <c r="AE367" i="6"/>
  <c r="AN368" i="6"/>
  <c r="W367" i="6"/>
  <c r="AF367" i="6"/>
  <c r="AO368" i="6"/>
  <c r="X367" i="6"/>
  <c r="AG367" i="6"/>
  <c r="AP368" i="6"/>
  <c r="Y367" i="6"/>
  <c r="AH367" i="6"/>
  <c r="AQ368" i="6"/>
  <c r="Z367" i="6"/>
  <c r="AI367" i="6"/>
  <c r="AR368" i="6"/>
  <c r="AA367" i="6"/>
  <c r="AJ367" i="6"/>
  <c r="AS368" i="6"/>
  <c r="AB367" i="6"/>
  <c r="AK367" i="6"/>
  <c r="AT368" i="6"/>
  <c r="AV368" i="6"/>
  <c r="BR368" i="6"/>
  <c r="BS368" i="6"/>
  <c r="T368" i="6"/>
  <c r="AC368" i="6"/>
  <c r="AL369" i="6"/>
  <c r="U368" i="6"/>
  <c r="AD368" i="6"/>
  <c r="AM369" i="6"/>
  <c r="V368" i="6"/>
  <c r="AE368" i="6"/>
  <c r="AN369" i="6"/>
  <c r="W368" i="6"/>
  <c r="AF368" i="6"/>
  <c r="AO369" i="6"/>
  <c r="X368" i="6"/>
  <c r="AG368" i="6"/>
  <c r="AP369" i="6"/>
  <c r="Y368" i="6"/>
  <c r="AH368" i="6"/>
  <c r="AQ369" i="6"/>
  <c r="Z368" i="6"/>
  <c r="AI368" i="6"/>
  <c r="AR369" i="6"/>
  <c r="AA368" i="6"/>
  <c r="AJ368" i="6"/>
  <c r="AS369" i="6"/>
  <c r="AB368" i="6"/>
  <c r="AK368" i="6"/>
  <c r="AT369" i="6"/>
  <c r="AV369" i="6"/>
  <c r="BR369" i="6"/>
  <c r="BS369" i="6"/>
  <c r="T369" i="6"/>
  <c r="AC369" i="6"/>
  <c r="AL370" i="6"/>
  <c r="U369" i="6"/>
  <c r="AD369" i="6"/>
  <c r="AM370" i="6"/>
  <c r="V369" i="6"/>
  <c r="AE369" i="6"/>
  <c r="AN370" i="6"/>
  <c r="W369" i="6"/>
  <c r="AF369" i="6"/>
  <c r="AO370" i="6"/>
  <c r="X369" i="6"/>
  <c r="AG369" i="6"/>
  <c r="AP370" i="6"/>
  <c r="Y369" i="6"/>
  <c r="AH369" i="6"/>
  <c r="AQ370" i="6"/>
  <c r="Z369" i="6"/>
  <c r="AI369" i="6"/>
  <c r="AR370" i="6"/>
  <c r="AA369" i="6"/>
  <c r="AJ369" i="6"/>
  <c r="AS370" i="6"/>
  <c r="AB369" i="6"/>
  <c r="AK369" i="6"/>
  <c r="AT370" i="6"/>
  <c r="AV370" i="6"/>
  <c r="BR370" i="6"/>
  <c r="BS370" i="6"/>
  <c r="T370" i="6"/>
  <c r="AC370" i="6"/>
  <c r="AL371" i="6"/>
  <c r="U370" i="6"/>
  <c r="AD370" i="6"/>
  <c r="AM371" i="6"/>
  <c r="V370" i="6"/>
  <c r="AE370" i="6"/>
  <c r="AN371" i="6"/>
  <c r="W370" i="6"/>
  <c r="AF370" i="6"/>
  <c r="AO371" i="6"/>
  <c r="X370" i="6"/>
  <c r="AG370" i="6"/>
  <c r="AP371" i="6"/>
  <c r="Y370" i="6"/>
  <c r="AH370" i="6"/>
  <c r="AQ371" i="6"/>
  <c r="Z370" i="6"/>
  <c r="AI370" i="6"/>
  <c r="AR371" i="6"/>
  <c r="AA370" i="6"/>
  <c r="AJ370" i="6"/>
  <c r="AS371" i="6"/>
  <c r="AB370" i="6"/>
  <c r="AK370" i="6"/>
  <c r="AT371" i="6"/>
  <c r="AV371" i="6"/>
  <c r="BR371" i="6"/>
  <c r="BS371" i="6"/>
  <c r="T371" i="6"/>
  <c r="AC371" i="6"/>
  <c r="AL372" i="6"/>
  <c r="U371" i="6"/>
  <c r="AD371" i="6"/>
  <c r="AM372" i="6"/>
  <c r="V371" i="6"/>
  <c r="AE371" i="6"/>
  <c r="AN372" i="6"/>
  <c r="W371" i="6"/>
  <c r="AF371" i="6"/>
  <c r="AO372" i="6"/>
  <c r="X371" i="6"/>
  <c r="AG371" i="6"/>
  <c r="AP372" i="6"/>
  <c r="Y371" i="6"/>
  <c r="AH371" i="6"/>
  <c r="AQ372" i="6"/>
  <c r="Z371" i="6"/>
  <c r="AI371" i="6"/>
  <c r="AR372" i="6"/>
  <c r="AA371" i="6"/>
  <c r="AJ371" i="6"/>
  <c r="AS372" i="6"/>
  <c r="AB371" i="6"/>
  <c r="AK371" i="6"/>
  <c r="AT372" i="6"/>
  <c r="AV372" i="6"/>
  <c r="BR372" i="6"/>
  <c r="BS372" i="6"/>
  <c r="T372" i="6"/>
  <c r="AC372" i="6"/>
  <c r="AL373" i="6"/>
  <c r="U372" i="6"/>
  <c r="AD372" i="6"/>
  <c r="AM373" i="6"/>
  <c r="V372" i="6"/>
  <c r="AE372" i="6"/>
  <c r="AN373" i="6"/>
  <c r="W372" i="6"/>
  <c r="AF372" i="6"/>
  <c r="AO373" i="6"/>
  <c r="X372" i="6"/>
  <c r="AG372" i="6"/>
  <c r="AP373" i="6"/>
  <c r="Y372" i="6"/>
  <c r="AH372" i="6"/>
  <c r="AQ373" i="6"/>
  <c r="Z372" i="6"/>
  <c r="AI372" i="6"/>
  <c r="AR373" i="6"/>
  <c r="AA372" i="6"/>
  <c r="AJ372" i="6"/>
  <c r="AS373" i="6"/>
  <c r="AB372" i="6"/>
  <c r="AK372" i="6"/>
  <c r="AT373" i="6"/>
  <c r="AV373" i="6"/>
  <c r="BR373" i="6"/>
  <c r="BS373" i="6"/>
  <c r="T373" i="6"/>
  <c r="AC373" i="6"/>
  <c r="AL374" i="6"/>
  <c r="U373" i="6"/>
  <c r="AD373" i="6"/>
  <c r="AM374" i="6"/>
  <c r="V373" i="6"/>
  <c r="AE373" i="6"/>
  <c r="AN374" i="6"/>
  <c r="W373" i="6"/>
  <c r="AF373" i="6"/>
  <c r="AO374" i="6"/>
  <c r="X373" i="6"/>
  <c r="AG373" i="6"/>
  <c r="AP374" i="6"/>
  <c r="Y373" i="6"/>
  <c r="AH373" i="6"/>
  <c r="AQ374" i="6"/>
  <c r="Z373" i="6"/>
  <c r="AI373" i="6"/>
  <c r="AR374" i="6"/>
  <c r="AA373" i="6"/>
  <c r="AJ373" i="6"/>
  <c r="AS374" i="6"/>
  <c r="AB373" i="6"/>
  <c r="AK373" i="6"/>
  <c r="AT374" i="6"/>
  <c r="AV374" i="6"/>
  <c r="BR374" i="6"/>
  <c r="BS374" i="6"/>
  <c r="T374" i="6"/>
  <c r="AC374" i="6"/>
  <c r="AL375" i="6"/>
  <c r="U374" i="6"/>
  <c r="AD374" i="6"/>
  <c r="AM375" i="6"/>
  <c r="V374" i="6"/>
  <c r="AE374" i="6"/>
  <c r="AN375" i="6"/>
  <c r="W374" i="6"/>
  <c r="AF374" i="6"/>
  <c r="AO375" i="6"/>
  <c r="X374" i="6"/>
  <c r="AG374" i="6"/>
  <c r="AP375" i="6"/>
  <c r="Y374" i="6"/>
  <c r="AH374" i="6"/>
  <c r="AQ375" i="6"/>
  <c r="Z374" i="6"/>
  <c r="AI374" i="6"/>
  <c r="AR375" i="6"/>
  <c r="AA374" i="6"/>
  <c r="AJ374" i="6"/>
  <c r="AS375" i="6"/>
  <c r="AB374" i="6"/>
  <c r="AK374" i="6"/>
  <c r="AT375" i="6"/>
  <c r="AV375" i="6"/>
  <c r="BR375" i="6"/>
  <c r="BS375" i="6"/>
  <c r="T375" i="6"/>
  <c r="AC375" i="6"/>
  <c r="AL376" i="6"/>
  <c r="U375" i="6"/>
  <c r="AD375" i="6"/>
  <c r="AM376" i="6"/>
  <c r="V375" i="6"/>
  <c r="AE375" i="6"/>
  <c r="AN376" i="6"/>
  <c r="W375" i="6"/>
  <c r="AF375" i="6"/>
  <c r="AO376" i="6"/>
  <c r="X375" i="6"/>
  <c r="AG375" i="6"/>
  <c r="AP376" i="6"/>
  <c r="Y375" i="6"/>
  <c r="AH375" i="6"/>
  <c r="AQ376" i="6"/>
  <c r="Z375" i="6"/>
  <c r="AI375" i="6"/>
  <c r="AR376" i="6"/>
  <c r="AA375" i="6"/>
  <c r="AJ375" i="6"/>
  <c r="AS376" i="6"/>
  <c r="AB375" i="6"/>
  <c r="AK375" i="6"/>
  <c r="AT376" i="6"/>
  <c r="AV376" i="6"/>
  <c r="BR376" i="6"/>
  <c r="BS376" i="6"/>
  <c r="T376" i="6"/>
  <c r="AC376" i="6"/>
  <c r="AL377" i="6"/>
  <c r="U376" i="6"/>
  <c r="AD376" i="6"/>
  <c r="AM377" i="6"/>
  <c r="V376" i="6"/>
  <c r="AE376" i="6"/>
  <c r="AN377" i="6"/>
  <c r="W376" i="6"/>
  <c r="AF376" i="6"/>
  <c r="AO377" i="6"/>
  <c r="X376" i="6"/>
  <c r="AG376" i="6"/>
  <c r="AP377" i="6"/>
  <c r="Y376" i="6"/>
  <c r="AH376" i="6"/>
  <c r="AQ377" i="6"/>
  <c r="Z376" i="6"/>
  <c r="AI376" i="6"/>
  <c r="AR377" i="6"/>
  <c r="AA376" i="6"/>
  <c r="AJ376" i="6"/>
  <c r="AS377" i="6"/>
  <c r="AB376" i="6"/>
  <c r="AK376" i="6"/>
  <c r="AT377" i="6"/>
  <c r="AV377" i="6"/>
  <c r="BR377" i="6"/>
  <c r="BS377" i="6"/>
  <c r="T377" i="6"/>
  <c r="AC377" i="6"/>
  <c r="AL378" i="6"/>
  <c r="U377" i="6"/>
  <c r="AD377" i="6"/>
  <c r="AM378" i="6"/>
  <c r="V377" i="6"/>
  <c r="AE377" i="6"/>
  <c r="AN378" i="6"/>
  <c r="W377" i="6"/>
  <c r="AF377" i="6"/>
  <c r="AO378" i="6"/>
  <c r="X377" i="6"/>
  <c r="AG377" i="6"/>
  <c r="AP378" i="6"/>
  <c r="Y377" i="6"/>
  <c r="AH377" i="6"/>
  <c r="AQ378" i="6"/>
  <c r="Z377" i="6"/>
  <c r="AI377" i="6"/>
  <c r="AR378" i="6"/>
  <c r="AA377" i="6"/>
  <c r="AJ377" i="6"/>
  <c r="AS378" i="6"/>
  <c r="AB377" i="6"/>
  <c r="AK377" i="6"/>
  <c r="AT378" i="6"/>
  <c r="AV378" i="6"/>
  <c r="BR378" i="6"/>
  <c r="BS378" i="6"/>
  <c r="T378" i="6"/>
  <c r="AC378" i="6"/>
  <c r="AL379" i="6"/>
  <c r="U378" i="6"/>
  <c r="AD378" i="6"/>
  <c r="AM379" i="6"/>
  <c r="V378" i="6"/>
  <c r="AE378" i="6"/>
  <c r="AN379" i="6"/>
  <c r="W378" i="6"/>
  <c r="AF378" i="6"/>
  <c r="AO379" i="6"/>
  <c r="X378" i="6"/>
  <c r="AG378" i="6"/>
  <c r="AP379" i="6"/>
  <c r="Y378" i="6"/>
  <c r="AH378" i="6"/>
  <c r="AQ379" i="6"/>
  <c r="Z378" i="6"/>
  <c r="AI378" i="6"/>
  <c r="AR379" i="6"/>
  <c r="AA378" i="6"/>
  <c r="AJ378" i="6"/>
  <c r="AS379" i="6"/>
  <c r="AB378" i="6"/>
  <c r="AK378" i="6"/>
  <c r="AT379" i="6"/>
  <c r="AV379" i="6"/>
  <c r="BR379" i="6"/>
  <c r="BS379" i="6"/>
  <c r="T379" i="6"/>
  <c r="AC379" i="6"/>
  <c r="AL380" i="6"/>
  <c r="U379" i="6"/>
  <c r="AD379" i="6"/>
  <c r="AM380" i="6"/>
  <c r="V379" i="6"/>
  <c r="AE379" i="6"/>
  <c r="AN380" i="6"/>
  <c r="W379" i="6"/>
  <c r="AF379" i="6"/>
  <c r="AO380" i="6"/>
  <c r="X379" i="6"/>
  <c r="AG379" i="6"/>
  <c r="AP380" i="6"/>
  <c r="Y379" i="6"/>
  <c r="AH379" i="6"/>
  <c r="AQ380" i="6"/>
  <c r="Z379" i="6"/>
  <c r="AI379" i="6"/>
  <c r="AR380" i="6"/>
  <c r="AA379" i="6"/>
  <c r="AJ379" i="6"/>
  <c r="AS380" i="6"/>
  <c r="AB379" i="6"/>
  <c r="AK379" i="6"/>
  <c r="AT380" i="6"/>
  <c r="AV380" i="6"/>
  <c r="BR380" i="6"/>
  <c r="BS380" i="6"/>
  <c r="T380" i="6"/>
  <c r="AC380" i="6"/>
  <c r="AL381" i="6"/>
  <c r="U380" i="6"/>
  <c r="AD380" i="6"/>
  <c r="AM381" i="6"/>
  <c r="V380" i="6"/>
  <c r="AE380" i="6"/>
  <c r="AN381" i="6"/>
  <c r="W380" i="6"/>
  <c r="AF380" i="6"/>
  <c r="AO381" i="6"/>
  <c r="X380" i="6"/>
  <c r="AG380" i="6"/>
  <c r="AP381" i="6"/>
  <c r="Y380" i="6"/>
  <c r="AH380" i="6"/>
  <c r="AQ381" i="6"/>
  <c r="Z380" i="6"/>
  <c r="AI380" i="6"/>
  <c r="AR381" i="6"/>
  <c r="AA380" i="6"/>
  <c r="AJ380" i="6"/>
  <c r="AS381" i="6"/>
  <c r="AB380" i="6"/>
  <c r="AK380" i="6"/>
  <c r="AT381" i="6"/>
  <c r="AV381" i="6"/>
  <c r="BR381" i="6"/>
  <c r="BS381" i="6"/>
  <c r="T381" i="6"/>
  <c r="AC381" i="6"/>
  <c r="AL382" i="6"/>
  <c r="U381" i="6"/>
  <c r="AD381" i="6"/>
  <c r="AM382" i="6"/>
  <c r="V381" i="6"/>
  <c r="AE381" i="6"/>
  <c r="AN382" i="6"/>
  <c r="W381" i="6"/>
  <c r="AF381" i="6"/>
  <c r="AO382" i="6"/>
  <c r="X381" i="6"/>
  <c r="AG381" i="6"/>
  <c r="AP382" i="6"/>
  <c r="Y381" i="6"/>
  <c r="AH381" i="6"/>
  <c r="AQ382" i="6"/>
  <c r="Z381" i="6"/>
  <c r="AI381" i="6"/>
  <c r="AR382" i="6"/>
  <c r="AA381" i="6"/>
  <c r="AJ381" i="6"/>
  <c r="AS382" i="6"/>
  <c r="AB381" i="6"/>
  <c r="AK381" i="6"/>
  <c r="AT382" i="6"/>
  <c r="AV382" i="6"/>
  <c r="BR382" i="6"/>
  <c r="BS382" i="6"/>
  <c r="T382" i="6"/>
  <c r="AC382" i="6"/>
  <c r="AL383" i="6"/>
  <c r="U382" i="6"/>
  <c r="AD382" i="6"/>
  <c r="AM383" i="6"/>
  <c r="V382" i="6"/>
  <c r="AE382" i="6"/>
  <c r="AN383" i="6"/>
  <c r="W382" i="6"/>
  <c r="AF382" i="6"/>
  <c r="AO383" i="6"/>
  <c r="X382" i="6"/>
  <c r="AG382" i="6"/>
  <c r="AP383" i="6"/>
  <c r="Y382" i="6"/>
  <c r="AH382" i="6"/>
  <c r="AQ383" i="6"/>
  <c r="Z382" i="6"/>
  <c r="AI382" i="6"/>
  <c r="AR383" i="6"/>
  <c r="AA382" i="6"/>
  <c r="AJ382" i="6"/>
  <c r="AS383" i="6"/>
  <c r="AB382" i="6"/>
  <c r="AK382" i="6"/>
  <c r="AT383" i="6"/>
  <c r="AV383" i="6"/>
  <c r="BR383" i="6"/>
  <c r="BS383" i="6"/>
  <c r="T383" i="6"/>
  <c r="AC383" i="6"/>
  <c r="AL384" i="6"/>
  <c r="U383" i="6"/>
  <c r="AD383" i="6"/>
  <c r="AM384" i="6"/>
  <c r="V383" i="6"/>
  <c r="AE383" i="6"/>
  <c r="AN384" i="6"/>
  <c r="W383" i="6"/>
  <c r="AF383" i="6"/>
  <c r="AO384" i="6"/>
  <c r="X383" i="6"/>
  <c r="AG383" i="6"/>
  <c r="AP384" i="6"/>
  <c r="Y383" i="6"/>
  <c r="AH383" i="6"/>
  <c r="AQ384" i="6"/>
  <c r="Z383" i="6"/>
  <c r="AI383" i="6"/>
  <c r="AR384" i="6"/>
  <c r="AA383" i="6"/>
  <c r="AJ383" i="6"/>
  <c r="AS384" i="6"/>
  <c r="AB383" i="6"/>
  <c r="AK383" i="6"/>
  <c r="AT384" i="6"/>
  <c r="AV384" i="6"/>
  <c r="BR384" i="6"/>
  <c r="BS384" i="6"/>
  <c r="T384" i="6"/>
  <c r="AC384" i="6"/>
  <c r="AL385" i="6"/>
  <c r="U384" i="6"/>
  <c r="AD384" i="6"/>
  <c r="AM385" i="6"/>
  <c r="V384" i="6"/>
  <c r="AE384" i="6"/>
  <c r="AN385" i="6"/>
  <c r="W384" i="6"/>
  <c r="AF384" i="6"/>
  <c r="AO385" i="6"/>
  <c r="X384" i="6"/>
  <c r="AG384" i="6"/>
  <c r="AP385" i="6"/>
  <c r="Y384" i="6"/>
  <c r="AH384" i="6"/>
  <c r="AQ385" i="6"/>
  <c r="Z384" i="6"/>
  <c r="AI384" i="6"/>
  <c r="AR385" i="6"/>
  <c r="AA384" i="6"/>
  <c r="AJ384" i="6"/>
  <c r="AS385" i="6"/>
  <c r="AB384" i="6"/>
  <c r="AK384" i="6"/>
  <c r="AT385" i="6"/>
  <c r="AV385" i="6"/>
  <c r="BR385" i="6"/>
  <c r="BS385" i="6"/>
  <c r="T385" i="6"/>
  <c r="AC385" i="6"/>
  <c r="AL386" i="6"/>
  <c r="U385" i="6"/>
  <c r="AD385" i="6"/>
  <c r="AM386" i="6"/>
  <c r="V385" i="6"/>
  <c r="AE385" i="6"/>
  <c r="AN386" i="6"/>
  <c r="W385" i="6"/>
  <c r="AF385" i="6"/>
  <c r="AO386" i="6"/>
  <c r="X385" i="6"/>
  <c r="AG385" i="6"/>
  <c r="AP386" i="6"/>
  <c r="Y385" i="6"/>
  <c r="AH385" i="6"/>
  <c r="AQ386" i="6"/>
  <c r="Z385" i="6"/>
  <c r="AI385" i="6"/>
  <c r="AR386" i="6"/>
  <c r="AA385" i="6"/>
  <c r="AJ385" i="6"/>
  <c r="AS386" i="6"/>
  <c r="AB385" i="6"/>
  <c r="AK385" i="6"/>
  <c r="AT386" i="6"/>
  <c r="AV386" i="6"/>
  <c r="BR386" i="6"/>
  <c r="BS386" i="6"/>
  <c r="T386" i="6"/>
  <c r="AC386" i="6"/>
  <c r="AL387" i="6"/>
  <c r="U386" i="6"/>
  <c r="AD386" i="6"/>
  <c r="AM387" i="6"/>
  <c r="V386" i="6"/>
  <c r="AE386" i="6"/>
  <c r="AN387" i="6"/>
  <c r="W386" i="6"/>
  <c r="AF386" i="6"/>
  <c r="AO387" i="6"/>
  <c r="X386" i="6"/>
  <c r="AG386" i="6"/>
  <c r="AP387" i="6"/>
  <c r="Y386" i="6"/>
  <c r="AH386" i="6"/>
  <c r="AQ387" i="6"/>
  <c r="Z386" i="6"/>
  <c r="AI386" i="6"/>
  <c r="AR387" i="6"/>
  <c r="AA386" i="6"/>
  <c r="AJ386" i="6"/>
  <c r="AS387" i="6"/>
  <c r="AB386" i="6"/>
  <c r="AK386" i="6"/>
  <c r="AT387" i="6"/>
  <c r="AV387" i="6"/>
  <c r="BR387" i="6"/>
  <c r="BS387" i="6"/>
  <c r="T387" i="6"/>
  <c r="AC387" i="6"/>
  <c r="AL388" i="6"/>
  <c r="U387" i="6"/>
  <c r="AD387" i="6"/>
  <c r="AM388" i="6"/>
  <c r="V387" i="6"/>
  <c r="AE387" i="6"/>
  <c r="AN388" i="6"/>
  <c r="W387" i="6"/>
  <c r="AF387" i="6"/>
  <c r="AO388" i="6"/>
  <c r="X387" i="6"/>
  <c r="AG387" i="6"/>
  <c r="AP388" i="6"/>
  <c r="Y387" i="6"/>
  <c r="AH387" i="6"/>
  <c r="AQ388" i="6"/>
  <c r="Z387" i="6"/>
  <c r="AI387" i="6"/>
  <c r="AR388" i="6"/>
  <c r="AA387" i="6"/>
  <c r="AJ387" i="6"/>
  <c r="AS388" i="6"/>
  <c r="AB387" i="6"/>
  <c r="AK387" i="6"/>
  <c r="AT388" i="6"/>
  <c r="AV388" i="6"/>
  <c r="BR388" i="6"/>
  <c r="BS388" i="6"/>
  <c r="T388" i="6"/>
  <c r="AC388" i="6"/>
  <c r="AL389" i="6"/>
  <c r="U388" i="6"/>
  <c r="AD388" i="6"/>
  <c r="AM389" i="6"/>
  <c r="V388" i="6"/>
  <c r="AE388" i="6"/>
  <c r="AN389" i="6"/>
  <c r="W388" i="6"/>
  <c r="AF388" i="6"/>
  <c r="AO389" i="6"/>
  <c r="X388" i="6"/>
  <c r="AG388" i="6"/>
  <c r="AP389" i="6"/>
  <c r="Y388" i="6"/>
  <c r="AH388" i="6"/>
  <c r="AQ389" i="6"/>
  <c r="Z388" i="6"/>
  <c r="AI388" i="6"/>
  <c r="AR389" i="6"/>
  <c r="AA388" i="6"/>
  <c r="AJ388" i="6"/>
  <c r="AS389" i="6"/>
  <c r="AB388" i="6"/>
  <c r="AK388" i="6"/>
  <c r="AT389" i="6"/>
  <c r="AV389" i="6"/>
  <c r="BR389" i="6"/>
  <c r="BS389" i="6"/>
  <c r="T389" i="6"/>
  <c r="AC389" i="6"/>
  <c r="AL390" i="6"/>
  <c r="U389" i="6"/>
  <c r="AD389" i="6"/>
  <c r="AM390" i="6"/>
  <c r="V389" i="6"/>
  <c r="AE389" i="6"/>
  <c r="AN390" i="6"/>
  <c r="W389" i="6"/>
  <c r="AF389" i="6"/>
  <c r="AO390" i="6"/>
  <c r="X389" i="6"/>
  <c r="AG389" i="6"/>
  <c r="AP390" i="6"/>
  <c r="Y389" i="6"/>
  <c r="AH389" i="6"/>
  <c r="AQ390" i="6"/>
  <c r="Z389" i="6"/>
  <c r="AI389" i="6"/>
  <c r="AR390" i="6"/>
  <c r="AA389" i="6"/>
  <c r="AJ389" i="6"/>
  <c r="AS390" i="6"/>
  <c r="AB389" i="6"/>
  <c r="AK389" i="6"/>
  <c r="AT390" i="6"/>
  <c r="AV390" i="6"/>
  <c r="BR390" i="6"/>
  <c r="BS390" i="6"/>
  <c r="T390" i="6"/>
  <c r="AC390" i="6"/>
  <c r="AL391" i="6"/>
  <c r="U390" i="6"/>
  <c r="AD390" i="6"/>
  <c r="AM391" i="6"/>
  <c r="V390" i="6"/>
  <c r="AE390" i="6"/>
  <c r="AN391" i="6"/>
  <c r="W390" i="6"/>
  <c r="AF390" i="6"/>
  <c r="AO391" i="6"/>
  <c r="X390" i="6"/>
  <c r="AG390" i="6"/>
  <c r="AP391" i="6"/>
  <c r="Y390" i="6"/>
  <c r="AH390" i="6"/>
  <c r="AQ391" i="6"/>
  <c r="Z390" i="6"/>
  <c r="AI390" i="6"/>
  <c r="AR391" i="6"/>
  <c r="AA390" i="6"/>
  <c r="AJ390" i="6"/>
  <c r="AS391" i="6"/>
  <c r="AB390" i="6"/>
  <c r="AK390" i="6"/>
  <c r="AT391" i="6"/>
  <c r="AV391" i="6"/>
  <c r="BR391" i="6"/>
  <c r="BS391" i="6"/>
  <c r="T391" i="6"/>
  <c r="AC391" i="6"/>
  <c r="AL392" i="6"/>
  <c r="U391" i="6"/>
  <c r="AD391" i="6"/>
  <c r="AM392" i="6"/>
  <c r="V391" i="6"/>
  <c r="AE391" i="6"/>
  <c r="AN392" i="6"/>
  <c r="W391" i="6"/>
  <c r="AF391" i="6"/>
  <c r="AO392" i="6"/>
  <c r="X391" i="6"/>
  <c r="AG391" i="6"/>
  <c r="AP392" i="6"/>
  <c r="Y391" i="6"/>
  <c r="AH391" i="6"/>
  <c r="AQ392" i="6"/>
  <c r="Z391" i="6"/>
  <c r="AI391" i="6"/>
  <c r="AR392" i="6"/>
  <c r="AA391" i="6"/>
  <c r="AJ391" i="6"/>
  <c r="AS392" i="6"/>
  <c r="AB391" i="6"/>
  <c r="AK391" i="6"/>
  <c r="AT392" i="6"/>
  <c r="AV392" i="6"/>
  <c r="BR392" i="6"/>
  <c r="BS392" i="6"/>
  <c r="T392" i="6"/>
  <c r="AC392" i="6"/>
  <c r="AL393" i="6"/>
  <c r="U392" i="6"/>
  <c r="AD392" i="6"/>
  <c r="AM393" i="6"/>
  <c r="V392" i="6"/>
  <c r="AE392" i="6"/>
  <c r="AN393" i="6"/>
  <c r="W392" i="6"/>
  <c r="AF392" i="6"/>
  <c r="AO393" i="6"/>
  <c r="X392" i="6"/>
  <c r="AG392" i="6"/>
  <c r="AP393" i="6"/>
  <c r="Y392" i="6"/>
  <c r="AH392" i="6"/>
  <c r="AQ393" i="6"/>
  <c r="Z392" i="6"/>
  <c r="AI392" i="6"/>
  <c r="AR393" i="6"/>
  <c r="AA392" i="6"/>
  <c r="AJ392" i="6"/>
  <c r="AS393" i="6"/>
  <c r="AB392" i="6"/>
  <c r="AK392" i="6"/>
  <c r="AT393" i="6"/>
  <c r="AV393" i="6"/>
  <c r="BR393" i="6"/>
  <c r="BS393" i="6"/>
  <c r="T393" i="6"/>
  <c r="AC393" i="6"/>
  <c r="AL394" i="6"/>
  <c r="U393" i="6"/>
  <c r="AD393" i="6"/>
  <c r="AM394" i="6"/>
  <c r="V393" i="6"/>
  <c r="AE393" i="6"/>
  <c r="AN394" i="6"/>
  <c r="W393" i="6"/>
  <c r="AF393" i="6"/>
  <c r="AO394" i="6"/>
  <c r="X393" i="6"/>
  <c r="AG393" i="6"/>
  <c r="AP394" i="6"/>
  <c r="Y393" i="6"/>
  <c r="AH393" i="6"/>
  <c r="AQ394" i="6"/>
  <c r="Z393" i="6"/>
  <c r="AI393" i="6"/>
  <c r="AR394" i="6"/>
  <c r="AA393" i="6"/>
  <c r="AJ393" i="6"/>
  <c r="AS394" i="6"/>
  <c r="AB393" i="6"/>
  <c r="AK393" i="6"/>
  <c r="AT394" i="6"/>
  <c r="AV394" i="6"/>
  <c r="BR394" i="6"/>
  <c r="BS394" i="6"/>
  <c r="T394" i="6"/>
  <c r="AC394" i="6"/>
  <c r="AL395" i="6"/>
  <c r="U394" i="6"/>
  <c r="AD394" i="6"/>
  <c r="AM395" i="6"/>
  <c r="V394" i="6"/>
  <c r="AE394" i="6"/>
  <c r="AN395" i="6"/>
  <c r="W394" i="6"/>
  <c r="AF394" i="6"/>
  <c r="AO395" i="6"/>
  <c r="X394" i="6"/>
  <c r="AG394" i="6"/>
  <c r="AP395" i="6"/>
  <c r="Y394" i="6"/>
  <c r="AH394" i="6"/>
  <c r="AQ395" i="6"/>
  <c r="Z394" i="6"/>
  <c r="AI394" i="6"/>
  <c r="AR395" i="6"/>
  <c r="AA394" i="6"/>
  <c r="AJ394" i="6"/>
  <c r="AS395" i="6"/>
  <c r="AB394" i="6"/>
  <c r="AK394" i="6"/>
  <c r="AT395" i="6"/>
  <c r="AV395" i="6"/>
  <c r="BR395" i="6"/>
  <c r="BS395" i="6"/>
  <c r="T395" i="6"/>
  <c r="AC395" i="6"/>
  <c r="AL396" i="6"/>
  <c r="U395" i="6"/>
  <c r="AD395" i="6"/>
  <c r="AM396" i="6"/>
  <c r="V395" i="6"/>
  <c r="AE395" i="6"/>
  <c r="AN396" i="6"/>
  <c r="W395" i="6"/>
  <c r="AF395" i="6"/>
  <c r="AO396" i="6"/>
  <c r="X395" i="6"/>
  <c r="AG395" i="6"/>
  <c r="AP396" i="6"/>
  <c r="Y395" i="6"/>
  <c r="AH395" i="6"/>
  <c r="AQ396" i="6"/>
  <c r="Z395" i="6"/>
  <c r="AI395" i="6"/>
  <c r="AR396" i="6"/>
  <c r="AA395" i="6"/>
  <c r="AJ395" i="6"/>
  <c r="AS396" i="6"/>
  <c r="AB395" i="6"/>
  <c r="AK395" i="6"/>
  <c r="AT396" i="6"/>
  <c r="AV396" i="6"/>
  <c r="BR396" i="6"/>
  <c r="BS396" i="6"/>
  <c r="T396" i="6"/>
  <c r="AC396" i="6"/>
  <c r="AL397" i="6"/>
  <c r="U396" i="6"/>
  <c r="AD396" i="6"/>
  <c r="AM397" i="6"/>
  <c r="V396" i="6"/>
  <c r="AE396" i="6"/>
  <c r="AN397" i="6"/>
  <c r="W396" i="6"/>
  <c r="AF396" i="6"/>
  <c r="AO397" i="6"/>
  <c r="X396" i="6"/>
  <c r="AG396" i="6"/>
  <c r="AP397" i="6"/>
  <c r="Y396" i="6"/>
  <c r="AH396" i="6"/>
  <c r="AQ397" i="6"/>
  <c r="Z396" i="6"/>
  <c r="AI396" i="6"/>
  <c r="AR397" i="6"/>
  <c r="AA396" i="6"/>
  <c r="AJ396" i="6"/>
  <c r="AS397" i="6"/>
  <c r="AB396" i="6"/>
  <c r="AK396" i="6"/>
  <c r="AT397" i="6"/>
  <c r="AV397" i="6"/>
  <c r="BR397" i="6"/>
  <c r="BS397" i="6"/>
  <c r="T397" i="6"/>
  <c r="AC397" i="6"/>
  <c r="AL398" i="6"/>
  <c r="U397" i="6"/>
  <c r="AD397" i="6"/>
  <c r="AM398" i="6"/>
  <c r="V397" i="6"/>
  <c r="AE397" i="6"/>
  <c r="AN398" i="6"/>
  <c r="W397" i="6"/>
  <c r="AF397" i="6"/>
  <c r="AO398" i="6"/>
  <c r="X397" i="6"/>
  <c r="AG397" i="6"/>
  <c r="AP398" i="6"/>
  <c r="Y397" i="6"/>
  <c r="AH397" i="6"/>
  <c r="AQ398" i="6"/>
  <c r="Z397" i="6"/>
  <c r="AI397" i="6"/>
  <c r="AR398" i="6"/>
  <c r="AA397" i="6"/>
  <c r="AJ397" i="6"/>
  <c r="AS398" i="6"/>
  <c r="AB397" i="6"/>
  <c r="AK397" i="6"/>
  <c r="AT398" i="6"/>
  <c r="AV398" i="6"/>
  <c r="BR398" i="6"/>
  <c r="BS398" i="6"/>
  <c r="T398" i="6"/>
  <c r="AC398" i="6"/>
  <c r="AL399" i="6"/>
  <c r="U398" i="6"/>
  <c r="AD398" i="6"/>
  <c r="AM399" i="6"/>
  <c r="V398" i="6"/>
  <c r="AE398" i="6"/>
  <c r="AN399" i="6"/>
  <c r="W398" i="6"/>
  <c r="AF398" i="6"/>
  <c r="AO399" i="6"/>
  <c r="X398" i="6"/>
  <c r="AG398" i="6"/>
  <c r="AP399" i="6"/>
  <c r="Y398" i="6"/>
  <c r="AH398" i="6"/>
  <c r="AQ399" i="6"/>
  <c r="Z398" i="6"/>
  <c r="AI398" i="6"/>
  <c r="AR399" i="6"/>
  <c r="AA398" i="6"/>
  <c r="AJ398" i="6"/>
  <c r="AS399" i="6"/>
  <c r="AB398" i="6"/>
  <c r="AK398" i="6"/>
  <c r="AT399" i="6"/>
  <c r="AV399" i="6"/>
  <c r="BR399" i="6"/>
  <c r="BS399" i="6"/>
  <c r="T399" i="6"/>
  <c r="AC399" i="6"/>
  <c r="AL400" i="6"/>
  <c r="U399" i="6"/>
  <c r="AD399" i="6"/>
  <c r="AM400" i="6"/>
  <c r="V399" i="6"/>
  <c r="AE399" i="6"/>
  <c r="AN400" i="6"/>
  <c r="W399" i="6"/>
  <c r="AF399" i="6"/>
  <c r="AO400" i="6"/>
  <c r="X399" i="6"/>
  <c r="AG399" i="6"/>
  <c r="AP400" i="6"/>
  <c r="Y399" i="6"/>
  <c r="AH399" i="6"/>
  <c r="AQ400" i="6"/>
  <c r="Z399" i="6"/>
  <c r="AI399" i="6"/>
  <c r="AR400" i="6"/>
  <c r="AA399" i="6"/>
  <c r="AJ399" i="6"/>
  <c r="AS400" i="6"/>
  <c r="AB399" i="6"/>
  <c r="AK399" i="6"/>
  <c r="AT400" i="6"/>
  <c r="AV400" i="6"/>
  <c r="BR400" i="6"/>
  <c r="BS400" i="6"/>
  <c r="T400" i="6"/>
  <c r="AC400" i="6"/>
  <c r="AL401" i="6"/>
  <c r="U400" i="6"/>
  <c r="AD400" i="6"/>
  <c r="AM401" i="6"/>
  <c r="V400" i="6"/>
  <c r="AE400" i="6"/>
  <c r="AN401" i="6"/>
  <c r="W400" i="6"/>
  <c r="AF400" i="6"/>
  <c r="AO401" i="6"/>
  <c r="X400" i="6"/>
  <c r="AG400" i="6"/>
  <c r="AP401" i="6"/>
  <c r="Y400" i="6"/>
  <c r="AH400" i="6"/>
  <c r="AQ401" i="6"/>
  <c r="Z400" i="6"/>
  <c r="AI400" i="6"/>
  <c r="AR401" i="6"/>
  <c r="AA400" i="6"/>
  <c r="AJ400" i="6"/>
  <c r="AS401" i="6"/>
  <c r="AB400" i="6"/>
  <c r="AK400" i="6"/>
  <c r="AT401" i="6"/>
  <c r="AV401" i="6"/>
  <c r="BR401" i="6"/>
  <c r="BS401" i="6"/>
  <c r="T401" i="6"/>
  <c r="AC401" i="6"/>
  <c r="AL402" i="6"/>
  <c r="U401" i="6"/>
  <c r="AD401" i="6"/>
  <c r="AM402" i="6"/>
  <c r="V401" i="6"/>
  <c r="AE401" i="6"/>
  <c r="AN402" i="6"/>
  <c r="W401" i="6"/>
  <c r="AF401" i="6"/>
  <c r="AO402" i="6"/>
  <c r="X401" i="6"/>
  <c r="AG401" i="6"/>
  <c r="AP402" i="6"/>
  <c r="Y401" i="6"/>
  <c r="AH401" i="6"/>
  <c r="AQ402" i="6"/>
  <c r="Z401" i="6"/>
  <c r="AI401" i="6"/>
  <c r="AR402" i="6"/>
  <c r="AA401" i="6"/>
  <c r="AJ401" i="6"/>
  <c r="AS402" i="6"/>
  <c r="AB401" i="6"/>
  <c r="AK401" i="6"/>
  <c r="AT402" i="6"/>
  <c r="AV402" i="6"/>
  <c r="BR402" i="6"/>
  <c r="BS402" i="6"/>
  <c r="T402" i="6"/>
  <c r="AC402" i="6"/>
  <c r="AL403" i="6"/>
  <c r="U402" i="6"/>
  <c r="AD402" i="6"/>
  <c r="AM403" i="6"/>
  <c r="V402" i="6"/>
  <c r="AE402" i="6"/>
  <c r="AN403" i="6"/>
  <c r="W402" i="6"/>
  <c r="AF402" i="6"/>
  <c r="AO403" i="6"/>
  <c r="X402" i="6"/>
  <c r="AG402" i="6"/>
  <c r="AP403" i="6"/>
  <c r="Y402" i="6"/>
  <c r="AH402" i="6"/>
  <c r="AQ403" i="6"/>
  <c r="Z402" i="6"/>
  <c r="AI402" i="6"/>
  <c r="AR403" i="6"/>
  <c r="AA402" i="6"/>
  <c r="AJ402" i="6"/>
  <c r="AS403" i="6"/>
  <c r="AB402" i="6"/>
  <c r="AK402" i="6"/>
  <c r="AT403" i="6"/>
  <c r="AV403" i="6"/>
  <c r="BR403" i="6"/>
  <c r="BS403" i="6"/>
  <c r="T403" i="6"/>
  <c r="AC403" i="6"/>
  <c r="AL404" i="6"/>
  <c r="U403" i="6"/>
  <c r="AD403" i="6"/>
  <c r="AM404" i="6"/>
  <c r="V403" i="6"/>
  <c r="AE403" i="6"/>
  <c r="AN404" i="6"/>
  <c r="W403" i="6"/>
  <c r="AF403" i="6"/>
  <c r="AO404" i="6"/>
  <c r="X403" i="6"/>
  <c r="AG403" i="6"/>
  <c r="AP404" i="6"/>
  <c r="Y403" i="6"/>
  <c r="AH403" i="6"/>
  <c r="AQ404" i="6"/>
  <c r="Z403" i="6"/>
  <c r="AI403" i="6"/>
  <c r="AR404" i="6"/>
  <c r="AA403" i="6"/>
  <c r="AJ403" i="6"/>
  <c r="AS404" i="6"/>
  <c r="AB403" i="6"/>
  <c r="AK403" i="6"/>
  <c r="AT404" i="6"/>
  <c r="AV404" i="6"/>
  <c r="BR404" i="6"/>
  <c r="BS404" i="6"/>
  <c r="T404" i="6"/>
  <c r="AC404" i="6"/>
  <c r="AL405" i="6"/>
  <c r="U404" i="6"/>
  <c r="AD404" i="6"/>
  <c r="AM405" i="6"/>
  <c r="V404" i="6"/>
  <c r="AE404" i="6"/>
  <c r="AN405" i="6"/>
  <c r="W404" i="6"/>
  <c r="AF404" i="6"/>
  <c r="AO405" i="6"/>
  <c r="X404" i="6"/>
  <c r="AG404" i="6"/>
  <c r="AP405" i="6"/>
  <c r="Y404" i="6"/>
  <c r="AH404" i="6"/>
  <c r="AQ405" i="6"/>
  <c r="Z404" i="6"/>
  <c r="AI404" i="6"/>
  <c r="AR405" i="6"/>
  <c r="AA404" i="6"/>
  <c r="AJ404" i="6"/>
  <c r="AS405" i="6"/>
  <c r="AB404" i="6"/>
  <c r="AK404" i="6"/>
  <c r="AT405" i="6"/>
  <c r="AV405" i="6"/>
  <c r="BR405" i="6"/>
  <c r="BS405" i="6"/>
  <c r="T405" i="6"/>
  <c r="AC405" i="6"/>
  <c r="AL406" i="6"/>
  <c r="U405" i="6"/>
  <c r="AD405" i="6"/>
  <c r="AM406" i="6"/>
  <c r="V405" i="6"/>
  <c r="AE405" i="6"/>
  <c r="AN406" i="6"/>
  <c r="W405" i="6"/>
  <c r="AF405" i="6"/>
  <c r="AO406" i="6"/>
  <c r="X405" i="6"/>
  <c r="AG405" i="6"/>
  <c r="AP406" i="6"/>
  <c r="Y405" i="6"/>
  <c r="AH405" i="6"/>
  <c r="AQ406" i="6"/>
  <c r="Z405" i="6"/>
  <c r="AI405" i="6"/>
  <c r="AR406" i="6"/>
  <c r="AA405" i="6"/>
  <c r="AJ405" i="6"/>
  <c r="AS406" i="6"/>
  <c r="AB405" i="6"/>
  <c r="AK405" i="6"/>
  <c r="AT406" i="6"/>
  <c r="AV406" i="6"/>
  <c r="BR406" i="6"/>
  <c r="BS406" i="6"/>
  <c r="T406" i="6"/>
  <c r="AC406" i="6"/>
  <c r="AL407" i="6"/>
  <c r="U406" i="6"/>
  <c r="AD406" i="6"/>
  <c r="AM407" i="6"/>
  <c r="V406" i="6"/>
  <c r="AE406" i="6"/>
  <c r="AN407" i="6"/>
  <c r="W406" i="6"/>
  <c r="AF406" i="6"/>
  <c r="AO407" i="6"/>
  <c r="X406" i="6"/>
  <c r="AG406" i="6"/>
  <c r="AP407" i="6"/>
  <c r="Y406" i="6"/>
  <c r="AH406" i="6"/>
  <c r="AQ407" i="6"/>
  <c r="Z406" i="6"/>
  <c r="AI406" i="6"/>
  <c r="AR407" i="6"/>
  <c r="AA406" i="6"/>
  <c r="AJ406" i="6"/>
  <c r="AS407" i="6"/>
  <c r="AB406" i="6"/>
  <c r="AK406" i="6"/>
  <c r="AT407" i="6"/>
  <c r="AV407" i="6"/>
  <c r="BR407" i="6"/>
  <c r="BS407" i="6"/>
  <c r="T407" i="6"/>
  <c r="AC407" i="6"/>
  <c r="AL408" i="6"/>
  <c r="U407" i="6"/>
  <c r="AD407" i="6"/>
  <c r="AM408" i="6"/>
  <c r="V407" i="6"/>
  <c r="AE407" i="6"/>
  <c r="AN408" i="6"/>
  <c r="W407" i="6"/>
  <c r="AF407" i="6"/>
  <c r="AO408" i="6"/>
  <c r="X407" i="6"/>
  <c r="AG407" i="6"/>
  <c r="AP408" i="6"/>
  <c r="Y407" i="6"/>
  <c r="AH407" i="6"/>
  <c r="AQ408" i="6"/>
  <c r="Z407" i="6"/>
  <c r="AI407" i="6"/>
  <c r="AR408" i="6"/>
  <c r="AA407" i="6"/>
  <c r="AJ407" i="6"/>
  <c r="AS408" i="6"/>
  <c r="AB407" i="6"/>
  <c r="AK407" i="6"/>
  <c r="AT408" i="6"/>
  <c r="AV408" i="6"/>
  <c r="BR408" i="6"/>
  <c r="BS408" i="6"/>
  <c r="T408" i="6"/>
  <c r="AC408" i="6"/>
  <c r="AL409" i="6"/>
  <c r="U408" i="6"/>
  <c r="AD408" i="6"/>
  <c r="AM409" i="6"/>
  <c r="V408" i="6"/>
  <c r="AE408" i="6"/>
  <c r="AN409" i="6"/>
  <c r="W408" i="6"/>
  <c r="AF408" i="6"/>
  <c r="AO409" i="6"/>
  <c r="X408" i="6"/>
  <c r="AG408" i="6"/>
  <c r="AP409" i="6"/>
  <c r="Y408" i="6"/>
  <c r="AH408" i="6"/>
  <c r="AQ409" i="6"/>
  <c r="Z408" i="6"/>
  <c r="AI408" i="6"/>
  <c r="AR409" i="6"/>
  <c r="AA408" i="6"/>
  <c r="AJ408" i="6"/>
  <c r="AS409" i="6"/>
  <c r="AB408" i="6"/>
  <c r="AK408" i="6"/>
  <c r="AT409" i="6"/>
  <c r="AV409" i="6"/>
  <c r="BR409" i="6"/>
  <c r="BS409" i="6"/>
  <c r="T409" i="6"/>
  <c r="AC409" i="6"/>
  <c r="AL410" i="6"/>
  <c r="U409" i="6"/>
  <c r="AD409" i="6"/>
  <c r="AM410" i="6"/>
  <c r="V409" i="6"/>
  <c r="AE409" i="6"/>
  <c r="AN410" i="6"/>
  <c r="W409" i="6"/>
  <c r="AF409" i="6"/>
  <c r="AO410" i="6"/>
  <c r="X409" i="6"/>
  <c r="AG409" i="6"/>
  <c r="AP410" i="6"/>
  <c r="Y409" i="6"/>
  <c r="AH409" i="6"/>
  <c r="AQ410" i="6"/>
  <c r="Z409" i="6"/>
  <c r="AI409" i="6"/>
  <c r="AR410" i="6"/>
  <c r="AA409" i="6"/>
  <c r="AJ409" i="6"/>
  <c r="AS410" i="6"/>
  <c r="AB409" i="6"/>
  <c r="AK409" i="6"/>
  <c r="AT410" i="6"/>
  <c r="AV410" i="6"/>
  <c r="BR410" i="6"/>
  <c r="BS410" i="6"/>
  <c r="T410" i="6"/>
  <c r="AC410" i="6"/>
  <c r="AL411" i="6"/>
  <c r="U410" i="6"/>
  <c r="AD410" i="6"/>
  <c r="AM411" i="6"/>
  <c r="V410" i="6"/>
  <c r="AE410" i="6"/>
  <c r="AN411" i="6"/>
  <c r="W410" i="6"/>
  <c r="AF410" i="6"/>
  <c r="AO411" i="6"/>
  <c r="X410" i="6"/>
  <c r="AG410" i="6"/>
  <c r="AP411" i="6"/>
  <c r="Y410" i="6"/>
  <c r="AH410" i="6"/>
  <c r="AQ411" i="6"/>
  <c r="Z410" i="6"/>
  <c r="AI410" i="6"/>
  <c r="AR411" i="6"/>
  <c r="AA410" i="6"/>
  <c r="AJ410" i="6"/>
  <c r="AS411" i="6"/>
  <c r="AB410" i="6"/>
  <c r="AK410" i="6"/>
  <c r="AT411" i="6"/>
  <c r="AV411" i="6"/>
  <c r="BR411" i="6"/>
  <c r="BS411" i="6"/>
  <c r="T411" i="6"/>
  <c r="AC411" i="6"/>
  <c r="AL412" i="6"/>
  <c r="U411" i="6"/>
  <c r="AD411" i="6"/>
  <c r="AM412" i="6"/>
  <c r="V411" i="6"/>
  <c r="AE411" i="6"/>
  <c r="AN412" i="6"/>
  <c r="W411" i="6"/>
  <c r="AF411" i="6"/>
  <c r="AO412" i="6"/>
  <c r="X411" i="6"/>
  <c r="AG411" i="6"/>
  <c r="AP412" i="6"/>
  <c r="Y411" i="6"/>
  <c r="AH411" i="6"/>
  <c r="AQ412" i="6"/>
  <c r="Z411" i="6"/>
  <c r="AI411" i="6"/>
  <c r="AR412" i="6"/>
  <c r="AA411" i="6"/>
  <c r="AJ411" i="6"/>
  <c r="AS412" i="6"/>
  <c r="AB411" i="6"/>
  <c r="AK411" i="6"/>
  <c r="AT412" i="6"/>
  <c r="AV412" i="6"/>
  <c r="BR412" i="6"/>
  <c r="BS412" i="6"/>
  <c r="T412" i="6"/>
  <c r="AC412" i="6"/>
  <c r="AL413" i="6"/>
  <c r="U412" i="6"/>
  <c r="AD412" i="6"/>
  <c r="AM413" i="6"/>
  <c r="V412" i="6"/>
  <c r="AE412" i="6"/>
  <c r="AN413" i="6"/>
  <c r="W412" i="6"/>
  <c r="AF412" i="6"/>
  <c r="AO413" i="6"/>
  <c r="X412" i="6"/>
  <c r="AG412" i="6"/>
  <c r="AP413" i="6"/>
  <c r="Y412" i="6"/>
  <c r="AH412" i="6"/>
  <c r="AQ413" i="6"/>
  <c r="Z412" i="6"/>
  <c r="AI412" i="6"/>
  <c r="AR413" i="6"/>
  <c r="AA412" i="6"/>
  <c r="AJ412" i="6"/>
  <c r="AS413" i="6"/>
  <c r="AB412" i="6"/>
  <c r="AK412" i="6"/>
  <c r="AT413" i="6"/>
  <c r="AV413" i="6"/>
  <c r="BR413" i="6"/>
  <c r="BS413" i="6"/>
  <c r="T413" i="6"/>
  <c r="AC413" i="6"/>
  <c r="AL414" i="6"/>
  <c r="U413" i="6"/>
  <c r="AD413" i="6"/>
  <c r="AM414" i="6"/>
  <c r="V413" i="6"/>
  <c r="AE413" i="6"/>
  <c r="AN414" i="6"/>
  <c r="W413" i="6"/>
  <c r="AF413" i="6"/>
  <c r="AO414" i="6"/>
  <c r="X413" i="6"/>
  <c r="AG413" i="6"/>
  <c r="AP414" i="6"/>
  <c r="Y413" i="6"/>
  <c r="AH413" i="6"/>
  <c r="AQ414" i="6"/>
  <c r="Z413" i="6"/>
  <c r="AI413" i="6"/>
  <c r="AR414" i="6"/>
  <c r="AA413" i="6"/>
  <c r="AJ413" i="6"/>
  <c r="AS414" i="6"/>
  <c r="AB413" i="6"/>
  <c r="AK413" i="6"/>
  <c r="AT414" i="6"/>
  <c r="AV414" i="6"/>
  <c r="BR414" i="6"/>
  <c r="BS414" i="6"/>
  <c r="T414" i="6"/>
  <c r="AC414" i="6"/>
  <c r="AL415" i="6"/>
  <c r="U414" i="6"/>
  <c r="AD414" i="6"/>
  <c r="AM415" i="6"/>
  <c r="V414" i="6"/>
  <c r="AE414" i="6"/>
  <c r="AN415" i="6"/>
  <c r="W414" i="6"/>
  <c r="AF414" i="6"/>
  <c r="AO415" i="6"/>
  <c r="X414" i="6"/>
  <c r="AG414" i="6"/>
  <c r="AP415" i="6"/>
  <c r="Y414" i="6"/>
  <c r="AH414" i="6"/>
  <c r="AQ415" i="6"/>
  <c r="Z414" i="6"/>
  <c r="AI414" i="6"/>
  <c r="AR415" i="6"/>
  <c r="AA414" i="6"/>
  <c r="AJ414" i="6"/>
  <c r="AS415" i="6"/>
  <c r="AB414" i="6"/>
  <c r="AK414" i="6"/>
  <c r="AT415" i="6"/>
  <c r="AV415" i="6"/>
  <c r="BR415" i="6"/>
  <c r="BS415" i="6"/>
  <c r="T415" i="6"/>
  <c r="AC415" i="6"/>
  <c r="AL416" i="6"/>
  <c r="U415" i="6"/>
  <c r="AD415" i="6"/>
  <c r="AM416" i="6"/>
  <c r="V415" i="6"/>
  <c r="AE415" i="6"/>
  <c r="AN416" i="6"/>
  <c r="W415" i="6"/>
  <c r="AF415" i="6"/>
  <c r="AO416" i="6"/>
  <c r="X415" i="6"/>
  <c r="AG415" i="6"/>
  <c r="AP416" i="6"/>
  <c r="Y415" i="6"/>
  <c r="AH415" i="6"/>
  <c r="AQ416" i="6"/>
  <c r="Z415" i="6"/>
  <c r="AI415" i="6"/>
  <c r="AR416" i="6"/>
  <c r="AA415" i="6"/>
  <c r="AJ415" i="6"/>
  <c r="AS416" i="6"/>
  <c r="AB415" i="6"/>
  <c r="AK415" i="6"/>
  <c r="AT416" i="6"/>
  <c r="AV416" i="6"/>
  <c r="BR416" i="6"/>
  <c r="BS416" i="6"/>
  <c r="T416" i="6"/>
  <c r="AC416" i="6"/>
  <c r="AL417" i="6"/>
  <c r="U416" i="6"/>
  <c r="AD416" i="6"/>
  <c r="AM417" i="6"/>
  <c r="V416" i="6"/>
  <c r="AE416" i="6"/>
  <c r="AN417" i="6"/>
  <c r="W416" i="6"/>
  <c r="AF416" i="6"/>
  <c r="AO417" i="6"/>
  <c r="X416" i="6"/>
  <c r="AG416" i="6"/>
  <c r="AP417" i="6"/>
  <c r="Y416" i="6"/>
  <c r="AH416" i="6"/>
  <c r="AQ417" i="6"/>
  <c r="Z416" i="6"/>
  <c r="AI416" i="6"/>
  <c r="AR417" i="6"/>
  <c r="AA416" i="6"/>
  <c r="AJ416" i="6"/>
  <c r="AS417" i="6"/>
  <c r="AB416" i="6"/>
  <c r="AK416" i="6"/>
  <c r="AT417" i="6"/>
  <c r="AV417" i="6"/>
  <c r="BR417" i="6"/>
  <c r="BS417" i="6"/>
  <c r="T417" i="6"/>
  <c r="AC417" i="6"/>
  <c r="AL418" i="6"/>
  <c r="U417" i="6"/>
  <c r="AD417" i="6"/>
  <c r="AM418" i="6"/>
  <c r="V417" i="6"/>
  <c r="AE417" i="6"/>
  <c r="AN418" i="6"/>
  <c r="W417" i="6"/>
  <c r="AF417" i="6"/>
  <c r="AO418" i="6"/>
  <c r="X417" i="6"/>
  <c r="AG417" i="6"/>
  <c r="AP418" i="6"/>
  <c r="Y417" i="6"/>
  <c r="AH417" i="6"/>
  <c r="AQ418" i="6"/>
  <c r="Z417" i="6"/>
  <c r="AI417" i="6"/>
  <c r="AR418" i="6"/>
  <c r="AA417" i="6"/>
  <c r="AJ417" i="6"/>
  <c r="AS418" i="6"/>
  <c r="AB417" i="6"/>
  <c r="AK417" i="6"/>
  <c r="AT418" i="6"/>
  <c r="AV418" i="6"/>
  <c r="BR418" i="6"/>
  <c r="BS418" i="6"/>
  <c r="T418" i="6"/>
  <c r="AC418" i="6"/>
  <c r="AL419" i="6"/>
  <c r="U418" i="6"/>
  <c r="AD418" i="6"/>
  <c r="AM419" i="6"/>
  <c r="V418" i="6"/>
  <c r="AE418" i="6"/>
  <c r="AN419" i="6"/>
  <c r="W418" i="6"/>
  <c r="AF418" i="6"/>
  <c r="AO419" i="6"/>
  <c r="X418" i="6"/>
  <c r="AG418" i="6"/>
  <c r="AP419" i="6"/>
  <c r="Y418" i="6"/>
  <c r="AH418" i="6"/>
  <c r="AQ419" i="6"/>
  <c r="Z418" i="6"/>
  <c r="AI418" i="6"/>
  <c r="AR419" i="6"/>
  <c r="AA418" i="6"/>
  <c r="AJ418" i="6"/>
  <c r="AS419" i="6"/>
  <c r="AB418" i="6"/>
  <c r="AK418" i="6"/>
  <c r="AT419" i="6"/>
  <c r="AV419" i="6"/>
  <c r="BR419" i="6"/>
  <c r="BS419" i="6"/>
  <c r="T419" i="6"/>
  <c r="AC419" i="6"/>
  <c r="AL420" i="6"/>
  <c r="U419" i="6"/>
  <c r="AD419" i="6"/>
  <c r="AM420" i="6"/>
  <c r="V419" i="6"/>
  <c r="AE419" i="6"/>
  <c r="AN420" i="6"/>
  <c r="W419" i="6"/>
  <c r="AF419" i="6"/>
  <c r="AO420" i="6"/>
  <c r="X419" i="6"/>
  <c r="AG419" i="6"/>
  <c r="AP420" i="6"/>
  <c r="Y419" i="6"/>
  <c r="AH419" i="6"/>
  <c r="AQ420" i="6"/>
  <c r="Z419" i="6"/>
  <c r="AI419" i="6"/>
  <c r="AR420" i="6"/>
  <c r="AA419" i="6"/>
  <c r="AJ419" i="6"/>
  <c r="AS420" i="6"/>
  <c r="AB419" i="6"/>
  <c r="AK419" i="6"/>
  <c r="AT420" i="6"/>
  <c r="AV420" i="6"/>
  <c r="BR420" i="6"/>
  <c r="BS420" i="6"/>
  <c r="T420" i="6"/>
  <c r="AC420" i="6"/>
  <c r="AL421" i="6"/>
  <c r="U420" i="6"/>
  <c r="AD420" i="6"/>
  <c r="AM421" i="6"/>
  <c r="V420" i="6"/>
  <c r="AE420" i="6"/>
  <c r="AN421" i="6"/>
  <c r="W420" i="6"/>
  <c r="AF420" i="6"/>
  <c r="AO421" i="6"/>
  <c r="X420" i="6"/>
  <c r="AG420" i="6"/>
  <c r="AP421" i="6"/>
  <c r="Y420" i="6"/>
  <c r="AH420" i="6"/>
  <c r="AQ421" i="6"/>
  <c r="Z420" i="6"/>
  <c r="AI420" i="6"/>
  <c r="AR421" i="6"/>
  <c r="AA420" i="6"/>
  <c r="AJ420" i="6"/>
  <c r="AS421" i="6"/>
  <c r="AB420" i="6"/>
  <c r="AK420" i="6"/>
  <c r="AT421" i="6"/>
  <c r="AV421" i="6"/>
  <c r="BR421" i="6"/>
  <c r="BS421" i="6"/>
  <c r="T421" i="6"/>
  <c r="AC421" i="6"/>
  <c r="AL422" i="6"/>
  <c r="U421" i="6"/>
  <c r="AD421" i="6"/>
  <c r="AM422" i="6"/>
  <c r="V421" i="6"/>
  <c r="AE421" i="6"/>
  <c r="AN422" i="6"/>
  <c r="W421" i="6"/>
  <c r="AF421" i="6"/>
  <c r="AO422" i="6"/>
  <c r="X421" i="6"/>
  <c r="AG421" i="6"/>
  <c r="AP422" i="6"/>
  <c r="Y421" i="6"/>
  <c r="AH421" i="6"/>
  <c r="AQ422" i="6"/>
  <c r="Z421" i="6"/>
  <c r="AI421" i="6"/>
  <c r="AR422" i="6"/>
  <c r="AA421" i="6"/>
  <c r="AJ421" i="6"/>
  <c r="AS422" i="6"/>
  <c r="AB421" i="6"/>
  <c r="AK421" i="6"/>
  <c r="AT422" i="6"/>
  <c r="AV422" i="6"/>
  <c r="BR422" i="6"/>
  <c r="BS422" i="6"/>
  <c r="T422" i="6"/>
  <c r="AC422" i="6"/>
  <c r="AL423" i="6"/>
  <c r="U422" i="6"/>
  <c r="AD422" i="6"/>
  <c r="AM423" i="6"/>
  <c r="V422" i="6"/>
  <c r="AE422" i="6"/>
  <c r="AN423" i="6"/>
  <c r="W422" i="6"/>
  <c r="AF422" i="6"/>
  <c r="AO423" i="6"/>
  <c r="X422" i="6"/>
  <c r="AG422" i="6"/>
  <c r="AP423" i="6"/>
  <c r="Y422" i="6"/>
  <c r="AH422" i="6"/>
  <c r="AQ423" i="6"/>
  <c r="Z422" i="6"/>
  <c r="AI422" i="6"/>
  <c r="AR423" i="6"/>
  <c r="AA422" i="6"/>
  <c r="AJ422" i="6"/>
  <c r="AS423" i="6"/>
  <c r="AB422" i="6"/>
  <c r="AK422" i="6"/>
  <c r="AT423" i="6"/>
  <c r="AV423" i="6"/>
  <c r="BR423" i="6"/>
  <c r="BS423" i="6"/>
  <c r="T423" i="6"/>
  <c r="AC423" i="6"/>
  <c r="AL424" i="6"/>
  <c r="U423" i="6"/>
  <c r="AD423" i="6"/>
  <c r="AM424" i="6"/>
  <c r="V423" i="6"/>
  <c r="AE423" i="6"/>
  <c r="AN424" i="6"/>
  <c r="W423" i="6"/>
  <c r="AF423" i="6"/>
  <c r="AO424" i="6"/>
  <c r="X423" i="6"/>
  <c r="AG423" i="6"/>
  <c r="AP424" i="6"/>
  <c r="Y423" i="6"/>
  <c r="AH423" i="6"/>
  <c r="AQ424" i="6"/>
  <c r="Z423" i="6"/>
  <c r="AI423" i="6"/>
  <c r="AR424" i="6"/>
  <c r="AA423" i="6"/>
  <c r="AJ423" i="6"/>
  <c r="AS424" i="6"/>
  <c r="AB423" i="6"/>
  <c r="AK423" i="6"/>
  <c r="AT424" i="6"/>
  <c r="AV424" i="6"/>
  <c r="BR424" i="6"/>
  <c r="BS424" i="6"/>
  <c r="T424" i="6"/>
  <c r="AC424" i="6"/>
  <c r="AL425" i="6"/>
  <c r="U424" i="6"/>
  <c r="AD424" i="6"/>
  <c r="AM425" i="6"/>
  <c r="V424" i="6"/>
  <c r="AE424" i="6"/>
  <c r="AN425" i="6"/>
  <c r="W424" i="6"/>
  <c r="AF424" i="6"/>
  <c r="AO425" i="6"/>
  <c r="X424" i="6"/>
  <c r="AG424" i="6"/>
  <c r="AP425" i="6"/>
  <c r="Y424" i="6"/>
  <c r="AH424" i="6"/>
  <c r="AQ425" i="6"/>
  <c r="Z424" i="6"/>
  <c r="AI424" i="6"/>
  <c r="AR425" i="6"/>
  <c r="AA424" i="6"/>
  <c r="AJ424" i="6"/>
  <c r="AS425" i="6"/>
  <c r="AB424" i="6"/>
  <c r="AK424" i="6"/>
  <c r="AT425" i="6"/>
  <c r="AV425" i="6"/>
  <c r="BR425" i="6"/>
  <c r="BS425" i="6"/>
  <c r="T425" i="6"/>
  <c r="AC425" i="6"/>
  <c r="AL426" i="6"/>
  <c r="U425" i="6"/>
  <c r="AD425" i="6"/>
  <c r="AM426" i="6"/>
  <c r="V425" i="6"/>
  <c r="AE425" i="6"/>
  <c r="AN426" i="6"/>
  <c r="W425" i="6"/>
  <c r="AF425" i="6"/>
  <c r="AO426" i="6"/>
  <c r="X425" i="6"/>
  <c r="AG425" i="6"/>
  <c r="AP426" i="6"/>
  <c r="Y425" i="6"/>
  <c r="AH425" i="6"/>
  <c r="AQ426" i="6"/>
  <c r="Z425" i="6"/>
  <c r="AI425" i="6"/>
  <c r="AR426" i="6"/>
  <c r="AA425" i="6"/>
  <c r="AJ425" i="6"/>
  <c r="AS426" i="6"/>
  <c r="AB425" i="6"/>
  <c r="AK425" i="6"/>
  <c r="AT426" i="6"/>
  <c r="AV426" i="6"/>
  <c r="BR426" i="6"/>
  <c r="BS426" i="6"/>
  <c r="T426" i="6"/>
  <c r="AC426" i="6"/>
  <c r="AL427" i="6"/>
  <c r="U426" i="6"/>
  <c r="AD426" i="6"/>
  <c r="AM427" i="6"/>
  <c r="V426" i="6"/>
  <c r="AE426" i="6"/>
  <c r="AN427" i="6"/>
  <c r="W426" i="6"/>
  <c r="AF426" i="6"/>
  <c r="AO427" i="6"/>
  <c r="X426" i="6"/>
  <c r="AG426" i="6"/>
  <c r="AP427" i="6"/>
  <c r="Y426" i="6"/>
  <c r="AH426" i="6"/>
  <c r="AQ427" i="6"/>
  <c r="Z426" i="6"/>
  <c r="AI426" i="6"/>
  <c r="AR427" i="6"/>
  <c r="AA426" i="6"/>
  <c r="AJ426" i="6"/>
  <c r="AS427" i="6"/>
  <c r="AB426" i="6"/>
  <c r="AK426" i="6"/>
  <c r="AT427" i="6"/>
  <c r="AV427" i="6"/>
  <c r="BR427" i="6"/>
  <c r="BS427" i="6"/>
  <c r="BT427" i="6"/>
  <c r="BU427" i="6"/>
  <c r="AB427" i="6"/>
  <c r="AK427" i="6"/>
  <c r="AA427" i="6"/>
  <c r="AJ427" i="6"/>
  <c r="Z427" i="6"/>
  <c r="AI427" i="6"/>
  <c r="Y427" i="6"/>
  <c r="AH427" i="6"/>
  <c r="X427" i="6"/>
  <c r="AG427" i="6"/>
  <c r="W427" i="6"/>
  <c r="AF427" i="6"/>
  <c r="V427" i="6"/>
  <c r="AE427" i="6"/>
  <c r="U427" i="6"/>
  <c r="AD427" i="6"/>
  <c r="T427" i="6"/>
  <c r="AC427" i="6"/>
  <c r="BT426" i="6"/>
  <c r="BU426" i="6"/>
  <c r="BT425" i="6"/>
  <c r="BU425" i="6"/>
  <c r="BT424" i="6"/>
  <c r="BU424" i="6"/>
  <c r="BT423" i="6"/>
  <c r="BU423" i="6"/>
  <c r="BT422" i="6"/>
  <c r="BU422" i="6"/>
  <c r="BT421" i="6"/>
  <c r="BU421" i="6"/>
  <c r="BT420" i="6"/>
  <c r="BU420" i="6"/>
  <c r="BT419" i="6"/>
  <c r="BU419" i="6"/>
  <c r="BT418" i="6"/>
  <c r="BU418" i="6"/>
  <c r="BT417" i="6"/>
  <c r="BU417" i="6"/>
  <c r="BT416" i="6"/>
  <c r="BU416" i="6"/>
  <c r="BT415" i="6"/>
  <c r="BU415" i="6"/>
  <c r="BT414" i="6"/>
  <c r="BU414" i="6"/>
  <c r="BT413" i="6"/>
  <c r="BU413" i="6"/>
  <c r="BT412" i="6"/>
  <c r="BU412" i="6"/>
  <c r="BT411" i="6"/>
  <c r="BU411" i="6"/>
  <c r="BT410" i="6"/>
  <c r="BU410" i="6"/>
  <c r="BT409" i="6"/>
  <c r="BU409" i="6"/>
  <c r="BT408" i="6"/>
  <c r="BU408" i="6"/>
  <c r="BT407" i="6"/>
  <c r="BU407" i="6"/>
  <c r="BT406" i="6"/>
  <c r="BU406" i="6"/>
  <c r="BT405" i="6"/>
  <c r="BU405" i="6"/>
  <c r="BT404" i="6"/>
  <c r="BU404" i="6"/>
  <c r="BT403" i="6"/>
  <c r="BU403" i="6"/>
  <c r="BT402" i="6"/>
  <c r="BU402" i="6"/>
  <c r="BT401" i="6"/>
  <c r="BU401" i="6"/>
  <c r="BT400" i="6"/>
  <c r="BU400" i="6"/>
  <c r="BT399" i="6"/>
  <c r="BU399" i="6"/>
  <c r="BT398" i="6"/>
  <c r="BU398" i="6"/>
  <c r="BT397" i="6"/>
  <c r="BU397" i="6"/>
  <c r="BT396" i="6"/>
  <c r="BU396" i="6"/>
  <c r="BT395" i="6"/>
  <c r="BU395" i="6"/>
  <c r="BT394" i="6"/>
  <c r="BU394" i="6"/>
  <c r="BT393" i="6"/>
  <c r="BU393" i="6"/>
  <c r="BT392" i="6"/>
  <c r="BU392" i="6"/>
  <c r="BT391" i="6"/>
  <c r="BU391" i="6"/>
  <c r="BT390" i="6"/>
  <c r="BU390" i="6"/>
  <c r="BT389" i="6"/>
  <c r="BU389" i="6"/>
  <c r="BT388" i="6"/>
  <c r="BU388" i="6"/>
  <c r="BT387" i="6"/>
  <c r="BU387" i="6"/>
  <c r="BT386" i="6"/>
  <c r="BU386" i="6"/>
  <c r="BT385" i="6"/>
  <c r="BU385" i="6"/>
  <c r="BT384" i="6"/>
  <c r="BU384" i="6"/>
  <c r="BT383" i="6"/>
  <c r="BU383" i="6"/>
  <c r="BT382" i="6"/>
  <c r="BU382" i="6"/>
  <c r="BT381" i="6"/>
  <c r="BU381" i="6"/>
  <c r="BT380" i="6"/>
  <c r="BU380" i="6"/>
  <c r="BT379" i="6"/>
  <c r="BU379" i="6"/>
  <c r="BT378" i="6"/>
  <c r="BU378" i="6"/>
  <c r="BT377" i="6"/>
  <c r="BU377" i="6"/>
  <c r="BT376" i="6"/>
  <c r="BU376" i="6"/>
  <c r="BT375" i="6"/>
  <c r="BU375" i="6"/>
  <c r="BT374" i="6"/>
  <c r="BU374" i="6"/>
  <c r="BT373" i="6"/>
  <c r="BU373" i="6"/>
  <c r="BT372" i="6"/>
  <c r="BU372" i="6"/>
  <c r="BT371" i="6"/>
  <c r="BU371" i="6"/>
  <c r="BT370" i="6"/>
  <c r="BU370" i="6"/>
  <c r="BT369" i="6"/>
  <c r="BU369" i="6"/>
  <c r="BT368" i="6"/>
  <c r="BU368" i="6"/>
  <c r="BT367" i="6"/>
  <c r="BU367" i="6"/>
  <c r="BT366" i="6"/>
  <c r="BU366" i="6"/>
  <c r="BT365" i="6"/>
  <c r="BU365" i="6"/>
  <c r="BT364" i="6"/>
  <c r="BU364" i="6"/>
  <c r="BT363" i="6"/>
  <c r="BU363" i="6"/>
  <c r="BT362" i="6"/>
  <c r="BU362" i="6"/>
  <c r="BT361" i="6"/>
  <c r="BU361" i="6"/>
  <c r="BT360" i="6"/>
  <c r="BU360" i="6"/>
  <c r="BT359" i="6"/>
  <c r="BU359" i="6"/>
  <c r="BT358" i="6"/>
  <c r="BU358" i="6"/>
  <c r="BT357" i="6"/>
  <c r="BU357" i="6"/>
  <c r="BT356" i="6"/>
  <c r="BU356" i="6"/>
  <c r="BT355" i="6"/>
  <c r="BU355" i="6"/>
  <c r="BT354" i="6"/>
  <c r="BU354" i="6"/>
  <c r="BT353" i="6"/>
  <c r="BU353" i="6"/>
  <c r="BT352" i="6"/>
  <c r="BU352" i="6"/>
  <c r="BT351" i="6"/>
  <c r="BU351" i="6"/>
  <c r="BT350" i="6"/>
  <c r="BU350" i="6"/>
  <c r="BT349" i="6"/>
  <c r="BU349" i="6"/>
  <c r="BT348" i="6"/>
  <c r="BU348" i="6"/>
  <c r="BT347" i="6"/>
  <c r="BU347" i="6"/>
  <c r="BT346" i="6"/>
  <c r="BU346" i="6"/>
  <c r="BT345" i="6"/>
  <c r="BU345" i="6"/>
  <c r="BT344" i="6"/>
  <c r="BU344" i="6"/>
  <c r="BT343" i="6"/>
  <c r="BU343" i="6"/>
  <c r="BT342" i="6"/>
  <c r="BU342" i="6"/>
  <c r="BT341" i="6"/>
  <c r="BU341" i="6"/>
  <c r="BT340" i="6"/>
  <c r="BU340" i="6"/>
  <c r="BT339" i="6"/>
  <c r="BU339" i="6"/>
  <c r="BT338" i="6"/>
  <c r="BU338" i="6"/>
  <c r="BT337" i="6"/>
  <c r="BU337" i="6"/>
  <c r="BT336" i="6"/>
  <c r="BU336" i="6"/>
  <c r="BT335" i="6"/>
  <c r="BU335" i="6"/>
  <c r="BT334" i="6"/>
  <c r="BU334" i="6"/>
  <c r="BT333" i="6"/>
  <c r="BU333" i="6"/>
  <c r="BT332" i="6"/>
  <c r="BU332" i="6"/>
  <c r="BT331" i="6"/>
  <c r="BU331" i="6"/>
  <c r="BT330" i="6"/>
  <c r="BU330" i="6"/>
  <c r="BT329" i="6"/>
  <c r="BU329" i="6"/>
  <c r="BT328" i="6"/>
  <c r="BU328" i="6"/>
  <c r="BT327" i="6"/>
  <c r="BU327" i="6"/>
  <c r="BT326" i="6"/>
  <c r="BU326" i="6"/>
  <c r="BT325" i="6"/>
  <c r="BU325" i="6"/>
  <c r="BT324" i="6"/>
  <c r="BU324" i="6"/>
  <c r="BT323" i="6"/>
  <c r="BU323" i="6"/>
  <c r="BT322" i="6"/>
  <c r="BU322" i="6"/>
  <c r="BT321" i="6"/>
  <c r="BU321" i="6"/>
  <c r="BT320" i="6"/>
  <c r="BU320" i="6"/>
  <c r="BT319" i="6"/>
  <c r="BU319" i="6"/>
  <c r="BT318" i="6"/>
  <c r="BU318" i="6"/>
  <c r="BT317" i="6"/>
  <c r="BU317" i="6"/>
  <c r="BT316" i="6"/>
  <c r="BU316" i="6"/>
  <c r="BT315" i="6"/>
  <c r="BU315" i="6"/>
  <c r="BT314" i="6"/>
  <c r="BU314" i="6"/>
  <c r="BT313" i="6"/>
  <c r="BU313" i="6"/>
  <c r="BT312" i="6"/>
  <c r="BU312" i="6"/>
  <c r="BT311" i="6"/>
  <c r="BU311" i="6"/>
  <c r="BT310" i="6"/>
  <c r="BU310" i="6"/>
  <c r="BT309" i="6"/>
  <c r="BU309" i="6"/>
  <c r="BT308" i="6"/>
  <c r="BU308" i="6"/>
  <c r="BT307" i="6"/>
  <c r="BU307" i="6"/>
  <c r="BT306" i="6"/>
  <c r="BU306" i="6"/>
  <c r="BT305" i="6"/>
  <c r="BU305" i="6"/>
  <c r="BT304" i="6"/>
  <c r="BU304" i="6"/>
  <c r="BT303" i="6"/>
  <c r="BU303" i="6"/>
  <c r="BT302" i="6"/>
  <c r="BU302" i="6"/>
  <c r="BT301" i="6"/>
  <c r="BU301" i="6"/>
  <c r="BT300" i="6"/>
  <c r="BU300" i="6"/>
  <c r="BT299" i="6"/>
  <c r="BU299" i="6"/>
  <c r="BT298" i="6"/>
  <c r="BU298" i="6"/>
  <c r="BT297" i="6"/>
  <c r="BU297" i="6"/>
  <c r="BT296" i="6"/>
  <c r="BU296" i="6"/>
  <c r="BT295" i="6"/>
  <c r="BU295" i="6"/>
  <c r="BT294" i="6"/>
  <c r="BU294" i="6"/>
  <c r="BT293" i="6"/>
  <c r="BU293" i="6"/>
  <c r="BT292" i="6"/>
  <c r="BU292" i="6"/>
  <c r="BT291" i="6"/>
  <c r="BU291" i="6"/>
  <c r="BT290" i="6"/>
  <c r="BU290" i="6"/>
  <c r="BT289" i="6"/>
  <c r="BU289" i="6"/>
  <c r="BT288" i="6"/>
  <c r="BU288" i="6"/>
  <c r="BT287" i="6"/>
  <c r="BU287" i="6"/>
  <c r="BT286" i="6"/>
  <c r="BU286" i="6"/>
  <c r="BT285" i="6"/>
  <c r="BU285" i="6"/>
  <c r="BT284" i="6"/>
  <c r="BU284" i="6"/>
  <c r="BT283" i="6"/>
  <c r="BU283" i="6"/>
  <c r="BT282" i="6"/>
  <c r="BU282" i="6"/>
  <c r="T10" i="6"/>
  <c r="AC10" i="6"/>
  <c r="AL11" i="6"/>
  <c r="U10" i="6"/>
  <c r="AD10" i="6"/>
  <c r="AM11" i="6"/>
  <c r="V10" i="6"/>
  <c r="AE10" i="6"/>
  <c r="AN11" i="6"/>
  <c r="W10" i="6"/>
  <c r="AF10" i="6"/>
  <c r="AO11" i="6"/>
  <c r="X10" i="6"/>
  <c r="AG10" i="6"/>
  <c r="AP11" i="6"/>
  <c r="Y10" i="6"/>
  <c r="AH10" i="6"/>
  <c r="AQ11" i="6"/>
  <c r="Z10" i="6"/>
  <c r="AI10" i="6"/>
  <c r="AR11" i="6"/>
  <c r="AA10" i="6"/>
  <c r="AJ10" i="6"/>
  <c r="AS11" i="6"/>
  <c r="AB10" i="6"/>
  <c r="AK10" i="6"/>
  <c r="AT11" i="6"/>
  <c r="AV11" i="6"/>
  <c r="AW10" i="6"/>
  <c r="AX10" i="6"/>
  <c r="AY10" i="6"/>
  <c r="AZ10" i="6"/>
  <c r="BA10" i="6"/>
  <c r="BB10" i="6"/>
  <c r="BC10" i="6"/>
  <c r="BD10" i="6"/>
  <c r="BE10" i="6"/>
  <c r="BN11" i="6"/>
  <c r="BT11" i="6"/>
  <c r="BU11" i="6"/>
  <c r="T11" i="6"/>
  <c r="AC11" i="6"/>
  <c r="AL12" i="6"/>
  <c r="U11" i="6"/>
  <c r="AD11" i="6"/>
  <c r="AM12" i="6"/>
  <c r="V11" i="6"/>
  <c r="AE11" i="6"/>
  <c r="AN12" i="6"/>
  <c r="W11" i="6"/>
  <c r="AF11" i="6"/>
  <c r="AO12" i="6"/>
  <c r="X11" i="6"/>
  <c r="AG11" i="6"/>
  <c r="AP12" i="6"/>
  <c r="Y11" i="6"/>
  <c r="AH11" i="6"/>
  <c r="AQ12" i="6"/>
  <c r="Z11" i="6"/>
  <c r="AI11" i="6"/>
  <c r="AR12" i="6"/>
  <c r="AA11" i="6"/>
  <c r="AJ11" i="6"/>
  <c r="AS12" i="6"/>
  <c r="AB11" i="6"/>
  <c r="AK11" i="6"/>
  <c r="AT12" i="6"/>
  <c r="AV12" i="6"/>
  <c r="BT12" i="6"/>
  <c r="BU12" i="6"/>
  <c r="T12" i="6"/>
  <c r="AC12" i="6"/>
  <c r="AL13" i="6"/>
  <c r="U12" i="6"/>
  <c r="AD12" i="6"/>
  <c r="AM13" i="6"/>
  <c r="V12" i="6"/>
  <c r="AE12" i="6"/>
  <c r="AN13" i="6"/>
  <c r="W12" i="6"/>
  <c r="AF12" i="6"/>
  <c r="AO13" i="6"/>
  <c r="X12" i="6"/>
  <c r="AG12" i="6"/>
  <c r="AP13" i="6"/>
  <c r="Y12" i="6"/>
  <c r="AH12" i="6"/>
  <c r="AQ13" i="6"/>
  <c r="Z12" i="6"/>
  <c r="AI12" i="6"/>
  <c r="AR13" i="6"/>
  <c r="AA12" i="6"/>
  <c r="AJ12" i="6"/>
  <c r="AS13" i="6"/>
  <c r="AB12" i="6"/>
  <c r="AK12" i="6"/>
  <c r="AT13" i="6"/>
  <c r="AV13" i="6"/>
  <c r="BT13" i="6"/>
  <c r="BU13" i="6"/>
  <c r="T13" i="6"/>
  <c r="AC13" i="6"/>
  <c r="AL14" i="6"/>
  <c r="U13" i="6"/>
  <c r="AD13" i="6"/>
  <c r="AM14" i="6"/>
  <c r="V13" i="6"/>
  <c r="AE13" i="6"/>
  <c r="AN14" i="6"/>
  <c r="W13" i="6"/>
  <c r="AF13" i="6"/>
  <c r="AO14" i="6"/>
  <c r="X13" i="6"/>
  <c r="AG13" i="6"/>
  <c r="AP14" i="6"/>
  <c r="Y13" i="6"/>
  <c r="AH13" i="6"/>
  <c r="AQ14" i="6"/>
  <c r="Z13" i="6"/>
  <c r="AI13" i="6"/>
  <c r="AR14" i="6"/>
  <c r="AA13" i="6"/>
  <c r="AJ13" i="6"/>
  <c r="AS14" i="6"/>
  <c r="AB13" i="6"/>
  <c r="AK13" i="6"/>
  <c r="AT14" i="6"/>
  <c r="AV14" i="6"/>
  <c r="BT14" i="6"/>
  <c r="BU14" i="6"/>
  <c r="T14" i="6"/>
  <c r="AC14" i="6"/>
  <c r="AL15" i="6"/>
  <c r="U14" i="6"/>
  <c r="AD14" i="6"/>
  <c r="AM15" i="6"/>
  <c r="V14" i="6"/>
  <c r="AE14" i="6"/>
  <c r="AN15" i="6"/>
  <c r="W14" i="6"/>
  <c r="AF14" i="6"/>
  <c r="AO15" i="6"/>
  <c r="X14" i="6"/>
  <c r="AG14" i="6"/>
  <c r="AP15" i="6"/>
  <c r="Y14" i="6"/>
  <c r="AH14" i="6"/>
  <c r="AQ15" i="6"/>
  <c r="Z14" i="6"/>
  <c r="AI14" i="6"/>
  <c r="AR15" i="6"/>
  <c r="AA14" i="6"/>
  <c r="AJ14" i="6"/>
  <c r="AS15" i="6"/>
  <c r="AB14" i="6"/>
  <c r="AK14" i="6"/>
  <c r="AT15" i="6"/>
  <c r="AV15" i="6"/>
  <c r="BT15" i="6"/>
  <c r="BU15" i="6"/>
  <c r="T15" i="6"/>
  <c r="AC15" i="6"/>
  <c r="AL16" i="6"/>
  <c r="U15" i="6"/>
  <c r="AD15" i="6"/>
  <c r="AM16" i="6"/>
  <c r="V15" i="6"/>
  <c r="AE15" i="6"/>
  <c r="AN16" i="6"/>
  <c r="W15" i="6"/>
  <c r="AF15" i="6"/>
  <c r="AO16" i="6"/>
  <c r="X15" i="6"/>
  <c r="AG15" i="6"/>
  <c r="AP16" i="6"/>
  <c r="Y15" i="6"/>
  <c r="AH15" i="6"/>
  <c r="AQ16" i="6"/>
  <c r="Z15" i="6"/>
  <c r="AI15" i="6"/>
  <c r="AR16" i="6"/>
  <c r="AA15" i="6"/>
  <c r="AJ15" i="6"/>
  <c r="AS16" i="6"/>
  <c r="AB15" i="6"/>
  <c r="AK15" i="6"/>
  <c r="AT16" i="6"/>
  <c r="AV16" i="6"/>
  <c r="BT16" i="6"/>
  <c r="BU16" i="6"/>
  <c r="T16" i="6"/>
  <c r="AC16" i="6"/>
  <c r="AL17" i="6"/>
  <c r="U16" i="6"/>
  <c r="AD16" i="6"/>
  <c r="AM17" i="6"/>
  <c r="V16" i="6"/>
  <c r="AE16" i="6"/>
  <c r="AN17" i="6"/>
  <c r="W16" i="6"/>
  <c r="AF16" i="6"/>
  <c r="AO17" i="6"/>
  <c r="X16" i="6"/>
  <c r="AG16" i="6"/>
  <c r="AP17" i="6"/>
  <c r="Y16" i="6"/>
  <c r="AH16" i="6"/>
  <c r="AQ17" i="6"/>
  <c r="Z16" i="6"/>
  <c r="AI16" i="6"/>
  <c r="AR17" i="6"/>
  <c r="AA16" i="6"/>
  <c r="AJ16" i="6"/>
  <c r="AS17" i="6"/>
  <c r="AB16" i="6"/>
  <c r="AK16" i="6"/>
  <c r="AT17" i="6"/>
  <c r="AV17" i="6"/>
  <c r="BT17" i="6"/>
  <c r="BU17" i="6"/>
  <c r="T17" i="6"/>
  <c r="AC17" i="6"/>
  <c r="AL18" i="6"/>
  <c r="U17" i="6"/>
  <c r="AD17" i="6"/>
  <c r="AM18" i="6"/>
  <c r="V17" i="6"/>
  <c r="AE17" i="6"/>
  <c r="AN18" i="6"/>
  <c r="W17" i="6"/>
  <c r="AF17" i="6"/>
  <c r="AO18" i="6"/>
  <c r="X17" i="6"/>
  <c r="AG17" i="6"/>
  <c r="AP18" i="6"/>
  <c r="Y17" i="6"/>
  <c r="AH17" i="6"/>
  <c r="AQ18" i="6"/>
  <c r="Z17" i="6"/>
  <c r="AI17" i="6"/>
  <c r="AR18" i="6"/>
  <c r="AA17" i="6"/>
  <c r="AJ17" i="6"/>
  <c r="AS18" i="6"/>
  <c r="AB17" i="6"/>
  <c r="AK17" i="6"/>
  <c r="AT18" i="6"/>
  <c r="AV18" i="6"/>
  <c r="BT18" i="6"/>
  <c r="BU18" i="6"/>
  <c r="T18" i="6"/>
  <c r="AC18" i="6"/>
  <c r="AL19" i="6"/>
  <c r="U18" i="6"/>
  <c r="AD18" i="6"/>
  <c r="AM19" i="6"/>
  <c r="V18" i="6"/>
  <c r="AE18" i="6"/>
  <c r="AN19" i="6"/>
  <c r="W18" i="6"/>
  <c r="AF18" i="6"/>
  <c r="AO19" i="6"/>
  <c r="X18" i="6"/>
  <c r="AG18" i="6"/>
  <c r="AP19" i="6"/>
  <c r="Y18" i="6"/>
  <c r="AH18" i="6"/>
  <c r="AQ19" i="6"/>
  <c r="Z18" i="6"/>
  <c r="AI18" i="6"/>
  <c r="AR19" i="6"/>
  <c r="AA18" i="6"/>
  <c r="AJ18" i="6"/>
  <c r="AS19" i="6"/>
  <c r="AB18" i="6"/>
  <c r="AK18" i="6"/>
  <c r="AT19" i="6"/>
  <c r="AV19" i="6"/>
  <c r="BT19" i="6"/>
  <c r="BU19" i="6"/>
  <c r="T19" i="6"/>
  <c r="AC19" i="6"/>
  <c r="AL20" i="6"/>
  <c r="U19" i="6"/>
  <c r="AD19" i="6"/>
  <c r="AM20" i="6"/>
  <c r="V19" i="6"/>
  <c r="AE19" i="6"/>
  <c r="AN20" i="6"/>
  <c r="W19" i="6"/>
  <c r="AF19" i="6"/>
  <c r="AO20" i="6"/>
  <c r="X19" i="6"/>
  <c r="AG19" i="6"/>
  <c r="AP20" i="6"/>
  <c r="Y19" i="6"/>
  <c r="AH19" i="6"/>
  <c r="AQ20" i="6"/>
  <c r="Z19" i="6"/>
  <c r="AI19" i="6"/>
  <c r="AR20" i="6"/>
  <c r="AA19" i="6"/>
  <c r="AJ19" i="6"/>
  <c r="AS20" i="6"/>
  <c r="AB19" i="6"/>
  <c r="AK19" i="6"/>
  <c r="AT20" i="6"/>
  <c r="AV20" i="6"/>
  <c r="BT20" i="6"/>
  <c r="BU20" i="6"/>
  <c r="T20" i="6"/>
  <c r="AC20" i="6"/>
  <c r="AL21" i="6"/>
  <c r="U20" i="6"/>
  <c r="AD20" i="6"/>
  <c r="AM21" i="6"/>
  <c r="V20" i="6"/>
  <c r="AE20" i="6"/>
  <c r="AN21" i="6"/>
  <c r="W20" i="6"/>
  <c r="AF20" i="6"/>
  <c r="AO21" i="6"/>
  <c r="X20" i="6"/>
  <c r="AG20" i="6"/>
  <c r="AP21" i="6"/>
  <c r="Y20" i="6"/>
  <c r="AH20" i="6"/>
  <c r="AQ21" i="6"/>
  <c r="Z20" i="6"/>
  <c r="AI20" i="6"/>
  <c r="AR21" i="6"/>
  <c r="AA20" i="6"/>
  <c r="AJ20" i="6"/>
  <c r="AS21" i="6"/>
  <c r="AB20" i="6"/>
  <c r="AK20" i="6"/>
  <c r="AT21" i="6"/>
  <c r="AV21" i="6"/>
  <c r="BT21" i="6"/>
  <c r="BU21" i="6"/>
  <c r="T21" i="6"/>
  <c r="AC21" i="6"/>
  <c r="AL22" i="6"/>
  <c r="U21" i="6"/>
  <c r="AD21" i="6"/>
  <c r="AM22" i="6"/>
  <c r="V21" i="6"/>
  <c r="AE21" i="6"/>
  <c r="AN22" i="6"/>
  <c r="W21" i="6"/>
  <c r="AF21" i="6"/>
  <c r="AO22" i="6"/>
  <c r="X21" i="6"/>
  <c r="AG21" i="6"/>
  <c r="AP22" i="6"/>
  <c r="Y21" i="6"/>
  <c r="AH21" i="6"/>
  <c r="AQ22" i="6"/>
  <c r="Z21" i="6"/>
  <c r="AI21" i="6"/>
  <c r="AR22" i="6"/>
  <c r="AA21" i="6"/>
  <c r="AJ21" i="6"/>
  <c r="AS22" i="6"/>
  <c r="AB21" i="6"/>
  <c r="AK21" i="6"/>
  <c r="AT22" i="6"/>
  <c r="AV22" i="6"/>
  <c r="BT22" i="6"/>
  <c r="BU22" i="6"/>
  <c r="T22" i="6"/>
  <c r="AC22" i="6"/>
  <c r="AL23" i="6"/>
  <c r="U22" i="6"/>
  <c r="AD22" i="6"/>
  <c r="AM23" i="6"/>
  <c r="V22" i="6"/>
  <c r="AE22" i="6"/>
  <c r="AN23" i="6"/>
  <c r="W22" i="6"/>
  <c r="AF22" i="6"/>
  <c r="AO23" i="6"/>
  <c r="X22" i="6"/>
  <c r="AG22" i="6"/>
  <c r="AP23" i="6"/>
  <c r="Y22" i="6"/>
  <c r="AH22" i="6"/>
  <c r="AQ23" i="6"/>
  <c r="Z22" i="6"/>
  <c r="AI22" i="6"/>
  <c r="AR23" i="6"/>
  <c r="AA22" i="6"/>
  <c r="AJ22" i="6"/>
  <c r="AS23" i="6"/>
  <c r="AB22" i="6"/>
  <c r="AK22" i="6"/>
  <c r="AT23" i="6"/>
  <c r="AV23" i="6"/>
  <c r="BT23" i="6"/>
  <c r="BU23" i="6"/>
  <c r="T23" i="6"/>
  <c r="AC23" i="6"/>
  <c r="AL24" i="6"/>
  <c r="U23" i="6"/>
  <c r="AD23" i="6"/>
  <c r="AM24" i="6"/>
  <c r="V23" i="6"/>
  <c r="AE23" i="6"/>
  <c r="AN24" i="6"/>
  <c r="W23" i="6"/>
  <c r="AF23" i="6"/>
  <c r="AO24" i="6"/>
  <c r="X23" i="6"/>
  <c r="AG23" i="6"/>
  <c r="AP24" i="6"/>
  <c r="Y23" i="6"/>
  <c r="AH23" i="6"/>
  <c r="AQ24" i="6"/>
  <c r="Z23" i="6"/>
  <c r="AI23" i="6"/>
  <c r="AR24" i="6"/>
  <c r="AA23" i="6"/>
  <c r="AJ23" i="6"/>
  <c r="AS24" i="6"/>
  <c r="AB23" i="6"/>
  <c r="AK23" i="6"/>
  <c r="AT24" i="6"/>
  <c r="AV24" i="6"/>
  <c r="BT24" i="6"/>
  <c r="BU24" i="6"/>
  <c r="T24" i="6"/>
  <c r="AC24" i="6"/>
  <c r="AL25" i="6"/>
  <c r="U24" i="6"/>
  <c r="AD24" i="6"/>
  <c r="AM25" i="6"/>
  <c r="V24" i="6"/>
  <c r="AE24" i="6"/>
  <c r="AN25" i="6"/>
  <c r="W24" i="6"/>
  <c r="AF24" i="6"/>
  <c r="AO25" i="6"/>
  <c r="X24" i="6"/>
  <c r="AG24" i="6"/>
  <c r="AP25" i="6"/>
  <c r="Y24" i="6"/>
  <c r="AH24" i="6"/>
  <c r="AQ25" i="6"/>
  <c r="Z24" i="6"/>
  <c r="AI24" i="6"/>
  <c r="AR25" i="6"/>
  <c r="AA24" i="6"/>
  <c r="AJ24" i="6"/>
  <c r="AS25" i="6"/>
  <c r="AB24" i="6"/>
  <c r="AK24" i="6"/>
  <c r="AT25" i="6"/>
  <c r="AV25" i="6"/>
  <c r="BT25" i="6"/>
  <c r="BU25" i="6"/>
  <c r="T25" i="6"/>
  <c r="AC25" i="6"/>
  <c r="AL26" i="6"/>
  <c r="U25" i="6"/>
  <c r="AD25" i="6"/>
  <c r="AM26" i="6"/>
  <c r="V25" i="6"/>
  <c r="AE25" i="6"/>
  <c r="AN26" i="6"/>
  <c r="W25" i="6"/>
  <c r="AF25" i="6"/>
  <c r="AO26" i="6"/>
  <c r="X25" i="6"/>
  <c r="AG25" i="6"/>
  <c r="AP26" i="6"/>
  <c r="Y25" i="6"/>
  <c r="AH25" i="6"/>
  <c r="AQ26" i="6"/>
  <c r="Z25" i="6"/>
  <c r="AI25" i="6"/>
  <c r="AR26" i="6"/>
  <c r="AA25" i="6"/>
  <c r="AJ25" i="6"/>
  <c r="AS26" i="6"/>
  <c r="AB25" i="6"/>
  <c r="AK25" i="6"/>
  <c r="AT26" i="6"/>
  <c r="AV26" i="6"/>
  <c r="BT26" i="6"/>
  <c r="BU26" i="6"/>
  <c r="T26" i="6"/>
  <c r="AC26" i="6"/>
  <c r="AL27" i="6"/>
  <c r="U26" i="6"/>
  <c r="AD26" i="6"/>
  <c r="AM27" i="6"/>
  <c r="V26" i="6"/>
  <c r="AE26" i="6"/>
  <c r="AN27" i="6"/>
  <c r="W26" i="6"/>
  <c r="AF26" i="6"/>
  <c r="AO27" i="6"/>
  <c r="X26" i="6"/>
  <c r="AG26" i="6"/>
  <c r="AP27" i="6"/>
  <c r="Y26" i="6"/>
  <c r="AH26" i="6"/>
  <c r="AQ27" i="6"/>
  <c r="Z26" i="6"/>
  <c r="AI26" i="6"/>
  <c r="AR27" i="6"/>
  <c r="AA26" i="6"/>
  <c r="AJ26" i="6"/>
  <c r="AS27" i="6"/>
  <c r="AB26" i="6"/>
  <c r="AK26" i="6"/>
  <c r="AT27" i="6"/>
  <c r="AV27" i="6"/>
  <c r="BT27" i="6"/>
  <c r="BU27" i="6"/>
  <c r="T27" i="6"/>
  <c r="AC27" i="6"/>
  <c r="AL28" i="6"/>
  <c r="U27" i="6"/>
  <c r="AD27" i="6"/>
  <c r="AM28" i="6"/>
  <c r="V27" i="6"/>
  <c r="AE27" i="6"/>
  <c r="AN28" i="6"/>
  <c r="W27" i="6"/>
  <c r="AF27" i="6"/>
  <c r="AO28" i="6"/>
  <c r="X27" i="6"/>
  <c r="AG27" i="6"/>
  <c r="AP28" i="6"/>
  <c r="Y27" i="6"/>
  <c r="AH27" i="6"/>
  <c r="AQ28" i="6"/>
  <c r="Z27" i="6"/>
  <c r="AI27" i="6"/>
  <c r="AR28" i="6"/>
  <c r="AA27" i="6"/>
  <c r="AJ27" i="6"/>
  <c r="AS28" i="6"/>
  <c r="AB27" i="6"/>
  <c r="AK27" i="6"/>
  <c r="AT28" i="6"/>
  <c r="AV28" i="6"/>
  <c r="BT28" i="6"/>
  <c r="BU28" i="6"/>
  <c r="T28" i="6"/>
  <c r="AC28" i="6"/>
  <c r="AL29" i="6"/>
  <c r="U28" i="6"/>
  <c r="AD28" i="6"/>
  <c r="AM29" i="6"/>
  <c r="V28" i="6"/>
  <c r="AE28" i="6"/>
  <c r="AN29" i="6"/>
  <c r="W28" i="6"/>
  <c r="AF28" i="6"/>
  <c r="AO29" i="6"/>
  <c r="X28" i="6"/>
  <c r="AG28" i="6"/>
  <c r="AP29" i="6"/>
  <c r="Y28" i="6"/>
  <c r="AH28" i="6"/>
  <c r="AQ29" i="6"/>
  <c r="Z28" i="6"/>
  <c r="AI28" i="6"/>
  <c r="AR29" i="6"/>
  <c r="AA28" i="6"/>
  <c r="AJ28" i="6"/>
  <c r="AS29" i="6"/>
  <c r="AB28" i="6"/>
  <c r="AK28" i="6"/>
  <c r="AT29" i="6"/>
  <c r="AV29" i="6"/>
  <c r="BT29" i="6"/>
  <c r="BU29" i="6"/>
  <c r="T29" i="6"/>
  <c r="AC29" i="6"/>
  <c r="AL30" i="6"/>
  <c r="U29" i="6"/>
  <c r="AD29" i="6"/>
  <c r="AM30" i="6"/>
  <c r="V29" i="6"/>
  <c r="AE29" i="6"/>
  <c r="AN30" i="6"/>
  <c r="W29" i="6"/>
  <c r="AF29" i="6"/>
  <c r="AO30" i="6"/>
  <c r="X29" i="6"/>
  <c r="AG29" i="6"/>
  <c r="AP30" i="6"/>
  <c r="Y29" i="6"/>
  <c r="AH29" i="6"/>
  <c r="AQ30" i="6"/>
  <c r="Z29" i="6"/>
  <c r="AI29" i="6"/>
  <c r="AR30" i="6"/>
  <c r="AA29" i="6"/>
  <c r="AJ29" i="6"/>
  <c r="AS30" i="6"/>
  <c r="AB29" i="6"/>
  <c r="AK29" i="6"/>
  <c r="AT30" i="6"/>
  <c r="AV30" i="6"/>
  <c r="BT30" i="6"/>
  <c r="BU30" i="6"/>
  <c r="T30" i="6"/>
  <c r="AC30" i="6"/>
  <c r="AL31" i="6"/>
  <c r="U30" i="6"/>
  <c r="AD30" i="6"/>
  <c r="AM31" i="6"/>
  <c r="V30" i="6"/>
  <c r="AE30" i="6"/>
  <c r="AN31" i="6"/>
  <c r="W30" i="6"/>
  <c r="AF30" i="6"/>
  <c r="AO31" i="6"/>
  <c r="X30" i="6"/>
  <c r="AG30" i="6"/>
  <c r="AP31" i="6"/>
  <c r="Y30" i="6"/>
  <c r="AH30" i="6"/>
  <c r="AQ31" i="6"/>
  <c r="Z30" i="6"/>
  <c r="AI30" i="6"/>
  <c r="AR31" i="6"/>
  <c r="AA30" i="6"/>
  <c r="AJ30" i="6"/>
  <c r="AS31" i="6"/>
  <c r="AB30" i="6"/>
  <c r="AK30" i="6"/>
  <c r="AT31" i="6"/>
  <c r="AV31" i="6"/>
  <c r="BT31" i="6"/>
  <c r="BU31" i="6"/>
  <c r="T31" i="6"/>
  <c r="AC31" i="6"/>
  <c r="AL32" i="6"/>
  <c r="U31" i="6"/>
  <c r="AD31" i="6"/>
  <c r="AM32" i="6"/>
  <c r="V31" i="6"/>
  <c r="AE31" i="6"/>
  <c r="AN32" i="6"/>
  <c r="W31" i="6"/>
  <c r="AF31" i="6"/>
  <c r="AO32" i="6"/>
  <c r="X31" i="6"/>
  <c r="AG31" i="6"/>
  <c r="AP32" i="6"/>
  <c r="Y31" i="6"/>
  <c r="AH31" i="6"/>
  <c r="AQ32" i="6"/>
  <c r="Z31" i="6"/>
  <c r="AI31" i="6"/>
  <c r="AR32" i="6"/>
  <c r="AA31" i="6"/>
  <c r="AJ31" i="6"/>
  <c r="AS32" i="6"/>
  <c r="AB31" i="6"/>
  <c r="AK31" i="6"/>
  <c r="AT32" i="6"/>
  <c r="AV32" i="6"/>
  <c r="BT32" i="6"/>
  <c r="BU32" i="6"/>
  <c r="T32" i="6"/>
  <c r="AC32" i="6"/>
  <c r="AL33" i="6"/>
  <c r="U32" i="6"/>
  <c r="AD32" i="6"/>
  <c r="AM33" i="6"/>
  <c r="V32" i="6"/>
  <c r="AE32" i="6"/>
  <c r="AN33" i="6"/>
  <c r="W32" i="6"/>
  <c r="AF32" i="6"/>
  <c r="AO33" i="6"/>
  <c r="X32" i="6"/>
  <c r="AG32" i="6"/>
  <c r="AP33" i="6"/>
  <c r="Y32" i="6"/>
  <c r="AH32" i="6"/>
  <c r="AQ33" i="6"/>
  <c r="Z32" i="6"/>
  <c r="AI32" i="6"/>
  <c r="AR33" i="6"/>
  <c r="AA32" i="6"/>
  <c r="AJ32" i="6"/>
  <c r="AS33" i="6"/>
  <c r="AB32" i="6"/>
  <c r="AK32" i="6"/>
  <c r="AT33" i="6"/>
  <c r="AV33" i="6"/>
  <c r="BT33" i="6"/>
  <c r="BU33" i="6"/>
  <c r="T33" i="6"/>
  <c r="AC33" i="6"/>
  <c r="AL34" i="6"/>
  <c r="U33" i="6"/>
  <c r="AD33" i="6"/>
  <c r="AM34" i="6"/>
  <c r="V33" i="6"/>
  <c r="AE33" i="6"/>
  <c r="AN34" i="6"/>
  <c r="W33" i="6"/>
  <c r="AF33" i="6"/>
  <c r="AO34" i="6"/>
  <c r="X33" i="6"/>
  <c r="AG33" i="6"/>
  <c r="AP34" i="6"/>
  <c r="Y33" i="6"/>
  <c r="AH33" i="6"/>
  <c r="AQ34" i="6"/>
  <c r="Z33" i="6"/>
  <c r="AI33" i="6"/>
  <c r="AR34" i="6"/>
  <c r="AA33" i="6"/>
  <c r="AJ33" i="6"/>
  <c r="AS34" i="6"/>
  <c r="AB33" i="6"/>
  <c r="AK33" i="6"/>
  <c r="AT34" i="6"/>
  <c r="AV34" i="6"/>
  <c r="BT34" i="6"/>
  <c r="BU34" i="6"/>
  <c r="T34" i="6"/>
  <c r="AC34" i="6"/>
  <c r="AL35" i="6"/>
  <c r="U34" i="6"/>
  <c r="AD34" i="6"/>
  <c r="AM35" i="6"/>
  <c r="V34" i="6"/>
  <c r="AE34" i="6"/>
  <c r="AN35" i="6"/>
  <c r="W34" i="6"/>
  <c r="AF34" i="6"/>
  <c r="AO35" i="6"/>
  <c r="X34" i="6"/>
  <c r="AG34" i="6"/>
  <c r="AP35" i="6"/>
  <c r="Y34" i="6"/>
  <c r="AH34" i="6"/>
  <c r="AQ35" i="6"/>
  <c r="Z34" i="6"/>
  <c r="AI34" i="6"/>
  <c r="AR35" i="6"/>
  <c r="AA34" i="6"/>
  <c r="AJ34" i="6"/>
  <c r="AS35" i="6"/>
  <c r="AB34" i="6"/>
  <c r="AK34" i="6"/>
  <c r="AT35" i="6"/>
  <c r="AV35" i="6"/>
  <c r="BT35" i="6"/>
  <c r="BU35" i="6"/>
  <c r="T35" i="6"/>
  <c r="AC35" i="6"/>
  <c r="AL36" i="6"/>
  <c r="U35" i="6"/>
  <c r="AD35" i="6"/>
  <c r="AM36" i="6"/>
  <c r="V35" i="6"/>
  <c r="AE35" i="6"/>
  <c r="AN36" i="6"/>
  <c r="W35" i="6"/>
  <c r="AF35" i="6"/>
  <c r="AO36" i="6"/>
  <c r="X35" i="6"/>
  <c r="AG35" i="6"/>
  <c r="AP36" i="6"/>
  <c r="Y35" i="6"/>
  <c r="AH35" i="6"/>
  <c r="AQ36" i="6"/>
  <c r="Z35" i="6"/>
  <c r="AI35" i="6"/>
  <c r="AR36" i="6"/>
  <c r="AA35" i="6"/>
  <c r="AJ35" i="6"/>
  <c r="AS36" i="6"/>
  <c r="AB35" i="6"/>
  <c r="AK35" i="6"/>
  <c r="AT36" i="6"/>
  <c r="AV36" i="6"/>
  <c r="BT36" i="6"/>
  <c r="BU36" i="6"/>
  <c r="T36" i="6"/>
  <c r="AC36" i="6"/>
  <c r="AL37" i="6"/>
  <c r="U36" i="6"/>
  <c r="AD36" i="6"/>
  <c r="AM37" i="6"/>
  <c r="V36" i="6"/>
  <c r="AE36" i="6"/>
  <c r="AN37" i="6"/>
  <c r="W36" i="6"/>
  <c r="AF36" i="6"/>
  <c r="AO37" i="6"/>
  <c r="X36" i="6"/>
  <c r="AG36" i="6"/>
  <c r="AP37" i="6"/>
  <c r="Y36" i="6"/>
  <c r="AH36" i="6"/>
  <c r="AQ37" i="6"/>
  <c r="Z36" i="6"/>
  <c r="AI36" i="6"/>
  <c r="AR37" i="6"/>
  <c r="AA36" i="6"/>
  <c r="AJ36" i="6"/>
  <c r="AS37" i="6"/>
  <c r="AB36" i="6"/>
  <c r="AK36" i="6"/>
  <c r="AT37" i="6"/>
  <c r="AV37" i="6"/>
  <c r="BT37" i="6"/>
  <c r="BU37" i="6"/>
  <c r="T37" i="6"/>
  <c r="AC37" i="6"/>
  <c r="AL38" i="6"/>
  <c r="U37" i="6"/>
  <c r="AD37" i="6"/>
  <c r="AM38" i="6"/>
  <c r="V37" i="6"/>
  <c r="AE37" i="6"/>
  <c r="AN38" i="6"/>
  <c r="W37" i="6"/>
  <c r="AF37" i="6"/>
  <c r="AO38" i="6"/>
  <c r="X37" i="6"/>
  <c r="AG37" i="6"/>
  <c r="AP38" i="6"/>
  <c r="Y37" i="6"/>
  <c r="AH37" i="6"/>
  <c r="AQ38" i="6"/>
  <c r="Z37" i="6"/>
  <c r="AI37" i="6"/>
  <c r="AR38" i="6"/>
  <c r="AA37" i="6"/>
  <c r="AJ37" i="6"/>
  <c r="AS38" i="6"/>
  <c r="AB37" i="6"/>
  <c r="AK37" i="6"/>
  <c r="AT38" i="6"/>
  <c r="AV38" i="6"/>
  <c r="BT38" i="6"/>
  <c r="BU38" i="6"/>
  <c r="T38" i="6"/>
  <c r="AC38" i="6"/>
  <c r="AL39" i="6"/>
  <c r="U38" i="6"/>
  <c r="AD38" i="6"/>
  <c r="AM39" i="6"/>
  <c r="V38" i="6"/>
  <c r="AE38" i="6"/>
  <c r="AN39" i="6"/>
  <c r="W38" i="6"/>
  <c r="AF38" i="6"/>
  <c r="AO39" i="6"/>
  <c r="X38" i="6"/>
  <c r="AG38" i="6"/>
  <c r="AP39" i="6"/>
  <c r="Y38" i="6"/>
  <c r="AH38" i="6"/>
  <c r="AQ39" i="6"/>
  <c r="Z38" i="6"/>
  <c r="AI38" i="6"/>
  <c r="AR39" i="6"/>
  <c r="AA38" i="6"/>
  <c r="AJ38" i="6"/>
  <c r="AS39" i="6"/>
  <c r="AB38" i="6"/>
  <c r="AK38" i="6"/>
  <c r="AT39" i="6"/>
  <c r="AV39" i="6"/>
  <c r="BT39" i="6"/>
  <c r="BU39" i="6"/>
  <c r="T39" i="6"/>
  <c r="AC39" i="6"/>
  <c r="AL40" i="6"/>
  <c r="U39" i="6"/>
  <c r="AD39" i="6"/>
  <c r="AM40" i="6"/>
  <c r="V39" i="6"/>
  <c r="AE39" i="6"/>
  <c r="AN40" i="6"/>
  <c r="W39" i="6"/>
  <c r="AF39" i="6"/>
  <c r="AO40" i="6"/>
  <c r="X39" i="6"/>
  <c r="AG39" i="6"/>
  <c r="AP40" i="6"/>
  <c r="Y39" i="6"/>
  <c r="AH39" i="6"/>
  <c r="AQ40" i="6"/>
  <c r="Z39" i="6"/>
  <c r="AI39" i="6"/>
  <c r="AR40" i="6"/>
  <c r="AA39" i="6"/>
  <c r="AJ39" i="6"/>
  <c r="AS40" i="6"/>
  <c r="AB39" i="6"/>
  <c r="AK39" i="6"/>
  <c r="AT40" i="6"/>
  <c r="AV40" i="6"/>
  <c r="BT40" i="6"/>
  <c r="BU40" i="6"/>
  <c r="T40" i="6"/>
  <c r="AC40" i="6"/>
  <c r="AL41" i="6"/>
  <c r="U40" i="6"/>
  <c r="AD40" i="6"/>
  <c r="AM41" i="6"/>
  <c r="V40" i="6"/>
  <c r="AE40" i="6"/>
  <c r="AN41" i="6"/>
  <c r="W40" i="6"/>
  <c r="AF40" i="6"/>
  <c r="AO41" i="6"/>
  <c r="X40" i="6"/>
  <c r="AG40" i="6"/>
  <c r="AP41" i="6"/>
  <c r="Y40" i="6"/>
  <c r="AH40" i="6"/>
  <c r="AQ41" i="6"/>
  <c r="Z40" i="6"/>
  <c r="AI40" i="6"/>
  <c r="AR41" i="6"/>
  <c r="AA40" i="6"/>
  <c r="AJ40" i="6"/>
  <c r="AS41" i="6"/>
  <c r="AB40" i="6"/>
  <c r="AK40" i="6"/>
  <c r="AT41" i="6"/>
  <c r="AV41" i="6"/>
  <c r="BT41" i="6"/>
  <c r="BU41" i="6"/>
  <c r="T41" i="6"/>
  <c r="AC41" i="6"/>
  <c r="AL42" i="6"/>
  <c r="U41" i="6"/>
  <c r="AD41" i="6"/>
  <c r="AM42" i="6"/>
  <c r="V41" i="6"/>
  <c r="AE41" i="6"/>
  <c r="AN42" i="6"/>
  <c r="W41" i="6"/>
  <c r="AF41" i="6"/>
  <c r="AO42" i="6"/>
  <c r="X41" i="6"/>
  <c r="AG41" i="6"/>
  <c r="AP42" i="6"/>
  <c r="Y41" i="6"/>
  <c r="AH41" i="6"/>
  <c r="AQ42" i="6"/>
  <c r="Z41" i="6"/>
  <c r="AI41" i="6"/>
  <c r="AR42" i="6"/>
  <c r="AA41" i="6"/>
  <c r="AJ41" i="6"/>
  <c r="AS42" i="6"/>
  <c r="AB41" i="6"/>
  <c r="AK41" i="6"/>
  <c r="AT42" i="6"/>
  <c r="AV42" i="6"/>
  <c r="BT42" i="6"/>
  <c r="BU42" i="6"/>
  <c r="T42" i="6"/>
  <c r="AC42" i="6"/>
  <c r="AL43" i="6"/>
  <c r="U42" i="6"/>
  <c r="AD42" i="6"/>
  <c r="AM43" i="6"/>
  <c r="V42" i="6"/>
  <c r="AE42" i="6"/>
  <c r="AN43" i="6"/>
  <c r="W42" i="6"/>
  <c r="AF42" i="6"/>
  <c r="AO43" i="6"/>
  <c r="X42" i="6"/>
  <c r="AG42" i="6"/>
  <c r="AP43" i="6"/>
  <c r="Y42" i="6"/>
  <c r="AH42" i="6"/>
  <c r="AQ43" i="6"/>
  <c r="Z42" i="6"/>
  <c r="AI42" i="6"/>
  <c r="AR43" i="6"/>
  <c r="AA42" i="6"/>
  <c r="AJ42" i="6"/>
  <c r="AS43" i="6"/>
  <c r="AB42" i="6"/>
  <c r="AK42" i="6"/>
  <c r="AT43" i="6"/>
  <c r="AV43" i="6"/>
  <c r="BT43" i="6"/>
  <c r="BU43" i="6"/>
  <c r="T43" i="6"/>
  <c r="AC43" i="6"/>
  <c r="AL44" i="6"/>
  <c r="U43" i="6"/>
  <c r="AD43" i="6"/>
  <c r="AM44" i="6"/>
  <c r="V43" i="6"/>
  <c r="AE43" i="6"/>
  <c r="AN44" i="6"/>
  <c r="W43" i="6"/>
  <c r="AF43" i="6"/>
  <c r="AO44" i="6"/>
  <c r="X43" i="6"/>
  <c r="AG43" i="6"/>
  <c r="AP44" i="6"/>
  <c r="Y43" i="6"/>
  <c r="AH43" i="6"/>
  <c r="AQ44" i="6"/>
  <c r="Z43" i="6"/>
  <c r="AI43" i="6"/>
  <c r="AR44" i="6"/>
  <c r="AA43" i="6"/>
  <c r="AJ43" i="6"/>
  <c r="AS44" i="6"/>
  <c r="AB43" i="6"/>
  <c r="AK43" i="6"/>
  <c r="AT44" i="6"/>
  <c r="AV44" i="6"/>
  <c r="BT44" i="6"/>
  <c r="BU44" i="6"/>
  <c r="T44" i="6"/>
  <c r="AC44" i="6"/>
  <c r="AL45" i="6"/>
  <c r="U44" i="6"/>
  <c r="AD44" i="6"/>
  <c r="AM45" i="6"/>
  <c r="V44" i="6"/>
  <c r="AE44" i="6"/>
  <c r="AN45" i="6"/>
  <c r="W44" i="6"/>
  <c r="AF44" i="6"/>
  <c r="AO45" i="6"/>
  <c r="X44" i="6"/>
  <c r="AG44" i="6"/>
  <c r="AP45" i="6"/>
  <c r="Y44" i="6"/>
  <c r="AH44" i="6"/>
  <c r="AQ45" i="6"/>
  <c r="Z44" i="6"/>
  <c r="AI44" i="6"/>
  <c r="AR45" i="6"/>
  <c r="AA44" i="6"/>
  <c r="AJ44" i="6"/>
  <c r="AS45" i="6"/>
  <c r="AB44" i="6"/>
  <c r="AK44" i="6"/>
  <c r="AT45" i="6"/>
  <c r="AV45" i="6"/>
  <c r="BT45" i="6"/>
  <c r="BU45" i="6"/>
  <c r="T45" i="6"/>
  <c r="AC45" i="6"/>
  <c r="AL46" i="6"/>
  <c r="U45" i="6"/>
  <c r="AD45" i="6"/>
  <c r="AM46" i="6"/>
  <c r="V45" i="6"/>
  <c r="AE45" i="6"/>
  <c r="AN46" i="6"/>
  <c r="W45" i="6"/>
  <c r="AF45" i="6"/>
  <c r="AO46" i="6"/>
  <c r="X45" i="6"/>
  <c r="AG45" i="6"/>
  <c r="AP46" i="6"/>
  <c r="Y45" i="6"/>
  <c r="AH45" i="6"/>
  <c r="AQ46" i="6"/>
  <c r="Z45" i="6"/>
  <c r="AI45" i="6"/>
  <c r="AR46" i="6"/>
  <c r="AA45" i="6"/>
  <c r="AJ45" i="6"/>
  <c r="AS46" i="6"/>
  <c r="AB45" i="6"/>
  <c r="AK45" i="6"/>
  <c r="AT46" i="6"/>
  <c r="AV46" i="6"/>
  <c r="BT46" i="6"/>
  <c r="BU46" i="6"/>
  <c r="T46" i="6"/>
  <c r="AC46" i="6"/>
  <c r="AL47" i="6"/>
  <c r="U46" i="6"/>
  <c r="AD46" i="6"/>
  <c r="AM47" i="6"/>
  <c r="V46" i="6"/>
  <c r="AE46" i="6"/>
  <c r="AN47" i="6"/>
  <c r="W46" i="6"/>
  <c r="AF46" i="6"/>
  <c r="AO47" i="6"/>
  <c r="X46" i="6"/>
  <c r="AG46" i="6"/>
  <c r="AP47" i="6"/>
  <c r="Y46" i="6"/>
  <c r="AH46" i="6"/>
  <c r="AQ47" i="6"/>
  <c r="Z46" i="6"/>
  <c r="AI46" i="6"/>
  <c r="AR47" i="6"/>
  <c r="AA46" i="6"/>
  <c r="AJ46" i="6"/>
  <c r="AS47" i="6"/>
  <c r="AB46" i="6"/>
  <c r="AK46" i="6"/>
  <c r="AT47" i="6"/>
  <c r="AV47" i="6"/>
  <c r="BT47" i="6"/>
  <c r="BU47" i="6"/>
  <c r="T47" i="6"/>
  <c r="AC47" i="6"/>
  <c r="AL48" i="6"/>
  <c r="U47" i="6"/>
  <c r="AD47" i="6"/>
  <c r="AM48" i="6"/>
  <c r="V47" i="6"/>
  <c r="AE47" i="6"/>
  <c r="AN48" i="6"/>
  <c r="W47" i="6"/>
  <c r="AF47" i="6"/>
  <c r="AO48" i="6"/>
  <c r="X47" i="6"/>
  <c r="AG47" i="6"/>
  <c r="AP48" i="6"/>
  <c r="Y47" i="6"/>
  <c r="AH47" i="6"/>
  <c r="AQ48" i="6"/>
  <c r="Z47" i="6"/>
  <c r="AI47" i="6"/>
  <c r="AR48" i="6"/>
  <c r="AA47" i="6"/>
  <c r="AJ47" i="6"/>
  <c r="AS48" i="6"/>
  <c r="AB47" i="6"/>
  <c r="AK47" i="6"/>
  <c r="AT48" i="6"/>
  <c r="AV48" i="6"/>
  <c r="BT48" i="6"/>
  <c r="BU48" i="6"/>
  <c r="T48" i="6"/>
  <c r="AC48" i="6"/>
  <c r="AL49" i="6"/>
  <c r="U48" i="6"/>
  <c r="AD48" i="6"/>
  <c r="AM49" i="6"/>
  <c r="V48" i="6"/>
  <c r="AE48" i="6"/>
  <c r="AN49" i="6"/>
  <c r="W48" i="6"/>
  <c r="AF48" i="6"/>
  <c r="AO49" i="6"/>
  <c r="X48" i="6"/>
  <c r="AG48" i="6"/>
  <c r="AP49" i="6"/>
  <c r="Y48" i="6"/>
  <c r="AH48" i="6"/>
  <c r="AQ49" i="6"/>
  <c r="Z48" i="6"/>
  <c r="AI48" i="6"/>
  <c r="AR49" i="6"/>
  <c r="AA48" i="6"/>
  <c r="AJ48" i="6"/>
  <c r="AS49" i="6"/>
  <c r="AB48" i="6"/>
  <c r="AK48" i="6"/>
  <c r="AT49" i="6"/>
  <c r="AV49" i="6"/>
  <c r="BT49" i="6"/>
  <c r="BU49" i="6"/>
  <c r="T49" i="6"/>
  <c r="AC49" i="6"/>
  <c r="AL50" i="6"/>
  <c r="U49" i="6"/>
  <c r="AD49" i="6"/>
  <c r="AM50" i="6"/>
  <c r="V49" i="6"/>
  <c r="AE49" i="6"/>
  <c r="AN50" i="6"/>
  <c r="W49" i="6"/>
  <c r="AF49" i="6"/>
  <c r="AO50" i="6"/>
  <c r="X49" i="6"/>
  <c r="AG49" i="6"/>
  <c r="AP50" i="6"/>
  <c r="Y49" i="6"/>
  <c r="AH49" i="6"/>
  <c r="AQ50" i="6"/>
  <c r="Z49" i="6"/>
  <c r="AI49" i="6"/>
  <c r="AR50" i="6"/>
  <c r="AA49" i="6"/>
  <c r="AJ49" i="6"/>
  <c r="AS50" i="6"/>
  <c r="AB49" i="6"/>
  <c r="AK49" i="6"/>
  <c r="AT50" i="6"/>
  <c r="AV50" i="6"/>
  <c r="BT50" i="6"/>
  <c r="BU50" i="6"/>
  <c r="T50" i="6"/>
  <c r="AC50" i="6"/>
  <c r="AL51" i="6"/>
  <c r="U50" i="6"/>
  <c r="AD50" i="6"/>
  <c r="AM51" i="6"/>
  <c r="V50" i="6"/>
  <c r="AE50" i="6"/>
  <c r="AN51" i="6"/>
  <c r="W50" i="6"/>
  <c r="AF50" i="6"/>
  <c r="AO51" i="6"/>
  <c r="X50" i="6"/>
  <c r="AG50" i="6"/>
  <c r="AP51" i="6"/>
  <c r="Y50" i="6"/>
  <c r="AH50" i="6"/>
  <c r="AQ51" i="6"/>
  <c r="Z50" i="6"/>
  <c r="AI50" i="6"/>
  <c r="AR51" i="6"/>
  <c r="AA50" i="6"/>
  <c r="AJ50" i="6"/>
  <c r="AS51" i="6"/>
  <c r="AB50" i="6"/>
  <c r="AK50" i="6"/>
  <c r="AT51" i="6"/>
  <c r="AV51" i="6"/>
  <c r="BT51" i="6"/>
  <c r="BU51" i="6"/>
  <c r="T51" i="6"/>
  <c r="AC51" i="6"/>
  <c r="AL52" i="6"/>
  <c r="U51" i="6"/>
  <c r="AD51" i="6"/>
  <c r="AM52" i="6"/>
  <c r="V51" i="6"/>
  <c r="AE51" i="6"/>
  <c r="AN52" i="6"/>
  <c r="W51" i="6"/>
  <c r="AF51" i="6"/>
  <c r="AO52" i="6"/>
  <c r="X51" i="6"/>
  <c r="AG51" i="6"/>
  <c r="AP52" i="6"/>
  <c r="Y51" i="6"/>
  <c r="AH51" i="6"/>
  <c r="AQ52" i="6"/>
  <c r="Z51" i="6"/>
  <c r="AI51" i="6"/>
  <c r="AR52" i="6"/>
  <c r="AA51" i="6"/>
  <c r="AJ51" i="6"/>
  <c r="AS52" i="6"/>
  <c r="AB51" i="6"/>
  <c r="AK51" i="6"/>
  <c r="AT52" i="6"/>
  <c r="AV52" i="6"/>
  <c r="BT52" i="6"/>
  <c r="BU52" i="6"/>
  <c r="T52" i="6"/>
  <c r="AC52" i="6"/>
  <c r="AL53" i="6"/>
  <c r="U52" i="6"/>
  <c r="AD52" i="6"/>
  <c r="AM53" i="6"/>
  <c r="V52" i="6"/>
  <c r="AE52" i="6"/>
  <c r="AN53" i="6"/>
  <c r="W52" i="6"/>
  <c r="AF52" i="6"/>
  <c r="AO53" i="6"/>
  <c r="X52" i="6"/>
  <c r="AG52" i="6"/>
  <c r="AP53" i="6"/>
  <c r="Y52" i="6"/>
  <c r="AH52" i="6"/>
  <c r="AQ53" i="6"/>
  <c r="Z52" i="6"/>
  <c r="AI52" i="6"/>
  <c r="AR53" i="6"/>
  <c r="AA52" i="6"/>
  <c r="AJ52" i="6"/>
  <c r="AS53" i="6"/>
  <c r="AB52" i="6"/>
  <c r="AK52" i="6"/>
  <c r="AT53" i="6"/>
  <c r="AV53" i="6"/>
  <c r="BT53" i="6"/>
  <c r="BU53" i="6"/>
  <c r="T53" i="6"/>
  <c r="AC53" i="6"/>
  <c r="AL54" i="6"/>
  <c r="U53" i="6"/>
  <c r="AD53" i="6"/>
  <c r="AM54" i="6"/>
  <c r="V53" i="6"/>
  <c r="AE53" i="6"/>
  <c r="AN54" i="6"/>
  <c r="W53" i="6"/>
  <c r="AF53" i="6"/>
  <c r="AO54" i="6"/>
  <c r="X53" i="6"/>
  <c r="AG53" i="6"/>
  <c r="AP54" i="6"/>
  <c r="Y53" i="6"/>
  <c r="AH53" i="6"/>
  <c r="AQ54" i="6"/>
  <c r="Z53" i="6"/>
  <c r="AI53" i="6"/>
  <c r="AR54" i="6"/>
  <c r="AA53" i="6"/>
  <c r="AJ53" i="6"/>
  <c r="AS54" i="6"/>
  <c r="AB53" i="6"/>
  <c r="AK53" i="6"/>
  <c r="AT54" i="6"/>
  <c r="AV54" i="6"/>
  <c r="BT54" i="6"/>
  <c r="BU54" i="6"/>
  <c r="T54" i="6"/>
  <c r="AC54" i="6"/>
  <c r="AL55" i="6"/>
  <c r="U54" i="6"/>
  <c r="AD54" i="6"/>
  <c r="AM55" i="6"/>
  <c r="V54" i="6"/>
  <c r="AE54" i="6"/>
  <c r="AN55" i="6"/>
  <c r="W54" i="6"/>
  <c r="AF54" i="6"/>
  <c r="AO55" i="6"/>
  <c r="X54" i="6"/>
  <c r="AG54" i="6"/>
  <c r="AP55" i="6"/>
  <c r="Y54" i="6"/>
  <c r="AH54" i="6"/>
  <c r="AQ55" i="6"/>
  <c r="Z54" i="6"/>
  <c r="AI54" i="6"/>
  <c r="AR55" i="6"/>
  <c r="AA54" i="6"/>
  <c r="AJ54" i="6"/>
  <c r="AS55" i="6"/>
  <c r="AB54" i="6"/>
  <c r="AK54" i="6"/>
  <c r="AT55" i="6"/>
  <c r="AV55" i="6"/>
  <c r="BT55" i="6"/>
  <c r="BU55" i="6"/>
  <c r="T55" i="6"/>
  <c r="AC55" i="6"/>
  <c r="AL56" i="6"/>
  <c r="U55" i="6"/>
  <c r="AD55" i="6"/>
  <c r="AM56" i="6"/>
  <c r="V55" i="6"/>
  <c r="AE55" i="6"/>
  <c r="AN56" i="6"/>
  <c r="W55" i="6"/>
  <c r="AF55" i="6"/>
  <c r="AO56" i="6"/>
  <c r="X55" i="6"/>
  <c r="AG55" i="6"/>
  <c r="AP56" i="6"/>
  <c r="Y55" i="6"/>
  <c r="AH55" i="6"/>
  <c r="AQ56" i="6"/>
  <c r="Z55" i="6"/>
  <c r="AI55" i="6"/>
  <c r="AR56" i="6"/>
  <c r="AA55" i="6"/>
  <c r="AJ55" i="6"/>
  <c r="AS56" i="6"/>
  <c r="AB55" i="6"/>
  <c r="AK55" i="6"/>
  <c r="AT56" i="6"/>
  <c r="AV56" i="6"/>
  <c r="BT56" i="6"/>
  <c r="BU56" i="6"/>
  <c r="T56" i="6"/>
  <c r="AC56" i="6"/>
  <c r="AL57" i="6"/>
  <c r="U56" i="6"/>
  <c r="AD56" i="6"/>
  <c r="AM57" i="6"/>
  <c r="V56" i="6"/>
  <c r="AE56" i="6"/>
  <c r="AN57" i="6"/>
  <c r="W56" i="6"/>
  <c r="AF56" i="6"/>
  <c r="AO57" i="6"/>
  <c r="X56" i="6"/>
  <c r="AG56" i="6"/>
  <c r="AP57" i="6"/>
  <c r="Y56" i="6"/>
  <c r="AH56" i="6"/>
  <c r="AQ57" i="6"/>
  <c r="Z56" i="6"/>
  <c r="AI56" i="6"/>
  <c r="AR57" i="6"/>
  <c r="AA56" i="6"/>
  <c r="AJ56" i="6"/>
  <c r="AS57" i="6"/>
  <c r="AB56" i="6"/>
  <c r="AK56" i="6"/>
  <c r="AT57" i="6"/>
  <c r="AV57" i="6"/>
  <c r="BT57" i="6"/>
  <c r="BU57" i="6"/>
  <c r="T57" i="6"/>
  <c r="AC57" i="6"/>
  <c r="AL58" i="6"/>
  <c r="U57" i="6"/>
  <c r="AD57" i="6"/>
  <c r="AM58" i="6"/>
  <c r="V57" i="6"/>
  <c r="AE57" i="6"/>
  <c r="AN58" i="6"/>
  <c r="W57" i="6"/>
  <c r="AF57" i="6"/>
  <c r="AO58" i="6"/>
  <c r="X57" i="6"/>
  <c r="AG57" i="6"/>
  <c r="AP58" i="6"/>
  <c r="Y57" i="6"/>
  <c r="AH57" i="6"/>
  <c r="AQ58" i="6"/>
  <c r="Z57" i="6"/>
  <c r="AI57" i="6"/>
  <c r="AR58" i="6"/>
  <c r="AA57" i="6"/>
  <c r="AJ57" i="6"/>
  <c r="AS58" i="6"/>
  <c r="AB57" i="6"/>
  <c r="AK57" i="6"/>
  <c r="AT58" i="6"/>
  <c r="AV58" i="6"/>
  <c r="BT58" i="6"/>
  <c r="BU58" i="6"/>
  <c r="T58" i="6"/>
  <c r="AC58" i="6"/>
  <c r="AL59" i="6"/>
  <c r="U58" i="6"/>
  <c r="AD58" i="6"/>
  <c r="AM59" i="6"/>
  <c r="V58" i="6"/>
  <c r="AE58" i="6"/>
  <c r="AN59" i="6"/>
  <c r="W58" i="6"/>
  <c r="AF58" i="6"/>
  <c r="AO59" i="6"/>
  <c r="X58" i="6"/>
  <c r="AG58" i="6"/>
  <c r="AP59" i="6"/>
  <c r="Y58" i="6"/>
  <c r="AH58" i="6"/>
  <c r="AQ59" i="6"/>
  <c r="Z58" i="6"/>
  <c r="AI58" i="6"/>
  <c r="AR59" i="6"/>
  <c r="AA58" i="6"/>
  <c r="AJ58" i="6"/>
  <c r="AS59" i="6"/>
  <c r="AB58" i="6"/>
  <c r="AK58" i="6"/>
  <c r="AT59" i="6"/>
  <c r="AV59" i="6"/>
  <c r="BT59" i="6"/>
  <c r="BU59" i="6"/>
  <c r="T59" i="6"/>
  <c r="AC59" i="6"/>
  <c r="AL60" i="6"/>
  <c r="U59" i="6"/>
  <c r="AD59" i="6"/>
  <c r="AM60" i="6"/>
  <c r="V59" i="6"/>
  <c r="AE59" i="6"/>
  <c r="AN60" i="6"/>
  <c r="W59" i="6"/>
  <c r="AF59" i="6"/>
  <c r="AO60" i="6"/>
  <c r="X59" i="6"/>
  <c r="AG59" i="6"/>
  <c r="AP60" i="6"/>
  <c r="Y59" i="6"/>
  <c r="AH59" i="6"/>
  <c r="AQ60" i="6"/>
  <c r="Z59" i="6"/>
  <c r="AI59" i="6"/>
  <c r="AR60" i="6"/>
  <c r="AA59" i="6"/>
  <c r="AJ59" i="6"/>
  <c r="AS60" i="6"/>
  <c r="AB59" i="6"/>
  <c r="AK59" i="6"/>
  <c r="AT60" i="6"/>
  <c r="AV60" i="6"/>
  <c r="BT60" i="6"/>
  <c r="BU60" i="6"/>
  <c r="T60" i="6"/>
  <c r="AC60" i="6"/>
  <c r="AL61" i="6"/>
  <c r="U60" i="6"/>
  <c r="AD60" i="6"/>
  <c r="AM61" i="6"/>
  <c r="V60" i="6"/>
  <c r="AE60" i="6"/>
  <c r="AN61" i="6"/>
  <c r="W60" i="6"/>
  <c r="AF60" i="6"/>
  <c r="AO61" i="6"/>
  <c r="X60" i="6"/>
  <c r="AG60" i="6"/>
  <c r="AP61" i="6"/>
  <c r="Y60" i="6"/>
  <c r="AH60" i="6"/>
  <c r="AQ61" i="6"/>
  <c r="Z60" i="6"/>
  <c r="AI60" i="6"/>
  <c r="AR61" i="6"/>
  <c r="AA60" i="6"/>
  <c r="AJ60" i="6"/>
  <c r="AS61" i="6"/>
  <c r="AB60" i="6"/>
  <c r="AK60" i="6"/>
  <c r="AT61" i="6"/>
  <c r="AV61" i="6"/>
  <c r="BT61" i="6"/>
  <c r="BU61" i="6"/>
  <c r="T61" i="6"/>
  <c r="AC61" i="6"/>
  <c r="AL62" i="6"/>
  <c r="U61" i="6"/>
  <c r="AD61" i="6"/>
  <c r="AM62" i="6"/>
  <c r="V61" i="6"/>
  <c r="AE61" i="6"/>
  <c r="AN62" i="6"/>
  <c r="W61" i="6"/>
  <c r="AF61" i="6"/>
  <c r="AO62" i="6"/>
  <c r="X61" i="6"/>
  <c r="AG61" i="6"/>
  <c r="AP62" i="6"/>
  <c r="Y61" i="6"/>
  <c r="AH61" i="6"/>
  <c r="AQ62" i="6"/>
  <c r="Z61" i="6"/>
  <c r="AI61" i="6"/>
  <c r="AR62" i="6"/>
  <c r="AA61" i="6"/>
  <c r="AJ61" i="6"/>
  <c r="AS62" i="6"/>
  <c r="AB61" i="6"/>
  <c r="AK61" i="6"/>
  <c r="AT62" i="6"/>
  <c r="AV62" i="6"/>
  <c r="BT62" i="6"/>
  <c r="BU62" i="6"/>
  <c r="T62" i="6"/>
  <c r="AC62" i="6"/>
  <c r="AL63" i="6"/>
  <c r="U62" i="6"/>
  <c r="AD62" i="6"/>
  <c r="AM63" i="6"/>
  <c r="V62" i="6"/>
  <c r="AE62" i="6"/>
  <c r="AN63" i="6"/>
  <c r="W62" i="6"/>
  <c r="AF62" i="6"/>
  <c r="AO63" i="6"/>
  <c r="X62" i="6"/>
  <c r="AG62" i="6"/>
  <c r="AP63" i="6"/>
  <c r="Y62" i="6"/>
  <c r="AH62" i="6"/>
  <c r="AQ63" i="6"/>
  <c r="Z62" i="6"/>
  <c r="AI62" i="6"/>
  <c r="AR63" i="6"/>
  <c r="AA62" i="6"/>
  <c r="AJ62" i="6"/>
  <c r="AS63" i="6"/>
  <c r="AB62" i="6"/>
  <c r="AK62" i="6"/>
  <c r="AT63" i="6"/>
  <c r="AV63" i="6"/>
  <c r="BT63" i="6"/>
  <c r="BU63" i="6"/>
  <c r="T63" i="6"/>
  <c r="AC63" i="6"/>
  <c r="AL64" i="6"/>
  <c r="U63" i="6"/>
  <c r="AD63" i="6"/>
  <c r="AM64" i="6"/>
  <c r="V63" i="6"/>
  <c r="AE63" i="6"/>
  <c r="AN64" i="6"/>
  <c r="W63" i="6"/>
  <c r="AF63" i="6"/>
  <c r="AO64" i="6"/>
  <c r="X63" i="6"/>
  <c r="AG63" i="6"/>
  <c r="AP64" i="6"/>
  <c r="Y63" i="6"/>
  <c r="AH63" i="6"/>
  <c r="AQ64" i="6"/>
  <c r="Z63" i="6"/>
  <c r="AI63" i="6"/>
  <c r="AR64" i="6"/>
  <c r="AA63" i="6"/>
  <c r="AJ63" i="6"/>
  <c r="AS64" i="6"/>
  <c r="AB63" i="6"/>
  <c r="AK63" i="6"/>
  <c r="AT64" i="6"/>
  <c r="AV64" i="6"/>
  <c r="BT64" i="6"/>
  <c r="BU64" i="6"/>
  <c r="T64" i="6"/>
  <c r="AC64" i="6"/>
  <c r="AL65" i="6"/>
  <c r="U64" i="6"/>
  <c r="AD64" i="6"/>
  <c r="AM65" i="6"/>
  <c r="V64" i="6"/>
  <c r="AE64" i="6"/>
  <c r="AN65" i="6"/>
  <c r="W64" i="6"/>
  <c r="AF64" i="6"/>
  <c r="AO65" i="6"/>
  <c r="X64" i="6"/>
  <c r="AG64" i="6"/>
  <c r="AP65" i="6"/>
  <c r="Y64" i="6"/>
  <c r="AH64" i="6"/>
  <c r="AQ65" i="6"/>
  <c r="Z64" i="6"/>
  <c r="AI64" i="6"/>
  <c r="AR65" i="6"/>
  <c r="AA64" i="6"/>
  <c r="AJ64" i="6"/>
  <c r="AS65" i="6"/>
  <c r="AB64" i="6"/>
  <c r="AK64" i="6"/>
  <c r="AT65" i="6"/>
  <c r="AV65" i="6"/>
  <c r="BT65" i="6"/>
  <c r="BU65" i="6"/>
  <c r="T65" i="6"/>
  <c r="AC65" i="6"/>
  <c r="AL66" i="6"/>
  <c r="U65" i="6"/>
  <c r="AD65" i="6"/>
  <c r="AM66" i="6"/>
  <c r="V65" i="6"/>
  <c r="AE65" i="6"/>
  <c r="AN66" i="6"/>
  <c r="W65" i="6"/>
  <c r="AF65" i="6"/>
  <c r="AO66" i="6"/>
  <c r="X65" i="6"/>
  <c r="AG65" i="6"/>
  <c r="AP66" i="6"/>
  <c r="Y65" i="6"/>
  <c r="AH65" i="6"/>
  <c r="AQ66" i="6"/>
  <c r="Z65" i="6"/>
  <c r="AI65" i="6"/>
  <c r="AR66" i="6"/>
  <c r="AA65" i="6"/>
  <c r="AJ65" i="6"/>
  <c r="AS66" i="6"/>
  <c r="AB65" i="6"/>
  <c r="AK65" i="6"/>
  <c r="AT66" i="6"/>
  <c r="AV66" i="6"/>
  <c r="BT66" i="6"/>
  <c r="BU66" i="6"/>
  <c r="T66" i="6"/>
  <c r="AC66" i="6"/>
  <c r="AL67" i="6"/>
  <c r="U66" i="6"/>
  <c r="AD66" i="6"/>
  <c r="AM67" i="6"/>
  <c r="V66" i="6"/>
  <c r="AE66" i="6"/>
  <c r="AN67" i="6"/>
  <c r="W66" i="6"/>
  <c r="AF66" i="6"/>
  <c r="AO67" i="6"/>
  <c r="X66" i="6"/>
  <c r="AG66" i="6"/>
  <c r="AP67" i="6"/>
  <c r="Y66" i="6"/>
  <c r="AH66" i="6"/>
  <c r="AQ67" i="6"/>
  <c r="Z66" i="6"/>
  <c r="AI66" i="6"/>
  <c r="AR67" i="6"/>
  <c r="AA66" i="6"/>
  <c r="AJ66" i="6"/>
  <c r="AS67" i="6"/>
  <c r="AB66" i="6"/>
  <c r="AK66" i="6"/>
  <c r="AT67" i="6"/>
  <c r="AV67" i="6"/>
  <c r="BT67" i="6"/>
  <c r="BU67" i="6"/>
  <c r="T67" i="6"/>
  <c r="AC67" i="6"/>
  <c r="AL68" i="6"/>
  <c r="U67" i="6"/>
  <c r="AD67" i="6"/>
  <c r="AM68" i="6"/>
  <c r="V67" i="6"/>
  <c r="AE67" i="6"/>
  <c r="AN68" i="6"/>
  <c r="W67" i="6"/>
  <c r="AF67" i="6"/>
  <c r="AO68" i="6"/>
  <c r="X67" i="6"/>
  <c r="AG67" i="6"/>
  <c r="AP68" i="6"/>
  <c r="Y67" i="6"/>
  <c r="AH67" i="6"/>
  <c r="AQ68" i="6"/>
  <c r="Z67" i="6"/>
  <c r="AI67" i="6"/>
  <c r="AR68" i="6"/>
  <c r="AA67" i="6"/>
  <c r="AJ67" i="6"/>
  <c r="AS68" i="6"/>
  <c r="AB67" i="6"/>
  <c r="AK67" i="6"/>
  <c r="AT68" i="6"/>
  <c r="AV68" i="6"/>
  <c r="BT68" i="6"/>
  <c r="BU68" i="6"/>
  <c r="T68" i="6"/>
  <c r="AC68" i="6"/>
  <c r="AL69" i="6"/>
  <c r="U68" i="6"/>
  <c r="AD68" i="6"/>
  <c r="AM69" i="6"/>
  <c r="V68" i="6"/>
  <c r="AE68" i="6"/>
  <c r="AN69" i="6"/>
  <c r="W68" i="6"/>
  <c r="AF68" i="6"/>
  <c r="AO69" i="6"/>
  <c r="X68" i="6"/>
  <c r="AG68" i="6"/>
  <c r="AP69" i="6"/>
  <c r="Y68" i="6"/>
  <c r="AH68" i="6"/>
  <c r="AQ69" i="6"/>
  <c r="Z68" i="6"/>
  <c r="AI68" i="6"/>
  <c r="AR69" i="6"/>
  <c r="AA68" i="6"/>
  <c r="AJ68" i="6"/>
  <c r="AS69" i="6"/>
  <c r="AB68" i="6"/>
  <c r="AK68" i="6"/>
  <c r="AT69" i="6"/>
  <c r="AV69" i="6"/>
  <c r="BT69" i="6"/>
  <c r="BU69" i="6"/>
  <c r="T69" i="6"/>
  <c r="AC69" i="6"/>
  <c r="AL70" i="6"/>
  <c r="U69" i="6"/>
  <c r="AD69" i="6"/>
  <c r="AM70" i="6"/>
  <c r="V69" i="6"/>
  <c r="AE69" i="6"/>
  <c r="AN70" i="6"/>
  <c r="W69" i="6"/>
  <c r="AF69" i="6"/>
  <c r="AO70" i="6"/>
  <c r="X69" i="6"/>
  <c r="AG69" i="6"/>
  <c r="AP70" i="6"/>
  <c r="Y69" i="6"/>
  <c r="AH69" i="6"/>
  <c r="AQ70" i="6"/>
  <c r="Z69" i="6"/>
  <c r="AI69" i="6"/>
  <c r="AR70" i="6"/>
  <c r="AA69" i="6"/>
  <c r="AJ69" i="6"/>
  <c r="AS70" i="6"/>
  <c r="AB69" i="6"/>
  <c r="AK69" i="6"/>
  <c r="AT70" i="6"/>
  <c r="AV70" i="6"/>
  <c r="BT70" i="6"/>
  <c r="BU70" i="6"/>
  <c r="T70" i="6"/>
  <c r="AC70" i="6"/>
  <c r="AL71" i="6"/>
  <c r="U70" i="6"/>
  <c r="AD70" i="6"/>
  <c r="AM71" i="6"/>
  <c r="V70" i="6"/>
  <c r="AE70" i="6"/>
  <c r="AN71" i="6"/>
  <c r="W70" i="6"/>
  <c r="AF70" i="6"/>
  <c r="AO71" i="6"/>
  <c r="X70" i="6"/>
  <c r="AG70" i="6"/>
  <c r="AP71" i="6"/>
  <c r="Y70" i="6"/>
  <c r="AH70" i="6"/>
  <c r="AQ71" i="6"/>
  <c r="Z70" i="6"/>
  <c r="AI70" i="6"/>
  <c r="AR71" i="6"/>
  <c r="AA70" i="6"/>
  <c r="AJ70" i="6"/>
  <c r="AS71" i="6"/>
  <c r="AB70" i="6"/>
  <c r="AK70" i="6"/>
  <c r="AT71" i="6"/>
  <c r="AV71" i="6"/>
  <c r="BT71" i="6"/>
  <c r="BU71" i="6"/>
  <c r="T71" i="6"/>
  <c r="AC71" i="6"/>
  <c r="AL72" i="6"/>
  <c r="U71" i="6"/>
  <c r="AD71" i="6"/>
  <c r="AM72" i="6"/>
  <c r="V71" i="6"/>
  <c r="AE71" i="6"/>
  <c r="AN72" i="6"/>
  <c r="W71" i="6"/>
  <c r="AF71" i="6"/>
  <c r="AO72" i="6"/>
  <c r="X71" i="6"/>
  <c r="AG71" i="6"/>
  <c r="AP72" i="6"/>
  <c r="Y71" i="6"/>
  <c r="AH71" i="6"/>
  <c r="AQ72" i="6"/>
  <c r="Z71" i="6"/>
  <c r="AI71" i="6"/>
  <c r="AR72" i="6"/>
  <c r="AA71" i="6"/>
  <c r="AJ71" i="6"/>
  <c r="AS72" i="6"/>
  <c r="AB71" i="6"/>
  <c r="AK71" i="6"/>
  <c r="AT72" i="6"/>
  <c r="AV72" i="6"/>
  <c r="BT72" i="6"/>
  <c r="BU72" i="6"/>
  <c r="T72" i="6"/>
  <c r="AC72" i="6"/>
  <c r="AL73" i="6"/>
  <c r="U72" i="6"/>
  <c r="AD72" i="6"/>
  <c r="AM73" i="6"/>
  <c r="V72" i="6"/>
  <c r="AE72" i="6"/>
  <c r="AN73" i="6"/>
  <c r="W72" i="6"/>
  <c r="AF72" i="6"/>
  <c r="AO73" i="6"/>
  <c r="X72" i="6"/>
  <c r="AG72" i="6"/>
  <c r="AP73" i="6"/>
  <c r="Y72" i="6"/>
  <c r="AH72" i="6"/>
  <c r="AQ73" i="6"/>
  <c r="Z72" i="6"/>
  <c r="AI72" i="6"/>
  <c r="AR73" i="6"/>
  <c r="AA72" i="6"/>
  <c r="AJ72" i="6"/>
  <c r="AS73" i="6"/>
  <c r="AB72" i="6"/>
  <c r="AK72" i="6"/>
  <c r="AT73" i="6"/>
  <c r="AV73" i="6"/>
  <c r="BT73" i="6"/>
  <c r="BU73" i="6"/>
  <c r="T73" i="6"/>
  <c r="AC73" i="6"/>
  <c r="AL74" i="6"/>
  <c r="U73" i="6"/>
  <c r="AD73" i="6"/>
  <c r="AM74" i="6"/>
  <c r="V73" i="6"/>
  <c r="AE73" i="6"/>
  <c r="AN74" i="6"/>
  <c r="W73" i="6"/>
  <c r="AF73" i="6"/>
  <c r="AO74" i="6"/>
  <c r="X73" i="6"/>
  <c r="AG73" i="6"/>
  <c r="AP74" i="6"/>
  <c r="Y73" i="6"/>
  <c r="AH73" i="6"/>
  <c r="AQ74" i="6"/>
  <c r="Z73" i="6"/>
  <c r="AI73" i="6"/>
  <c r="AR74" i="6"/>
  <c r="AA73" i="6"/>
  <c r="AJ73" i="6"/>
  <c r="AS74" i="6"/>
  <c r="AB73" i="6"/>
  <c r="AK73" i="6"/>
  <c r="AT74" i="6"/>
  <c r="AV74" i="6"/>
  <c r="BT74" i="6"/>
  <c r="BU74" i="6"/>
  <c r="T74" i="6"/>
  <c r="AC74" i="6"/>
  <c r="AL75" i="6"/>
  <c r="U74" i="6"/>
  <c r="AD74" i="6"/>
  <c r="AM75" i="6"/>
  <c r="V74" i="6"/>
  <c r="AE74" i="6"/>
  <c r="AN75" i="6"/>
  <c r="W74" i="6"/>
  <c r="AF74" i="6"/>
  <c r="AO75" i="6"/>
  <c r="X74" i="6"/>
  <c r="AG74" i="6"/>
  <c r="AP75" i="6"/>
  <c r="Y74" i="6"/>
  <c r="AH74" i="6"/>
  <c r="AQ75" i="6"/>
  <c r="Z74" i="6"/>
  <c r="AI74" i="6"/>
  <c r="AR75" i="6"/>
  <c r="AA74" i="6"/>
  <c r="AJ74" i="6"/>
  <c r="AS75" i="6"/>
  <c r="AB74" i="6"/>
  <c r="AK74" i="6"/>
  <c r="AT75" i="6"/>
  <c r="AV75" i="6"/>
  <c r="BT75" i="6"/>
  <c r="BU75" i="6"/>
  <c r="T75" i="6"/>
  <c r="AC75" i="6"/>
  <c r="AL76" i="6"/>
  <c r="U75" i="6"/>
  <c r="AD75" i="6"/>
  <c r="AM76" i="6"/>
  <c r="V75" i="6"/>
  <c r="AE75" i="6"/>
  <c r="AN76" i="6"/>
  <c r="W75" i="6"/>
  <c r="AF75" i="6"/>
  <c r="AO76" i="6"/>
  <c r="X75" i="6"/>
  <c r="AG75" i="6"/>
  <c r="AP76" i="6"/>
  <c r="Y75" i="6"/>
  <c r="AH75" i="6"/>
  <c r="AQ76" i="6"/>
  <c r="Z75" i="6"/>
  <c r="AI75" i="6"/>
  <c r="AR76" i="6"/>
  <c r="AA75" i="6"/>
  <c r="AJ75" i="6"/>
  <c r="AS76" i="6"/>
  <c r="AB75" i="6"/>
  <c r="AK75" i="6"/>
  <c r="AT76" i="6"/>
  <c r="AV76" i="6"/>
  <c r="BT76" i="6"/>
  <c r="BU76" i="6"/>
  <c r="T76" i="6"/>
  <c r="AC76" i="6"/>
  <c r="AL77" i="6"/>
  <c r="U76" i="6"/>
  <c r="AD76" i="6"/>
  <c r="AM77" i="6"/>
  <c r="V76" i="6"/>
  <c r="AE76" i="6"/>
  <c r="AN77" i="6"/>
  <c r="W76" i="6"/>
  <c r="AF76" i="6"/>
  <c r="AO77" i="6"/>
  <c r="X76" i="6"/>
  <c r="AG76" i="6"/>
  <c r="AP77" i="6"/>
  <c r="Y76" i="6"/>
  <c r="AH76" i="6"/>
  <c r="AQ77" i="6"/>
  <c r="Z76" i="6"/>
  <c r="AI76" i="6"/>
  <c r="AR77" i="6"/>
  <c r="AA76" i="6"/>
  <c r="AJ76" i="6"/>
  <c r="AS77" i="6"/>
  <c r="AB76" i="6"/>
  <c r="AK76" i="6"/>
  <c r="AT77" i="6"/>
  <c r="AV77" i="6"/>
  <c r="BT77" i="6"/>
  <c r="BU77" i="6"/>
  <c r="T77" i="6"/>
  <c r="AC77" i="6"/>
  <c r="AL78" i="6"/>
  <c r="U77" i="6"/>
  <c r="AD77" i="6"/>
  <c r="AM78" i="6"/>
  <c r="V77" i="6"/>
  <c r="AE77" i="6"/>
  <c r="AN78" i="6"/>
  <c r="W77" i="6"/>
  <c r="AF77" i="6"/>
  <c r="AO78" i="6"/>
  <c r="X77" i="6"/>
  <c r="AG77" i="6"/>
  <c r="AP78" i="6"/>
  <c r="Y77" i="6"/>
  <c r="AH77" i="6"/>
  <c r="AQ78" i="6"/>
  <c r="Z77" i="6"/>
  <c r="AI77" i="6"/>
  <c r="AR78" i="6"/>
  <c r="AA77" i="6"/>
  <c r="AJ77" i="6"/>
  <c r="AS78" i="6"/>
  <c r="AB77" i="6"/>
  <c r="AK77" i="6"/>
  <c r="AT78" i="6"/>
  <c r="AV78" i="6"/>
  <c r="BT78" i="6"/>
  <c r="BU78" i="6"/>
  <c r="T78" i="6"/>
  <c r="AC78" i="6"/>
  <c r="AL79" i="6"/>
  <c r="U78" i="6"/>
  <c r="AD78" i="6"/>
  <c r="AM79" i="6"/>
  <c r="V78" i="6"/>
  <c r="AE78" i="6"/>
  <c r="AN79" i="6"/>
  <c r="W78" i="6"/>
  <c r="AF78" i="6"/>
  <c r="AO79" i="6"/>
  <c r="X78" i="6"/>
  <c r="AG78" i="6"/>
  <c r="AP79" i="6"/>
  <c r="Y78" i="6"/>
  <c r="AH78" i="6"/>
  <c r="AQ79" i="6"/>
  <c r="Z78" i="6"/>
  <c r="AI78" i="6"/>
  <c r="AR79" i="6"/>
  <c r="AA78" i="6"/>
  <c r="AJ78" i="6"/>
  <c r="AS79" i="6"/>
  <c r="AB78" i="6"/>
  <c r="AK78" i="6"/>
  <c r="AT79" i="6"/>
  <c r="AV79" i="6"/>
  <c r="BT79" i="6"/>
  <c r="BU79" i="6"/>
  <c r="T79" i="6"/>
  <c r="AC79" i="6"/>
  <c r="AL80" i="6"/>
  <c r="U79" i="6"/>
  <c r="AD79" i="6"/>
  <c r="AM80" i="6"/>
  <c r="V79" i="6"/>
  <c r="AE79" i="6"/>
  <c r="AN80" i="6"/>
  <c r="W79" i="6"/>
  <c r="AF79" i="6"/>
  <c r="AO80" i="6"/>
  <c r="X79" i="6"/>
  <c r="AG79" i="6"/>
  <c r="AP80" i="6"/>
  <c r="Y79" i="6"/>
  <c r="AH79" i="6"/>
  <c r="AQ80" i="6"/>
  <c r="Z79" i="6"/>
  <c r="AI79" i="6"/>
  <c r="AR80" i="6"/>
  <c r="AA79" i="6"/>
  <c r="AJ79" i="6"/>
  <c r="AS80" i="6"/>
  <c r="AB79" i="6"/>
  <c r="AK79" i="6"/>
  <c r="AT80" i="6"/>
  <c r="AV80" i="6"/>
  <c r="BT80" i="6"/>
  <c r="BU80" i="6"/>
  <c r="T80" i="6"/>
  <c r="AC80" i="6"/>
  <c r="AL81" i="6"/>
  <c r="U80" i="6"/>
  <c r="AD80" i="6"/>
  <c r="AM81" i="6"/>
  <c r="V80" i="6"/>
  <c r="AE80" i="6"/>
  <c r="AN81" i="6"/>
  <c r="W80" i="6"/>
  <c r="AF80" i="6"/>
  <c r="AO81" i="6"/>
  <c r="X80" i="6"/>
  <c r="AG80" i="6"/>
  <c r="AP81" i="6"/>
  <c r="Y80" i="6"/>
  <c r="AH80" i="6"/>
  <c r="AQ81" i="6"/>
  <c r="Z80" i="6"/>
  <c r="AI80" i="6"/>
  <c r="AR81" i="6"/>
  <c r="AA80" i="6"/>
  <c r="AJ80" i="6"/>
  <c r="AS81" i="6"/>
  <c r="AB80" i="6"/>
  <c r="AK80" i="6"/>
  <c r="AT81" i="6"/>
  <c r="AV81" i="6"/>
  <c r="BT81" i="6"/>
  <c r="BU81" i="6"/>
  <c r="T81" i="6"/>
  <c r="AC81" i="6"/>
  <c r="AL82" i="6"/>
  <c r="U81" i="6"/>
  <c r="AD81" i="6"/>
  <c r="AM82" i="6"/>
  <c r="V81" i="6"/>
  <c r="AE81" i="6"/>
  <c r="AN82" i="6"/>
  <c r="W81" i="6"/>
  <c r="AF81" i="6"/>
  <c r="AO82" i="6"/>
  <c r="X81" i="6"/>
  <c r="AG81" i="6"/>
  <c r="AP82" i="6"/>
  <c r="Y81" i="6"/>
  <c r="AH81" i="6"/>
  <c r="AQ82" i="6"/>
  <c r="Z81" i="6"/>
  <c r="AI81" i="6"/>
  <c r="AR82" i="6"/>
  <c r="AA81" i="6"/>
  <c r="AJ81" i="6"/>
  <c r="AS82" i="6"/>
  <c r="AB81" i="6"/>
  <c r="AK81" i="6"/>
  <c r="AT82" i="6"/>
  <c r="AV82" i="6"/>
  <c r="BT82" i="6"/>
  <c r="BU82" i="6"/>
  <c r="T82" i="6"/>
  <c r="AC82" i="6"/>
  <c r="AL83" i="6"/>
  <c r="U82" i="6"/>
  <c r="AD82" i="6"/>
  <c r="AM83" i="6"/>
  <c r="V82" i="6"/>
  <c r="AE82" i="6"/>
  <c r="AN83" i="6"/>
  <c r="W82" i="6"/>
  <c r="AF82" i="6"/>
  <c r="AO83" i="6"/>
  <c r="X82" i="6"/>
  <c r="AG82" i="6"/>
  <c r="AP83" i="6"/>
  <c r="Y82" i="6"/>
  <c r="AH82" i="6"/>
  <c r="AQ83" i="6"/>
  <c r="Z82" i="6"/>
  <c r="AI82" i="6"/>
  <c r="AR83" i="6"/>
  <c r="AA82" i="6"/>
  <c r="AJ82" i="6"/>
  <c r="AS83" i="6"/>
  <c r="AB82" i="6"/>
  <c r="AK82" i="6"/>
  <c r="AT83" i="6"/>
  <c r="AV83" i="6"/>
  <c r="BT83" i="6"/>
  <c r="BU83" i="6"/>
  <c r="T83" i="6"/>
  <c r="AC83" i="6"/>
  <c r="AL84" i="6"/>
  <c r="U83" i="6"/>
  <c r="AD83" i="6"/>
  <c r="AM84" i="6"/>
  <c r="V83" i="6"/>
  <c r="AE83" i="6"/>
  <c r="AN84" i="6"/>
  <c r="W83" i="6"/>
  <c r="AF83" i="6"/>
  <c r="AO84" i="6"/>
  <c r="X83" i="6"/>
  <c r="AG83" i="6"/>
  <c r="AP84" i="6"/>
  <c r="Y83" i="6"/>
  <c r="AH83" i="6"/>
  <c r="AQ84" i="6"/>
  <c r="Z83" i="6"/>
  <c r="AI83" i="6"/>
  <c r="AR84" i="6"/>
  <c r="AA83" i="6"/>
  <c r="AJ83" i="6"/>
  <c r="AS84" i="6"/>
  <c r="AB83" i="6"/>
  <c r="AK83" i="6"/>
  <c r="AT84" i="6"/>
  <c r="AV84" i="6"/>
  <c r="BT84" i="6"/>
  <c r="BU84" i="6"/>
  <c r="T84" i="6"/>
  <c r="AC84" i="6"/>
  <c r="AL85" i="6"/>
  <c r="U84" i="6"/>
  <c r="AD84" i="6"/>
  <c r="AM85" i="6"/>
  <c r="V84" i="6"/>
  <c r="AE84" i="6"/>
  <c r="AN85" i="6"/>
  <c r="W84" i="6"/>
  <c r="AF84" i="6"/>
  <c r="AO85" i="6"/>
  <c r="X84" i="6"/>
  <c r="AG84" i="6"/>
  <c r="AP85" i="6"/>
  <c r="Y84" i="6"/>
  <c r="AH84" i="6"/>
  <c r="AQ85" i="6"/>
  <c r="Z84" i="6"/>
  <c r="AI84" i="6"/>
  <c r="AR85" i="6"/>
  <c r="AA84" i="6"/>
  <c r="AJ84" i="6"/>
  <c r="AS85" i="6"/>
  <c r="AB84" i="6"/>
  <c r="AK84" i="6"/>
  <c r="AT85" i="6"/>
  <c r="AV85" i="6"/>
  <c r="BT85" i="6"/>
  <c r="BU85" i="6"/>
  <c r="T85" i="6"/>
  <c r="AC85" i="6"/>
  <c r="AL86" i="6"/>
  <c r="U85" i="6"/>
  <c r="AD85" i="6"/>
  <c r="AM86" i="6"/>
  <c r="V85" i="6"/>
  <c r="AE85" i="6"/>
  <c r="AN86" i="6"/>
  <c r="W85" i="6"/>
  <c r="AF85" i="6"/>
  <c r="AO86" i="6"/>
  <c r="X85" i="6"/>
  <c r="AG85" i="6"/>
  <c r="AP86" i="6"/>
  <c r="Y85" i="6"/>
  <c r="AH85" i="6"/>
  <c r="AQ86" i="6"/>
  <c r="Z85" i="6"/>
  <c r="AI85" i="6"/>
  <c r="AR86" i="6"/>
  <c r="AA85" i="6"/>
  <c r="AJ85" i="6"/>
  <c r="AS86" i="6"/>
  <c r="AB85" i="6"/>
  <c r="AK85" i="6"/>
  <c r="AT86" i="6"/>
  <c r="AV86" i="6"/>
  <c r="BT86" i="6"/>
  <c r="BU86" i="6"/>
  <c r="T86" i="6"/>
  <c r="AC86" i="6"/>
  <c r="AL87" i="6"/>
  <c r="U86" i="6"/>
  <c r="AD86" i="6"/>
  <c r="AM87" i="6"/>
  <c r="V86" i="6"/>
  <c r="AE86" i="6"/>
  <c r="AN87" i="6"/>
  <c r="W86" i="6"/>
  <c r="AF86" i="6"/>
  <c r="AO87" i="6"/>
  <c r="X86" i="6"/>
  <c r="AG86" i="6"/>
  <c r="AP87" i="6"/>
  <c r="Y86" i="6"/>
  <c r="AH86" i="6"/>
  <c r="AQ87" i="6"/>
  <c r="Z86" i="6"/>
  <c r="AI86" i="6"/>
  <c r="AR87" i="6"/>
  <c r="AA86" i="6"/>
  <c r="AJ86" i="6"/>
  <c r="AS87" i="6"/>
  <c r="AB86" i="6"/>
  <c r="AK86" i="6"/>
  <c r="AT87" i="6"/>
  <c r="AV87" i="6"/>
  <c r="BT87" i="6"/>
  <c r="BU87" i="6"/>
  <c r="T87" i="6"/>
  <c r="AC87" i="6"/>
  <c r="AL88" i="6"/>
  <c r="U87" i="6"/>
  <c r="AD87" i="6"/>
  <c r="AM88" i="6"/>
  <c r="V87" i="6"/>
  <c r="AE87" i="6"/>
  <c r="AN88" i="6"/>
  <c r="W87" i="6"/>
  <c r="AF87" i="6"/>
  <c r="AO88" i="6"/>
  <c r="X87" i="6"/>
  <c r="AG87" i="6"/>
  <c r="AP88" i="6"/>
  <c r="Y87" i="6"/>
  <c r="AH87" i="6"/>
  <c r="AQ88" i="6"/>
  <c r="Z87" i="6"/>
  <c r="AI87" i="6"/>
  <c r="AR88" i="6"/>
  <c r="AA87" i="6"/>
  <c r="AJ87" i="6"/>
  <c r="AS88" i="6"/>
  <c r="AB87" i="6"/>
  <c r="AK87" i="6"/>
  <c r="AT88" i="6"/>
  <c r="AV88" i="6"/>
  <c r="BT88" i="6"/>
  <c r="BU88" i="6"/>
  <c r="T88" i="6"/>
  <c r="AC88" i="6"/>
  <c r="AL89" i="6"/>
  <c r="U88" i="6"/>
  <c r="AD88" i="6"/>
  <c r="AM89" i="6"/>
  <c r="V88" i="6"/>
  <c r="AE88" i="6"/>
  <c r="AN89" i="6"/>
  <c r="W88" i="6"/>
  <c r="AF88" i="6"/>
  <c r="AO89" i="6"/>
  <c r="X88" i="6"/>
  <c r="AG88" i="6"/>
  <c r="AP89" i="6"/>
  <c r="Y88" i="6"/>
  <c r="AH88" i="6"/>
  <c r="AQ89" i="6"/>
  <c r="Z88" i="6"/>
  <c r="AI88" i="6"/>
  <c r="AR89" i="6"/>
  <c r="AA88" i="6"/>
  <c r="AJ88" i="6"/>
  <c r="AS89" i="6"/>
  <c r="AB88" i="6"/>
  <c r="AK88" i="6"/>
  <c r="AT89" i="6"/>
  <c r="AV89" i="6"/>
  <c r="BT89" i="6"/>
  <c r="BU89" i="6"/>
  <c r="T89" i="6"/>
  <c r="AC89" i="6"/>
  <c r="AL90" i="6"/>
  <c r="U89" i="6"/>
  <c r="AD89" i="6"/>
  <c r="AM90" i="6"/>
  <c r="V89" i="6"/>
  <c r="AE89" i="6"/>
  <c r="AN90" i="6"/>
  <c r="W89" i="6"/>
  <c r="AF89" i="6"/>
  <c r="AO90" i="6"/>
  <c r="X89" i="6"/>
  <c r="AG89" i="6"/>
  <c r="AP90" i="6"/>
  <c r="Y89" i="6"/>
  <c r="AH89" i="6"/>
  <c r="AQ90" i="6"/>
  <c r="Z89" i="6"/>
  <c r="AI89" i="6"/>
  <c r="AR90" i="6"/>
  <c r="AA89" i="6"/>
  <c r="AJ89" i="6"/>
  <c r="AS90" i="6"/>
  <c r="AB89" i="6"/>
  <c r="AK89" i="6"/>
  <c r="AT90" i="6"/>
  <c r="AV90" i="6"/>
  <c r="BT90" i="6"/>
  <c r="BU90" i="6"/>
  <c r="T90" i="6"/>
  <c r="AC90" i="6"/>
  <c r="AL91" i="6"/>
  <c r="U90" i="6"/>
  <c r="AD90" i="6"/>
  <c r="AM91" i="6"/>
  <c r="V90" i="6"/>
  <c r="AE90" i="6"/>
  <c r="AN91" i="6"/>
  <c r="W90" i="6"/>
  <c r="AF90" i="6"/>
  <c r="AO91" i="6"/>
  <c r="X90" i="6"/>
  <c r="AG90" i="6"/>
  <c r="AP91" i="6"/>
  <c r="Y90" i="6"/>
  <c r="AH90" i="6"/>
  <c r="AQ91" i="6"/>
  <c r="Z90" i="6"/>
  <c r="AI90" i="6"/>
  <c r="AR91" i="6"/>
  <c r="AA90" i="6"/>
  <c r="AJ90" i="6"/>
  <c r="AS91" i="6"/>
  <c r="AB90" i="6"/>
  <c r="AK90" i="6"/>
  <c r="AT91" i="6"/>
  <c r="AV91" i="6"/>
  <c r="BT91" i="6"/>
  <c r="BU91" i="6"/>
  <c r="T91" i="6"/>
  <c r="AC91" i="6"/>
  <c r="AL92" i="6"/>
  <c r="U91" i="6"/>
  <c r="AD91" i="6"/>
  <c r="AM92" i="6"/>
  <c r="V91" i="6"/>
  <c r="AE91" i="6"/>
  <c r="AN92" i="6"/>
  <c r="W91" i="6"/>
  <c r="AF91" i="6"/>
  <c r="AO92" i="6"/>
  <c r="X91" i="6"/>
  <c r="AG91" i="6"/>
  <c r="AP92" i="6"/>
  <c r="Y91" i="6"/>
  <c r="AH91" i="6"/>
  <c r="AQ92" i="6"/>
  <c r="Z91" i="6"/>
  <c r="AI91" i="6"/>
  <c r="AR92" i="6"/>
  <c r="AA91" i="6"/>
  <c r="AJ91" i="6"/>
  <c r="AS92" i="6"/>
  <c r="AB91" i="6"/>
  <c r="AK91" i="6"/>
  <c r="AT92" i="6"/>
  <c r="AV92" i="6"/>
  <c r="BT92" i="6"/>
  <c r="BU92" i="6"/>
  <c r="T92" i="6"/>
  <c r="AC92" i="6"/>
  <c r="AL93" i="6"/>
  <c r="U92" i="6"/>
  <c r="AD92" i="6"/>
  <c r="AM93" i="6"/>
  <c r="V92" i="6"/>
  <c r="AE92" i="6"/>
  <c r="AN93" i="6"/>
  <c r="W92" i="6"/>
  <c r="AF92" i="6"/>
  <c r="AO93" i="6"/>
  <c r="X92" i="6"/>
  <c r="AG92" i="6"/>
  <c r="AP93" i="6"/>
  <c r="Y92" i="6"/>
  <c r="AH92" i="6"/>
  <c r="AQ93" i="6"/>
  <c r="Z92" i="6"/>
  <c r="AI92" i="6"/>
  <c r="AR93" i="6"/>
  <c r="AA92" i="6"/>
  <c r="AJ92" i="6"/>
  <c r="AS93" i="6"/>
  <c r="AB92" i="6"/>
  <c r="AK92" i="6"/>
  <c r="AT93" i="6"/>
  <c r="AV93" i="6"/>
  <c r="BT93" i="6"/>
  <c r="BU93" i="6"/>
  <c r="T93" i="6"/>
  <c r="AC93" i="6"/>
  <c r="AL94" i="6"/>
  <c r="U93" i="6"/>
  <c r="AD93" i="6"/>
  <c r="AM94" i="6"/>
  <c r="V93" i="6"/>
  <c r="AE93" i="6"/>
  <c r="AN94" i="6"/>
  <c r="W93" i="6"/>
  <c r="AF93" i="6"/>
  <c r="AO94" i="6"/>
  <c r="X93" i="6"/>
  <c r="AG93" i="6"/>
  <c r="AP94" i="6"/>
  <c r="Y93" i="6"/>
  <c r="AH93" i="6"/>
  <c r="AQ94" i="6"/>
  <c r="Z93" i="6"/>
  <c r="AI93" i="6"/>
  <c r="AR94" i="6"/>
  <c r="AA93" i="6"/>
  <c r="AJ93" i="6"/>
  <c r="AS94" i="6"/>
  <c r="AB93" i="6"/>
  <c r="AK93" i="6"/>
  <c r="AT94" i="6"/>
  <c r="AV94" i="6"/>
  <c r="BT94" i="6"/>
  <c r="BU94" i="6"/>
  <c r="T94" i="6"/>
  <c r="AC94" i="6"/>
  <c r="AL95" i="6"/>
  <c r="U94" i="6"/>
  <c r="AD94" i="6"/>
  <c r="AM95" i="6"/>
  <c r="V94" i="6"/>
  <c r="AE94" i="6"/>
  <c r="AN95" i="6"/>
  <c r="W94" i="6"/>
  <c r="AF94" i="6"/>
  <c r="AO95" i="6"/>
  <c r="X94" i="6"/>
  <c r="AG94" i="6"/>
  <c r="AP95" i="6"/>
  <c r="Y94" i="6"/>
  <c r="AH94" i="6"/>
  <c r="AQ95" i="6"/>
  <c r="Z94" i="6"/>
  <c r="AI94" i="6"/>
  <c r="AR95" i="6"/>
  <c r="AA94" i="6"/>
  <c r="AJ94" i="6"/>
  <c r="AS95" i="6"/>
  <c r="AB94" i="6"/>
  <c r="AK94" i="6"/>
  <c r="AT95" i="6"/>
  <c r="AV95" i="6"/>
  <c r="BT95" i="6"/>
  <c r="BU95" i="6"/>
  <c r="T95" i="6"/>
  <c r="AC95" i="6"/>
  <c r="AL96" i="6"/>
  <c r="U95" i="6"/>
  <c r="AD95" i="6"/>
  <c r="AM96" i="6"/>
  <c r="V95" i="6"/>
  <c r="AE95" i="6"/>
  <c r="AN96" i="6"/>
  <c r="W95" i="6"/>
  <c r="AF95" i="6"/>
  <c r="AO96" i="6"/>
  <c r="X95" i="6"/>
  <c r="AG95" i="6"/>
  <c r="AP96" i="6"/>
  <c r="Y95" i="6"/>
  <c r="AH95" i="6"/>
  <c r="AQ96" i="6"/>
  <c r="Z95" i="6"/>
  <c r="AI95" i="6"/>
  <c r="AR96" i="6"/>
  <c r="AA95" i="6"/>
  <c r="AJ95" i="6"/>
  <c r="AS96" i="6"/>
  <c r="AB95" i="6"/>
  <c r="AK95" i="6"/>
  <c r="AT96" i="6"/>
  <c r="AV96" i="6"/>
  <c r="BT96" i="6"/>
  <c r="BU96" i="6"/>
  <c r="T96" i="6"/>
  <c r="AC96" i="6"/>
  <c r="AL97" i="6"/>
  <c r="U96" i="6"/>
  <c r="AD96" i="6"/>
  <c r="AM97" i="6"/>
  <c r="V96" i="6"/>
  <c r="AE96" i="6"/>
  <c r="AN97" i="6"/>
  <c r="W96" i="6"/>
  <c r="AF96" i="6"/>
  <c r="AO97" i="6"/>
  <c r="X96" i="6"/>
  <c r="AG96" i="6"/>
  <c r="AP97" i="6"/>
  <c r="Y96" i="6"/>
  <c r="AH96" i="6"/>
  <c r="AQ97" i="6"/>
  <c r="Z96" i="6"/>
  <c r="AI96" i="6"/>
  <c r="AR97" i="6"/>
  <c r="AA96" i="6"/>
  <c r="AJ96" i="6"/>
  <c r="AS97" i="6"/>
  <c r="AB96" i="6"/>
  <c r="AK96" i="6"/>
  <c r="AT97" i="6"/>
  <c r="AV97" i="6"/>
  <c r="BT97" i="6"/>
  <c r="BU97" i="6"/>
  <c r="T97" i="6"/>
  <c r="AC97" i="6"/>
  <c r="AL98" i="6"/>
  <c r="U97" i="6"/>
  <c r="AD97" i="6"/>
  <c r="AM98" i="6"/>
  <c r="V97" i="6"/>
  <c r="AE97" i="6"/>
  <c r="AN98" i="6"/>
  <c r="W97" i="6"/>
  <c r="AF97" i="6"/>
  <c r="AO98" i="6"/>
  <c r="X97" i="6"/>
  <c r="AG97" i="6"/>
  <c r="AP98" i="6"/>
  <c r="Y97" i="6"/>
  <c r="AH97" i="6"/>
  <c r="AQ98" i="6"/>
  <c r="Z97" i="6"/>
  <c r="AI97" i="6"/>
  <c r="AR98" i="6"/>
  <c r="AA97" i="6"/>
  <c r="AJ97" i="6"/>
  <c r="AS98" i="6"/>
  <c r="AB97" i="6"/>
  <c r="AK97" i="6"/>
  <c r="AT98" i="6"/>
  <c r="AV98" i="6"/>
  <c r="BT98" i="6"/>
  <c r="BU98" i="6"/>
  <c r="T98" i="6"/>
  <c r="AC98" i="6"/>
  <c r="AL99" i="6"/>
  <c r="U98" i="6"/>
  <c r="AD98" i="6"/>
  <c r="AM99" i="6"/>
  <c r="V98" i="6"/>
  <c r="AE98" i="6"/>
  <c r="AN99" i="6"/>
  <c r="W98" i="6"/>
  <c r="AF98" i="6"/>
  <c r="AO99" i="6"/>
  <c r="X98" i="6"/>
  <c r="AG98" i="6"/>
  <c r="AP99" i="6"/>
  <c r="Y98" i="6"/>
  <c r="AH98" i="6"/>
  <c r="AQ99" i="6"/>
  <c r="Z98" i="6"/>
  <c r="AI98" i="6"/>
  <c r="AR99" i="6"/>
  <c r="AA98" i="6"/>
  <c r="AJ98" i="6"/>
  <c r="AS99" i="6"/>
  <c r="AB98" i="6"/>
  <c r="AK98" i="6"/>
  <c r="AT99" i="6"/>
  <c r="AV99" i="6"/>
  <c r="BT99" i="6"/>
  <c r="BU99" i="6"/>
  <c r="T99" i="6"/>
  <c r="AC99" i="6"/>
  <c r="AL100" i="6"/>
  <c r="U99" i="6"/>
  <c r="AD99" i="6"/>
  <c r="AM100" i="6"/>
  <c r="V99" i="6"/>
  <c r="AE99" i="6"/>
  <c r="AN100" i="6"/>
  <c r="W99" i="6"/>
  <c r="AF99" i="6"/>
  <c r="AO100" i="6"/>
  <c r="X99" i="6"/>
  <c r="AG99" i="6"/>
  <c r="AP100" i="6"/>
  <c r="Y99" i="6"/>
  <c r="AH99" i="6"/>
  <c r="AQ100" i="6"/>
  <c r="Z99" i="6"/>
  <c r="AI99" i="6"/>
  <c r="AR100" i="6"/>
  <c r="AA99" i="6"/>
  <c r="AJ99" i="6"/>
  <c r="AS100" i="6"/>
  <c r="AB99" i="6"/>
  <c r="AK99" i="6"/>
  <c r="AT100" i="6"/>
  <c r="AV100" i="6"/>
  <c r="BT100" i="6"/>
  <c r="BU100" i="6"/>
  <c r="T100" i="6"/>
  <c r="AC100" i="6"/>
  <c r="AL101" i="6"/>
  <c r="U100" i="6"/>
  <c r="AD100" i="6"/>
  <c r="AM101" i="6"/>
  <c r="V100" i="6"/>
  <c r="AE100" i="6"/>
  <c r="AN101" i="6"/>
  <c r="W100" i="6"/>
  <c r="AF100" i="6"/>
  <c r="AO101" i="6"/>
  <c r="X100" i="6"/>
  <c r="AG100" i="6"/>
  <c r="AP101" i="6"/>
  <c r="Y100" i="6"/>
  <c r="AH100" i="6"/>
  <c r="AQ101" i="6"/>
  <c r="Z100" i="6"/>
  <c r="AI100" i="6"/>
  <c r="AR101" i="6"/>
  <c r="AA100" i="6"/>
  <c r="AJ100" i="6"/>
  <c r="AS101" i="6"/>
  <c r="AB100" i="6"/>
  <c r="AK100" i="6"/>
  <c r="AT101" i="6"/>
  <c r="AV101" i="6"/>
  <c r="BT101" i="6"/>
  <c r="BU101" i="6"/>
  <c r="T101" i="6"/>
  <c r="AC101" i="6"/>
  <c r="AL102" i="6"/>
  <c r="U101" i="6"/>
  <c r="AD101" i="6"/>
  <c r="AM102" i="6"/>
  <c r="V101" i="6"/>
  <c r="AE101" i="6"/>
  <c r="AN102" i="6"/>
  <c r="W101" i="6"/>
  <c r="AF101" i="6"/>
  <c r="AO102" i="6"/>
  <c r="X101" i="6"/>
  <c r="AG101" i="6"/>
  <c r="AP102" i="6"/>
  <c r="Y101" i="6"/>
  <c r="AH101" i="6"/>
  <c r="AQ102" i="6"/>
  <c r="Z101" i="6"/>
  <c r="AI101" i="6"/>
  <c r="AR102" i="6"/>
  <c r="AA101" i="6"/>
  <c r="AJ101" i="6"/>
  <c r="AS102" i="6"/>
  <c r="AB101" i="6"/>
  <c r="AK101" i="6"/>
  <c r="AT102" i="6"/>
  <c r="AV102" i="6"/>
  <c r="BT102" i="6"/>
  <c r="BU102" i="6"/>
  <c r="T102" i="6"/>
  <c r="AC102" i="6"/>
  <c r="AL103" i="6"/>
  <c r="U102" i="6"/>
  <c r="AD102" i="6"/>
  <c r="AM103" i="6"/>
  <c r="V102" i="6"/>
  <c r="AE102" i="6"/>
  <c r="AN103" i="6"/>
  <c r="W102" i="6"/>
  <c r="AF102" i="6"/>
  <c r="AO103" i="6"/>
  <c r="X102" i="6"/>
  <c r="AG102" i="6"/>
  <c r="AP103" i="6"/>
  <c r="Y102" i="6"/>
  <c r="AH102" i="6"/>
  <c r="AQ103" i="6"/>
  <c r="Z102" i="6"/>
  <c r="AI102" i="6"/>
  <c r="AR103" i="6"/>
  <c r="AA102" i="6"/>
  <c r="AJ102" i="6"/>
  <c r="AS103" i="6"/>
  <c r="AB102" i="6"/>
  <c r="AK102" i="6"/>
  <c r="AT103" i="6"/>
  <c r="AV103" i="6"/>
  <c r="BT103" i="6"/>
  <c r="BU103" i="6"/>
  <c r="T103" i="6"/>
  <c r="AC103" i="6"/>
  <c r="AL104" i="6"/>
  <c r="U103" i="6"/>
  <c r="AD103" i="6"/>
  <c r="AM104" i="6"/>
  <c r="V103" i="6"/>
  <c r="AE103" i="6"/>
  <c r="AN104" i="6"/>
  <c r="W103" i="6"/>
  <c r="AF103" i="6"/>
  <c r="AO104" i="6"/>
  <c r="X103" i="6"/>
  <c r="AG103" i="6"/>
  <c r="AP104" i="6"/>
  <c r="Y103" i="6"/>
  <c r="AH103" i="6"/>
  <c r="AQ104" i="6"/>
  <c r="Z103" i="6"/>
  <c r="AI103" i="6"/>
  <c r="AR104" i="6"/>
  <c r="AA103" i="6"/>
  <c r="AJ103" i="6"/>
  <c r="AS104" i="6"/>
  <c r="AB103" i="6"/>
  <c r="AK103" i="6"/>
  <c r="AT104" i="6"/>
  <c r="AV104" i="6"/>
  <c r="BT104" i="6"/>
  <c r="BU104" i="6"/>
  <c r="T104" i="6"/>
  <c r="AC104" i="6"/>
  <c r="AL105" i="6"/>
  <c r="U104" i="6"/>
  <c r="AD104" i="6"/>
  <c r="AM105" i="6"/>
  <c r="V104" i="6"/>
  <c r="AE104" i="6"/>
  <c r="AN105" i="6"/>
  <c r="W104" i="6"/>
  <c r="AF104" i="6"/>
  <c r="AO105" i="6"/>
  <c r="X104" i="6"/>
  <c r="AG104" i="6"/>
  <c r="AP105" i="6"/>
  <c r="Y104" i="6"/>
  <c r="AH104" i="6"/>
  <c r="AQ105" i="6"/>
  <c r="Z104" i="6"/>
  <c r="AI104" i="6"/>
  <c r="AR105" i="6"/>
  <c r="AA104" i="6"/>
  <c r="AJ104" i="6"/>
  <c r="AS105" i="6"/>
  <c r="AB104" i="6"/>
  <c r="AK104" i="6"/>
  <c r="AT105" i="6"/>
  <c r="AV105" i="6"/>
  <c r="BT105" i="6"/>
  <c r="BU105" i="6"/>
  <c r="T105" i="6"/>
  <c r="AC105" i="6"/>
  <c r="AL106" i="6"/>
  <c r="U105" i="6"/>
  <c r="AD105" i="6"/>
  <c r="AM106" i="6"/>
  <c r="V105" i="6"/>
  <c r="AE105" i="6"/>
  <c r="AN106" i="6"/>
  <c r="W105" i="6"/>
  <c r="AF105" i="6"/>
  <c r="AO106" i="6"/>
  <c r="X105" i="6"/>
  <c r="AG105" i="6"/>
  <c r="AP106" i="6"/>
  <c r="Y105" i="6"/>
  <c r="AH105" i="6"/>
  <c r="AQ106" i="6"/>
  <c r="Z105" i="6"/>
  <c r="AI105" i="6"/>
  <c r="AR106" i="6"/>
  <c r="AA105" i="6"/>
  <c r="AJ105" i="6"/>
  <c r="AS106" i="6"/>
  <c r="AB105" i="6"/>
  <c r="AK105" i="6"/>
  <c r="AT106" i="6"/>
  <c r="AV106" i="6"/>
  <c r="BT106" i="6"/>
  <c r="BU106" i="6"/>
  <c r="T106" i="6"/>
  <c r="AC106" i="6"/>
  <c r="AL107" i="6"/>
  <c r="U106" i="6"/>
  <c r="AD106" i="6"/>
  <c r="AM107" i="6"/>
  <c r="V106" i="6"/>
  <c r="AE106" i="6"/>
  <c r="AN107" i="6"/>
  <c r="W106" i="6"/>
  <c r="AF106" i="6"/>
  <c r="AO107" i="6"/>
  <c r="X106" i="6"/>
  <c r="AG106" i="6"/>
  <c r="AP107" i="6"/>
  <c r="Y106" i="6"/>
  <c r="AH106" i="6"/>
  <c r="AQ107" i="6"/>
  <c r="Z106" i="6"/>
  <c r="AI106" i="6"/>
  <c r="AR107" i="6"/>
  <c r="AA106" i="6"/>
  <c r="AJ106" i="6"/>
  <c r="AS107" i="6"/>
  <c r="AB106" i="6"/>
  <c r="AK106" i="6"/>
  <c r="AT107" i="6"/>
  <c r="AV107" i="6"/>
  <c r="BT107" i="6"/>
  <c r="BU107" i="6"/>
  <c r="T107" i="6"/>
  <c r="AC107" i="6"/>
  <c r="AL108" i="6"/>
  <c r="U107" i="6"/>
  <c r="AD107" i="6"/>
  <c r="AM108" i="6"/>
  <c r="V107" i="6"/>
  <c r="AE107" i="6"/>
  <c r="AN108" i="6"/>
  <c r="W107" i="6"/>
  <c r="AF107" i="6"/>
  <c r="AO108" i="6"/>
  <c r="X107" i="6"/>
  <c r="AG107" i="6"/>
  <c r="AP108" i="6"/>
  <c r="Y107" i="6"/>
  <c r="AH107" i="6"/>
  <c r="AQ108" i="6"/>
  <c r="Z107" i="6"/>
  <c r="AI107" i="6"/>
  <c r="AR108" i="6"/>
  <c r="AA107" i="6"/>
  <c r="AJ107" i="6"/>
  <c r="AS108" i="6"/>
  <c r="AB107" i="6"/>
  <c r="AK107" i="6"/>
  <c r="AT108" i="6"/>
  <c r="AV108" i="6"/>
  <c r="BT108" i="6"/>
  <c r="BU108" i="6"/>
  <c r="T108" i="6"/>
  <c r="AC108" i="6"/>
  <c r="AL109" i="6"/>
  <c r="U108" i="6"/>
  <c r="AD108" i="6"/>
  <c r="AM109" i="6"/>
  <c r="V108" i="6"/>
  <c r="AE108" i="6"/>
  <c r="AN109" i="6"/>
  <c r="W108" i="6"/>
  <c r="AF108" i="6"/>
  <c r="AO109" i="6"/>
  <c r="X108" i="6"/>
  <c r="AG108" i="6"/>
  <c r="AP109" i="6"/>
  <c r="Y108" i="6"/>
  <c r="AH108" i="6"/>
  <c r="AQ109" i="6"/>
  <c r="Z108" i="6"/>
  <c r="AI108" i="6"/>
  <c r="AR109" i="6"/>
  <c r="AA108" i="6"/>
  <c r="AJ108" i="6"/>
  <c r="AS109" i="6"/>
  <c r="AB108" i="6"/>
  <c r="AK108" i="6"/>
  <c r="AT109" i="6"/>
  <c r="AV109" i="6"/>
  <c r="BT109" i="6"/>
  <c r="BU109" i="6"/>
  <c r="T109" i="6"/>
  <c r="AC109" i="6"/>
  <c r="AL110" i="6"/>
  <c r="U109" i="6"/>
  <c r="AD109" i="6"/>
  <c r="AM110" i="6"/>
  <c r="V109" i="6"/>
  <c r="AE109" i="6"/>
  <c r="AN110" i="6"/>
  <c r="W109" i="6"/>
  <c r="AF109" i="6"/>
  <c r="AO110" i="6"/>
  <c r="X109" i="6"/>
  <c r="AG109" i="6"/>
  <c r="AP110" i="6"/>
  <c r="Y109" i="6"/>
  <c r="AH109" i="6"/>
  <c r="AQ110" i="6"/>
  <c r="Z109" i="6"/>
  <c r="AI109" i="6"/>
  <c r="AR110" i="6"/>
  <c r="AA109" i="6"/>
  <c r="AJ109" i="6"/>
  <c r="AS110" i="6"/>
  <c r="AB109" i="6"/>
  <c r="AK109" i="6"/>
  <c r="AT110" i="6"/>
  <c r="AV110" i="6"/>
  <c r="BT110" i="6"/>
  <c r="BU110" i="6"/>
  <c r="T110" i="6"/>
  <c r="AC110" i="6"/>
  <c r="AL111" i="6"/>
  <c r="U110" i="6"/>
  <c r="AD110" i="6"/>
  <c r="AM111" i="6"/>
  <c r="V110" i="6"/>
  <c r="AE110" i="6"/>
  <c r="AN111" i="6"/>
  <c r="W110" i="6"/>
  <c r="AF110" i="6"/>
  <c r="AO111" i="6"/>
  <c r="X110" i="6"/>
  <c r="AG110" i="6"/>
  <c r="AP111" i="6"/>
  <c r="Y110" i="6"/>
  <c r="AH110" i="6"/>
  <c r="AQ111" i="6"/>
  <c r="Z110" i="6"/>
  <c r="AI110" i="6"/>
  <c r="AR111" i="6"/>
  <c r="AA110" i="6"/>
  <c r="AJ110" i="6"/>
  <c r="AS111" i="6"/>
  <c r="AB110" i="6"/>
  <c r="AK110" i="6"/>
  <c r="AT111" i="6"/>
  <c r="AV111" i="6"/>
  <c r="BT111" i="6"/>
  <c r="BU111" i="6"/>
  <c r="T111" i="6"/>
  <c r="AC111" i="6"/>
  <c r="AL112" i="6"/>
  <c r="U111" i="6"/>
  <c r="AD111" i="6"/>
  <c r="AM112" i="6"/>
  <c r="V111" i="6"/>
  <c r="AE111" i="6"/>
  <c r="AN112" i="6"/>
  <c r="W111" i="6"/>
  <c r="AF111" i="6"/>
  <c r="AO112" i="6"/>
  <c r="X111" i="6"/>
  <c r="AG111" i="6"/>
  <c r="AP112" i="6"/>
  <c r="Y111" i="6"/>
  <c r="AH111" i="6"/>
  <c r="AQ112" i="6"/>
  <c r="Z111" i="6"/>
  <c r="AI111" i="6"/>
  <c r="AR112" i="6"/>
  <c r="AA111" i="6"/>
  <c r="AJ111" i="6"/>
  <c r="AS112" i="6"/>
  <c r="AB111" i="6"/>
  <c r="AK111" i="6"/>
  <c r="AT112" i="6"/>
  <c r="AV112" i="6"/>
  <c r="BT112" i="6"/>
  <c r="BU112" i="6"/>
  <c r="T112" i="6"/>
  <c r="AC112" i="6"/>
  <c r="AL113" i="6"/>
  <c r="U112" i="6"/>
  <c r="AD112" i="6"/>
  <c r="AM113" i="6"/>
  <c r="V112" i="6"/>
  <c r="AE112" i="6"/>
  <c r="AN113" i="6"/>
  <c r="W112" i="6"/>
  <c r="AF112" i="6"/>
  <c r="AO113" i="6"/>
  <c r="X112" i="6"/>
  <c r="AG112" i="6"/>
  <c r="AP113" i="6"/>
  <c r="Y112" i="6"/>
  <c r="AH112" i="6"/>
  <c r="AQ113" i="6"/>
  <c r="Z112" i="6"/>
  <c r="AI112" i="6"/>
  <c r="AR113" i="6"/>
  <c r="AA112" i="6"/>
  <c r="AJ112" i="6"/>
  <c r="AS113" i="6"/>
  <c r="AB112" i="6"/>
  <c r="AK112" i="6"/>
  <c r="AT113" i="6"/>
  <c r="AV113" i="6"/>
  <c r="BT113" i="6"/>
  <c r="BU113" i="6"/>
  <c r="T113" i="6"/>
  <c r="AC113" i="6"/>
  <c r="AL114" i="6"/>
  <c r="U113" i="6"/>
  <c r="AD113" i="6"/>
  <c r="AM114" i="6"/>
  <c r="V113" i="6"/>
  <c r="AE113" i="6"/>
  <c r="AN114" i="6"/>
  <c r="W113" i="6"/>
  <c r="AF113" i="6"/>
  <c r="AO114" i="6"/>
  <c r="X113" i="6"/>
  <c r="AG113" i="6"/>
  <c r="AP114" i="6"/>
  <c r="Y113" i="6"/>
  <c r="AH113" i="6"/>
  <c r="AQ114" i="6"/>
  <c r="Z113" i="6"/>
  <c r="AI113" i="6"/>
  <c r="AR114" i="6"/>
  <c r="AA113" i="6"/>
  <c r="AJ113" i="6"/>
  <c r="AS114" i="6"/>
  <c r="AB113" i="6"/>
  <c r="AK113" i="6"/>
  <c r="AT114" i="6"/>
  <c r="AV114" i="6"/>
  <c r="BT114" i="6"/>
  <c r="BU114" i="6"/>
  <c r="T114" i="6"/>
  <c r="AC114" i="6"/>
  <c r="AL115" i="6"/>
  <c r="U114" i="6"/>
  <c r="AD114" i="6"/>
  <c r="AM115" i="6"/>
  <c r="V114" i="6"/>
  <c r="AE114" i="6"/>
  <c r="AN115" i="6"/>
  <c r="W114" i="6"/>
  <c r="AF114" i="6"/>
  <c r="AO115" i="6"/>
  <c r="X114" i="6"/>
  <c r="AG114" i="6"/>
  <c r="AP115" i="6"/>
  <c r="Y114" i="6"/>
  <c r="AH114" i="6"/>
  <c r="AQ115" i="6"/>
  <c r="Z114" i="6"/>
  <c r="AI114" i="6"/>
  <c r="AR115" i="6"/>
  <c r="AA114" i="6"/>
  <c r="AJ114" i="6"/>
  <c r="AS115" i="6"/>
  <c r="AB114" i="6"/>
  <c r="AK114" i="6"/>
  <c r="AT115" i="6"/>
  <c r="AV115" i="6"/>
  <c r="BT115" i="6"/>
  <c r="BU115" i="6"/>
  <c r="T115" i="6"/>
  <c r="AC115" i="6"/>
  <c r="AL116" i="6"/>
  <c r="U115" i="6"/>
  <c r="AD115" i="6"/>
  <c r="AM116" i="6"/>
  <c r="V115" i="6"/>
  <c r="AE115" i="6"/>
  <c r="AN116" i="6"/>
  <c r="W115" i="6"/>
  <c r="AF115" i="6"/>
  <c r="AO116" i="6"/>
  <c r="X115" i="6"/>
  <c r="AG115" i="6"/>
  <c r="AP116" i="6"/>
  <c r="Y115" i="6"/>
  <c r="AH115" i="6"/>
  <c r="AQ116" i="6"/>
  <c r="Z115" i="6"/>
  <c r="AI115" i="6"/>
  <c r="AR116" i="6"/>
  <c r="AA115" i="6"/>
  <c r="AJ115" i="6"/>
  <c r="AS116" i="6"/>
  <c r="AB115" i="6"/>
  <c r="AK115" i="6"/>
  <c r="AT116" i="6"/>
  <c r="AV116" i="6"/>
  <c r="BT116" i="6"/>
  <c r="BU116" i="6"/>
  <c r="T116" i="6"/>
  <c r="AC116" i="6"/>
  <c r="AL117" i="6"/>
  <c r="U116" i="6"/>
  <c r="AD116" i="6"/>
  <c r="AM117" i="6"/>
  <c r="V116" i="6"/>
  <c r="AE116" i="6"/>
  <c r="AN117" i="6"/>
  <c r="W116" i="6"/>
  <c r="AF116" i="6"/>
  <c r="AO117" i="6"/>
  <c r="X116" i="6"/>
  <c r="AG116" i="6"/>
  <c r="AP117" i="6"/>
  <c r="Y116" i="6"/>
  <c r="AH116" i="6"/>
  <c r="AQ117" i="6"/>
  <c r="Z116" i="6"/>
  <c r="AI116" i="6"/>
  <c r="AR117" i="6"/>
  <c r="AA116" i="6"/>
  <c r="AJ116" i="6"/>
  <c r="AS117" i="6"/>
  <c r="AB116" i="6"/>
  <c r="AK116" i="6"/>
  <c r="AT117" i="6"/>
  <c r="AV117" i="6"/>
  <c r="BT117" i="6"/>
  <c r="BU117" i="6"/>
  <c r="T117" i="6"/>
  <c r="AC117" i="6"/>
  <c r="AL118" i="6"/>
  <c r="U117" i="6"/>
  <c r="AD117" i="6"/>
  <c r="AM118" i="6"/>
  <c r="V117" i="6"/>
  <c r="AE117" i="6"/>
  <c r="AN118" i="6"/>
  <c r="W117" i="6"/>
  <c r="AF117" i="6"/>
  <c r="AO118" i="6"/>
  <c r="X117" i="6"/>
  <c r="AG117" i="6"/>
  <c r="AP118" i="6"/>
  <c r="Y117" i="6"/>
  <c r="AH117" i="6"/>
  <c r="AQ118" i="6"/>
  <c r="Z117" i="6"/>
  <c r="AI117" i="6"/>
  <c r="AR118" i="6"/>
  <c r="AA117" i="6"/>
  <c r="AJ117" i="6"/>
  <c r="AS118" i="6"/>
  <c r="AB117" i="6"/>
  <c r="AK117" i="6"/>
  <c r="AT118" i="6"/>
  <c r="AV118" i="6"/>
  <c r="BT118" i="6"/>
  <c r="BU118" i="6"/>
  <c r="T118" i="6"/>
  <c r="AC118" i="6"/>
  <c r="AL119" i="6"/>
  <c r="U118" i="6"/>
  <c r="AD118" i="6"/>
  <c r="AM119" i="6"/>
  <c r="V118" i="6"/>
  <c r="AE118" i="6"/>
  <c r="AN119" i="6"/>
  <c r="W118" i="6"/>
  <c r="AF118" i="6"/>
  <c r="AO119" i="6"/>
  <c r="X118" i="6"/>
  <c r="AG118" i="6"/>
  <c r="AP119" i="6"/>
  <c r="Y118" i="6"/>
  <c r="AH118" i="6"/>
  <c r="AQ119" i="6"/>
  <c r="Z118" i="6"/>
  <c r="AI118" i="6"/>
  <c r="AR119" i="6"/>
  <c r="AA118" i="6"/>
  <c r="AJ118" i="6"/>
  <c r="AS119" i="6"/>
  <c r="AB118" i="6"/>
  <c r="AK118" i="6"/>
  <c r="AT119" i="6"/>
  <c r="AV119" i="6"/>
  <c r="BT119" i="6"/>
  <c r="BU119" i="6"/>
  <c r="T119" i="6"/>
  <c r="AC119" i="6"/>
  <c r="AL120" i="6"/>
  <c r="U119" i="6"/>
  <c r="AD119" i="6"/>
  <c r="AM120" i="6"/>
  <c r="V119" i="6"/>
  <c r="AE119" i="6"/>
  <c r="AN120" i="6"/>
  <c r="W119" i="6"/>
  <c r="AF119" i="6"/>
  <c r="AO120" i="6"/>
  <c r="X119" i="6"/>
  <c r="AG119" i="6"/>
  <c r="AP120" i="6"/>
  <c r="Y119" i="6"/>
  <c r="AH119" i="6"/>
  <c r="AQ120" i="6"/>
  <c r="Z119" i="6"/>
  <c r="AI119" i="6"/>
  <c r="AR120" i="6"/>
  <c r="AA119" i="6"/>
  <c r="AJ119" i="6"/>
  <c r="AS120" i="6"/>
  <c r="AB119" i="6"/>
  <c r="AK119" i="6"/>
  <c r="AT120" i="6"/>
  <c r="AV120" i="6"/>
  <c r="BT120" i="6"/>
  <c r="BU120" i="6"/>
  <c r="T120" i="6"/>
  <c r="AC120" i="6"/>
  <c r="AL121" i="6"/>
  <c r="U120" i="6"/>
  <c r="AD120" i="6"/>
  <c r="AM121" i="6"/>
  <c r="V120" i="6"/>
  <c r="AE120" i="6"/>
  <c r="AN121" i="6"/>
  <c r="W120" i="6"/>
  <c r="AF120" i="6"/>
  <c r="AO121" i="6"/>
  <c r="X120" i="6"/>
  <c r="AG120" i="6"/>
  <c r="AP121" i="6"/>
  <c r="Y120" i="6"/>
  <c r="AH120" i="6"/>
  <c r="AQ121" i="6"/>
  <c r="Z120" i="6"/>
  <c r="AI120" i="6"/>
  <c r="AR121" i="6"/>
  <c r="AA120" i="6"/>
  <c r="AJ120" i="6"/>
  <c r="AS121" i="6"/>
  <c r="AB120" i="6"/>
  <c r="AK120" i="6"/>
  <c r="AT121" i="6"/>
  <c r="AV121" i="6"/>
  <c r="BT121" i="6"/>
  <c r="BU121" i="6"/>
  <c r="T121" i="6"/>
  <c r="AC121" i="6"/>
  <c r="AL122" i="6"/>
  <c r="U121" i="6"/>
  <c r="AD121" i="6"/>
  <c r="AM122" i="6"/>
  <c r="V121" i="6"/>
  <c r="AE121" i="6"/>
  <c r="AN122" i="6"/>
  <c r="W121" i="6"/>
  <c r="AF121" i="6"/>
  <c r="AO122" i="6"/>
  <c r="X121" i="6"/>
  <c r="AG121" i="6"/>
  <c r="AP122" i="6"/>
  <c r="Y121" i="6"/>
  <c r="AH121" i="6"/>
  <c r="AQ122" i="6"/>
  <c r="Z121" i="6"/>
  <c r="AI121" i="6"/>
  <c r="AR122" i="6"/>
  <c r="AA121" i="6"/>
  <c r="AJ121" i="6"/>
  <c r="AS122" i="6"/>
  <c r="AB121" i="6"/>
  <c r="AK121" i="6"/>
  <c r="AT122" i="6"/>
  <c r="AV122" i="6"/>
  <c r="BT122" i="6"/>
  <c r="BU122" i="6"/>
  <c r="T122" i="6"/>
  <c r="AC122" i="6"/>
  <c r="AL123" i="6"/>
  <c r="U122" i="6"/>
  <c r="AD122" i="6"/>
  <c r="AM123" i="6"/>
  <c r="V122" i="6"/>
  <c r="AE122" i="6"/>
  <c r="AN123" i="6"/>
  <c r="W122" i="6"/>
  <c r="AF122" i="6"/>
  <c r="AO123" i="6"/>
  <c r="X122" i="6"/>
  <c r="AG122" i="6"/>
  <c r="AP123" i="6"/>
  <c r="Y122" i="6"/>
  <c r="AH122" i="6"/>
  <c r="AQ123" i="6"/>
  <c r="Z122" i="6"/>
  <c r="AI122" i="6"/>
  <c r="AR123" i="6"/>
  <c r="AA122" i="6"/>
  <c r="AJ122" i="6"/>
  <c r="AS123" i="6"/>
  <c r="AB122" i="6"/>
  <c r="AK122" i="6"/>
  <c r="AT123" i="6"/>
  <c r="AV123" i="6"/>
  <c r="BT123" i="6"/>
  <c r="BU123" i="6"/>
  <c r="T123" i="6"/>
  <c r="AC123" i="6"/>
  <c r="AL124" i="6"/>
  <c r="U123" i="6"/>
  <c r="AD123" i="6"/>
  <c r="AM124" i="6"/>
  <c r="V123" i="6"/>
  <c r="AE123" i="6"/>
  <c r="AN124" i="6"/>
  <c r="W123" i="6"/>
  <c r="AF123" i="6"/>
  <c r="AO124" i="6"/>
  <c r="X123" i="6"/>
  <c r="AG123" i="6"/>
  <c r="AP124" i="6"/>
  <c r="Y123" i="6"/>
  <c r="AH123" i="6"/>
  <c r="AQ124" i="6"/>
  <c r="Z123" i="6"/>
  <c r="AI123" i="6"/>
  <c r="AR124" i="6"/>
  <c r="AA123" i="6"/>
  <c r="AJ123" i="6"/>
  <c r="AS124" i="6"/>
  <c r="AB123" i="6"/>
  <c r="AK123" i="6"/>
  <c r="AT124" i="6"/>
  <c r="AV124" i="6"/>
  <c r="BT124" i="6"/>
  <c r="BU124" i="6"/>
  <c r="T124" i="6"/>
  <c r="AC124" i="6"/>
  <c r="AL125" i="6"/>
  <c r="U124" i="6"/>
  <c r="AD124" i="6"/>
  <c r="AM125" i="6"/>
  <c r="V124" i="6"/>
  <c r="AE124" i="6"/>
  <c r="AN125" i="6"/>
  <c r="W124" i="6"/>
  <c r="AF124" i="6"/>
  <c r="AO125" i="6"/>
  <c r="X124" i="6"/>
  <c r="AG124" i="6"/>
  <c r="AP125" i="6"/>
  <c r="Y124" i="6"/>
  <c r="AH124" i="6"/>
  <c r="AQ125" i="6"/>
  <c r="Z124" i="6"/>
  <c r="AI124" i="6"/>
  <c r="AR125" i="6"/>
  <c r="AA124" i="6"/>
  <c r="AJ124" i="6"/>
  <c r="AS125" i="6"/>
  <c r="AB124" i="6"/>
  <c r="AK124" i="6"/>
  <c r="AT125" i="6"/>
  <c r="AV125" i="6"/>
  <c r="BT125" i="6"/>
  <c r="BU125" i="6"/>
  <c r="T125" i="6"/>
  <c r="AC125" i="6"/>
  <c r="AL126" i="6"/>
  <c r="U125" i="6"/>
  <c r="AD125" i="6"/>
  <c r="AM126" i="6"/>
  <c r="V125" i="6"/>
  <c r="AE125" i="6"/>
  <c r="AN126" i="6"/>
  <c r="W125" i="6"/>
  <c r="AF125" i="6"/>
  <c r="AO126" i="6"/>
  <c r="X125" i="6"/>
  <c r="AG125" i="6"/>
  <c r="AP126" i="6"/>
  <c r="Y125" i="6"/>
  <c r="AH125" i="6"/>
  <c r="AQ126" i="6"/>
  <c r="Z125" i="6"/>
  <c r="AI125" i="6"/>
  <c r="AR126" i="6"/>
  <c r="AA125" i="6"/>
  <c r="AJ125" i="6"/>
  <c r="AS126" i="6"/>
  <c r="AB125" i="6"/>
  <c r="AK125" i="6"/>
  <c r="AT126" i="6"/>
  <c r="AV126" i="6"/>
  <c r="BT126" i="6"/>
  <c r="BU126" i="6"/>
  <c r="T126" i="6"/>
  <c r="AC126" i="6"/>
  <c r="AL127" i="6"/>
  <c r="U126" i="6"/>
  <c r="AD126" i="6"/>
  <c r="AM127" i="6"/>
  <c r="V126" i="6"/>
  <c r="AE126" i="6"/>
  <c r="AN127" i="6"/>
  <c r="W126" i="6"/>
  <c r="AF126" i="6"/>
  <c r="AO127" i="6"/>
  <c r="X126" i="6"/>
  <c r="AG126" i="6"/>
  <c r="AP127" i="6"/>
  <c r="Y126" i="6"/>
  <c r="AH126" i="6"/>
  <c r="AQ127" i="6"/>
  <c r="Z126" i="6"/>
  <c r="AI126" i="6"/>
  <c r="AR127" i="6"/>
  <c r="AA126" i="6"/>
  <c r="AJ126" i="6"/>
  <c r="AS127" i="6"/>
  <c r="AB126" i="6"/>
  <c r="AK126" i="6"/>
  <c r="AT127" i="6"/>
  <c r="AV127" i="6"/>
  <c r="BT127" i="6"/>
  <c r="BU127" i="6"/>
  <c r="T127" i="6"/>
  <c r="AC127" i="6"/>
  <c r="AL128" i="6"/>
  <c r="U127" i="6"/>
  <c r="AD127" i="6"/>
  <c r="AM128" i="6"/>
  <c r="V127" i="6"/>
  <c r="AE127" i="6"/>
  <c r="AN128" i="6"/>
  <c r="W127" i="6"/>
  <c r="AF127" i="6"/>
  <c r="AO128" i="6"/>
  <c r="X127" i="6"/>
  <c r="AG127" i="6"/>
  <c r="AP128" i="6"/>
  <c r="Y127" i="6"/>
  <c r="AH127" i="6"/>
  <c r="AQ128" i="6"/>
  <c r="Z127" i="6"/>
  <c r="AI127" i="6"/>
  <c r="AR128" i="6"/>
  <c r="AA127" i="6"/>
  <c r="AJ127" i="6"/>
  <c r="AS128" i="6"/>
  <c r="AB127" i="6"/>
  <c r="AK127" i="6"/>
  <c r="AT128" i="6"/>
  <c r="AV128" i="6"/>
  <c r="BT128" i="6"/>
  <c r="BU128" i="6"/>
  <c r="T128" i="6"/>
  <c r="AC128" i="6"/>
  <c r="AL129" i="6"/>
  <c r="U128" i="6"/>
  <c r="AD128" i="6"/>
  <c r="AM129" i="6"/>
  <c r="V128" i="6"/>
  <c r="AE128" i="6"/>
  <c r="AN129" i="6"/>
  <c r="W128" i="6"/>
  <c r="AF128" i="6"/>
  <c r="AO129" i="6"/>
  <c r="X128" i="6"/>
  <c r="AG128" i="6"/>
  <c r="AP129" i="6"/>
  <c r="Y128" i="6"/>
  <c r="AH128" i="6"/>
  <c r="AQ129" i="6"/>
  <c r="Z128" i="6"/>
  <c r="AI128" i="6"/>
  <c r="AR129" i="6"/>
  <c r="AA128" i="6"/>
  <c r="AJ128" i="6"/>
  <c r="AS129" i="6"/>
  <c r="AB128" i="6"/>
  <c r="AK128" i="6"/>
  <c r="AT129" i="6"/>
  <c r="AV129" i="6"/>
  <c r="BT129" i="6"/>
  <c r="BU129" i="6"/>
  <c r="T129" i="6"/>
  <c r="AC129" i="6"/>
  <c r="AL130" i="6"/>
  <c r="U129" i="6"/>
  <c r="AD129" i="6"/>
  <c r="AM130" i="6"/>
  <c r="V129" i="6"/>
  <c r="AE129" i="6"/>
  <c r="AN130" i="6"/>
  <c r="W129" i="6"/>
  <c r="AF129" i="6"/>
  <c r="AO130" i="6"/>
  <c r="X129" i="6"/>
  <c r="AG129" i="6"/>
  <c r="AP130" i="6"/>
  <c r="Y129" i="6"/>
  <c r="AH129" i="6"/>
  <c r="AQ130" i="6"/>
  <c r="Z129" i="6"/>
  <c r="AI129" i="6"/>
  <c r="AR130" i="6"/>
  <c r="AA129" i="6"/>
  <c r="AJ129" i="6"/>
  <c r="AS130" i="6"/>
  <c r="AB129" i="6"/>
  <c r="AK129" i="6"/>
  <c r="AT130" i="6"/>
  <c r="AV130" i="6"/>
  <c r="BT130" i="6"/>
  <c r="BU130" i="6"/>
  <c r="T130" i="6"/>
  <c r="AC130" i="6"/>
  <c r="AL131" i="6"/>
  <c r="U130" i="6"/>
  <c r="AD130" i="6"/>
  <c r="AM131" i="6"/>
  <c r="V130" i="6"/>
  <c r="AE130" i="6"/>
  <c r="AN131" i="6"/>
  <c r="W130" i="6"/>
  <c r="AF130" i="6"/>
  <c r="AO131" i="6"/>
  <c r="X130" i="6"/>
  <c r="AG130" i="6"/>
  <c r="AP131" i="6"/>
  <c r="Y130" i="6"/>
  <c r="AH130" i="6"/>
  <c r="AQ131" i="6"/>
  <c r="Z130" i="6"/>
  <c r="AI130" i="6"/>
  <c r="AR131" i="6"/>
  <c r="AA130" i="6"/>
  <c r="AJ130" i="6"/>
  <c r="AS131" i="6"/>
  <c r="AB130" i="6"/>
  <c r="AK130" i="6"/>
  <c r="AT131" i="6"/>
  <c r="AV131" i="6"/>
  <c r="BT131" i="6"/>
  <c r="BU131" i="6"/>
  <c r="T131" i="6"/>
  <c r="AC131" i="6"/>
  <c r="AL132" i="6"/>
  <c r="U131" i="6"/>
  <c r="AD131" i="6"/>
  <c r="AM132" i="6"/>
  <c r="V131" i="6"/>
  <c r="AE131" i="6"/>
  <c r="AN132" i="6"/>
  <c r="W131" i="6"/>
  <c r="AF131" i="6"/>
  <c r="AO132" i="6"/>
  <c r="X131" i="6"/>
  <c r="AG131" i="6"/>
  <c r="AP132" i="6"/>
  <c r="Y131" i="6"/>
  <c r="AH131" i="6"/>
  <c r="AQ132" i="6"/>
  <c r="Z131" i="6"/>
  <c r="AI131" i="6"/>
  <c r="AR132" i="6"/>
  <c r="AA131" i="6"/>
  <c r="AJ131" i="6"/>
  <c r="AS132" i="6"/>
  <c r="AB131" i="6"/>
  <c r="AK131" i="6"/>
  <c r="AT132" i="6"/>
  <c r="AV132" i="6"/>
  <c r="BT132" i="6"/>
  <c r="BU132" i="6"/>
  <c r="T132" i="6"/>
  <c r="AC132" i="6"/>
  <c r="AL133" i="6"/>
  <c r="U132" i="6"/>
  <c r="AD132" i="6"/>
  <c r="AM133" i="6"/>
  <c r="V132" i="6"/>
  <c r="AE132" i="6"/>
  <c r="AN133" i="6"/>
  <c r="W132" i="6"/>
  <c r="AF132" i="6"/>
  <c r="AO133" i="6"/>
  <c r="X132" i="6"/>
  <c r="AG132" i="6"/>
  <c r="AP133" i="6"/>
  <c r="Y132" i="6"/>
  <c r="AH132" i="6"/>
  <c r="AQ133" i="6"/>
  <c r="Z132" i="6"/>
  <c r="AI132" i="6"/>
  <c r="AR133" i="6"/>
  <c r="AA132" i="6"/>
  <c r="AJ132" i="6"/>
  <c r="AS133" i="6"/>
  <c r="AB132" i="6"/>
  <c r="AK132" i="6"/>
  <c r="AT133" i="6"/>
  <c r="AV133" i="6"/>
  <c r="BT133" i="6"/>
  <c r="BU133" i="6"/>
  <c r="T133" i="6"/>
  <c r="AC133" i="6"/>
  <c r="AL134" i="6"/>
  <c r="U133" i="6"/>
  <c r="AD133" i="6"/>
  <c r="AM134" i="6"/>
  <c r="V133" i="6"/>
  <c r="AE133" i="6"/>
  <c r="AN134" i="6"/>
  <c r="W133" i="6"/>
  <c r="AF133" i="6"/>
  <c r="AO134" i="6"/>
  <c r="X133" i="6"/>
  <c r="AG133" i="6"/>
  <c r="AP134" i="6"/>
  <c r="Y133" i="6"/>
  <c r="AH133" i="6"/>
  <c r="AQ134" i="6"/>
  <c r="Z133" i="6"/>
  <c r="AI133" i="6"/>
  <c r="AR134" i="6"/>
  <c r="AA133" i="6"/>
  <c r="AJ133" i="6"/>
  <c r="AS134" i="6"/>
  <c r="AB133" i="6"/>
  <c r="AK133" i="6"/>
  <c r="AT134" i="6"/>
  <c r="AV134" i="6"/>
  <c r="BT134" i="6"/>
  <c r="BU134" i="6"/>
  <c r="T134" i="6"/>
  <c r="AC134" i="6"/>
  <c r="AL135" i="6"/>
  <c r="U134" i="6"/>
  <c r="AD134" i="6"/>
  <c r="AM135" i="6"/>
  <c r="V134" i="6"/>
  <c r="AE134" i="6"/>
  <c r="AN135" i="6"/>
  <c r="W134" i="6"/>
  <c r="AF134" i="6"/>
  <c r="AO135" i="6"/>
  <c r="X134" i="6"/>
  <c r="AG134" i="6"/>
  <c r="AP135" i="6"/>
  <c r="Y134" i="6"/>
  <c r="AH134" i="6"/>
  <c r="AQ135" i="6"/>
  <c r="Z134" i="6"/>
  <c r="AI134" i="6"/>
  <c r="AR135" i="6"/>
  <c r="AA134" i="6"/>
  <c r="AJ134" i="6"/>
  <c r="AS135" i="6"/>
  <c r="AB134" i="6"/>
  <c r="AK134" i="6"/>
  <c r="AT135" i="6"/>
  <c r="AV135" i="6"/>
  <c r="BT135" i="6"/>
  <c r="BU135" i="6"/>
  <c r="T135" i="6"/>
  <c r="AC135" i="6"/>
  <c r="AL136" i="6"/>
  <c r="U135" i="6"/>
  <c r="AD135" i="6"/>
  <c r="AM136" i="6"/>
  <c r="V135" i="6"/>
  <c r="AE135" i="6"/>
  <c r="AN136" i="6"/>
  <c r="W135" i="6"/>
  <c r="AF135" i="6"/>
  <c r="AO136" i="6"/>
  <c r="X135" i="6"/>
  <c r="AG135" i="6"/>
  <c r="AP136" i="6"/>
  <c r="Y135" i="6"/>
  <c r="AH135" i="6"/>
  <c r="AQ136" i="6"/>
  <c r="Z135" i="6"/>
  <c r="AI135" i="6"/>
  <c r="AR136" i="6"/>
  <c r="AA135" i="6"/>
  <c r="AJ135" i="6"/>
  <c r="AS136" i="6"/>
  <c r="AB135" i="6"/>
  <c r="AK135" i="6"/>
  <c r="AT136" i="6"/>
  <c r="AV136" i="6"/>
  <c r="BT136" i="6"/>
  <c r="BU136" i="6"/>
  <c r="T136" i="6"/>
  <c r="AC136" i="6"/>
  <c r="AL137" i="6"/>
  <c r="U136" i="6"/>
  <c r="AD136" i="6"/>
  <c r="AM137" i="6"/>
  <c r="V136" i="6"/>
  <c r="AE136" i="6"/>
  <c r="AN137" i="6"/>
  <c r="W136" i="6"/>
  <c r="AF136" i="6"/>
  <c r="AO137" i="6"/>
  <c r="X136" i="6"/>
  <c r="AG136" i="6"/>
  <c r="AP137" i="6"/>
  <c r="Y136" i="6"/>
  <c r="AH136" i="6"/>
  <c r="AQ137" i="6"/>
  <c r="Z136" i="6"/>
  <c r="AI136" i="6"/>
  <c r="AR137" i="6"/>
  <c r="AA136" i="6"/>
  <c r="AJ136" i="6"/>
  <c r="AS137" i="6"/>
  <c r="AB136" i="6"/>
  <c r="AK136" i="6"/>
  <c r="AT137" i="6"/>
  <c r="AV137" i="6"/>
  <c r="BT137" i="6"/>
  <c r="BU137" i="6"/>
  <c r="T137" i="6"/>
  <c r="AC137" i="6"/>
  <c r="AL138" i="6"/>
  <c r="U137" i="6"/>
  <c r="AD137" i="6"/>
  <c r="AM138" i="6"/>
  <c r="V137" i="6"/>
  <c r="AE137" i="6"/>
  <c r="AN138" i="6"/>
  <c r="W137" i="6"/>
  <c r="AF137" i="6"/>
  <c r="AO138" i="6"/>
  <c r="X137" i="6"/>
  <c r="AG137" i="6"/>
  <c r="AP138" i="6"/>
  <c r="Y137" i="6"/>
  <c r="AH137" i="6"/>
  <c r="AQ138" i="6"/>
  <c r="Z137" i="6"/>
  <c r="AI137" i="6"/>
  <c r="AR138" i="6"/>
  <c r="AA137" i="6"/>
  <c r="AJ137" i="6"/>
  <c r="AS138" i="6"/>
  <c r="AB137" i="6"/>
  <c r="AK137" i="6"/>
  <c r="AT138" i="6"/>
  <c r="AV138" i="6"/>
  <c r="BT138" i="6"/>
  <c r="BU138" i="6"/>
  <c r="T138" i="6"/>
  <c r="AC138" i="6"/>
  <c r="AL139" i="6"/>
  <c r="U138" i="6"/>
  <c r="AD138" i="6"/>
  <c r="AM139" i="6"/>
  <c r="V138" i="6"/>
  <c r="AE138" i="6"/>
  <c r="AN139" i="6"/>
  <c r="W138" i="6"/>
  <c r="AF138" i="6"/>
  <c r="AO139" i="6"/>
  <c r="X138" i="6"/>
  <c r="AG138" i="6"/>
  <c r="AP139" i="6"/>
  <c r="Y138" i="6"/>
  <c r="AH138" i="6"/>
  <c r="AQ139" i="6"/>
  <c r="Z138" i="6"/>
  <c r="AI138" i="6"/>
  <c r="AR139" i="6"/>
  <c r="AA138" i="6"/>
  <c r="AJ138" i="6"/>
  <c r="AS139" i="6"/>
  <c r="AB138" i="6"/>
  <c r="AK138" i="6"/>
  <c r="AT139" i="6"/>
  <c r="AV139" i="6"/>
  <c r="BT139" i="6"/>
  <c r="BU139" i="6"/>
  <c r="T139" i="6"/>
  <c r="AC139" i="6"/>
  <c r="AL140" i="6"/>
  <c r="U139" i="6"/>
  <c r="AD139" i="6"/>
  <c r="AM140" i="6"/>
  <c r="V139" i="6"/>
  <c r="AE139" i="6"/>
  <c r="AN140" i="6"/>
  <c r="W139" i="6"/>
  <c r="AF139" i="6"/>
  <c r="AO140" i="6"/>
  <c r="X139" i="6"/>
  <c r="AG139" i="6"/>
  <c r="AP140" i="6"/>
  <c r="Y139" i="6"/>
  <c r="AH139" i="6"/>
  <c r="AQ140" i="6"/>
  <c r="Z139" i="6"/>
  <c r="AI139" i="6"/>
  <c r="AR140" i="6"/>
  <c r="AA139" i="6"/>
  <c r="AJ139" i="6"/>
  <c r="AS140" i="6"/>
  <c r="AB139" i="6"/>
  <c r="AK139" i="6"/>
  <c r="AT140" i="6"/>
  <c r="AV140" i="6"/>
  <c r="BT140" i="6"/>
  <c r="BU140" i="6"/>
  <c r="T140" i="6"/>
  <c r="AC140" i="6"/>
  <c r="AL141" i="6"/>
  <c r="U140" i="6"/>
  <c r="AD140" i="6"/>
  <c r="AM141" i="6"/>
  <c r="V140" i="6"/>
  <c r="AE140" i="6"/>
  <c r="AN141" i="6"/>
  <c r="W140" i="6"/>
  <c r="AF140" i="6"/>
  <c r="AO141" i="6"/>
  <c r="X140" i="6"/>
  <c r="AG140" i="6"/>
  <c r="AP141" i="6"/>
  <c r="Y140" i="6"/>
  <c r="AH140" i="6"/>
  <c r="AQ141" i="6"/>
  <c r="Z140" i="6"/>
  <c r="AI140" i="6"/>
  <c r="AR141" i="6"/>
  <c r="AA140" i="6"/>
  <c r="AJ140" i="6"/>
  <c r="AS141" i="6"/>
  <c r="AB140" i="6"/>
  <c r="AK140" i="6"/>
  <c r="AT141" i="6"/>
  <c r="AV141" i="6"/>
  <c r="BT141" i="6"/>
  <c r="BU141" i="6"/>
  <c r="T141" i="6"/>
  <c r="AC141" i="6"/>
  <c r="AL142" i="6"/>
  <c r="U141" i="6"/>
  <c r="AD141" i="6"/>
  <c r="AM142" i="6"/>
  <c r="V141" i="6"/>
  <c r="AE141" i="6"/>
  <c r="AN142" i="6"/>
  <c r="W141" i="6"/>
  <c r="AF141" i="6"/>
  <c r="AO142" i="6"/>
  <c r="X141" i="6"/>
  <c r="AG141" i="6"/>
  <c r="AP142" i="6"/>
  <c r="Y141" i="6"/>
  <c r="AH141" i="6"/>
  <c r="AQ142" i="6"/>
  <c r="Z141" i="6"/>
  <c r="AI141" i="6"/>
  <c r="AR142" i="6"/>
  <c r="AA141" i="6"/>
  <c r="AJ141" i="6"/>
  <c r="AS142" i="6"/>
  <c r="AB141" i="6"/>
  <c r="AK141" i="6"/>
  <c r="AT142" i="6"/>
  <c r="AV142" i="6"/>
  <c r="BT142" i="6"/>
  <c r="BU142" i="6"/>
  <c r="T142" i="6"/>
  <c r="AC142" i="6"/>
  <c r="AL143" i="6"/>
  <c r="U142" i="6"/>
  <c r="AD142" i="6"/>
  <c r="AM143" i="6"/>
  <c r="V142" i="6"/>
  <c r="AE142" i="6"/>
  <c r="AN143" i="6"/>
  <c r="W142" i="6"/>
  <c r="AF142" i="6"/>
  <c r="AO143" i="6"/>
  <c r="X142" i="6"/>
  <c r="AG142" i="6"/>
  <c r="AP143" i="6"/>
  <c r="Y142" i="6"/>
  <c r="AH142" i="6"/>
  <c r="AQ143" i="6"/>
  <c r="Z142" i="6"/>
  <c r="AI142" i="6"/>
  <c r="AR143" i="6"/>
  <c r="AA142" i="6"/>
  <c r="AJ142" i="6"/>
  <c r="AS143" i="6"/>
  <c r="AB142" i="6"/>
  <c r="AK142" i="6"/>
  <c r="AT143" i="6"/>
  <c r="AV143" i="6"/>
  <c r="BT143" i="6"/>
  <c r="BU143" i="6"/>
  <c r="T143" i="6"/>
  <c r="AC143" i="6"/>
  <c r="AL144" i="6"/>
  <c r="U143" i="6"/>
  <c r="AD143" i="6"/>
  <c r="AM144" i="6"/>
  <c r="V143" i="6"/>
  <c r="AE143" i="6"/>
  <c r="AN144" i="6"/>
  <c r="W143" i="6"/>
  <c r="AF143" i="6"/>
  <c r="AO144" i="6"/>
  <c r="X143" i="6"/>
  <c r="AG143" i="6"/>
  <c r="AP144" i="6"/>
  <c r="Y143" i="6"/>
  <c r="AH143" i="6"/>
  <c r="AQ144" i="6"/>
  <c r="Z143" i="6"/>
  <c r="AI143" i="6"/>
  <c r="AR144" i="6"/>
  <c r="AA143" i="6"/>
  <c r="AJ143" i="6"/>
  <c r="AS144" i="6"/>
  <c r="AB143" i="6"/>
  <c r="AK143" i="6"/>
  <c r="AT144" i="6"/>
  <c r="AV144" i="6"/>
  <c r="BT144" i="6"/>
  <c r="BU144" i="6"/>
  <c r="T144" i="6"/>
  <c r="AC144" i="6"/>
  <c r="AL145" i="6"/>
  <c r="U144" i="6"/>
  <c r="AD144" i="6"/>
  <c r="AM145" i="6"/>
  <c r="V144" i="6"/>
  <c r="AE144" i="6"/>
  <c r="AN145" i="6"/>
  <c r="W144" i="6"/>
  <c r="AF144" i="6"/>
  <c r="AO145" i="6"/>
  <c r="X144" i="6"/>
  <c r="AG144" i="6"/>
  <c r="AP145" i="6"/>
  <c r="Y144" i="6"/>
  <c r="AH144" i="6"/>
  <c r="AQ145" i="6"/>
  <c r="Z144" i="6"/>
  <c r="AI144" i="6"/>
  <c r="AR145" i="6"/>
  <c r="AA144" i="6"/>
  <c r="AJ144" i="6"/>
  <c r="AS145" i="6"/>
  <c r="AB144" i="6"/>
  <c r="AK144" i="6"/>
  <c r="AT145" i="6"/>
  <c r="AV145" i="6"/>
  <c r="BT145" i="6"/>
  <c r="BU145" i="6"/>
  <c r="T145" i="6"/>
  <c r="AC145" i="6"/>
  <c r="AL146" i="6"/>
  <c r="U145" i="6"/>
  <c r="AD145" i="6"/>
  <c r="AM146" i="6"/>
  <c r="V145" i="6"/>
  <c r="AE145" i="6"/>
  <c r="AN146" i="6"/>
  <c r="W145" i="6"/>
  <c r="AF145" i="6"/>
  <c r="AO146" i="6"/>
  <c r="X145" i="6"/>
  <c r="AG145" i="6"/>
  <c r="AP146" i="6"/>
  <c r="Y145" i="6"/>
  <c r="AH145" i="6"/>
  <c r="AQ146" i="6"/>
  <c r="Z145" i="6"/>
  <c r="AI145" i="6"/>
  <c r="AR146" i="6"/>
  <c r="AA145" i="6"/>
  <c r="AJ145" i="6"/>
  <c r="AS146" i="6"/>
  <c r="AB145" i="6"/>
  <c r="AK145" i="6"/>
  <c r="AT146" i="6"/>
  <c r="AV146" i="6"/>
  <c r="BT146" i="6"/>
  <c r="BU146" i="6"/>
  <c r="T146" i="6"/>
  <c r="AC146" i="6"/>
  <c r="AL147" i="6"/>
  <c r="U146" i="6"/>
  <c r="AD146" i="6"/>
  <c r="AM147" i="6"/>
  <c r="V146" i="6"/>
  <c r="AE146" i="6"/>
  <c r="AN147" i="6"/>
  <c r="W146" i="6"/>
  <c r="AF146" i="6"/>
  <c r="AO147" i="6"/>
  <c r="X146" i="6"/>
  <c r="AG146" i="6"/>
  <c r="AP147" i="6"/>
  <c r="Y146" i="6"/>
  <c r="AH146" i="6"/>
  <c r="AQ147" i="6"/>
  <c r="Z146" i="6"/>
  <c r="AI146" i="6"/>
  <c r="AR147" i="6"/>
  <c r="AA146" i="6"/>
  <c r="AJ146" i="6"/>
  <c r="AS147" i="6"/>
  <c r="AB146" i="6"/>
  <c r="AK146" i="6"/>
  <c r="AT147" i="6"/>
  <c r="AV147" i="6"/>
  <c r="BT147" i="6"/>
  <c r="BU147" i="6"/>
  <c r="T147" i="6"/>
  <c r="AC147" i="6"/>
  <c r="AL148" i="6"/>
  <c r="U147" i="6"/>
  <c r="AD147" i="6"/>
  <c r="AM148" i="6"/>
  <c r="V147" i="6"/>
  <c r="AE147" i="6"/>
  <c r="AN148" i="6"/>
  <c r="W147" i="6"/>
  <c r="AF147" i="6"/>
  <c r="AO148" i="6"/>
  <c r="X147" i="6"/>
  <c r="AG147" i="6"/>
  <c r="AP148" i="6"/>
  <c r="Y147" i="6"/>
  <c r="AH147" i="6"/>
  <c r="AQ148" i="6"/>
  <c r="Z147" i="6"/>
  <c r="AI147" i="6"/>
  <c r="AR148" i="6"/>
  <c r="AA147" i="6"/>
  <c r="AJ147" i="6"/>
  <c r="AS148" i="6"/>
  <c r="AB147" i="6"/>
  <c r="AK147" i="6"/>
  <c r="AT148" i="6"/>
  <c r="AV148" i="6"/>
  <c r="BT148" i="6"/>
  <c r="BU148" i="6"/>
  <c r="T148" i="6"/>
  <c r="AC148" i="6"/>
  <c r="AL149" i="6"/>
  <c r="U148" i="6"/>
  <c r="AD148" i="6"/>
  <c r="AM149" i="6"/>
  <c r="V148" i="6"/>
  <c r="AE148" i="6"/>
  <c r="AN149" i="6"/>
  <c r="W148" i="6"/>
  <c r="AF148" i="6"/>
  <c r="AO149" i="6"/>
  <c r="X148" i="6"/>
  <c r="AG148" i="6"/>
  <c r="AP149" i="6"/>
  <c r="Y148" i="6"/>
  <c r="AH148" i="6"/>
  <c r="AQ149" i="6"/>
  <c r="Z148" i="6"/>
  <c r="AI148" i="6"/>
  <c r="AR149" i="6"/>
  <c r="AA148" i="6"/>
  <c r="AJ148" i="6"/>
  <c r="AS149" i="6"/>
  <c r="AB148" i="6"/>
  <c r="AK148" i="6"/>
  <c r="AT149" i="6"/>
  <c r="AV149" i="6"/>
  <c r="BT149" i="6"/>
  <c r="BU149" i="6"/>
  <c r="T149" i="6"/>
  <c r="AC149" i="6"/>
  <c r="AL150" i="6"/>
  <c r="U149" i="6"/>
  <c r="AD149" i="6"/>
  <c r="AM150" i="6"/>
  <c r="V149" i="6"/>
  <c r="AE149" i="6"/>
  <c r="AN150" i="6"/>
  <c r="W149" i="6"/>
  <c r="AF149" i="6"/>
  <c r="AO150" i="6"/>
  <c r="X149" i="6"/>
  <c r="AG149" i="6"/>
  <c r="AP150" i="6"/>
  <c r="Y149" i="6"/>
  <c r="AH149" i="6"/>
  <c r="AQ150" i="6"/>
  <c r="Z149" i="6"/>
  <c r="AI149" i="6"/>
  <c r="AR150" i="6"/>
  <c r="AA149" i="6"/>
  <c r="AJ149" i="6"/>
  <c r="AS150" i="6"/>
  <c r="AB149" i="6"/>
  <c r="AK149" i="6"/>
  <c r="AT150" i="6"/>
  <c r="AV150" i="6"/>
  <c r="BT150" i="6"/>
  <c r="BU150" i="6"/>
  <c r="T150" i="6"/>
  <c r="AC150" i="6"/>
  <c r="AL151" i="6"/>
  <c r="U150" i="6"/>
  <c r="AD150" i="6"/>
  <c r="AM151" i="6"/>
  <c r="V150" i="6"/>
  <c r="AE150" i="6"/>
  <c r="AN151" i="6"/>
  <c r="W150" i="6"/>
  <c r="AF150" i="6"/>
  <c r="AO151" i="6"/>
  <c r="X150" i="6"/>
  <c r="AG150" i="6"/>
  <c r="AP151" i="6"/>
  <c r="Y150" i="6"/>
  <c r="AH150" i="6"/>
  <c r="AQ151" i="6"/>
  <c r="Z150" i="6"/>
  <c r="AI150" i="6"/>
  <c r="AR151" i="6"/>
  <c r="AA150" i="6"/>
  <c r="AJ150" i="6"/>
  <c r="AS151" i="6"/>
  <c r="AB150" i="6"/>
  <c r="AK150" i="6"/>
  <c r="AT151" i="6"/>
  <c r="AV151" i="6"/>
  <c r="BT151" i="6"/>
  <c r="BU151" i="6"/>
  <c r="T151" i="6"/>
  <c r="AC151" i="6"/>
  <c r="AL152" i="6"/>
  <c r="U151" i="6"/>
  <c r="AD151" i="6"/>
  <c r="AM152" i="6"/>
  <c r="V151" i="6"/>
  <c r="AE151" i="6"/>
  <c r="AN152" i="6"/>
  <c r="W151" i="6"/>
  <c r="AF151" i="6"/>
  <c r="AO152" i="6"/>
  <c r="X151" i="6"/>
  <c r="AG151" i="6"/>
  <c r="AP152" i="6"/>
  <c r="Y151" i="6"/>
  <c r="AH151" i="6"/>
  <c r="AQ152" i="6"/>
  <c r="Z151" i="6"/>
  <c r="AI151" i="6"/>
  <c r="AR152" i="6"/>
  <c r="AA151" i="6"/>
  <c r="AJ151" i="6"/>
  <c r="AS152" i="6"/>
  <c r="AB151" i="6"/>
  <c r="AK151" i="6"/>
  <c r="AT152" i="6"/>
  <c r="AV152" i="6"/>
  <c r="BT152" i="6"/>
  <c r="BU152" i="6"/>
  <c r="T152" i="6"/>
  <c r="AC152" i="6"/>
  <c r="AL153" i="6"/>
  <c r="U152" i="6"/>
  <c r="AD152" i="6"/>
  <c r="AM153" i="6"/>
  <c r="V152" i="6"/>
  <c r="AE152" i="6"/>
  <c r="AN153" i="6"/>
  <c r="W152" i="6"/>
  <c r="AF152" i="6"/>
  <c r="AO153" i="6"/>
  <c r="X152" i="6"/>
  <c r="AG152" i="6"/>
  <c r="AP153" i="6"/>
  <c r="Y152" i="6"/>
  <c r="AH152" i="6"/>
  <c r="AQ153" i="6"/>
  <c r="Z152" i="6"/>
  <c r="AI152" i="6"/>
  <c r="AR153" i="6"/>
  <c r="AA152" i="6"/>
  <c r="AJ152" i="6"/>
  <c r="AS153" i="6"/>
  <c r="AB152" i="6"/>
  <c r="AK152" i="6"/>
  <c r="AT153" i="6"/>
  <c r="AV153" i="6"/>
  <c r="BT153" i="6"/>
  <c r="BU153" i="6"/>
  <c r="T153" i="6"/>
  <c r="AC153" i="6"/>
  <c r="AL154" i="6"/>
  <c r="U153" i="6"/>
  <c r="AD153" i="6"/>
  <c r="AM154" i="6"/>
  <c r="V153" i="6"/>
  <c r="AE153" i="6"/>
  <c r="AN154" i="6"/>
  <c r="W153" i="6"/>
  <c r="AF153" i="6"/>
  <c r="AO154" i="6"/>
  <c r="X153" i="6"/>
  <c r="AG153" i="6"/>
  <c r="AP154" i="6"/>
  <c r="Y153" i="6"/>
  <c r="AH153" i="6"/>
  <c r="AQ154" i="6"/>
  <c r="Z153" i="6"/>
  <c r="AI153" i="6"/>
  <c r="AR154" i="6"/>
  <c r="AA153" i="6"/>
  <c r="AJ153" i="6"/>
  <c r="AS154" i="6"/>
  <c r="AB153" i="6"/>
  <c r="AK153" i="6"/>
  <c r="AT154" i="6"/>
  <c r="AV154" i="6"/>
  <c r="BT154" i="6"/>
  <c r="BU154" i="6"/>
  <c r="T154" i="6"/>
  <c r="AC154" i="6"/>
  <c r="AL155" i="6"/>
  <c r="U154" i="6"/>
  <c r="AD154" i="6"/>
  <c r="AM155" i="6"/>
  <c r="V154" i="6"/>
  <c r="AE154" i="6"/>
  <c r="AN155" i="6"/>
  <c r="W154" i="6"/>
  <c r="AF154" i="6"/>
  <c r="AO155" i="6"/>
  <c r="X154" i="6"/>
  <c r="AG154" i="6"/>
  <c r="AP155" i="6"/>
  <c r="Y154" i="6"/>
  <c r="AH154" i="6"/>
  <c r="AQ155" i="6"/>
  <c r="Z154" i="6"/>
  <c r="AI154" i="6"/>
  <c r="AR155" i="6"/>
  <c r="AA154" i="6"/>
  <c r="AJ154" i="6"/>
  <c r="AS155" i="6"/>
  <c r="AB154" i="6"/>
  <c r="AK154" i="6"/>
  <c r="AT155" i="6"/>
  <c r="AV155" i="6"/>
  <c r="BT155" i="6"/>
  <c r="BU155" i="6"/>
  <c r="T155" i="6"/>
  <c r="AC155" i="6"/>
  <c r="AL156" i="6"/>
  <c r="U155" i="6"/>
  <c r="AD155" i="6"/>
  <c r="AM156" i="6"/>
  <c r="V155" i="6"/>
  <c r="AE155" i="6"/>
  <c r="AN156" i="6"/>
  <c r="W155" i="6"/>
  <c r="AF155" i="6"/>
  <c r="AO156" i="6"/>
  <c r="X155" i="6"/>
  <c r="AG155" i="6"/>
  <c r="AP156" i="6"/>
  <c r="Y155" i="6"/>
  <c r="AH155" i="6"/>
  <c r="AQ156" i="6"/>
  <c r="Z155" i="6"/>
  <c r="AI155" i="6"/>
  <c r="AR156" i="6"/>
  <c r="AA155" i="6"/>
  <c r="AJ155" i="6"/>
  <c r="AS156" i="6"/>
  <c r="AB155" i="6"/>
  <c r="AK155" i="6"/>
  <c r="AT156" i="6"/>
  <c r="AV156" i="6"/>
  <c r="BT156" i="6"/>
  <c r="BU156" i="6"/>
  <c r="T156" i="6"/>
  <c r="AC156" i="6"/>
  <c r="AL157" i="6"/>
  <c r="U156" i="6"/>
  <c r="AD156" i="6"/>
  <c r="AM157" i="6"/>
  <c r="V156" i="6"/>
  <c r="AE156" i="6"/>
  <c r="AN157" i="6"/>
  <c r="W156" i="6"/>
  <c r="AF156" i="6"/>
  <c r="AO157" i="6"/>
  <c r="X156" i="6"/>
  <c r="AG156" i="6"/>
  <c r="AP157" i="6"/>
  <c r="Y156" i="6"/>
  <c r="AH156" i="6"/>
  <c r="AQ157" i="6"/>
  <c r="Z156" i="6"/>
  <c r="AI156" i="6"/>
  <c r="AR157" i="6"/>
  <c r="AA156" i="6"/>
  <c r="AJ156" i="6"/>
  <c r="AS157" i="6"/>
  <c r="AB156" i="6"/>
  <c r="AK156" i="6"/>
  <c r="AT157" i="6"/>
  <c r="AV157" i="6"/>
  <c r="BT157" i="6"/>
  <c r="BU157" i="6"/>
  <c r="T157" i="6"/>
  <c r="AC157" i="6"/>
  <c r="AL158" i="6"/>
  <c r="U157" i="6"/>
  <c r="AD157" i="6"/>
  <c r="AM158" i="6"/>
  <c r="V157" i="6"/>
  <c r="AE157" i="6"/>
  <c r="AN158" i="6"/>
  <c r="W157" i="6"/>
  <c r="AF157" i="6"/>
  <c r="AO158" i="6"/>
  <c r="X157" i="6"/>
  <c r="AG157" i="6"/>
  <c r="AP158" i="6"/>
  <c r="Y157" i="6"/>
  <c r="AH157" i="6"/>
  <c r="AQ158" i="6"/>
  <c r="Z157" i="6"/>
  <c r="AI157" i="6"/>
  <c r="AR158" i="6"/>
  <c r="AA157" i="6"/>
  <c r="AJ157" i="6"/>
  <c r="AS158" i="6"/>
  <c r="AB157" i="6"/>
  <c r="AK157" i="6"/>
  <c r="AT158" i="6"/>
  <c r="AV158" i="6"/>
  <c r="BT158" i="6"/>
  <c r="BU158" i="6"/>
  <c r="T158" i="6"/>
  <c r="AC158" i="6"/>
  <c r="AL159" i="6"/>
  <c r="U158" i="6"/>
  <c r="AD158" i="6"/>
  <c r="AM159" i="6"/>
  <c r="V158" i="6"/>
  <c r="AE158" i="6"/>
  <c r="AN159" i="6"/>
  <c r="W158" i="6"/>
  <c r="AF158" i="6"/>
  <c r="AO159" i="6"/>
  <c r="X158" i="6"/>
  <c r="AG158" i="6"/>
  <c r="AP159" i="6"/>
  <c r="Y158" i="6"/>
  <c r="AH158" i="6"/>
  <c r="AQ159" i="6"/>
  <c r="Z158" i="6"/>
  <c r="AI158" i="6"/>
  <c r="AR159" i="6"/>
  <c r="AA158" i="6"/>
  <c r="AJ158" i="6"/>
  <c r="AS159" i="6"/>
  <c r="AB158" i="6"/>
  <c r="AK158" i="6"/>
  <c r="AT159" i="6"/>
  <c r="AV159" i="6"/>
  <c r="BT159" i="6"/>
  <c r="BU159" i="6"/>
  <c r="T159" i="6"/>
  <c r="AC159" i="6"/>
  <c r="AL160" i="6"/>
  <c r="U159" i="6"/>
  <c r="AD159" i="6"/>
  <c r="AM160" i="6"/>
  <c r="V159" i="6"/>
  <c r="AE159" i="6"/>
  <c r="AN160" i="6"/>
  <c r="W159" i="6"/>
  <c r="AF159" i="6"/>
  <c r="AO160" i="6"/>
  <c r="X159" i="6"/>
  <c r="AG159" i="6"/>
  <c r="AP160" i="6"/>
  <c r="Y159" i="6"/>
  <c r="AH159" i="6"/>
  <c r="AQ160" i="6"/>
  <c r="Z159" i="6"/>
  <c r="AI159" i="6"/>
  <c r="AR160" i="6"/>
  <c r="AA159" i="6"/>
  <c r="AJ159" i="6"/>
  <c r="AS160" i="6"/>
  <c r="AB159" i="6"/>
  <c r="AK159" i="6"/>
  <c r="AT160" i="6"/>
  <c r="AV160" i="6"/>
  <c r="BT160" i="6"/>
  <c r="BU160" i="6"/>
  <c r="T160" i="6"/>
  <c r="AC160" i="6"/>
  <c r="AL161" i="6"/>
  <c r="U160" i="6"/>
  <c r="AD160" i="6"/>
  <c r="AM161" i="6"/>
  <c r="V160" i="6"/>
  <c r="AE160" i="6"/>
  <c r="AN161" i="6"/>
  <c r="W160" i="6"/>
  <c r="AF160" i="6"/>
  <c r="AO161" i="6"/>
  <c r="X160" i="6"/>
  <c r="AG160" i="6"/>
  <c r="AP161" i="6"/>
  <c r="Y160" i="6"/>
  <c r="AH160" i="6"/>
  <c r="AQ161" i="6"/>
  <c r="Z160" i="6"/>
  <c r="AI160" i="6"/>
  <c r="AR161" i="6"/>
  <c r="AA160" i="6"/>
  <c r="AJ160" i="6"/>
  <c r="AS161" i="6"/>
  <c r="AB160" i="6"/>
  <c r="AK160" i="6"/>
  <c r="AT161" i="6"/>
  <c r="AV161" i="6"/>
  <c r="BT161" i="6"/>
  <c r="BU161" i="6"/>
  <c r="T161" i="6"/>
  <c r="AC161" i="6"/>
  <c r="AL162" i="6"/>
  <c r="U161" i="6"/>
  <c r="AD161" i="6"/>
  <c r="AM162" i="6"/>
  <c r="V161" i="6"/>
  <c r="AE161" i="6"/>
  <c r="AN162" i="6"/>
  <c r="W161" i="6"/>
  <c r="AF161" i="6"/>
  <c r="AO162" i="6"/>
  <c r="X161" i="6"/>
  <c r="AG161" i="6"/>
  <c r="AP162" i="6"/>
  <c r="Y161" i="6"/>
  <c r="AH161" i="6"/>
  <c r="AQ162" i="6"/>
  <c r="Z161" i="6"/>
  <c r="AI161" i="6"/>
  <c r="AR162" i="6"/>
  <c r="AA161" i="6"/>
  <c r="AJ161" i="6"/>
  <c r="AS162" i="6"/>
  <c r="AB161" i="6"/>
  <c r="AK161" i="6"/>
  <c r="AT162" i="6"/>
  <c r="AV162" i="6"/>
  <c r="BT162" i="6"/>
  <c r="BU162" i="6"/>
  <c r="T162" i="6"/>
  <c r="AC162" i="6"/>
  <c r="AL163" i="6"/>
  <c r="U162" i="6"/>
  <c r="AD162" i="6"/>
  <c r="AM163" i="6"/>
  <c r="V162" i="6"/>
  <c r="AE162" i="6"/>
  <c r="AN163" i="6"/>
  <c r="W162" i="6"/>
  <c r="AF162" i="6"/>
  <c r="AO163" i="6"/>
  <c r="X162" i="6"/>
  <c r="AG162" i="6"/>
  <c r="AP163" i="6"/>
  <c r="Y162" i="6"/>
  <c r="AH162" i="6"/>
  <c r="AQ163" i="6"/>
  <c r="Z162" i="6"/>
  <c r="AI162" i="6"/>
  <c r="AR163" i="6"/>
  <c r="AA162" i="6"/>
  <c r="AJ162" i="6"/>
  <c r="AS163" i="6"/>
  <c r="AB162" i="6"/>
  <c r="AK162" i="6"/>
  <c r="AT163" i="6"/>
  <c r="AV163" i="6"/>
  <c r="BT163" i="6"/>
  <c r="BU163" i="6"/>
  <c r="T163" i="6"/>
  <c r="AC163" i="6"/>
  <c r="AL164" i="6"/>
  <c r="U163" i="6"/>
  <c r="AD163" i="6"/>
  <c r="AM164" i="6"/>
  <c r="V163" i="6"/>
  <c r="AE163" i="6"/>
  <c r="AN164" i="6"/>
  <c r="W163" i="6"/>
  <c r="AF163" i="6"/>
  <c r="AO164" i="6"/>
  <c r="X163" i="6"/>
  <c r="AG163" i="6"/>
  <c r="AP164" i="6"/>
  <c r="Y163" i="6"/>
  <c r="AH163" i="6"/>
  <c r="AQ164" i="6"/>
  <c r="Z163" i="6"/>
  <c r="AI163" i="6"/>
  <c r="AR164" i="6"/>
  <c r="AA163" i="6"/>
  <c r="AJ163" i="6"/>
  <c r="AS164" i="6"/>
  <c r="AB163" i="6"/>
  <c r="AK163" i="6"/>
  <c r="AT164" i="6"/>
  <c r="AV164" i="6"/>
  <c r="BT164" i="6"/>
  <c r="BU164" i="6"/>
  <c r="T164" i="6"/>
  <c r="AC164" i="6"/>
  <c r="AL165" i="6"/>
  <c r="U164" i="6"/>
  <c r="AD164" i="6"/>
  <c r="AM165" i="6"/>
  <c r="V164" i="6"/>
  <c r="AE164" i="6"/>
  <c r="AN165" i="6"/>
  <c r="W164" i="6"/>
  <c r="AF164" i="6"/>
  <c r="AO165" i="6"/>
  <c r="X164" i="6"/>
  <c r="AG164" i="6"/>
  <c r="AP165" i="6"/>
  <c r="Y164" i="6"/>
  <c r="AH164" i="6"/>
  <c r="AQ165" i="6"/>
  <c r="Z164" i="6"/>
  <c r="AI164" i="6"/>
  <c r="AR165" i="6"/>
  <c r="AA164" i="6"/>
  <c r="AJ164" i="6"/>
  <c r="AS165" i="6"/>
  <c r="AB164" i="6"/>
  <c r="AK164" i="6"/>
  <c r="AT165" i="6"/>
  <c r="AV165" i="6"/>
  <c r="BT165" i="6"/>
  <c r="BU165" i="6"/>
  <c r="T165" i="6"/>
  <c r="AC165" i="6"/>
  <c r="AL166" i="6"/>
  <c r="U165" i="6"/>
  <c r="AD165" i="6"/>
  <c r="AM166" i="6"/>
  <c r="V165" i="6"/>
  <c r="AE165" i="6"/>
  <c r="AN166" i="6"/>
  <c r="W165" i="6"/>
  <c r="AF165" i="6"/>
  <c r="AO166" i="6"/>
  <c r="X165" i="6"/>
  <c r="AG165" i="6"/>
  <c r="AP166" i="6"/>
  <c r="Y165" i="6"/>
  <c r="AH165" i="6"/>
  <c r="AQ166" i="6"/>
  <c r="Z165" i="6"/>
  <c r="AI165" i="6"/>
  <c r="AR166" i="6"/>
  <c r="AA165" i="6"/>
  <c r="AJ165" i="6"/>
  <c r="AS166" i="6"/>
  <c r="AB165" i="6"/>
  <c r="AK165" i="6"/>
  <c r="AT166" i="6"/>
  <c r="AV166" i="6"/>
  <c r="BT166" i="6"/>
  <c r="BU166" i="6"/>
  <c r="T166" i="6"/>
  <c r="AC166" i="6"/>
  <c r="AL167" i="6"/>
  <c r="U166" i="6"/>
  <c r="AD166" i="6"/>
  <c r="AM167" i="6"/>
  <c r="V166" i="6"/>
  <c r="AE166" i="6"/>
  <c r="AN167" i="6"/>
  <c r="W166" i="6"/>
  <c r="AF166" i="6"/>
  <c r="AO167" i="6"/>
  <c r="X166" i="6"/>
  <c r="AG166" i="6"/>
  <c r="AP167" i="6"/>
  <c r="Y166" i="6"/>
  <c r="AH166" i="6"/>
  <c r="AQ167" i="6"/>
  <c r="Z166" i="6"/>
  <c r="AI166" i="6"/>
  <c r="AR167" i="6"/>
  <c r="AA166" i="6"/>
  <c r="AJ166" i="6"/>
  <c r="AS167" i="6"/>
  <c r="AB166" i="6"/>
  <c r="AK166" i="6"/>
  <c r="AT167" i="6"/>
  <c r="AV167" i="6"/>
  <c r="BT167" i="6"/>
  <c r="BU167" i="6"/>
  <c r="T167" i="6"/>
  <c r="AC167" i="6"/>
  <c r="AL168" i="6"/>
  <c r="U167" i="6"/>
  <c r="AD167" i="6"/>
  <c r="AM168" i="6"/>
  <c r="V167" i="6"/>
  <c r="AE167" i="6"/>
  <c r="AN168" i="6"/>
  <c r="W167" i="6"/>
  <c r="AF167" i="6"/>
  <c r="AO168" i="6"/>
  <c r="X167" i="6"/>
  <c r="AG167" i="6"/>
  <c r="AP168" i="6"/>
  <c r="Y167" i="6"/>
  <c r="AH167" i="6"/>
  <c r="AQ168" i="6"/>
  <c r="Z167" i="6"/>
  <c r="AI167" i="6"/>
  <c r="AR168" i="6"/>
  <c r="AA167" i="6"/>
  <c r="AJ167" i="6"/>
  <c r="AS168" i="6"/>
  <c r="AB167" i="6"/>
  <c r="AK167" i="6"/>
  <c r="AT168" i="6"/>
  <c r="AV168" i="6"/>
  <c r="BT168" i="6"/>
  <c r="BU168" i="6"/>
  <c r="T168" i="6"/>
  <c r="AC168" i="6"/>
  <c r="AL169" i="6"/>
  <c r="U168" i="6"/>
  <c r="AD168" i="6"/>
  <c r="AM169" i="6"/>
  <c r="V168" i="6"/>
  <c r="AE168" i="6"/>
  <c r="AN169" i="6"/>
  <c r="W168" i="6"/>
  <c r="AF168" i="6"/>
  <c r="AO169" i="6"/>
  <c r="X168" i="6"/>
  <c r="AG168" i="6"/>
  <c r="AP169" i="6"/>
  <c r="Y168" i="6"/>
  <c r="AH168" i="6"/>
  <c r="AQ169" i="6"/>
  <c r="Z168" i="6"/>
  <c r="AI168" i="6"/>
  <c r="AR169" i="6"/>
  <c r="AA168" i="6"/>
  <c r="AJ168" i="6"/>
  <c r="AS169" i="6"/>
  <c r="AB168" i="6"/>
  <c r="AK168" i="6"/>
  <c r="AT169" i="6"/>
  <c r="AV169" i="6"/>
  <c r="BT169" i="6"/>
  <c r="BU169" i="6"/>
  <c r="T169" i="6"/>
  <c r="AC169" i="6"/>
  <c r="AL170" i="6"/>
  <c r="U169" i="6"/>
  <c r="AD169" i="6"/>
  <c r="AM170" i="6"/>
  <c r="V169" i="6"/>
  <c r="AE169" i="6"/>
  <c r="AN170" i="6"/>
  <c r="W169" i="6"/>
  <c r="AF169" i="6"/>
  <c r="AO170" i="6"/>
  <c r="X169" i="6"/>
  <c r="AG169" i="6"/>
  <c r="AP170" i="6"/>
  <c r="Y169" i="6"/>
  <c r="AH169" i="6"/>
  <c r="AQ170" i="6"/>
  <c r="Z169" i="6"/>
  <c r="AI169" i="6"/>
  <c r="AR170" i="6"/>
  <c r="AA169" i="6"/>
  <c r="AJ169" i="6"/>
  <c r="AS170" i="6"/>
  <c r="AB169" i="6"/>
  <c r="AK169" i="6"/>
  <c r="AT170" i="6"/>
  <c r="AV170" i="6"/>
  <c r="BT170" i="6"/>
  <c r="BU170" i="6"/>
  <c r="T170" i="6"/>
  <c r="AC170" i="6"/>
  <c r="AL171" i="6"/>
  <c r="U170" i="6"/>
  <c r="AD170" i="6"/>
  <c r="AM171" i="6"/>
  <c r="V170" i="6"/>
  <c r="AE170" i="6"/>
  <c r="AN171" i="6"/>
  <c r="W170" i="6"/>
  <c r="AF170" i="6"/>
  <c r="AO171" i="6"/>
  <c r="X170" i="6"/>
  <c r="AG170" i="6"/>
  <c r="AP171" i="6"/>
  <c r="Y170" i="6"/>
  <c r="AH170" i="6"/>
  <c r="AQ171" i="6"/>
  <c r="Z170" i="6"/>
  <c r="AI170" i="6"/>
  <c r="AR171" i="6"/>
  <c r="AA170" i="6"/>
  <c r="AJ170" i="6"/>
  <c r="AS171" i="6"/>
  <c r="AB170" i="6"/>
  <c r="AK170" i="6"/>
  <c r="AT171" i="6"/>
  <c r="AV171" i="6"/>
  <c r="BT171" i="6"/>
  <c r="BU171" i="6"/>
  <c r="T171" i="6"/>
  <c r="AC171" i="6"/>
  <c r="AL172" i="6"/>
  <c r="U171" i="6"/>
  <c r="AD171" i="6"/>
  <c r="AM172" i="6"/>
  <c r="V171" i="6"/>
  <c r="AE171" i="6"/>
  <c r="AN172" i="6"/>
  <c r="W171" i="6"/>
  <c r="AF171" i="6"/>
  <c r="AO172" i="6"/>
  <c r="X171" i="6"/>
  <c r="AG171" i="6"/>
  <c r="AP172" i="6"/>
  <c r="Y171" i="6"/>
  <c r="AH171" i="6"/>
  <c r="AQ172" i="6"/>
  <c r="Z171" i="6"/>
  <c r="AI171" i="6"/>
  <c r="AR172" i="6"/>
  <c r="AA171" i="6"/>
  <c r="AJ171" i="6"/>
  <c r="AS172" i="6"/>
  <c r="AB171" i="6"/>
  <c r="AK171" i="6"/>
  <c r="AT172" i="6"/>
  <c r="AV172" i="6"/>
  <c r="BT172" i="6"/>
  <c r="BU172" i="6"/>
  <c r="T172" i="6"/>
  <c r="AC172" i="6"/>
  <c r="AL173" i="6"/>
  <c r="U172" i="6"/>
  <c r="AD172" i="6"/>
  <c r="AM173" i="6"/>
  <c r="V172" i="6"/>
  <c r="AE172" i="6"/>
  <c r="AN173" i="6"/>
  <c r="W172" i="6"/>
  <c r="AF172" i="6"/>
  <c r="AO173" i="6"/>
  <c r="X172" i="6"/>
  <c r="AG172" i="6"/>
  <c r="AP173" i="6"/>
  <c r="Y172" i="6"/>
  <c r="AH172" i="6"/>
  <c r="AQ173" i="6"/>
  <c r="Z172" i="6"/>
  <c r="AI172" i="6"/>
  <c r="AR173" i="6"/>
  <c r="AA172" i="6"/>
  <c r="AJ172" i="6"/>
  <c r="AS173" i="6"/>
  <c r="AB172" i="6"/>
  <c r="AK172" i="6"/>
  <c r="AT173" i="6"/>
  <c r="AV173" i="6"/>
  <c r="BT173" i="6"/>
  <c r="BU173" i="6"/>
  <c r="T173" i="6"/>
  <c r="AC173" i="6"/>
  <c r="AL174" i="6"/>
  <c r="U173" i="6"/>
  <c r="AD173" i="6"/>
  <c r="AM174" i="6"/>
  <c r="V173" i="6"/>
  <c r="AE173" i="6"/>
  <c r="AN174" i="6"/>
  <c r="W173" i="6"/>
  <c r="AF173" i="6"/>
  <c r="AO174" i="6"/>
  <c r="X173" i="6"/>
  <c r="AG173" i="6"/>
  <c r="AP174" i="6"/>
  <c r="Y173" i="6"/>
  <c r="AH173" i="6"/>
  <c r="AQ174" i="6"/>
  <c r="Z173" i="6"/>
  <c r="AI173" i="6"/>
  <c r="AR174" i="6"/>
  <c r="AA173" i="6"/>
  <c r="AJ173" i="6"/>
  <c r="AS174" i="6"/>
  <c r="AB173" i="6"/>
  <c r="AK173" i="6"/>
  <c r="AT174" i="6"/>
  <c r="AV174" i="6"/>
  <c r="BT174" i="6"/>
  <c r="BU174" i="6"/>
  <c r="T174" i="6"/>
  <c r="AC174" i="6"/>
  <c r="AL175" i="6"/>
  <c r="U174" i="6"/>
  <c r="AD174" i="6"/>
  <c r="AM175" i="6"/>
  <c r="V174" i="6"/>
  <c r="AE174" i="6"/>
  <c r="AN175" i="6"/>
  <c r="W174" i="6"/>
  <c r="AF174" i="6"/>
  <c r="AO175" i="6"/>
  <c r="X174" i="6"/>
  <c r="AG174" i="6"/>
  <c r="AP175" i="6"/>
  <c r="Y174" i="6"/>
  <c r="AH174" i="6"/>
  <c r="AQ175" i="6"/>
  <c r="Z174" i="6"/>
  <c r="AI174" i="6"/>
  <c r="AR175" i="6"/>
  <c r="AA174" i="6"/>
  <c r="AJ174" i="6"/>
  <c r="AS175" i="6"/>
  <c r="AB174" i="6"/>
  <c r="AK174" i="6"/>
  <c r="AT175" i="6"/>
  <c r="AV175" i="6"/>
  <c r="BT175" i="6"/>
  <c r="BU175" i="6"/>
  <c r="T175" i="6"/>
  <c r="AC175" i="6"/>
  <c r="AL176" i="6"/>
  <c r="U175" i="6"/>
  <c r="AD175" i="6"/>
  <c r="AM176" i="6"/>
  <c r="V175" i="6"/>
  <c r="AE175" i="6"/>
  <c r="AN176" i="6"/>
  <c r="W175" i="6"/>
  <c r="AF175" i="6"/>
  <c r="AO176" i="6"/>
  <c r="X175" i="6"/>
  <c r="AG175" i="6"/>
  <c r="AP176" i="6"/>
  <c r="Y175" i="6"/>
  <c r="AH175" i="6"/>
  <c r="AQ176" i="6"/>
  <c r="Z175" i="6"/>
  <c r="AI175" i="6"/>
  <c r="AR176" i="6"/>
  <c r="AA175" i="6"/>
  <c r="AJ175" i="6"/>
  <c r="AS176" i="6"/>
  <c r="AB175" i="6"/>
  <c r="AK175" i="6"/>
  <c r="AT176" i="6"/>
  <c r="AV176" i="6"/>
  <c r="BT176" i="6"/>
  <c r="BU176" i="6"/>
  <c r="T176" i="6"/>
  <c r="AC176" i="6"/>
  <c r="AL177" i="6"/>
  <c r="U176" i="6"/>
  <c r="AD176" i="6"/>
  <c r="AM177" i="6"/>
  <c r="V176" i="6"/>
  <c r="AE176" i="6"/>
  <c r="AN177" i="6"/>
  <c r="W176" i="6"/>
  <c r="AF176" i="6"/>
  <c r="AO177" i="6"/>
  <c r="X176" i="6"/>
  <c r="AG176" i="6"/>
  <c r="AP177" i="6"/>
  <c r="Y176" i="6"/>
  <c r="AH176" i="6"/>
  <c r="AQ177" i="6"/>
  <c r="Z176" i="6"/>
  <c r="AI176" i="6"/>
  <c r="AR177" i="6"/>
  <c r="AA176" i="6"/>
  <c r="AJ176" i="6"/>
  <c r="AS177" i="6"/>
  <c r="AB176" i="6"/>
  <c r="AK176" i="6"/>
  <c r="AT177" i="6"/>
  <c r="AV177" i="6"/>
  <c r="BT177" i="6"/>
  <c r="BU177" i="6"/>
  <c r="T177" i="6"/>
  <c r="AC177" i="6"/>
  <c r="AL178" i="6"/>
  <c r="U177" i="6"/>
  <c r="AD177" i="6"/>
  <c r="AM178" i="6"/>
  <c r="V177" i="6"/>
  <c r="AE177" i="6"/>
  <c r="AN178" i="6"/>
  <c r="W177" i="6"/>
  <c r="AF177" i="6"/>
  <c r="AO178" i="6"/>
  <c r="X177" i="6"/>
  <c r="AG177" i="6"/>
  <c r="AP178" i="6"/>
  <c r="Y177" i="6"/>
  <c r="AH177" i="6"/>
  <c r="AQ178" i="6"/>
  <c r="Z177" i="6"/>
  <c r="AI177" i="6"/>
  <c r="AR178" i="6"/>
  <c r="AA177" i="6"/>
  <c r="AJ177" i="6"/>
  <c r="AS178" i="6"/>
  <c r="AB177" i="6"/>
  <c r="AK177" i="6"/>
  <c r="AT178" i="6"/>
  <c r="AV178" i="6"/>
  <c r="BT178" i="6"/>
  <c r="BU178" i="6"/>
  <c r="T178" i="6"/>
  <c r="AC178" i="6"/>
  <c r="AL179" i="6"/>
  <c r="U178" i="6"/>
  <c r="AD178" i="6"/>
  <c r="AM179" i="6"/>
  <c r="V178" i="6"/>
  <c r="AE178" i="6"/>
  <c r="AN179" i="6"/>
  <c r="W178" i="6"/>
  <c r="AF178" i="6"/>
  <c r="AO179" i="6"/>
  <c r="X178" i="6"/>
  <c r="AG178" i="6"/>
  <c r="AP179" i="6"/>
  <c r="Y178" i="6"/>
  <c r="AH178" i="6"/>
  <c r="AQ179" i="6"/>
  <c r="Z178" i="6"/>
  <c r="AI178" i="6"/>
  <c r="AR179" i="6"/>
  <c r="AA178" i="6"/>
  <c r="AJ178" i="6"/>
  <c r="AS179" i="6"/>
  <c r="AB178" i="6"/>
  <c r="AK178" i="6"/>
  <c r="AT179" i="6"/>
  <c r="AV179" i="6"/>
  <c r="BT179" i="6"/>
  <c r="BU179" i="6"/>
  <c r="T179" i="6"/>
  <c r="AC179" i="6"/>
  <c r="AL180" i="6"/>
  <c r="U179" i="6"/>
  <c r="AD179" i="6"/>
  <c r="AM180" i="6"/>
  <c r="V179" i="6"/>
  <c r="AE179" i="6"/>
  <c r="AN180" i="6"/>
  <c r="W179" i="6"/>
  <c r="AF179" i="6"/>
  <c r="AO180" i="6"/>
  <c r="X179" i="6"/>
  <c r="AG179" i="6"/>
  <c r="AP180" i="6"/>
  <c r="Y179" i="6"/>
  <c r="AH179" i="6"/>
  <c r="AQ180" i="6"/>
  <c r="Z179" i="6"/>
  <c r="AI179" i="6"/>
  <c r="AR180" i="6"/>
  <c r="AA179" i="6"/>
  <c r="AJ179" i="6"/>
  <c r="AS180" i="6"/>
  <c r="AB179" i="6"/>
  <c r="AK179" i="6"/>
  <c r="AT180" i="6"/>
  <c r="AV180" i="6"/>
  <c r="BT180" i="6"/>
  <c r="BU180" i="6"/>
  <c r="T180" i="6"/>
  <c r="AC180" i="6"/>
  <c r="AL181" i="6"/>
  <c r="U180" i="6"/>
  <c r="AD180" i="6"/>
  <c r="AM181" i="6"/>
  <c r="V180" i="6"/>
  <c r="AE180" i="6"/>
  <c r="AN181" i="6"/>
  <c r="W180" i="6"/>
  <c r="AF180" i="6"/>
  <c r="AO181" i="6"/>
  <c r="X180" i="6"/>
  <c r="AG180" i="6"/>
  <c r="AP181" i="6"/>
  <c r="Y180" i="6"/>
  <c r="AH180" i="6"/>
  <c r="AQ181" i="6"/>
  <c r="Z180" i="6"/>
  <c r="AI180" i="6"/>
  <c r="AR181" i="6"/>
  <c r="AA180" i="6"/>
  <c r="AJ180" i="6"/>
  <c r="AS181" i="6"/>
  <c r="AB180" i="6"/>
  <c r="AK180" i="6"/>
  <c r="AT181" i="6"/>
  <c r="AV181" i="6"/>
  <c r="BT181" i="6"/>
  <c r="BU181" i="6"/>
  <c r="T181" i="6"/>
  <c r="AC181" i="6"/>
  <c r="AL182" i="6"/>
  <c r="U181" i="6"/>
  <c r="AD181" i="6"/>
  <c r="AM182" i="6"/>
  <c r="V181" i="6"/>
  <c r="AE181" i="6"/>
  <c r="AN182" i="6"/>
  <c r="W181" i="6"/>
  <c r="AF181" i="6"/>
  <c r="AO182" i="6"/>
  <c r="X181" i="6"/>
  <c r="AG181" i="6"/>
  <c r="AP182" i="6"/>
  <c r="Y181" i="6"/>
  <c r="AH181" i="6"/>
  <c r="AQ182" i="6"/>
  <c r="Z181" i="6"/>
  <c r="AI181" i="6"/>
  <c r="AR182" i="6"/>
  <c r="AA181" i="6"/>
  <c r="AJ181" i="6"/>
  <c r="AS182" i="6"/>
  <c r="AB181" i="6"/>
  <c r="AK181" i="6"/>
  <c r="AT182" i="6"/>
  <c r="AV182" i="6"/>
  <c r="BT182" i="6"/>
  <c r="BU182" i="6"/>
  <c r="T182" i="6"/>
  <c r="AC182" i="6"/>
  <c r="AL183" i="6"/>
  <c r="U182" i="6"/>
  <c r="AD182" i="6"/>
  <c r="AM183" i="6"/>
  <c r="V182" i="6"/>
  <c r="AE182" i="6"/>
  <c r="AN183" i="6"/>
  <c r="W182" i="6"/>
  <c r="AF182" i="6"/>
  <c r="AO183" i="6"/>
  <c r="X182" i="6"/>
  <c r="AG182" i="6"/>
  <c r="AP183" i="6"/>
  <c r="Y182" i="6"/>
  <c r="AH182" i="6"/>
  <c r="AQ183" i="6"/>
  <c r="Z182" i="6"/>
  <c r="AI182" i="6"/>
  <c r="AR183" i="6"/>
  <c r="AA182" i="6"/>
  <c r="AJ182" i="6"/>
  <c r="AS183" i="6"/>
  <c r="AB182" i="6"/>
  <c r="AK182" i="6"/>
  <c r="AT183" i="6"/>
  <c r="AV183" i="6"/>
  <c r="BT183" i="6"/>
  <c r="BU183" i="6"/>
  <c r="T183" i="6"/>
  <c r="AC183" i="6"/>
  <c r="AL184" i="6"/>
  <c r="U183" i="6"/>
  <c r="AD183" i="6"/>
  <c r="AM184" i="6"/>
  <c r="V183" i="6"/>
  <c r="AE183" i="6"/>
  <c r="AN184" i="6"/>
  <c r="W183" i="6"/>
  <c r="AF183" i="6"/>
  <c r="AO184" i="6"/>
  <c r="X183" i="6"/>
  <c r="AG183" i="6"/>
  <c r="AP184" i="6"/>
  <c r="Y183" i="6"/>
  <c r="AH183" i="6"/>
  <c r="AQ184" i="6"/>
  <c r="Z183" i="6"/>
  <c r="AI183" i="6"/>
  <c r="AR184" i="6"/>
  <c r="AA183" i="6"/>
  <c r="AJ183" i="6"/>
  <c r="AS184" i="6"/>
  <c r="AB183" i="6"/>
  <c r="AK183" i="6"/>
  <c r="AT184" i="6"/>
  <c r="AV184" i="6"/>
  <c r="BT184" i="6"/>
  <c r="BU184" i="6"/>
  <c r="T184" i="6"/>
  <c r="AC184" i="6"/>
  <c r="AL185" i="6"/>
  <c r="U184" i="6"/>
  <c r="AD184" i="6"/>
  <c r="AM185" i="6"/>
  <c r="V184" i="6"/>
  <c r="AE184" i="6"/>
  <c r="AN185" i="6"/>
  <c r="W184" i="6"/>
  <c r="AF184" i="6"/>
  <c r="AO185" i="6"/>
  <c r="X184" i="6"/>
  <c r="AG184" i="6"/>
  <c r="AP185" i="6"/>
  <c r="Y184" i="6"/>
  <c r="AH184" i="6"/>
  <c r="AQ185" i="6"/>
  <c r="Z184" i="6"/>
  <c r="AI184" i="6"/>
  <c r="AR185" i="6"/>
  <c r="AA184" i="6"/>
  <c r="AJ184" i="6"/>
  <c r="AS185" i="6"/>
  <c r="AB184" i="6"/>
  <c r="AK184" i="6"/>
  <c r="AT185" i="6"/>
  <c r="AV185" i="6"/>
  <c r="BT185" i="6"/>
  <c r="BU185" i="6"/>
  <c r="T185" i="6"/>
  <c r="AC185" i="6"/>
  <c r="AL186" i="6"/>
  <c r="U185" i="6"/>
  <c r="AD185" i="6"/>
  <c r="AM186" i="6"/>
  <c r="V185" i="6"/>
  <c r="AE185" i="6"/>
  <c r="AN186" i="6"/>
  <c r="W185" i="6"/>
  <c r="AF185" i="6"/>
  <c r="AO186" i="6"/>
  <c r="X185" i="6"/>
  <c r="AG185" i="6"/>
  <c r="AP186" i="6"/>
  <c r="Y185" i="6"/>
  <c r="AH185" i="6"/>
  <c r="AQ186" i="6"/>
  <c r="Z185" i="6"/>
  <c r="AI185" i="6"/>
  <c r="AR186" i="6"/>
  <c r="AA185" i="6"/>
  <c r="AJ185" i="6"/>
  <c r="AS186" i="6"/>
  <c r="AB185" i="6"/>
  <c r="AK185" i="6"/>
  <c r="AT186" i="6"/>
  <c r="AV186" i="6"/>
  <c r="BT186" i="6"/>
  <c r="BU186" i="6"/>
  <c r="T186" i="6"/>
  <c r="AC186" i="6"/>
  <c r="AL187" i="6"/>
  <c r="U186" i="6"/>
  <c r="AD186" i="6"/>
  <c r="AM187" i="6"/>
  <c r="V186" i="6"/>
  <c r="AE186" i="6"/>
  <c r="AN187" i="6"/>
  <c r="W186" i="6"/>
  <c r="AF186" i="6"/>
  <c r="AO187" i="6"/>
  <c r="X186" i="6"/>
  <c r="AG186" i="6"/>
  <c r="AP187" i="6"/>
  <c r="Y186" i="6"/>
  <c r="AH186" i="6"/>
  <c r="AQ187" i="6"/>
  <c r="Z186" i="6"/>
  <c r="AI186" i="6"/>
  <c r="AR187" i="6"/>
  <c r="AA186" i="6"/>
  <c r="AJ186" i="6"/>
  <c r="AS187" i="6"/>
  <c r="AB186" i="6"/>
  <c r="AK186" i="6"/>
  <c r="AT187" i="6"/>
  <c r="AV187" i="6"/>
  <c r="BT187" i="6"/>
  <c r="BU187" i="6"/>
  <c r="T187" i="6"/>
  <c r="AC187" i="6"/>
  <c r="AL188" i="6"/>
  <c r="U187" i="6"/>
  <c r="AD187" i="6"/>
  <c r="AM188" i="6"/>
  <c r="V187" i="6"/>
  <c r="AE187" i="6"/>
  <c r="AN188" i="6"/>
  <c r="W187" i="6"/>
  <c r="AF187" i="6"/>
  <c r="AO188" i="6"/>
  <c r="X187" i="6"/>
  <c r="AG187" i="6"/>
  <c r="AP188" i="6"/>
  <c r="Y187" i="6"/>
  <c r="AH187" i="6"/>
  <c r="AQ188" i="6"/>
  <c r="Z187" i="6"/>
  <c r="AI187" i="6"/>
  <c r="AR188" i="6"/>
  <c r="AA187" i="6"/>
  <c r="AJ187" i="6"/>
  <c r="AS188" i="6"/>
  <c r="AB187" i="6"/>
  <c r="AK187" i="6"/>
  <c r="AT188" i="6"/>
  <c r="AV188" i="6"/>
  <c r="BT188" i="6"/>
  <c r="BU188" i="6"/>
  <c r="T188" i="6"/>
  <c r="AC188" i="6"/>
  <c r="AL189" i="6"/>
  <c r="U188" i="6"/>
  <c r="AD188" i="6"/>
  <c r="AM189" i="6"/>
  <c r="V188" i="6"/>
  <c r="AE188" i="6"/>
  <c r="AN189" i="6"/>
  <c r="W188" i="6"/>
  <c r="AF188" i="6"/>
  <c r="AO189" i="6"/>
  <c r="X188" i="6"/>
  <c r="AG188" i="6"/>
  <c r="AP189" i="6"/>
  <c r="Y188" i="6"/>
  <c r="AH188" i="6"/>
  <c r="AQ189" i="6"/>
  <c r="Z188" i="6"/>
  <c r="AI188" i="6"/>
  <c r="AR189" i="6"/>
  <c r="AA188" i="6"/>
  <c r="AJ188" i="6"/>
  <c r="AS189" i="6"/>
  <c r="AB188" i="6"/>
  <c r="AK188" i="6"/>
  <c r="AT189" i="6"/>
  <c r="AV189" i="6"/>
  <c r="BT189" i="6"/>
  <c r="BU189" i="6"/>
  <c r="T189" i="6"/>
  <c r="AC189" i="6"/>
  <c r="AL190" i="6"/>
  <c r="U189" i="6"/>
  <c r="AD189" i="6"/>
  <c r="AM190" i="6"/>
  <c r="V189" i="6"/>
  <c r="AE189" i="6"/>
  <c r="AN190" i="6"/>
  <c r="W189" i="6"/>
  <c r="AF189" i="6"/>
  <c r="AO190" i="6"/>
  <c r="X189" i="6"/>
  <c r="AG189" i="6"/>
  <c r="AP190" i="6"/>
  <c r="Y189" i="6"/>
  <c r="AH189" i="6"/>
  <c r="AQ190" i="6"/>
  <c r="Z189" i="6"/>
  <c r="AI189" i="6"/>
  <c r="AR190" i="6"/>
  <c r="AA189" i="6"/>
  <c r="AJ189" i="6"/>
  <c r="AS190" i="6"/>
  <c r="AB189" i="6"/>
  <c r="AK189" i="6"/>
  <c r="AT190" i="6"/>
  <c r="AV190" i="6"/>
  <c r="BT190" i="6"/>
  <c r="BU190" i="6"/>
  <c r="T190" i="6"/>
  <c r="AC190" i="6"/>
  <c r="AL191" i="6"/>
  <c r="U190" i="6"/>
  <c r="AD190" i="6"/>
  <c r="AM191" i="6"/>
  <c r="V190" i="6"/>
  <c r="AE190" i="6"/>
  <c r="AN191" i="6"/>
  <c r="W190" i="6"/>
  <c r="AF190" i="6"/>
  <c r="AO191" i="6"/>
  <c r="X190" i="6"/>
  <c r="AG190" i="6"/>
  <c r="AP191" i="6"/>
  <c r="Y190" i="6"/>
  <c r="AH190" i="6"/>
  <c r="AQ191" i="6"/>
  <c r="Z190" i="6"/>
  <c r="AI190" i="6"/>
  <c r="AR191" i="6"/>
  <c r="AA190" i="6"/>
  <c r="AJ190" i="6"/>
  <c r="AS191" i="6"/>
  <c r="AB190" i="6"/>
  <c r="AK190" i="6"/>
  <c r="AT191" i="6"/>
  <c r="AV191" i="6"/>
  <c r="BT191" i="6"/>
  <c r="BU191" i="6"/>
  <c r="T191" i="6"/>
  <c r="AC191" i="6"/>
  <c r="AL192" i="6"/>
  <c r="U191" i="6"/>
  <c r="AD191" i="6"/>
  <c r="AM192" i="6"/>
  <c r="V191" i="6"/>
  <c r="AE191" i="6"/>
  <c r="AN192" i="6"/>
  <c r="W191" i="6"/>
  <c r="AF191" i="6"/>
  <c r="AO192" i="6"/>
  <c r="X191" i="6"/>
  <c r="AG191" i="6"/>
  <c r="AP192" i="6"/>
  <c r="Y191" i="6"/>
  <c r="AH191" i="6"/>
  <c r="AQ192" i="6"/>
  <c r="Z191" i="6"/>
  <c r="AI191" i="6"/>
  <c r="AR192" i="6"/>
  <c r="AA191" i="6"/>
  <c r="AJ191" i="6"/>
  <c r="AS192" i="6"/>
  <c r="AB191" i="6"/>
  <c r="AK191" i="6"/>
  <c r="AT192" i="6"/>
  <c r="AV192" i="6"/>
  <c r="BT192" i="6"/>
  <c r="BU192" i="6"/>
  <c r="T192" i="6"/>
  <c r="AC192" i="6"/>
  <c r="AL193" i="6"/>
  <c r="U192" i="6"/>
  <c r="AD192" i="6"/>
  <c r="AM193" i="6"/>
  <c r="V192" i="6"/>
  <c r="AE192" i="6"/>
  <c r="AN193" i="6"/>
  <c r="W192" i="6"/>
  <c r="AF192" i="6"/>
  <c r="AO193" i="6"/>
  <c r="X192" i="6"/>
  <c r="AG192" i="6"/>
  <c r="AP193" i="6"/>
  <c r="Y192" i="6"/>
  <c r="AH192" i="6"/>
  <c r="AQ193" i="6"/>
  <c r="Z192" i="6"/>
  <c r="AI192" i="6"/>
  <c r="AR193" i="6"/>
  <c r="AA192" i="6"/>
  <c r="AJ192" i="6"/>
  <c r="AS193" i="6"/>
  <c r="AB192" i="6"/>
  <c r="AK192" i="6"/>
  <c r="AT193" i="6"/>
  <c r="AV193" i="6"/>
  <c r="BT193" i="6"/>
  <c r="BU193" i="6"/>
  <c r="T193" i="6"/>
  <c r="AC193" i="6"/>
  <c r="AL194" i="6"/>
  <c r="U193" i="6"/>
  <c r="AD193" i="6"/>
  <c r="AM194" i="6"/>
  <c r="V193" i="6"/>
  <c r="AE193" i="6"/>
  <c r="AN194" i="6"/>
  <c r="W193" i="6"/>
  <c r="AF193" i="6"/>
  <c r="AO194" i="6"/>
  <c r="X193" i="6"/>
  <c r="AG193" i="6"/>
  <c r="AP194" i="6"/>
  <c r="Y193" i="6"/>
  <c r="AH193" i="6"/>
  <c r="AQ194" i="6"/>
  <c r="Z193" i="6"/>
  <c r="AI193" i="6"/>
  <c r="AR194" i="6"/>
  <c r="AA193" i="6"/>
  <c r="AJ193" i="6"/>
  <c r="AS194" i="6"/>
  <c r="AB193" i="6"/>
  <c r="AK193" i="6"/>
  <c r="AT194" i="6"/>
  <c r="AV194" i="6"/>
  <c r="BT194" i="6"/>
  <c r="BU194" i="6"/>
  <c r="T194" i="6"/>
  <c r="AC194" i="6"/>
  <c r="AL195" i="6"/>
  <c r="U194" i="6"/>
  <c r="AD194" i="6"/>
  <c r="AM195" i="6"/>
  <c r="V194" i="6"/>
  <c r="AE194" i="6"/>
  <c r="AN195" i="6"/>
  <c r="W194" i="6"/>
  <c r="AF194" i="6"/>
  <c r="AO195" i="6"/>
  <c r="X194" i="6"/>
  <c r="AG194" i="6"/>
  <c r="AP195" i="6"/>
  <c r="Y194" i="6"/>
  <c r="AH194" i="6"/>
  <c r="AQ195" i="6"/>
  <c r="Z194" i="6"/>
  <c r="AI194" i="6"/>
  <c r="AR195" i="6"/>
  <c r="AA194" i="6"/>
  <c r="AJ194" i="6"/>
  <c r="AS195" i="6"/>
  <c r="AB194" i="6"/>
  <c r="AK194" i="6"/>
  <c r="AT195" i="6"/>
  <c r="AV195" i="6"/>
  <c r="BT195" i="6"/>
  <c r="BU195" i="6"/>
  <c r="T195" i="6"/>
  <c r="AC195" i="6"/>
  <c r="AL196" i="6"/>
  <c r="U195" i="6"/>
  <c r="AD195" i="6"/>
  <c r="AM196" i="6"/>
  <c r="V195" i="6"/>
  <c r="AE195" i="6"/>
  <c r="AN196" i="6"/>
  <c r="W195" i="6"/>
  <c r="AF195" i="6"/>
  <c r="AO196" i="6"/>
  <c r="X195" i="6"/>
  <c r="AG195" i="6"/>
  <c r="AP196" i="6"/>
  <c r="Y195" i="6"/>
  <c r="AH195" i="6"/>
  <c r="AQ196" i="6"/>
  <c r="Z195" i="6"/>
  <c r="AI195" i="6"/>
  <c r="AR196" i="6"/>
  <c r="AA195" i="6"/>
  <c r="AJ195" i="6"/>
  <c r="AS196" i="6"/>
  <c r="AB195" i="6"/>
  <c r="AK195" i="6"/>
  <c r="AT196" i="6"/>
  <c r="AV196" i="6"/>
  <c r="BT196" i="6"/>
  <c r="BU196" i="6"/>
  <c r="T196" i="6"/>
  <c r="AC196" i="6"/>
  <c r="AL197" i="6"/>
  <c r="U196" i="6"/>
  <c r="AD196" i="6"/>
  <c r="AM197" i="6"/>
  <c r="V196" i="6"/>
  <c r="AE196" i="6"/>
  <c r="AN197" i="6"/>
  <c r="W196" i="6"/>
  <c r="AF196" i="6"/>
  <c r="AO197" i="6"/>
  <c r="X196" i="6"/>
  <c r="AG196" i="6"/>
  <c r="AP197" i="6"/>
  <c r="Y196" i="6"/>
  <c r="AH196" i="6"/>
  <c r="AQ197" i="6"/>
  <c r="Z196" i="6"/>
  <c r="AI196" i="6"/>
  <c r="AR197" i="6"/>
  <c r="AA196" i="6"/>
  <c r="AJ196" i="6"/>
  <c r="AS197" i="6"/>
  <c r="AB196" i="6"/>
  <c r="AK196" i="6"/>
  <c r="AT197" i="6"/>
  <c r="AV197" i="6"/>
  <c r="BT197" i="6"/>
  <c r="BU197" i="6"/>
  <c r="T197" i="6"/>
  <c r="AC197" i="6"/>
  <c r="AL198" i="6"/>
  <c r="U197" i="6"/>
  <c r="AD197" i="6"/>
  <c r="AM198" i="6"/>
  <c r="V197" i="6"/>
  <c r="AE197" i="6"/>
  <c r="AN198" i="6"/>
  <c r="W197" i="6"/>
  <c r="AF197" i="6"/>
  <c r="AO198" i="6"/>
  <c r="X197" i="6"/>
  <c r="AG197" i="6"/>
  <c r="AP198" i="6"/>
  <c r="Y197" i="6"/>
  <c r="AH197" i="6"/>
  <c r="AQ198" i="6"/>
  <c r="Z197" i="6"/>
  <c r="AI197" i="6"/>
  <c r="AR198" i="6"/>
  <c r="AA197" i="6"/>
  <c r="AJ197" i="6"/>
  <c r="AS198" i="6"/>
  <c r="AB197" i="6"/>
  <c r="AK197" i="6"/>
  <c r="AT198" i="6"/>
  <c r="AV198" i="6"/>
  <c r="BT198" i="6"/>
  <c r="BU198" i="6"/>
  <c r="T198" i="6"/>
  <c r="AC198" i="6"/>
  <c r="AL199" i="6"/>
  <c r="U198" i="6"/>
  <c r="AD198" i="6"/>
  <c r="AM199" i="6"/>
  <c r="V198" i="6"/>
  <c r="AE198" i="6"/>
  <c r="AN199" i="6"/>
  <c r="W198" i="6"/>
  <c r="AF198" i="6"/>
  <c r="AO199" i="6"/>
  <c r="X198" i="6"/>
  <c r="AG198" i="6"/>
  <c r="AP199" i="6"/>
  <c r="Y198" i="6"/>
  <c r="AH198" i="6"/>
  <c r="AQ199" i="6"/>
  <c r="Z198" i="6"/>
  <c r="AI198" i="6"/>
  <c r="AR199" i="6"/>
  <c r="AA198" i="6"/>
  <c r="AJ198" i="6"/>
  <c r="AS199" i="6"/>
  <c r="AB198" i="6"/>
  <c r="AK198" i="6"/>
  <c r="AT199" i="6"/>
  <c r="AV199" i="6"/>
  <c r="BT199" i="6"/>
  <c r="BU199" i="6"/>
  <c r="T199" i="6"/>
  <c r="AC199" i="6"/>
  <c r="AL200" i="6"/>
  <c r="U199" i="6"/>
  <c r="AD199" i="6"/>
  <c r="AM200" i="6"/>
  <c r="V199" i="6"/>
  <c r="AE199" i="6"/>
  <c r="AN200" i="6"/>
  <c r="W199" i="6"/>
  <c r="AF199" i="6"/>
  <c r="AO200" i="6"/>
  <c r="X199" i="6"/>
  <c r="AG199" i="6"/>
  <c r="AP200" i="6"/>
  <c r="Y199" i="6"/>
  <c r="AH199" i="6"/>
  <c r="AQ200" i="6"/>
  <c r="Z199" i="6"/>
  <c r="AI199" i="6"/>
  <c r="AR200" i="6"/>
  <c r="AA199" i="6"/>
  <c r="AJ199" i="6"/>
  <c r="AS200" i="6"/>
  <c r="AB199" i="6"/>
  <c r="AK199" i="6"/>
  <c r="AT200" i="6"/>
  <c r="AV200" i="6"/>
  <c r="BT200" i="6"/>
  <c r="BU200" i="6"/>
  <c r="T200" i="6"/>
  <c r="AC200" i="6"/>
  <c r="AL201" i="6"/>
  <c r="U200" i="6"/>
  <c r="AD200" i="6"/>
  <c r="AM201" i="6"/>
  <c r="V200" i="6"/>
  <c r="AE200" i="6"/>
  <c r="AN201" i="6"/>
  <c r="W200" i="6"/>
  <c r="AF200" i="6"/>
  <c r="AO201" i="6"/>
  <c r="X200" i="6"/>
  <c r="AG200" i="6"/>
  <c r="AP201" i="6"/>
  <c r="Y200" i="6"/>
  <c r="AH200" i="6"/>
  <c r="AQ201" i="6"/>
  <c r="Z200" i="6"/>
  <c r="AI200" i="6"/>
  <c r="AR201" i="6"/>
  <c r="AA200" i="6"/>
  <c r="AJ200" i="6"/>
  <c r="AS201" i="6"/>
  <c r="AB200" i="6"/>
  <c r="AK200" i="6"/>
  <c r="AT201" i="6"/>
  <c r="AV201" i="6"/>
  <c r="BT201" i="6"/>
  <c r="BU201" i="6"/>
  <c r="T201" i="6"/>
  <c r="AC201" i="6"/>
  <c r="AL202" i="6"/>
  <c r="U201" i="6"/>
  <c r="AD201" i="6"/>
  <c r="AM202" i="6"/>
  <c r="V201" i="6"/>
  <c r="AE201" i="6"/>
  <c r="AN202" i="6"/>
  <c r="W201" i="6"/>
  <c r="AF201" i="6"/>
  <c r="AO202" i="6"/>
  <c r="X201" i="6"/>
  <c r="AG201" i="6"/>
  <c r="AP202" i="6"/>
  <c r="Y201" i="6"/>
  <c r="AH201" i="6"/>
  <c r="AQ202" i="6"/>
  <c r="Z201" i="6"/>
  <c r="AI201" i="6"/>
  <c r="AR202" i="6"/>
  <c r="AA201" i="6"/>
  <c r="AJ201" i="6"/>
  <c r="AS202" i="6"/>
  <c r="AB201" i="6"/>
  <c r="AK201" i="6"/>
  <c r="AT202" i="6"/>
  <c r="AV202" i="6"/>
  <c r="BT202" i="6"/>
  <c r="BU202" i="6"/>
  <c r="T202" i="6"/>
  <c r="AC202" i="6"/>
  <c r="AL203" i="6"/>
  <c r="U202" i="6"/>
  <c r="AD202" i="6"/>
  <c r="AM203" i="6"/>
  <c r="V202" i="6"/>
  <c r="AE202" i="6"/>
  <c r="AN203" i="6"/>
  <c r="W202" i="6"/>
  <c r="AF202" i="6"/>
  <c r="AO203" i="6"/>
  <c r="X202" i="6"/>
  <c r="AG202" i="6"/>
  <c r="AP203" i="6"/>
  <c r="Y202" i="6"/>
  <c r="AH202" i="6"/>
  <c r="AQ203" i="6"/>
  <c r="Z202" i="6"/>
  <c r="AI202" i="6"/>
  <c r="AR203" i="6"/>
  <c r="AA202" i="6"/>
  <c r="AJ202" i="6"/>
  <c r="AS203" i="6"/>
  <c r="AB202" i="6"/>
  <c r="AK202" i="6"/>
  <c r="AT203" i="6"/>
  <c r="AV203" i="6"/>
  <c r="BT203" i="6"/>
  <c r="BU203" i="6"/>
  <c r="T203" i="6"/>
  <c r="AC203" i="6"/>
  <c r="AL204" i="6"/>
  <c r="U203" i="6"/>
  <c r="AD203" i="6"/>
  <c r="AM204" i="6"/>
  <c r="V203" i="6"/>
  <c r="AE203" i="6"/>
  <c r="AN204" i="6"/>
  <c r="W203" i="6"/>
  <c r="AF203" i="6"/>
  <c r="AO204" i="6"/>
  <c r="X203" i="6"/>
  <c r="AG203" i="6"/>
  <c r="AP204" i="6"/>
  <c r="Y203" i="6"/>
  <c r="AH203" i="6"/>
  <c r="AQ204" i="6"/>
  <c r="Z203" i="6"/>
  <c r="AI203" i="6"/>
  <c r="AR204" i="6"/>
  <c r="AA203" i="6"/>
  <c r="AJ203" i="6"/>
  <c r="AS204" i="6"/>
  <c r="AB203" i="6"/>
  <c r="AK203" i="6"/>
  <c r="AT204" i="6"/>
  <c r="AV204" i="6"/>
  <c r="BT204" i="6"/>
  <c r="BU204" i="6"/>
  <c r="T204" i="6"/>
  <c r="AC204" i="6"/>
  <c r="AL205" i="6"/>
  <c r="U204" i="6"/>
  <c r="AD204" i="6"/>
  <c r="AM205" i="6"/>
  <c r="V204" i="6"/>
  <c r="AE204" i="6"/>
  <c r="AN205" i="6"/>
  <c r="W204" i="6"/>
  <c r="AF204" i="6"/>
  <c r="AO205" i="6"/>
  <c r="X204" i="6"/>
  <c r="AG204" i="6"/>
  <c r="AP205" i="6"/>
  <c r="Y204" i="6"/>
  <c r="AH204" i="6"/>
  <c r="AQ205" i="6"/>
  <c r="Z204" i="6"/>
  <c r="AI204" i="6"/>
  <c r="AR205" i="6"/>
  <c r="AA204" i="6"/>
  <c r="AJ204" i="6"/>
  <c r="AS205" i="6"/>
  <c r="AB204" i="6"/>
  <c r="AK204" i="6"/>
  <c r="AT205" i="6"/>
  <c r="AV205" i="6"/>
  <c r="BT205" i="6"/>
  <c r="BU205" i="6"/>
  <c r="T205" i="6"/>
  <c r="AC205" i="6"/>
  <c r="AL206" i="6"/>
  <c r="U205" i="6"/>
  <c r="AD205" i="6"/>
  <c r="AM206" i="6"/>
  <c r="V205" i="6"/>
  <c r="AE205" i="6"/>
  <c r="AN206" i="6"/>
  <c r="W205" i="6"/>
  <c r="AF205" i="6"/>
  <c r="AO206" i="6"/>
  <c r="X205" i="6"/>
  <c r="AG205" i="6"/>
  <c r="AP206" i="6"/>
  <c r="Y205" i="6"/>
  <c r="AH205" i="6"/>
  <c r="AQ206" i="6"/>
  <c r="Z205" i="6"/>
  <c r="AI205" i="6"/>
  <c r="AR206" i="6"/>
  <c r="AA205" i="6"/>
  <c r="AJ205" i="6"/>
  <c r="AS206" i="6"/>
  <c r="AB205" i="6"/>
  <c r="AK205" i="6"/>
  <c r="AT206" i="6"/>
  <c r="AV206" i="6"/>
  <c r="BT206" i="6"/>
  <c r="BU206" i="6"/>
  <c r="T206" i="6"/>
  <c r="AC206" i="6"/>
  <c r="AL207" i="6"/>
  <c r="U206" i="6"/>
  <c r="AD206" i="6"/>
  <c r="AM207" i="6"/>
  <c r="V206" i="6"/>
  <c r="AE206" i="6"/>
  <c r="AN207" i="6"/>
  <c r="W206" i="6"/>
  <c r="AF206" i="6"/>
  <c r="AO207" i="6"/>
  <c r="X206" i="6"/>
  <c r="AG206" i="6"/>
  <c r="AP207" i="6"/>
  <c r="Y206" i="6"/>
  <c r="AH206" i="6"/>
  <c r="AQ207" i="6"/>
  <c r="Z206" i="6"/>
  <c r="AI206" i="6"/>
  <c r="AR207" i="6"/>
  <c r="AA206" i="6"/>
  <c r="AJ206" i="6"/>
  <c r="AS207" i="6"/>
  <c r="AB206" i="6"/>
  <c r="AK206" i="6"/>
  <c r="AT207" i="6"/>
  <c r="AV207" i="6"/>
  <c r="BT207" i="6"/>
  <c r="BU207" i="6"/>
  <c r="T207" i="6"/>
  <c r="AC207" i="6"/>
  <c r="AL208" i="6"/>
  <c r="U207" i="6"/>
  <c r="AD207" i="6"/>
  <c r="AM208" i="6"/>
  <c r="V207" i="6"/>
  <c r="AE207" i="6"/>
  <c r="AN208" i="6"/>
  <c r="W207" i="6"/>
  <c r="AF207" i="6"/>
  <c r="AO208" i="6"/>
  <c r="X207" i="6"/>
  <c r="AG207" i="6"/>
  <c r="AP208" i="6"/>
  <c r="Y207" i="6"/>
  <c r="AH207" i="6"/>
  <c r="AQ208" i="6"/>
  <c r="Z207" i="6"/>
  <c r="AI207" i="6"/>
  <c r="AR208" i="6"/>
  <c r="AA207" i="6"/>
  <c r="AJ207" i="6"/>
  <c r="AS208" i="6"/>
  <c r="AB207" i="6"/>
  <c r="AK207" i="6"/>
  <c r="AT208" i="6"/>
  <c r="AV208" i="6"/>
  <c r="BT208" i="6"/>
  <c r="BU208" i="6"/>
  <c r="T208" i="6"/>
  <c r="AC208" i="6"/>
  <c r="AL209" i="6"/>
  <c r="U208" i="6"/>
  <c r="AD208" i="6"/>
  <c r="AM209" i="6"/>
  <c r="V208" i="6"/>
  <c r="AE208" i="6"/>
  <c r="AN209" i="6"/>
  <c r="W208" i="6"/>
  <c r="AF208" i="6"/>
  <c r="AO209" i="6"/>
  <c r="X208" i="6"/>
  <c r="AG208" i="6"/>
  <c r="AP209" i="6"/>
  <c r="Y208" i="6"/>
  <c r="AH208" i="6"/>
  <c r="AQ209" i="6"/>
  <c r="Z208" i="6"/>
  <c r="AI208" i="6"/>
  <c r="AR209" i="6"/>
  <c r="AA208" i="6"/>
  <c r="AJ208" i="6"/>
  <c r="AS209" i="6"/>
  <c r="AB208" i="6"/>
  <c r="AK208" i="6"/>
  <c r="AT209" i="6"/>
  <c r="AV209" i="6"/>
  <c r="BT209" i="6"/>
  <c r="BU209" i="6"/>
  <c r="T209" i="6"/>
  <c r="AC209" i="6"/>
  <c r="AL210" i="6"/>
  <c r="U209" i="6"/>
  <c r="AD209" i="6"/>
  <c r="AM210" i="6"/>
  <c r="V209" i="6"/>
  <c r="AE209" i="6"/>
  <c r="AN210" i="6"/>
  <c r="W209" i="6"/>
  <c r="AF209" i="6"/>
  <c r="AO210" i="6"/>
  <c r="X209" i="6"/>
  <c r="AG209" i="6"/>
  <c r="AP210" i="6"/>
  <c r="Y209" i="6"/>
  <c r="AH209" i="6"/>
  <c r="AQ210" i="6"/>
  <c r="Z209" i="6"/>
  <c r="AI209" i="6"/>
  <c r="AR210" i="6"/>
  <c r="AA209" i="6"/>
  <c r="AJ209" i="6"/>
  <c r="AS210" i="6"/>
  <c r="AB209" i="6"/>
  <c r="AK209" i="6"/>
  <c r="AT210" i="6"/>
  <c r="AV210" i="6"/>
  <c r="BT210" i="6"/>
  <c r="BU210" i="6"/>
  <c r="T210" i="6"/>
  <c r="AC210" i="6"/>
  <c r="AL211" i="6"/>
  <c r="U210" i="6"/>
  <c r="AD210" i="6"/>
  <c r="AM211" i="6"/>
  <c r="V210" i="6"/>
  <c r="AE210" i="6"/>
  <c r="AN211" i="6"/>
  <c r="W210" i="6"/>
  <c r="AF210" i="6"/>
  <c r="AO211" i="6"/>
  <c r="X210" i="6"/>
  <c r="AG210" i="6"/>
  <c r="AP211" i="6"/>
  <c r="Y210" i="6"/>
  <c r="AH210" i="6"/>
  <c r="AQ211" i="6"/>
  <c r="Z210" i="6"/>
  <c r="AI210" i="6"/>
  <c r="AR211" i="6"/>
  <c r="AA210" i="6"/>
  <c r="AJ210" i="6"/>
  <c r="AS211" i="6"/>
  <c r="AB210" i="6"/>
  <c r="AK210" i="6"/>
  <c r="AT211" i="6"/>
  <c r="AV211" i="6"/>
  <c r="BT211" i="6"/>
  <c r="BU211" i="6"/>
  <c r="T211" i="6"/>
  <c r="AC211" i="6"/>
  <c r="AL212" i="6"/>
  <c r="U211" i="6"/>
  <c r="AD211" i="6"/>
  <c r="AM212" i="6"/>
  <c r="V211" i="6"/>
  <c r="AE211" i="6"/>
  <c r="AN212" i="6"/>
  <c r="W211" i="6"/>
  <c r="AF211" i="6"/>
  <c r="AO212" i="6"/>
  <c r="X211" i="6"/>
  <c r="AG211" i="6"/>
  <c r="AP212" i="6"/>
  <c r="Y211" i="6"/>
  <c r="AH211" i="6"/>
  <c r="AQ212" i="6"/>
  <c r="Z211" i="6"/>
  <c r="AI211" i="6"/>
  <c r="AR212" i="6"/>
  <c r="AA211" i="6"/>
  <c r="AJ211" i="6"/>
  <c r="AS212" i="6"/>
  <c r="AB211" i="6"/>
  <c r="AK211" i="6"/>
  <c r="AT212" i="6"/>
  <c r="AV212" i="6"/>
  <c r="BT212" i="6"/>
  <c r="BU212" i="6"/>
  <c r="T212" i="6"/>
  <c r="AC212" i="6"/>
  <c r="AL213" i="6"/>
  <c r="U212" i="6"/>
  <c r="AD212" i="6"/>
  <c r="AM213" i="6"/>
  <c r="V212" i="6"/>
  <c r="AE212" i="6"/>
  <c r="AN213" i="6"/>
  <c r="W212" i="6"/>
  <c r="AF212" i="6"/>
  <c r="AO213" i="6"/>
  <c r="X212" i="6"/>
  <c r="AG212" i="6"/>
  <c r="AP213" i="6"/>
  <c r="Y212" i="6"/>
  <c r="AH212" i="6"/>
  <c r="AQ213" i="6"/>
  <c r="Z212" i="6"/>
  <c r="AI212" i="6"/>
  <c r="AR213" i="6"/>
  <c r="AA212" i="6"/>
  <c r="AJ212" i="6"/>
  <c r="AS213" i="6"/>
  <c r="AB212" i="6"/>
  <c r="AK212" i="6"/>
  <c r="AT213" i="6"/>
  <c r="AV213" i="6"/>
  <c r="BT213" i="6"/>
  <c r="BU213" i="6"/>
  <c r="T213" i="6"/>
  <c r="AC213" i="6"/>
  <c r="AL214" i="6"/>
  <c r="U213" i="6"/>
  <c r="AD213" i="6"/>
  <c r="AM214" i="6"/>
  <c r="V213" i="6"/>
  <c r="AE213" i="6"/>
  <c r="AN214" i="6"/>
  <c r="W213" i="6"/>
  <c r="AF213" i="6"/>
  <c r="AO214" i="6"/>
  <c r="X213" i="6"/>
  <c r="AG213" i="6"/>
  <c r="AP214" i="6"/>
  <c r="Y213" i="6"/>
  <c r="AH213" i="6"/>
  <c r="AQ214" i="6"/>
  <c r="Z213" i="6"/>
  <c r="AI213" i="6"/>
  <c r="AR214" i="6"/>
  <c r="AA213" i="6"/>
  <c r="AJ213" i="6"/>
  <c r="AS214" i="6"/>
  <c r="AB213" i="6"/>
  <c r="AK213" i="6"/>
  <c r="AT214" i="6"/>
  <c r="AV214" i="6"/>
  <c r="BT214" i="6"/>
  <c r="BU214" i="6"/>
  <c r="T214" i="6"/>
  <c r="AC214" i="6"/>
  <c r="AL215" i="6"/>
  <c r="U214" i="6"/>
  <c r="AD214" i="6"/>
  <c r="AM215" i="6"/>
  <c r="V214" i="6"/>
  <c r="AE214" i="6"/>
  <c r="AN215" i="6"/>
  <c r="W214" i="6"/>
  <c r="AF214" i="6"/>
  <c r="AO215" i="6"/>
  <c r="X214" i="6"/>
  <c r="AG214" i="6"/>
  <c r="AP215" i="6"/>
  <c r="Y214" i="6"/>
  <c r="AH214" i="6"/>
  <c r="AQ215" i="6"/>
  <c r="Z214" i="6"/>
  <c r="AI214" i="6"/>
  <c r="AR215" i="6"/>
  <c r="AA214" i="6"/>
  <c r="AJ214" i="6"/>
  <c r="AS215" i="6"/>
  <c r="AB214" i="6"/>
  <c r="AK214" i="6"/>
  <c r="AT215" i="6"/>
  <c r="AV215" i="6"/>
  <c r="BT215" i="6"/>
  <c r="BU215" i="6"/>
  <c r="T215" i="6"/>
  <c r="AC215" i="6"/>
  <c r="AL216" i="6"/>
  <c r="U215" i="6"/>
  <c r="AD215" i="6"/>
  <c r="AM216" i="6"/>
  <c r="V215" i="6"/>
  <c r="AE215" i="6"/>
  <c r="AN216" i="6"/>
  <c r="W215" i="6"/>
  <c r="AF215" i="6"/>
  <c r="AO216" i="6"/>
  <c r="X215" i="6"/>
  <c r="AG215" i="6"/>
  <c r="AP216" i="6"/>
  <c r="Y215" i="6"/>
  <c r="AH215" i="6"/>
  <c r="AQ216" i="6"/>
  <c r="Z215" i="6"/>
  <c r="AI215" i="6"/>
  <c r="AR216" i="6"/>
  <c r="AA215" i="6"/>
  <c r="AJ215" i="6"/>
  <c r="AS216" i="6"/>
  <c r="AB215" i="6"/>
  <c r="AK215" i="6"/>
  <c r="AT216" i="6"/>
  <c r="AV216" i="6"/>
  <c r="BT216" i="6"/>
  <c r="BU216" i="6"/>
  <c r="T216" i="6"/>
  <c r="AC216" i="6"/>
  <c r="AL217" i="6"/>
  <c r="U216" i="6"/>
  <c r="AD216" i="6"/>
  <c r="AM217" i="6"/>
  <c r="V216" i="6"/>
  <c r="AE216" i="6"/>
  <c r="AN217" i="6"/>
  <c r="W216" i="6"/>
  <c r="AF216" i="6"/>
  <c r="AO217" i="6"/>
  <c r="X216" i="6"/>
  <c r="AG216" i="6"/>
  <c r="AP217" i="6"/>
  <c r="Y216" i="6"/>
  <c r="AH216" i="6"/>
  <c r="AQ217" i="6"/>
  <c r="Z216" i="6"/>
  <c r="AI216" i="6"/>
  <c r="AR217" i="6"/>
  <c r="AA216" i="6"/>
  <c r="AJ216" i="6"/>
  <c r="AS217" i="6"/>
  <c r="AB216" i="6"/>
  <c r="AK216" i="6"/>
  <c r="AT217" i="6"/>
  <c r="AV217" i="6"/>
  <c r="BT217" i="6"/>
  <c r="BU217" i="6"/>
  <c r="T217" i="6"/>
  <c r="AC217" i="6"/>
  <c r="AL218" i="6"/>
  <c r="U217" i="6"/>
  <c r="AD217" i="6"/>
  <c r="AM218" i="6"/>
  <c r="V217" i="6"/>
  <c r="AE217" i="6"/>
  <c r="AN218" i="6"/>
  <c r="W217" i="6"/>
  <c r="AF217" i="6"/>
  <c r="AO218" i="6"/>
  <c r="X217" i="6"/>
  <c r="AG217" i="6"/>
  <c r="AP218" i="6"/>
  <c r="Y217" i="6"/>
  <c r="AH217" i="6"/>
  <c r="AQ218" i="6"/>
  <c r="Z217" i="6"/>
  <c r="AI217" i="6"/>
  <c r="AR218" i="6"/>
  <c r="AA217" i="6"/>
  <c r="AJ217" i="6"/>
  <c r="AS218" i="6"/>
  <c r="AB217" i="6"/>
  <c r="AK217" i="6"/>
  <c r="AT218" i="6"/>
  <c r="AV218" i="6"/>
  <c r="BT218" i="6"/>
  <c r="BU218" i="6"/>
  <c r="T218" i="6"/>
  <c r="AC218" i="6"/>
  <c r="AL219" i="6"/>
  <c r="U218" i="6"/>
  <c r="AD218" i="6"/>
  <c r="AM219" i="6"/>
  <c r="V218" i="6"/>
  <c r="AE218" i="6"/>
  <c r="AN219" i="6"/>
  <c r="W218" i="6"/>
  <c r="AF218" i="6"/>
  <c r="AO219" i="6"/>
  <c r="X218" i="6"/>
  <c r="AG218" i="6"/>
  <c r="AP219" i="6"/>
  <c r="Y218" i="6"/>
  <c r="AH218" i="6"/>
  <c r="AQ219" i="6"/>
  <c r="Z218" i="6"/>
  <c r="AI218" i="6"/>
  <c r="AR219" i="6"/>
  <c r="AA218" i="6"/>
  <c r="AJ218" i="6"/>
  <c r="AS219" i="6"/>
  <c r="AB218" i="6"/>
  <c r="AK218" i="6"/>
  <c r="AT219" i="6"/>
  <c r="AV219" i="6"/>
  <c r="BT219" i="6"/>
  <c r="BU219" i="6"/>
  <c r="T219" i="6"/>
  <c r="AC219" i="6"/>
  <c r="AL220" i="6"/>
  <c r="U219" i="6"/>
  <c r="AD219" i="6"/>
  <c r="AM220" i="6"/>
  <c r="V219" i="6"/>
  <c r="AE219" i="6"/>
  <c r="AN220" i="6"/>
  <c r="W219" i="6"/>
  <c r="AF219" i="6"/>
  <c r="AO220" i="6"/>
  <c r="X219" i="6"/>
  <c r="AG219" i="6"/>
  <c r="AP220" i="6"/>
  <c r="Y219" i="6"/>
  <c r="AH219" i="6"/>
  <c r="AQ220" i="6"/>
  <c r="Z219" i="6"/>
  <c r="AI219" i="6"/>
  <c r="AR220" i="6"/>
  <c r="AA219" i="6"/>
  <c r="AJ219" i="6"/>
  <c r="AS220" i="6"/>
  <c r="AB219" i="6"/>
  <c r="AK219" i="6"/>
  <c r="AT220" i="6"/>
  <c r="AV220" i="6"/>
  <c r="BT220" i="6"/>
  <c r="BU220" i="6"/>
  <c r="T220" i="6"/>
  <c r="AC220" i="6"/>
  <c r="AL221" i="6"/>
  <c r="U220" i="6"/>
  <c r="AD220" i="6"/>
  <c r="AM221" i="6"/>
  <c r="V220" i="6"/>
  <c r="AE220" i="6"/>
  <c r="AN221" i="6"/>
  <c r="W220" i="6"/>
  <c r="AF220" i="6"/>
  <c r="AO221" i="6"/>
  <c r="X220" i="6"/>
  <c r="AG220" i="6"/>
  <c r="AP221" i="6"/>
  <c r="Y220" i="6"/>
  <c r="AH220" i="6"/>
  <c r="AQ221" i="6"/>
  <c r="Z220" i="6"/>
  <c r="AI220" i="6"/>
  <c r="AR221" i="6"/>
  <c r="AA220" i="6"/>
  <c r="AJ220" i="6"/>
  <c r="AS221" i="6"/>
  <c r="AB220" i="6"/>
  <c r="AK220" i="6"/>
  <c r="AT221" i="6"/>
  <c r="AV221" i="6"/>
  <c r="BT221" i="6"/>
  <c r="BU221" i="6"/>
  <c r="T221" i="6"/>
  <c r="AC221" i="6"/>
  <c r="AL222" i="6"/>
  <c r="U221" i="6"/>
  <c r="AD221" i="6"/>
  <c r="AM222" i="6"/>
  <c r="V221" i="6"/>
  <c r="AE221" i="6"/>
  <c r="AN222" i="6"/>
  <c r="W221" i="6"/>
  <c r="AF221" i="6"/>
  <c r="AO222" i="6"/>
  <c r="X221" i="6"/>
  <c r="AG221" i="6"/>
  <c r="AP222" i="6"/>
  <c r="Y221" i="6"/>
  <c r="AH221" i="6"/>
  <c r="AQ222" i="6"/>
  <c r="Z221" i="6"/>
  <c r="AI221" i="6"/>
  <c r="AR222" i="6"/>
  <c r="AA221" i="6"/>
  <c r="AJ221" i="6"/>
  <c r="AS222" i="6"/>
  <c r="AB221" i="6"/>
  <c r="AK221" i="6"/>
  <c r="AT222" i="6"/>
  <c r="AV222" i="6"/>
  <c r="BT222" i="6"/>
  <c r="BU222" i="6"/>
  <c r="T222" i="6"/>
  <c r="AC222" i="6"/>
  <c r="AL223" i="6"/>
  <c r="U222" i="6"/>
  <c r="AD222" i="6"/>
  <c r="AM223" i="6"/>
  <c r="V222" i="6"/>
  <c r="AE222" i="6"/>
  <c r="AN223" i="6"/>
  <c r="W222" i="6"/>
  <c r="AF222" i="6"/>
  <c r="AO223" i="6"/>
  <c r="X222" i="6"/>
  <c r="AG222" i="6"/>
  <c r="AP223" i="6"/>
  <c r="Y222" i="6"/>
  <c r="AH222" i="6"/>
  <c r="AQ223" i="6"/>
  <c r="Z222" i="6"/>
  <c r="AI222" i="6"/>
  <c r="AR223" i="6"/>
  <c r="AA222" i="6"/>
  <c r="AJ222" i="6"/>
  <c r="AS223" i="6"/>
  <c r="AB222" i="6"/>
  <c r="AK222" i="6"/>
  <c r="AT223" i="6"/>
  <c r="AV223" i="6"/>
  <c r="BT223" i="6"/>
  <c r="BU223" i="6"/>
  <c r="T223" i="6"/>
  <c r="AC223" i="6"/>
  <c r="AL224" i="6"/>
  <c r="U223" i="6"/>
  <c r="AD223" i="6"/>
  <c r="AM224" i="6"/>
  <c r="V223" i="6"/>
  <c r="AE223" i="6"/>
  <c r="AN224" i="6"/>
  <c r="W223" i="6"/>
  <c r="AF223" i="6"/>
  <c r="AO224" i="6"/>
  <c r="X223" i="6"/>
  <c r="AG223" i="6"/>
  <c r="AP224" i="6"/>
  <c r="Y223" i="6"/>
  <c r="AH223" i="6"/>
  <c r="AQ224" i="6"/>
  <c r="Z223" i="6"/>
  <c r="AI223" i="6"/>
  <c r="AR224" i="6"/>
  <c r="AA223" i="6"/>
  <c r="AJ223" i="6"/>
  <c r="AS224" i="6"/>
  <c r="AB223" i="6"/>
  <c r="AK223" i="6"/>
  <c r="AT224" i="6"/>
  <c r="AV224" i="6"/>
  <c r="BT224" i="6"/>
  <c r="BU224" i="6"/>
  <c r="T224" i="6"/>
  <c r="AC224" i="6"/>
  <c r="AL225" i="6"/>
  <c r="U224" i="6"/>
  <c r="AD224" i="6"/>
  <c r="AM225" i="6"/>
  <c r="V224" i="6"/>
  <c r="AE224" i="6"/>
  <c r="AN225" i="6"/>
  <c r="W224" i="6"/>
  <c r="AF224" i="6"/>
  <c r="AO225" i="6"/>
  <c r="X224" i="6"/>
  <c r="AG224" i="6"/>
  <c r="AP225" i="6"/>
  <c r="Y224" i="6"/>
  <c r="AH224" i="6"/>
  <c r="AQ225" i="6"/>
  <c r="Z224" i="6"/>
  <c r="AI224" i="6"/>
  <c r="AR225" i="6"/>
  <c r="AA224" i="6"/>
  <c r="AJ224" i="6"/>
  <c r="AS225" i="6"/>
  <c r="AB224" i="6"/>
  <c r="AK224" i="6"/>
  <c r="AT225" i="6"/>
  <c r="AV225" i="6"/>
  <c r="BT225" i="6"/>
  <c r="BU225" i="6"/>
  <c r="T225" i="6"/>
  <c r="AC225" i="6"/>
  <c r="AL226" i="6"/>
  <c r="U225" i="6"/>
  <c r="AD225" i="6"/>
  <c r="AM226" i="6"/>
  <c r="V225" i="6"/>
  <c r="AE225" i="6"/>
  <c r="AN226" i="6"/>
  <c r="W225" i="6"/>
  <c r="AF225" i="6"/>
  <c r="AO226" i="6"/>
  <c r="X225" i="6"/>
  <c r="AG225" i="6"/>
  <c r="AP226" i="6"/>
  <c r="Y225" i="6"/>
  <c r="AH225" i="6"/>
  <c r="AQ226" i="6"/>
  <c r="Z225" i="6"/>
  <c r="AI225" i="6"/>
  <c r="AR226" i="6"/>
  <c r="AA225" i="6"/>
  <c r="AJ225" i="6"/>
  <c r="AS226" i="6"/>
  <c r="AB225" i="6"/>
  <c r="AK225" i="6"/>
  <c r="AT226" i="6"/>
  <c r="AV226" i="6"/>
  <c r="BT226" i="6"/>
  <c r="BU226" i="6"/>
  <c r="T226" i="6"/>
  <c r="AC226" i="6"/>
  <c r="AL227" i="6"/>
  <c r="U226" i="6"/>
  <c r="AD226" i="6"/>
  <c r="AM227" i="6"/>
  <c r="V226" i="6"/>
  <c r="AE226" i="6"/>
  <c r="AN227" i="6"/>
  <c r="W226" i="6"/>
  <c r="AF226" i="6"/>
  <c r="AO227" i="6"/>
  <c r="X226" i="6"/>
  <c r="AG226" i="6"/>
  <c r="AP227" i="6"/>
  <c r="Y226" i="6"/>
  <c r="AH226" i="6"/>
  <c r="AQ227" i="6"/>
  <c r="Z226" i="6"/>
  <c r="AI226" i="6"/>
  <c r="AR227" i="6"/>
  <c r="AA226" i="6"/>
  <c r="AJ226" i="6"/>
  <c r="AS227" i="6"/>
  <c r="AB226" i="6"/>
  <c r="AK226" i="6"/>
  <c r="AT227" i="6"/>
  <c r="AV227" i="6"/>
  <c r="BT227" i="6"/>
  <c r="BU227" i="6"/>
  <c r="T227" i="6"/>
  <c r="AC227" i="6"/>
  <c r="AL228" i="6"/>
  <c r="U227" i="6"/>
  <c r="AD227" i="6"/>
  <c r="AM228" i="6"/>
  <c r="V227" i="6"/>
  <c r="AE227" i="6"/>
  <c r="AN228" i="6"/>
  <c r="W227" i="6"/>
  <c r="AF227" i="6"/>
  <c r="AO228" i="6"/>
  <c r="X227" i="6"/>
  <c r="AG227" i="6"/>
  <c r="AP228" i="6"/>
  <c r="Y227" i="6"/>
  <c r="AH227" i="6"/>
  <c r="AQ228" i="6"/>
  <c r="Z227" i="6"/>
  <c r="AI227" i="6"/>
  <c r="AR228" i="6"/>
  <c r="AA227" i="6"/>
  <c r="AJ227" i="6"/>
  <c r="AS228" i="6"/>
  <c r="AB227" i="6"/>
  <c r="AK227" i="6"/>
  <c r="AT228" i="6"/>
  <c r="AV228" i="6"/>
  <c r="BT228" i="6"/>
  <c r="BU228" i="6"/>
  <c r="T228" i="6"/>
  <c r="AC228" i="6"/>
  <c r="AL229" i="6"/>
  <c r="U228" i="6"/>
  <c r="AD228" i="6"/>
  <c r="AM229" i="6"/>
  <c r="V228" i="6"/>
  <c r="AE228" i="6"/>
  <c r="AN229" i="6"/>
  <c r="W228" i="6"/>
  <c r="AF228" i="6"/>
  <c r="AO229" i="6"/>
  <c r="X228" i="6"/>
  <c r="AG228" i="6"/>
  <c r="AP229" i="6"/>
  <c r="Y228" i="6"/>
  <c r="AH228" i="6"/>
  <c r="AQ229" i="6"/>
  <c r="Z228" i="6"/>
  <c r="AI228" i="6"/>
  <c r="AR229" i="6"/>
  <c r="AA228" i="6"/>
  <c r="AJ228" i="6"/>
  <c r="AS229" i="6"/>
  <c r="AB228" i="6"/>
  <c r="AK228" i="6"/>
  <c r="AT229" i="6"/>
  <c r="AV229" i="6"/>
  <c r="BT229" i="6"/>
  <c r="BU229" i="6"/>
  <c r="T229" i="6"/>
  <c r="AC229" i="6"/>
  <c r="AL230" i="6"/>
  <c r="U229" i="6"/>
  <c r="AD229" i="6"/>
  <c r="AM230" i="6"/>
  <c r="V229" i="6"/>
  <c r="AE229" i="6"/>
  <c r="AN230" i="6"/>
  <c r="W229" i="6"/>
  <c r="AF229" i="6"/>
  <c r="AO230" i="6"/>
  <c r="X229" i="6"/>
  <c r="AG229" i="6"/>
  <c r="AP230" i="6"/>
  <c r="Y229" i="6"/>
  <c r="AH229" i="6"/>
  <c r="AQ230" i="6"/>
  <c r="Z229" i="6"/>
  <c r="AI229" i="6"/>
  <c r="AR230" i="6"/>
  <c r="AA229" i="6"/>
  <c r="AJ229" i="6"/>
  <c r="AS230" i="6"/>
  <c r="AB229" i="6"/>
  <c r="AK229" i="6"/>
  <c r="AT230" i="6"/>
  <c r="AV230" i="6"/>
  <c r="BT230" i="6"/>
  <c r="BU230" i="6"/>
  <c r="T230" i="6"/>
  <c r="AC230" i="6"/>
  <c r="AL231" i="6"/>
  <c r="U230" i="6"/>
  <c r="AD230" i="6"/>
  <c r="AM231" i="6"/>
  <c r="V230" i="6"/>
  <c r="AE230" i="6"/>
  <c r="AN231" i="6"/>
  <c r="W230" i="6"/>
  <c r="AF230" i="6"/>
  <c r="AO231" i="6"/>
  <c r="X230" i="6"/>
  <c r="AG230" i="6"/>
  <c r="AP231" i="6"/>
  <c r="Y230" i="6"/>
  <c r="AH230" i="6"/>
  <c r="AQ231" i="6"/>
  <c r="Z230" i="6"/>
  <c r="AI230" i="6"/>
  <c r="AR231" i="6"/>
  <c r="AA230" i="6"/>
  <c r="AJ230" i="6"/>
  <c r="AS231" i="6"/>
  <c r="AB230" i="6"/>
  <c r="AK230" i="6"/>
  <c r="AT231" i="6"/>
  <c r="AV231" i="6"/>
  <c r="BT231" i="6"/>
  <c r="BU231" i="6"/>
  <c r="T231" i="6"/>
  <c r="AC231" i="6"/>
  <c r="AL232" i="6"/>
  <c r="U231" i="6"/>
  <c r="AD231" i="6"/>
  <c r="AM232" i="6"/>
  <c r="V231" i="6"/>
  <c r="AE231" i="6"/>
  <c r="AN232" i="6"/>
  <c r="W231" i="6"/>
  <c r="AF231" i="6"/>
  <c r="AO232" i="6"/>
  <c r="X231" i="6"/>
  <c r="AG231" i="6"/>
  <c r="AP232" i="6"/>
  <c r="Y231" i="6"/>
  <c r="AH231" i="6"/>
  <c r="AQ232" i="6"/>
  <c r="Z231" i="6"/>
  <c r="AI231" i="6"/>
  <c r="AR232" i="6"/>
  <c r="AA231" i="6"/>
  <c r="AJ231" i="6"/>
  <c r="AS232" i="6"/>
  <c r="AB231" i="6"/>
  <c r="AK231" i="6"/>
  <c r="AT232" i="6"/>
  <c r="AV232" i="6"/>
  <c r="BT232" i="6"/>
  <c r="BU232" i="6"/>
  <c r="T232" i="6"/>
  <c r="AC232" i="6"/>
  <c r="AL233" i="6"/>
  <c r="U232" i="6"/>
  <c r="AD232" i="6"/>
  <c r="AM233" i="6"/>
  <c r="V232" i="6"/>
  <c r="AE232" i="6"/>
  <c r="AN233" i="6"/>
  <c r="W232" i="6"/>
  <c r="AF232" i="6"/>
  <c r="AO233" i="6"/>
  <c r="X232" i="6"/>
  <c r="AG232" i="6"/>
  <c r="AP233" i="6"/>
  <c r="Y232" i="6"/>
  <c r="AH232" i="6"/>
  <c r="AQ233" i="6"/>
  <c r="Z232" i="6"/>
  <c r="AI232" i="6"/>
  <c r="AR233" i="6"/>
  <c r="AA232" i="6"/>
  <c r="AJ232" i="6"/>
  <c r="AS233" i="6"/>
  <c r="AB232" i="6"/>
  <c r="AK232" i="6"/>
  <c r="AT233" i="6"/>
  <c r="AV233" i="6"/>
  <c r="BT233" i="6"/>
  <c r="BU233" i="6"/>
  <c r="T233" i="6"/>
  <c r="AC233" i="6"/>
  <c r="AL234" i="6"/>
  <c r="U233" i="6"/>
  <c r="AD233" i="6"/>
  <c r="AM234" i="6"/>
  <c r="V233" i="6"/>
  <c r="AE233" i="6"/>
  <c r="AN234" i="6"/>
  <c r="W233" i="6"/>
  <c r="AF233" i="6"/>
  <c r="AO234" i="6"/>
  <c r="X233" i="6"/>
  <c r="AG233" i="6"/>
  <c r="AP234" i="6"/>
  <c r="Y233" i="6"/>
  <c r="AH233" i="6"/>
  <c r="AQ234" i="6"/>
  <c r="Z233" i="6"/>
  <c r="AI233" i="6"/>
  <c r="AR234" i="6"/>
  <c r="AA233" i="6"/>
  <c r="AJ233" i="6"/>
  <c r="AS234" i="6"/>
  <c r="AB233" i="6"/>
  <c r="AK233" i="6"/>
  <c r="AT234" i="6"/>
  <c r="AV234" i="6"/>
  <c r="BT234" i="6"/>
  <c r="BU234" i="6"/>
  <c r="T234" i="6"/>
  <c r="AC234" i="6"/>
  <c r="AL235" i="6"/>
  <c r="U234" i="6"/>
  <c r="AD234" i="6"/>
  <c r="AM235" i="6"/>
  <c r="V234" i="6"/>
  <c r="AE234" i="6"/>
  <c r="AN235" i="6"/>
  <c r="W234" i="6"/>
  <c r="AF234" i="6"/>
  <c r="AO235" i="6"/>
  <c r="X234" i="6"/>
  <c r="AG234" i="6"/>
  <c r="AP235" i="6"/>
  <c r="Y234" i="6"/>
  <c r="AH234" i="6"/>
  <c r="AQ235" i="6"/>
  <c r="Z234" i="6"/>
  <c r="AI234" i="6"/>
  <c r="AR235" i="6"/>
  <c r="AA234" i="6"/>
  <c r="AJ234" i="6"/>
  <c r="AS235" i="6"/>
  <c r="AB234" i="6"/>
  <c r="AK234" i="6"/>
  <c r="AT235" i="6"/>
  <c r="AV235" i="6"/>
  <c r="BT235" i="6"/>
  <c r="BU235" i="6"/>
  <c r="T235" i="6"/>
  <c r="AC235" i="6"/>
  <c r="AL236" i="6"/>
  <c r="U235" i="6"/>
  <c r="AD235" i="6"/>
  <c r="AM236" i="6"/>
  <c r="V235" i="6"/>
  <c r="AE235" i="6"/>
  <c r="AN236" i="6"/>
  <c r="W235" i="6"/>
  <c r="AF235" i="6"/>
  <c r="AO236" i="6"/>
  <c r="X235" i="6"/>
  <c r="AG235" i="6"/>
  <c r="AP236" i="6"/>
  <c r="Y235" i="6"/>
  <c r="AH235" i="6"/>
  <c r="AQ236" i="6"/>
  <c r="Z235" i="6"/>
  <c r="AI235" i="6"/>
  <c r="AR236" i="6"/>
  <c r="AA235" i="6"/>
  <c r="AJ235" i="6"/>
  <c r="AS236" i="6"/>
  <c r="AB235" i="6"/>
  <c r="AK235" i="6"/>
  <c r="AT236" i="6"/>
  <c r="AV236" i="6"/>
  <c r="BT236" i="6"/>
  <c r="BU236" i="6"/>
  <c r="T236" i="6"/>
  <c r="AC236" i="6"/>
  <c r="AL237" i="6"/>
  <c r="U236" i="6"/>
  <c r="AD236" i="6"/>
  <c r="AM237" i="6"/>
  <c r="V236" i="6"/>
  <c r="AE236" i="6"/>
  <c r="AN237" i="6"/>
  <c r="W236" i="6"/>
  <c r="AF236" i="6"/>
  <c r="AO237" i="6"/>
  <c r="X236" i="6"/>
  <c r="AG236" i="6"/>
  <c r="AP237" i="6"/>
  <c r="Y236" i="6"/>
  <c r="AH236" i="6"/>
  <c r="AQ237" i="6"/>
  <c r="Z236" i="6"/>
  <c r="AI236" i="6"/>
  <c r="AR237" i="6"/>
  <c r="AA236" i="6"/>
  <c r="AJ236" i="6"/>
  <c r="AS237" i="6"/>
  <c r="AB236" i="6"/>
  <c r="AK236" i="6"/>
  <c r="AT237" i="6"/>
  <c r="AV237" i="6"/>
  <c r="BT237" i="6"/>
  <c r="BU237" i="6"/>
  <c r="T237" i="6"/>
  <c r="AC237" i="6"/>
  <c r="AL238" i="6"/>
  <c r="U237" i="6"/>
  <c r="AD237" i="6"/>
  <c r="AM238" i="6"/>
  <c r="V237" i="6"/>
  <c r="AE237" i="6"/>
  <c r="AN238" i="6"/>
  <c r="W237" i="6"/>
  <c r="AF237" i="6"/>
  <c r="AO238" i="6"/>
  <c r="X237" i="6"/>
  <c r="AG237" i="6"/>
  <c r="AP238" i="6"/>
  <c r="Y237" i="6"/>
  <c r="AH237" i="6"/>
  <c r="AQ238" i="6"/>
  <c r="Z237" i="6"/>
  <c r="AI237" i="6"/>
  <c r="AR238" i="6"/>
  <c r="AA237" i="6"/>
  <c r="AJ237" i="6"/>
  <c r="AS238" i="6"/>
  <c r="AB237" i="6"/>
  <c r="AK237" i="6"/>
  <c r="AT238" i="6"/>
  <c r="AV238" i="6"/>
  <c r="BT238" i="6"/>
  <c r="BU238" i="6"/>
  <c r="T238" i="6"/>
  <c r="AC238" i="6"/>
  <c r="AL239" i="6"/>
  <c r="U238" i="6"/>
  <c r="AD238" i="6"/>
  <c r="AM239" i="6"/>
  <c r="V238" i="6"/>
  <c r="AE238" i="6"/>
  <c r="AN239" i="6"/>
  <c r="W238" i="6"/>
  <c r="AF238" i="6"/>
  <c r="AO239" i="6"/>
  <c r="X238" i="6"/>
  <c r="AG238" i="6"/>
  <c r="AP239" i="6"/>
  <c r="Y238" i="6"/>
  <c r="AH238" i="6"/>
  <c r="AQ239" i="6"/>
  <c r="Z238" i="6"/>
  <c r="AI238" i="6"/>
  <c r="AR239" i="6"/>
  <c r="AA238" i="6"/>
  <c r="AJ238" i="6"/>
  <c r="AS239" i="6"/>
  <c r="AB238" i="6"/>
  <c r="AK238" i="6"/>
  <c r="AT239" i="6"/>
  <c r="AV239" i="6"/>
  <c r="BT239" i="6"/>
  <c r="BU239" i="6"/>
  <c r="T239" i="6"/>
  <c r="AC239" i="6"/>
  <c r="AL240" i="6"/>
  <c r="U239" i="6"/>
  <c r="AD239" i="6"/>
  <c r="AM240" i="6"/>
  <c r="V239" i="6"/>
  <c r="AE239" i="6"/>
  <c r="AN240" i="6"/>
  <c r="W239" i="6"/>
  <c r="AF239" i="6"/>
  <c r="AO240" i="6"/>
  <c r="X239" i="6"/>
  <c r="AG239" i="6"/>
  <c r="AP240" i="6"/>
  <c r="Y239" i="6"/>
  <c r="AH239" i="6"/>
  <c r="AQ240" i="6"/>
  <c r="Z239" i="6"/>
  <c r="AI239" i="6"/>
  <c r="AR240" i="6"/>
  <c r="AA239" i="6"/>
  <c r="AJ239" i="6"/>
  <c r="AS240" i="6"/>
  <c r="AB239" i="6"/>
  <c r="AK239" i="6"/>
  <c r="AT240" i="6"/>
  <c r="AV240" i="6"/>
  <c r="BT240" i="6"/>
  <c r="BU240" i="6"/>
  <c r="T240" i="6"/>
  <c r="AC240" i="6"/>
  <c r="AL241" i="6"/>
  <c r="U240" i="6"/>
  <c r="AD240" i="6"/>
  <c r="AM241" i="6"/>
  <c r="V240" i="6"/>
  <c r="AE240" i="6"/>
  <c r="AN241" i="6"/>
  <c r="W240" i="6"/>
  <c r="AF240" i="6"/>
  <c r="AO241" i="6"/>
  <c r="X240" i="6"/>
  <c r="AG240" i="6"/>
  <c r="AP241" i="6"/>
  <c r="Y240" i="6"/>
  <c r="AH240" i="6"/>
  <c r="AQ241" i="6"/>
  <c r="Z240" i="6"/>
  <c r="AI240" i="6"/>
  <c r="AR241" i="6"/>
  <c r="AA240" i="6"/>
  <c r="AJ240" i="6"/>
  <c r="AS241" i="6"/>
  <c r="AB240" i="6"/>
  <c r="AK240" i="6"/>
  <c r="AT241" i="6"/>
  <c r="AV241" i="6"/>
  <c r="BT241" i="6"/>
  <c r="BU241" i="6"/>
  <c r="T241" i="6"/>
  <c r="AC241" i="6"/>
  <c r="AL242" i="6"/>
  <c r="U241" i="6"/>
  <c r="AD241" i="6"/>
  <c r="AM242" i="6"/>
  <c r="V241" i="6"/>
  <c r="AE241" i="6"/>
  <c r="AN242" i="6"/>
  <c r="W241" i="6"/>
  <c r="AF241" i="6"/>
  <c r="AO242" i="6"/>
  <c r="X241" i="6"/>
  <c r="AG241" i="6"/>
  <c r="AP242" i="6"/>
  <c r="Y241" i="6"/>
  <c r="AH241" i="6"/>
  <c r="AQ242" i="6"/>
  <c r="Z241" i="6"/>
  <c r="AI241" i="6"/>
  <c r="AR242" i="6"/>
  <c r="AA241" i="6"/>
  <c r="AJ241" i="6"/>
  <c r="AS242" i="6"/>
  <c r="AB241" i="6"/>
  <c r="AK241" i="6"/>
  <c r="AT242" i="6"/>
  <c r="AV242" i="6"/>
  <c r="BT242" i="6"/>
  <c r="BU242" i="6"/>
  <c r="T242" i="6"/>
  <c r="AC242" i="6"/>
  <c r="AL243" i="6"/>
  <c r="U242" i="6"/>
  <c r="AD242" i="6"/>
  <c r="AM243" i="6"/>
  <c r="V242" i="6"/>
  <c r="AE242" i="6"/>
  <c r="AN243" i="6"/>
  <c r="W242" i="6"/>
  <c r="AF242" i="6"/>
  <c r="AO243" i="6"/>
  <c r="X242" i="6"/>
  <c r="AG242" i="6"/>
  <c r="AP243" i="6"/>
  <c r="Y242" i="6"/>
  <c r="AH242" i="6"/>
  <c r="AQ243" i="6"/>
  <c r="Z242" i="6"/>
  <c r="AI242" i="6"/>
  <c r="AR243" i="6"/>
  <c r="AA242" i="6"/>
  <c r="AJ242" i="6"/>
  <c r="AS243" i="6"/>
  <c r="AB242" i="6"/>
  <c r="AK242" i="6"/>
  <c r="AT243" i="6"/>
  <c r="AV243" i="6"/>
  <c r="BT243" i="6"/>
  <c r="BU243" i="6"/>
  <c r="T243" i="6"/>
  <c r="AC243" i="6"/>
  <c r="AL244" i="6"/>
  <c r="U243" i="6"/>
  <c r="AD243" i="6"/>
  <c r="AM244" i="6"/>
  <c r="V243" i="6"/>
  <c r="AE243" i="6"/>
  <c r="AN244" i="6"/>
  <c r="W243" i="6"/>
  <c r="AF243" i="6"/>
  <c r="AO244" i="6"/>
  <c r="X243" i="6"/>
  <c r="AG243" i="6"/>
  <c r="AP244" i="6"/>
  <c r="Y243" i="6"/>
  <c r="AH243" i="6"/>
  <c r="AQ244" i="6"/>
  <c r="Z243" i="6"/>
  <c r="AI243" i="6"/>
  <c r="AR244" i="6"/>
  <c r="AA243" i="6"/>
  <c r="AJ243" i="6"/>
  <c r="AS244" i="6"/>
  <c r="AB243" i="6"/>
  <c r="AK243" i="6"/>
  <c r="AT244" i="6"/>
  <c r="AV244" i="6"/>
  <c r="BT244" i="6"/>
  <c r="BU244" i="6"/>
  <c r="T244" i="6"/>
  <c r="AC244" i="6"/>
  <c r="AL245" i="6"/>
  <c r="U244" i="6"/>
  <c r="AD244" i="6"/>
  <c r="AM245" i="6"/>
  <c r="V244" i="6"/>
  <c r="AE244" i="6"/>
  <c r="AN245" i="6"/>
  <c r="W244" i="6"/>
  <c r="AF244" i="6"/>
  <c r="AO245" i="6"/>
  <c r="X244" i="6"/>
  <c r="AG244" i="6"/>
  <c r="AP245" i="6"/>
  <c r="Y244" i="6"/>
  <c r="AH244" i="6"/>
  <c r="AQ245" i="6"/>
  <c r="Z244" i="6"/>
  <c r="AI244" i="6"/>
  <c r="AR245" i="6"/>
  <c r="AA244" i="6"/>
  <c r="AJ244" i="6"/>
  <c r="AS245" i="6"/>
  <c r="AB244" i="6"/>
  <c r="AK244" i="6"/>
  <c r="AT245" i="6"/>
  <c r="AV245" i="6"/>
  <c r="BT245" i="6"/>
  <c r="BU245" i="6"/>
  <c r="T245" i="6"/>
  <c r="AC245" i="6"/>
  <c r="AL246" i="6"/>
  <c r="U245" i="6"/>
  <c r="AD245" i="6"/>
  <c r="AM246" i="6"/>
  <c r="V245" i="6"/>
  <c r="AE245" i="6"/>
  <c r="AN246" i="6"/>
  <c r="W245" i="6"/>
  <c r="AF245" i="6"/>
  <c r="AO246" i="6"/>
  <c r="X245" i="6"/>
  <c r="AG245" i="6"/>
  <c r="AP246" i="6"/>
  <c r="Y245" i="6"/>
  <c r="AH245" i="6"/>
  <c r="AQ246" i="6"/>
  <c r="Z245" i="6"/>
  <c r="AI245" i="6"/>
  <c r="AR246" i="6"/>
  <c r="AA245" i="6"/>
  <c r="AJ245" i="6"/>
  <c r="AS246" i="6"/>
  <c r="AB245" i="6"/>
  <c r="AK245" i="6"/>
  <c r="AT246" i="6"/>
  <c r="AV246" i="6"/>
  <c r="BT246" i="6"/>
  <c r="BU246" i="6"/>
  <c r="T246" i="6"/>
  <c r="AC246" i="6"/>
  <c r="AL247" i="6"/>
  <c r="U246" i="6"/>
  <c r="AD246" i="6"/>
  <c r="AM247" i="6"/>
  <c r="V246" i="6"/>
  <c r="AE246" i="6"/>
  <c r="AN247" i="6"/>
  <c r="W246" i="6"/>
  <c r="AF246" i="6"/>
  <c r="AO247" i="6"/>
  <c r="X246" i="6"/>
  <c r="AG246" i="6"/>
  <c r="AP247" i="6"/>
  <c r="Y246" i="6"/>
  <c r="AH246" i="6"/>
  <c r="AQ247" i="6"/>
  <c r="Z246" i="6"/>
  <c r="AI246" i="6"/>
  <c r="AR247" i="6"/>
  <c r="AA246" i="6"/>
  <c r="AJ246" i="6"/>
  <c r="AS247" i="6"/>
  <c r="AB246" i="6"/>
  <c r="AK246" i="6"/>
  <c r="AT247" i="6"/>
  <c r="AV247" i="6"/>
  <c r="BT247" i="6"/>
  <c r="BU247" i="6"/>
  <c r="T247" i="6"/>
  <c r="AC247" i="6"/>
  <c r="AL248" i="6"/>
  <c r="U247" i="6"/>
  <c r="AD247" i="6"/>
  <c r="AM248" i="6"/>
  <c r="V247" i="6"/>
  <c r="AE247" i="6"/>
  <c r="AN248" i="6"/>
  <c r="W247" i="6"/>
  <c r="AF247" i="6"/>
  <c r="AO248" i="6"/>
  <c r="X247" i="6"/>
  <c r="AG247" i="6"/>
  <c r="AP248" i="6"/>
  <c r="Y247" i="6"/>
  <c r="AH247" i="6"/>
  <c r="AQ248" i="6"/>
  <c r="Z247" i="6"/>
  <c r="AI247" i="6"/>
  <c r="AR248" i="6"/>
  <c r="AA247" i="6"/>
  <c r="AJ247" i="6"/>
  <c r="AS248" i="6"/>
  <c r="AB247" i="6"/>
  <c r="AK247" i="6"/>
  <c r="AT248" i="6"/>
  <c r="AV248" i="6"/>
  <c r="BT248" i="6"/>
  <c r="BU248" i="6"/>
  <c r="T248" i="6"/>
  <c r="AC248" i="6"/>
  <c r="AL249" i="6"/>
  <c r="U248" i="6"/>
  <c r="AD248" i="6"/>
  <c r="AM249" i="6"/>
  <c r="V248" i="6"/>
  <c r="AE248" i="6"/>
  <c r="AN249" i="6"/>
  <c r="W248" i="6"/>
  <c r="AF248" i="6"/>
  <c r="AO249" i="6"/>
  <c r="X248" i="6"/>
  <c r="AG248" i="6"/>
  <c r="AP249" i="6"/>
  <c r="Y248" i="6"/>
  <c r="AH248" i="6"/>
  <c r="AQ249" i="6"/>
  <c r="Z248" i="6"/>
  <c r="AI248" i="6"/>
  <c r="AR249" i="6"/>
  <c r="AA248" i="6"/>
  <c r="AJ248" i="6"/>
  <c r="AS249" i="6"/>
  <c r="AB248" i="6"/>
  <c r="AK248" i="6"/>
  <c r="AT249" i="6"/>
  <c r="AV249" i="6"/>
  <c r="BT249" i="6"/>
  <c r="BU249" i="6"/>
  <c r="T249" i="6"/>
  <c r="AC249" i="6"/>
  <c r="AL250" i="6"/>
  <c r="U249" i="6"/>
  <c r="AD249" i="6"/>
  <c r="AM250" i="6"/>
  <c r="V249" i="6"/>
  <c r="AE249" i="6"/>
  <c r="AN250" i="6"/>
  <c r="W249" i="6"/>
  <c r="AF249" i="6"/>
  <c r="AO250" i="6"/>
  <c r="X249" i="6"/>
  <c r="AG249" i="6"/>
  <c r="AP250" i="6"/>
  <c r="Y249" i="6"/>
  <c r="AH249" i="6"/>
  <c r="AQ250" i="6"/>
  <c r="Z249" i="6"/>
  <c r="AI249" i="6"/>
  <c r="AR250" i="6"/>
  <c r="AA249" i="6"/>
  <c r="AJ249" i="6"/>
  <c r="AS250" i="6"/>
  <c r="AB249" i="6"/>
  <c r="AK249" i="6"/>
  <c r="AT250" i="6"/>
  <c r="AV250" i="6"/>
  <c r="BT250" i="6"/>
  <c r="BU250" i="6"/>
  <c r="T250" i="6"/>
  <c r="AC250" i="6"/>
  <c r="AL251" i="6"/>
  <c r="U250" i="6"/>
  <c r="AD250" i="6"/>
  <c r="AM251" i="6"/>
  <c r="V250" i="6"/>
  <c r="AE250" i="6"/>
  <c r="AN251" i="6"/>
  <c r="W250" i="6"/>
  <c r="AF250" i="6"/>
  <c r="AO251" i="6"/>
  <c r="X250" i="6"/>
  <c r="AG250" i="6"/>
  <c r="AP251" i="6"/>
  <c r="Y250" i="6"/>
  <c r="AH250" i="6"/>
  <c r="AQ251" i="6"/>
  <c r="Z250" i="6"/>
  <c r="AI250" i="6"/>
  <c r="AR251" i="6"/>
  <c r="AA250" i="6"/>
  <c r="AJ250" i="6"/>
  <c r="AS251" i="6"/>
  <c r="AB250" i="6"/>
  <c r="AK250" i="6"/>
  <c r="AT251" i="6"/>
  <c r="AV251" i="6"/>
  <c r="BT251" i="6"/>
  <c r="BU251" i="6"/>
  <c r="T251" i="6"/>
  <c r="AC251" i="6"/>
  <c r="AL252" i="6"/>
  <c r="U251" i="6"/>
  <c r="AD251" i="6"/>
  <c r="AM252" i="6"/>
  <c r="V251" i="6"/>
  <c r="AE251" i="6"/>
  <c r="AN252" i="6"/>
  <c r="W251" i="6"/>
  <c r="AF251" i="6"/>
  <c r="AO252" i="6"/>
  <c r="X251" i="6"/>
  <c r="AG251" i="6"/>
  <c r="AP252" i="6"/>
  <c r="Y251" i="6"/>
  <c r="AH251" i="6"/>
  <c r="AQ252" i="6"/>
  <c r="Z251" i="6"/>
  <c r="AI251" i="6"/>
  <c r="AR252" i="6"/>
  <c r="AA251" i="6"/>
  <c r="AJ251" i="6"/>
  <c r="AS252" i="6"/>
  <c r="AB251" i="6"/>
  <c r="AK251" i="6"/>
  <c r="AT252" i="6"/>
  <c r="AV252" i="6"/>
  <c r="BT252" i="6"/>
  <c r="BU252" i="6"/>
  <c r="T252" i="6"/>
  <c r="AC252" i="6"/>
  <c r="AL253" i="6"/>
  <c r="U252" i="6"/>
  <c r="AD252" i="6"/>
  <c r="AM253" i="6"/>
  <c r="V252" i="6"/>
  <c r="AE252" i="6"/>
  <c r="AN253" i="6"/>
  <c r="W252" i="6"/>
  <c r="AF252" i="6"/>
  <c r="AO253" i="6"/>
  <c r="X252" i="6"/>
  <c r="AG252" i="6"/>
  <c r="AP253" i="6"/>
  <c r="Y252" i="6"/>
  <c r="AH252" i="6"/>
  <c r="AQ253" i="6"/>
  <c r="Z252" i="6"/>
  <c r="AI252" i="6"/>
  <c r="AR253" i="6"/>
  <c r="AA252" i="6"/>
  <c r="AJ252" i="6"/>
  <c r="AS253" i="6"/>
  <c r="AB252" i="6"/>
  <c r="AK252" i="6"/>
  <c r="AT253" i="6"/>
  <c r="AV253" i="6"/>
  <c r="BT253" i="6"/>
  <c r="BU253" i="6"/>
  <c r="T253" i="6"/>
  <c r="AC253" i="6"/>
  <c r="AL254" i="6"/>
  <c r="U253" i="6"/>
  <c r="AD253" i="6"/>
  <c r="AM254" i="6"/>
  <c r="V253" i="6"/>
  <c r="AE253" i="6"/>
  <c r="AN254" i="6"/>
  <c r="W253" i="6"/>
  <c r="AF253" i="6"/>
  <c r="AO254" i="6"/>
  <c r="X253" i="6"/>
  <c r="AG253" i="6"/>
  <c r="AP254" i="6"/>
  <c r="Y253" i="6"/>
  <c r="AH253" i="6"/>
  <c r="AQ254" i="6"/>
  <c r="Z253" i="6"/>
  <c r="AI253" i="6"/>
  <c r="AR254" i="6"/>
  <c r="AA253" i="6"/>
  <c r="AJ253" i="6"/>
  <c r="AS254" i="6"/>
  <c r="AB253" i="6"/>
  <c r="AK253" i="6"/>
  <c r="AT254" i="6"/>
  <c r="AV254" i="6"/>
  <c r="BT254" i="6"/>
  <c r="BU254" i="6"/>
  <c r="T254" i="6"/>
  <c r="AC254" i="6"/>
  <c r="AL255" i="6"/>
  <c r="U254" i="6"/>
  <c r="AD254" i="6"/>
  <c r="AM255" i="6"/>
  <c r="V254" i="6"/>
  <c r="AE254" i="6"/>
  <c r="AN255" i="6"/>
  <c r="W254" i="6"/>
  <c r="AF254" i="6"/>
  <c r="AO255" i="6"/>
  <c r="X254" i="6"/>
  <c r="AG254" i="6"/>
  <c r="AP255" i="6"/>
  <c r="Y254" i="6"/>
  <c r="AH254" i="6"/>
  <c r="AQ255" i="6"/>
  <c r="Z254" i="6"/>
  <c r="AI254" i="6"/>
  <c r="AR255" i="6"/>
  <c r="AA254" i="6"/>
  <c r="AJ254" i="6"/>
  <c r="AS255" i="6"/>
  <c r="AB254" i="6"/>
  <c r="AK254" i="6"/>
  <c r="AT255" i="6"/>
  <c r="AV255" i="6"/>
  <c r="BT255" i="6"/>
  <c r="BU255" i="6"/>
  <c r="T255" i="6"/>
  <c r="AC255" i="6"/>
  <c r="AL256" i="6"/>
  <c r="U255" i="6"/>
  <c r="AD255" i="6"/>
  <c r="AM256" i="6"/>
  <c r="V255" i="6"/>
  <c r="AE255" i="6"/>
  <c r="AN256" i="6"/>
  <c r="W255" i="6"/>
  <c r="AF255" i="6"/>
  <c r="AO256" i="6"/>
  <c r="X255" i="6"/>
  <c r="AG255" i="6"/>
  <c r="AP256" i="6"/>
  <c r="Y255" i="6"/>
  <c r="AH255" i="6"/>
  <c r="AQ256" i="6"/>
  <c r="Z255" i="6"/>
  <c r="AI255" i="6"/>
  <c r="AR256" i="6"/>
  <c r="AA255" i="6"/>
  <c r="AJ255" i="6"/>
  <c r="AS256" i="6"/>
  <c r="AB255" i="6"/>
  <c r="AK255" i="6"/>
  <c r="AT256" i="6"/>
  <c r="AV256" i="6"/>
  <c r="BT256" i="6"/>
  <c r="BU256" i="6"/>
  <c r="T256" i="6"/>
  <c r="AC256" i="6"/>
  <c r="AL257" i="6"/>
  <c r="U256" i="6"/>
  <c r="AD256" i="6"/>
  <c r="AM257" i="6"/>
  <c r="V256" i="6"/>
  <c r="AE256" i="6"/>
  <c r="AN257" i="6"/>
  <c r="W256" i="6"/>
  <c r="AF256" i="6"/>
  <c r="AO257" i="6"/>
  <c r="X256" i="6"/>
  <c r="AG256" i="6"/>
  <c r="AP257" i="6"/>
  <c r="Y256" i="6"/>
  <c r="AH256" i="6"/>
  <c r="AQ257" i="6"/>
  <c r="Z256" i="6"/>
  <c r="AI256" i="6"/>
  <c r="AR257" i="6"/>
  <c r="AA256" i="6"/>
  <c r="AJ256" i="6"/>
  <c r="AS257" i="6"/>
  <c r="AB256" i="6"/>
  <c r="AK256" i="6"/>
  <c r="AT257" i="6"/>
  <c r="AV257" i="6"/>
  <c r="BT257" i="6"/>
  <c r="BU257" i="6"/>
  <c r="T257" i="6"/>
  <c r="AC257" i="6"/>
  <c r="AL258" i="6"/>
  <c r="U257" i="6"/>
  <c r="AD257" i="6"/>
  <c r="AM258" i="6"/>
  <c r="V257" i="6"/>
  <c r="AE257" i="6"/>
  <c r="AN258" i="6"/>
  <c r="W257" i="6"/>
  <c r="AF257" i="6"/>
  <c r="AO258" i="6"/>
  <c r="X257" i="6"/>
  <c r="AG257" i="6"/>
  <c r="AP258" i="6"/>
  <c r="Y257" i="6"/>
  <c r="AH257" i="6"/>
  <c r="AQ258" i="6"/>
  <c r="Z257" i="6"/>
  <c r="AI257" i="6"/>
  <c r="AR258" i="6"/>
  <c r="AA257" i="6"/>
  <c r="AJ257" i="6"/>
  <c r="AS258" i="6"/>
  <c r="AB257" i="6"/>
  <c r="AK257" i="6"/>
  <c r="AT258" i="6"/>
  <c r="AV258" i="6"/>
  <c r="BT258" i="6"/>
  <c r="BU258" i="6"/>
  <c r="T258" i="6"/>
  <c r="AC258" i="6"/>
  <c r="AL259" i="6"/>
  <c r="U258" i="6"/>
  <c r="AD258" i="6"/>
  <c r="AM259" i="6"/>
  <c r="V258" i="6"/>
  <c r="AE258" i="6"/>
  <c r="AN259" i="6"/>
  <c r="W258" i="6"/>
  <c r="AF258" i="6"/>
  <c r="AO259" i="6"/>
  <c r="X258" i="6"/>
  <c r="AG258" i="6"/>
  <c r="AP259" i="6"/>
  <c r="Y258" i="6"/>
  <c r="AH258" i="6"/>
  <c r="AQ259" i="6"/>
  <c r="Z258" i="6"/>
  <c r="AI258" i="6"/>
  <c r="AR259" i="6"/>
  <c r="AA258" i="6"/>
  <c r="AJ258" i="6"/>
  <c r="AS259" i="6"/>
  <c r="AB258" i="6"/>
  <c r="AK258" i="6"/>
  <c r="AT259" i="6"/>
  <c r="AV259" i="6"/>
  <c r="BT259" i="6"/>
  <c r="BU259" i="6"/>
  <c r="T259" i="6"/>
  <c r="AC259" i="6"/>
  <c r="AL260" i="6"/>
  <c r="U259" i="6"/>
  <c r="AD259" i="6"/>
  <c r="AM260" i="6"/>
  <c r="V259" i="6"/>
  <c r="AE259" i="6"/>
  <c r="AN260" i="6"/>
  <c r="W259" i="6"/>
  <c r="AF259" i="6"/>
  <c r="AO260" i="6"/>
  <c r="X259" i="6"/>
  <c r="AG259" i="6"/>
  <c r="AP260" i="6"/>
  <c r="Y259" i="6"/>
  <c r="AH259" i="6"/>
  <c r="AQ260" i="6"/>
  <c r="Z259" i="6"/>
  <c r="AI259" i="6"/>
  <c r="AR260" i="6"/>
  <c r="AA259" i="6"/>
  <c r="AJ259" i="6"/>
  <c r="AS260" i="6"/>
  <c r="AB259" i="6"/>
  <c r="AK259" i="6"/>
  <c r="AT260" i="6"/>
  <c r="AV260" i="6"/>
  <c r="BT260" i="6"/>
  <c r="BU260" i="6"/>
  <c r="T260" i="6"/>
  <c r="AC260" i="6"/>
  <c r="AL261" i="6"/>
  <c r="U260" i="6"/>
  <c r="AD260" i="6"/>
  <c r="AM261" i="6"/>
  <c r="V260" i="6"/>
  <c r="AE260" i="6"/>
  <c r="AN261" i="6"/>
  <c r="W260" i="6"/>
  <c r="AF260" i="6"/>
  <c r="AO261" i="6"/>
  <c r="X260" i="6"/>
  <c r="AG260" i="6"/>
  <c r="AP261" i="6"/>
  <c r="Y260" i="6"/>
  <c r="AH260" i="6"/>
  <c r="AQ261" i="6"/>
  <c r="Z260" i="6"/>
  <c r="AI260" i="6"/>
  <c r="AR261" i="6"/>
  <c r="AA260" i="6"/>
  <c r="AJ260" i="6"/>
  <c r="AS261" i="6"/>
  <c r="AB260" i="6"/>
  <c r="AK260" i="6"/>
  <c r="AT261" i="6"/>
  <c r="AV261" i="6"/>
  <c r="BT261" i="6"/>
  <c r="BU261" i="6"/>
  <c r="T261" i="6"/>
  <c r="AC261" i="6"/>
  <c r="AL262" i="6"/>
  <c r="U261" i="6"/>
  <c r="AD261" i="6"/>
  <c r="AM262" i="6"/>
  <c r="V261" i="6"/>
  <c r="AE261" i="6"/>
  <c r="AN262" i="6"/>
  <c r="W261" i="6"/>
  <c r="AF261" i="6"/>
  <c r="AO262" i="6"/>
  <c r="X261" i="6"/>
  <c r="AG261" i="6"/>
  <c r="AP262" i="6"/>
  <c r="Y261" i="6"/>
  <c r="AH261" i="6"/>
  <c r="AQ262" i="6"/>
  <c r="Z261" i="6"/>
  <c r="AI261" i="6"/>
  <c r="AR262" i="6"/>
  <c r="AA261" i="6"/>
  <c r="AJ261" i="6"/>
  <c r="AS262" i="6"/>
  <c r="AB261" i="6"/>
  <c r="AK261" i="6"/>
  <c r="AT262" i="6"/>
  <c r="AV262" i="6"/>
  <c r="BT262" i="6"/>
  <c r="BU262" i="6"/>
  <c r="T262" i="6"/>
  <c r="AC262" i="6"/>
  <c r="AL263" i="6"/>
  <c r="U262" i="6"/>
  <c r="AD262" i="6"/>
  <c r="AM263" i="6"/>
  <c r="V262" i="6"/>
  <c r="AE262" i="6"/>
  <c r="AN263" i="6"/>
  <c r="W262" i="6"/>
  <c r="AF262" i="6"/>
  <c r="AO263" i="6"/>
  <c r="X262" i="6"/>
  <c r="AG262" i="6"/>
  <c r="AP263" i="6"/>
  <c r="Y262" i="6"/>
  <c r="AH262" i="6"/>
  <c r="AQ263" i="6"/>
  <c r="Z262" i="6"/>
  <c r="AI262" i="6"/>
  <c r="AR263" i="6"/>
  <c r="AA262" i="6"/>
  <c r="AJ262" i="6"/>
  <c r="AS263" i="6"/>
  <c r="AB262" i="6"/>
  <c r="AK262" i="6"/>
  <c r="AT263" i="6"/>
  <c r="AV263" i="6"/>
  <c r="BT263" i="6"/>
  <c r="BU263" i="6"/>
  <c r="T263" i="6"/>
  <c r="AC263" i="6"/>
  <c r="AL264" i="6"/>
  <c r="U263" i="6"/>
  <c r="AD263" i="6"/>
  <c r="AM264" i="6"/>
  <c r="V263" i="6"/>
  <c r="AE263" i="6"/>
  <c r="AN264" i="6"/>
  <c r="W263" i="6"/>
  <c r="AF263" i="6"/>
  <c r="AO264" i="6"/>
  <c r="X263" i="6"/>
  <c r="AG263" i="6"/>
  <c r="AP264" i="6"/>
  <c r="Y263" i="6"/>
  <c r="AH263" i="6"/>
  <c r="AQ264" i="6"/>
  <c r="Z263" i="6"/>
  <c r="AI263" i="6"/>
  <c r="AR264" i="6"/>
  <c r="AA263" i="6"/>
  <c r="AJ263" i="6"/>
  <c r="AS264" i="6"/>
  <c r="AB263" i="6"/>
  <c r="AK263" i="6"/>
  <c r="AT264" i="6"/>
  <c r="AV264" i="6"/>
  <c r="BT264" i="6"/>
  <c r="BU264" i="6"/>
  <c r="T264" i="6"/>
  <c r="AC264" i="6"/>
  <c r="AL265" i="6"/>
  <c r="U264" i="6"/>
  <c r="AD264" i="6"/>
  <c r="AM265" i="6"/>
  <c r="V264" i="6"/>
  <c r="AE264" i="6"/>
  <c r="AN265" i="6"/>
  <c r="W264" i="6"/>
  <c r="AF264" i="6"/>
  <c r="AO265" i="6"/>
  <c r="X264" i="6"/>
  <c r="AG264" i="6"/>
  <c r="AP265" i="6"/>
  <c r="Y264" i="6"/>
  <c r="AH264" i="6"/>
  <c r="AQ265" i="6"/>
  <c r="Z264" i="6"/>
  <c r="AI264" i="6"/>
  <c r="AR265" i="6"/>
  <c r="AA264" i="6"/>
  <c r="AJ264" i="6"/>
  <c r="AS265" i="6"/>
  <c r="AB264" i="6"/>
  <c r="AK264" i="6"/>
  <c r="AT265" i="6"/>
  <c r="AV265" i="6"/>
  <c r="BT265" i="6"/>
  <c r="BU265" i="6"/>
  <c r="T265" i="6"/>
  <c r="AC265" i="6"/>
  <c r="AL266" i="6"/>
  <c r="U265" i="6"/>
  <c r="AD265" i="6"/>
  <c r="AM266" i="6"/>
  <c r="V265" i="6"/>
  <c r="AE265" i="6"/>
  <c r="AN266" i="6"/>
  <c r="W265" i="6"/>
  <c r="AF265" i="6"/>
  <c r="AO266" i="6"/>
  <c r="X265" i="6"/>
  <c r="AG265" i="6"/>
  <c r="AP266" i="6"/>
  <c r="Y265" i="6"/>
  <c r="AH265" i="6"/>
  <c r="AQ266" i="6"/>
  <c r="Z265" i="6"/>
  <c r="AI265" i="6"/>
  <c r="AR266" i="6"/>
  <c r="AA265" i="6"/>
  <c r="AJ265" i="6"/>
  <c r="AS266" i="6"/>
  <c r="AB265" i="6"/>
  <c r="AK265" i="6"/>
  <c r="AT266" i="6"/>
  <c r="AV266" i="6"/>
  <c r="BT266" i="6"/>
  <c r="BU266" i="6"/>
  <c r="T266" i="6"/>
  <c r="AC266" i="6"/>
  <c r="AL267" i="6"/>
  <c r="U266" i="6"/>
  <c r="AD266" i="6"/>
  <c r="AM267" i="6"/>
  <c r="V266" i="6"/>
  <c r="AE266" i="6"/>
  <c r="AN267" i="6"/>
  <c r="W266" i="6"/>
  <c r="AF266" i="6"/>
  <c r="AO267" i="6"/>
  <c r="X266" i="6"/>
  <c r="AG266" i="6"/>
  <c r="AP267" i="6"/>
  <c r="Y266" i="6"/>
  <c r="AH266" i="6"/>
  <c r="AQ267" i="6"/>
  <c r="Z266" i="6"/>
  <c r="AI266" i="6"/>
  <c r="AR267" i="6"/>
  <c r="AA266" i="6"/>
  <c r="AJ266" i="6"/>
  <c r="AS267" i="6"/>
  <c r="AB266" i="6"/>
  <c r="AK266" i="6"/>
  <c r="AT267" i="6"/>
  <c r="AV267" i="6"/>
  <c r="BT267" i="6"/>
  <c r="BU267" i="6"/>
  <c r="T267" i="6"/>
  <c r="AC267" i="6"/>
  <c r="AL268" i="6"/>
  <c r="U267" i="6"/>
  <c r="AD267" i="6"/>
  <c r="AM268" i="6"/>
  <c r="V267" i="6"/>
  <c r="AE267" i="6"/>
  <c r="AN268" i="6"/>
  <c r="W267" i="6"/>
  <c r="AF267" i="6"/>
  <c r="AO268" i="6"/>
  <c r="X267" i="6"/>
  <c r="AG267" i="6"/>
  <c r="AP268" i="6"/>
  <c r="Y267" i="6"/>
  <c r="AH267" i="6"/>
  <c r="AQ268" i="6"/>
  <c r="Z267" i="6"/>
  <c r="AI267" i="6"/>
  <c r="AR268" i="6"/>
  <c r="AA267" i="6"/>
  <c r="AJ267" i="6"/>
  <c r="AS268" i="6"/>
  <c r="AB267" i="6"/>
  <c r="AK267" i="6"/>
  <c r="AT268" i="6"/>
  <c r="AV268" i="6"/>
  <c r="BT268" i="6"/>
  <c r="BU268" i="6"/>
  <c r="T268" i="6"/>
  <c r="AC268" i="6"/>
  <c r="AL269" i="6"/>
  <c r="U268" i="6"/>
  <c r="AD268" i="6"/>
  <c r="AM269" i="6"/>
  <c r="V268" i="6"/>
  <c r="AE268" i="6"/>
  <c r="AN269" i="6"/>
  <c r="W268" i="6"/>
  <c r="AF268" i="6"/>
  <c r="AO269" i="6"/>
  <c r="X268" i="6"/>
  <c r="AG268" i="6"/>
  <c r="AP269" i="6"/>
  <c r="Y268" i="6"/>
  <c r="AH268" i="6"/>
  <c r="AQ269" i="6"/>
  <c r="Z268" i="6"/>
  <c r="AI268" i="6"/>
  <c r="AR269" i="6"/>
  <c r="AA268" i="6"/>
  <c r="AJ268" i="6"/>
  <c r="AS269" i="6"/>
  <c r="AB268" i="6"/>
  <c r="AK268" i="6"/>
  <c r="AT269" i="6"/>
  <c r="AV269" i="6"/>
  <c r="BT269" i="6"/>
  <c r="BU269" i="6"/>
  <c r="T269" i="6"/>
  <c r="AC269" i="6"/>
  <c r="AL270" i="6"/>
  <c r="U269" i="6"/>
  <c r="AD269" i="6"/>
  <c r="AM270" i="6"/>
  <c r="V269" i="6"/>
  <c r="AE269" i="6"/>
  <c r="AN270" i="6"/>
  <c r="W269" i="6"/>
  <c r="AF269" i="6"/>
  <c r="AO270" i="6"/>
  <c r="X269" i="6"/>
  <c r="AG269" i="6"/>
  <c r="AP270" i="6"/>
  <c r="Y269" i="6"/>
  <c r="AH269" i="6"/>
  <c r="AQ270" i="6"/>
  <c r="Z269" i="6"/>
  <c r="AI269" i="6"/>
  <c r="AR270" i="6"/>
  <c r="AA269" i="6"/>
  <c r="AJ269" i="6"/>
  <c r="AS270" i="6"/>
  <c r="AB269" i="6"/>
  <c r="AK269" i="6"/>
  <c r="AT270" i="6"/>
  <c r="AV270" i="6"/>
  <c r="BT270" i="6"/>
  <c r="BU270" i="6"/>
  <c r="T270" i="6"/>
  <c r="AC270" i="6"/>
  <c r="AL271" i="6"/>
  <c r="U270" i="6"/>
  <c r="AD270" i="6"/>
  <c r="AM271" i="6"/>
  <c r="V270" i="6"/>
  <c r="AE270" i="6"/>
  <c r="AN271" i="6"/>
  <c r="W270" i="6"/>
  <c r="AF270" i="6"/>
  <c r="AO271" i="6"/>
  <c r="X270" i="6"/>
  <c r="AG270" i="6"/>
  <c r="AP271" i="6"/>
  <c r="Y270" i="6"/>
  <c r="AH270" i="6"/>
  <c r="AQ271" i="6"/>
  <c r="Z270" i="6"/>
  <c r="AI270" i="6"/>
  <c r="AR271" i="6"/>
  <c r="AA270" i="6"/>
  <c r="AJ270" i="6"/>
  <c r="AS271" i="6"/>
  <c r="AB270" i="6"/>
  <c r="AK270" i="6"/>
  <c r="AT271" i="6"/>
  <c r="AV271" i="6"/>
  <c r="BT271" i="6"/>
  <c r="BU271" i="6"/>
  <c r="T271" i="6"/>
  <c r="AC271" i="6"/>
  <c r="AL272" i="6"/>
  <c r="U271" i="6"/>
  <c r="AD271" i="6"/>
  <c r="AM272" i="6"/>
  <c r="V271" i="6"/>
  <c r="AE271" i="6"/>
  <c r="AN272" i="6"/>
  <c r="W271" i="6"/>
  <c r="AF271" i="6"/>
  <c r="AO272" i="6"/>
  <c r="X271" i="6"/>
  <c r="AG271" i="6"/>
  <c r="AP272" i="6"/>
  <c r="Y271" i="6"/>
  <c r="AH271" i="6"/>
  <c r="AQ272" i="6"/>
  <c r="Z271" i="6"/>
  <c r="AI271" i="6"/>
  <c r="AR272" i="6"/>
  <c r="AA271" i="6"/>
  <c r="AJ271" i="6"/>
  <c r="AS272" i="6"/>
  <c r="AB271" i="6"/>
  <c r="AK271" i="6"/>
  <c r="AT272" i="6"/>
  <c r="AV272" i="6"/>
  <c r="BT272" i="6"/>
  <c r="BU272" i="6"/>
  <c r="T272" i="6"/>
  <c r="AC272" i="6"/>
  <c r="AL273" i="6"/>
  <c r="U272" i="6"/>
  <c r="AD272" i="6"/>
  <c r="AM273" i="6"/>
  <c r="V272" i="6"/>
  <c r="AE272" i="6"/>
  <c r="AN273" i="6"/>
  <c r="W272" i="6"/>
  <c r="AF272" i="6"/>
  <c r="AO273" i="6"/>
  <c r="X272" i="6"/>
  <c r="AG272" i="6"/>
  <c r="AP273" i="6"/>
  <c r="Y272" i="6"/>
  <c r="AH272" i="6"/>
  <c r="AQ273" i="6"/>
  <c r="Z272" i="6"/>
  <c r="AI272" i="6"/>
  <c r="AR273" i="6"/>
  <c r="AA272" i="6"/>
  <c r="AJ272" i="6"/>
  <c r="AS273" i="6"/>
  <c r="AB272" i="6"/>
  <c r="AK272" i="6"/>
  <c r="AT273" i="6"/>
  <c r="AV273" i="6"/>
  <c r="BT273" i="6"/>
  <c r="BU273" i="6"/>
  <c r="T273" i="6"/>
  <c r="AC273" i="6"/>
  <c r="AL274" i="6"/>
  <c r="U273" i="6"/>
  <c r="AD273" i="6"/>
  <c r="AM274" i="6"/>
  <c r="V273" i="6"/>
  <c r="AE273" i="6"/>
  <c r="AN274" i="6"/>
  <c r="W273" i="6"/>
  <c r="AF273" i="6"/>
  <c r="AO274" i="6"/>
  <c r="X273" i="6"/>
  <c r="AG273" i="6"/>
  <c r="AP274" i="6"/>
  <c r="Y273" i="6"/>
  <c r="AH273" i="6"/>
  <c r="AQ274" i="6"/>
  <c r="Z273" i="6"/>
  <c r="AI273" i="6"/>
  <c r="AR274" i="6"/>
  <c r="AA273" i="6"/>
  <c r="AJ273" i="6"/>
  <c r="AS274" i="6"/>
  <c r="AB273" i="6"/>
  <c r="AK273" i="6"/>
  <c r="AT274" i="6"/>
  <c r="AV274" i="6"/>
  <c r="BT274" i="6"/>
  <c r="BU274" i="6"/>
  <c r="T274" i="6"/>
  <c r="AC274" i="6"/>
  <c r="AL275" i="6"/>
  <c r="U274" i="6"/>
  <c r="AD274" i="6"/>
  <c r="AM275" i="6"/>
  <c r="V274" i="6"/>
  <c r="AE274" i="6"/>
  <c r="AN275" i="6"/>
  <c r="W274" i="6"/>
  <c r="AF274" i="6"/>
  <c r="AO275" i="6"/>
  <c r="X274" i="6"/>
  <c r="AG274" i="6"/>
  <c r="AP275" i="6"/>
  <c r="Y274" i="6"/>
  <c r="AH274" i="6"/>
  <c r="AQ275" i="6"/>
  <c r="Z274" i="6"/>
  <c r="AI274" i="6"/>
  <c r="AR275" i="6"/>
  <c r="AA274" i="6"/>
  <c r="AJ274" i="6"/>
  <c r="AS275" i="6"/>
  <c r="AB274" i="6"/>
  <c r="AK274" i="6"/>
  <c r="AT275" i="6"/>
  <c r="AV275" i="6"/>
  <c r="BT275" i="6"/>
  <c r="BU275" i="6"/>
  <c r="T275" i="6"/>
  <c r="AC275" i="6"/>
  <c r="AL276" i="6"/>
  <c r="U275" i="6"/>
  <c r="AD275" i="6"/>
  <c r="AM276" i="6"/>
  <c r="V275" i="6"/>
  <c r="AE275" i="6"/>
  <c r="AN276" i="6"/>
  <c r="W275" i="6"/>
  <c r="AF275" i="6"/>
  <c r="AO276" i="6"/>
  <c r="X275" i="6"/>
  <c r="AG275" i="6"/>
  <c r="AP276" i="6"/>
  <c r="Y275" i="6"/>
  <c r="AH275" i="6"/>
  <c r="AQ276" i="6"/>
  <c r="Z275" i="6"/>
  <c r="AI275" i="6"/>
  <c r="AR276" i="6"/>
  <c r="AA275" i="6"/>
  <c r="AJ275" i="6"/>
  <c r="AS276" i="6"/>
  <c r="AB275" i="6"/>
  <c r="AK275" i="6"/>
  <c r="AT276" i="6"/>
  <c r="AV276" i="6"/>
  <c r="BT276" i="6"/>
  <c r="BU276" i="6"/>
  <c r="T276" i="6"/>
  <c r="AC276" i="6"/>
  <c r="AL277" i="6"/>
  <c r="U276" i="6"/>
  <c r="AD276" i="6"/>
  <c r="AM277" i="6"/>
  <c r="V276" i="6"/>
  <c r="AE276" i="6"/>
  <c r="AN277" i="6"/>
  <c r="W276" i="6"/>
  <c r="AF276" i="6"/>
  <c r="AO277" i="6"/>
  <c r="X276" i="6"/>
  <c r="AG276" i="6"/>
  <c r="AP277" i="6"/>
  <c r="Y276" i="6"/>
  <c r="AH276" i="6"/>
  <c r="AQ277" i="6"/>
  <c r="Z276" i="6"/>
  <c r="AI276" i="6"/>
  <c r="AR277" i="6"/>
  <c r="AA276" i="6"/>
  <c r="AJ276" i="6"/>
  <c r="AS277" i="6"/>
  <c r="AB276" i="6"/>
  <c r="AK276" i="6"/>
  <c r="AT277" i="6"/>
  <c r="AV277" i="6"/>
  <c r="BT277" i="6"/>
  <c r="BU277" i="6"/>
  <c r="T277" i="6"/>
  <c r="AC277" i="6"/>
  <c r="AL278" i="6"/>
  <c r="U277" i="6"/>
  <c r="AD277" i="6"/>
  <c r="AM278" i="6"/>
  <c r="V277" i="6"/>
  <c r="AE277" i="6"/>
  <c r="AN278" i="6"/>
  <c r="W277" i="6"/>
  <c r="AF277" i="6"/>
  <c r="AO278" i="6"/>
  <c r="X277" i="6"/>
  <c r="AG277" i="6"/>
  <c r="AP278" i="6"/>
  <c r="Y277" i="6"/>
  <c r="AH277" i="6"/>
  <c r="AQ278" i="6"/>
  <c r="Z277" i="6"/>
  <c r="AI277" i="6"/>
  <c r="AR278" i="6"/>
  <c r="AA277" i="6"/>
  <c r="AJ277" i="6"/>
  <c r="AS278" i="6"/>
  <c r="AB277" i="6"/>
  <c r="AK277" i="6"/>
  <c r="AT278" i="6"/>
  <c r="AV278" i="6"/>
  <c r="BT278" i="6"/>
  <c r="BU278" i="6"/>
  <c r="T278" i="6"/>
  <c r="AC278" i="6"/>
  <c r="AL279" i="6"/>
  <c r="U278" i="6"/>
  <c r="AD278" i="6"/>
  <c r="AM279" i="6"/>
  <c r="V278" i="6"/>
  <c r="AE278" i="6"/>
  <c r="AN279" i="6"/>
  <c r="W278" i="6"/>
  <c r="AF278" i="6"/>
  <c r="AO279" i="6"/>
  <c r="X278" i="6"/>
  <c r="AG278" i="6"/>
  <c r="AP279" i="6"/>
  <c r="Y278" i="6"/>
  <c r="AH278" i="6"/>
  <c r="AQ279" i="6"/>
  <c r="Z278" i="6"/>
  <c r="AI278" i="6"/>
  <c r="AR279" i="6"/>
  <c r="AA278" i="6"/>
  <c r="AJ278" i="6"/>
  <c r="AS279" i="6"/>
  <c r="AB278" i="6"/>
  <c r="AK278" i="6"/>
  <c r="AT279" i="6"/>
  <c r="AV279" i="6"/>
  <c r="BT279" i="6"/>
  <c r="BU279" i="6"/>
  <c r="T279" i="6"/>
  <c r="AC279" i="6"/>
  <c r="AL280" i="6"/>
  <c r="U279" i="6"/>
  <c r="AD279" i="6"/>
  <c r="AM280" i="6"/>
  <c r="V279" i="6"/>
  <c r="AE279" i="6"/>
  <c r="AN280" i="6"/>
  <c r="W279" i="6"/>
  <c r="AF279" i="6"/>
  <c r="AO280" i="6"/>
  <c r="X279" i="6"/>
  <c r="AG279" i="6"/>
  <c r="AP280" i="6"/>
  <c r="Y279" i="6"/>
  <c r="AH279" i="6"/>
  <c r="AQ280" i="6"/>
  <c r="Z279" i="6"/>
  <c r="AI279" i="6"/>
  <c r="AR280" i="6"/>
  <c r="AA279" i="6"/>
  <c r="AJ279" i="6"/>
  <c r="AS280" i="6"/>
  <c r="AB279" i="6"/>
  <c r="AK279" i="6"/>
  <c r="AT280" i="6"/>
  <c r="AV280" i="6"/>
  <c r="BT280" i="6"/>
  <c r="BU280" i="6"/>
  <c r="T280" i="6"/>
  <c r="AC280" i="6"/>
  <c r="AL281" i="6"/>
  <c r="U280" i="6"/>
  <c r="AD280" i="6"/>
  <c r="AM281" i="6"/>
  <c r="V280" i="6"/>
  <c r="AE280" i="6"/>
  <c r="AN281" i="6"/>
  <c r="W280" i="6"/>
  <c r="AF280" i="6"/>
  <c r="AO281" i="6"/>
  <c r="X280" i="6"/>
  <c r="AG280" i="6"/>
  <c r="AP281" i="6"/>
  <c r="Y280" i="6"/>
  <c r="AH280" i="6"/>
  <c r="AQ281" i="6"/>
  <c r="Z280" i="6"/>
  <c r="AI280" i="6"/>
  <c r="AR281" i="6"/>
  <c r="AA280" i="6"/>
  <c r="AJ280" i="6"/>
  <c r="AS281" i="6"/>
  <c r="AB280" i="6"/>
  <c r="AK280" i="6"/>
  <c r="AT281" i="6"/>
  <c r="AV281" i="6"/>
  <c r="BT281" i="6"/>
  <c r="BU281" i="6"/>
  <c r="BT10" i="6"/>
  <c r="BU10" i="6"/>
  <c r="BO1" i="7"/>
  <c r="BR11" i="7"/>
  <c r="BS11" i="7"/>
  <c r="BR12" i="7"/>
  <c r="BS12" i="7"/>
  <c r="BR13" i="7"/>
  <c r="BR14" i="7"/>
  <c r="BR15" i="7"/>
  <c r="BR16" i="7"/>
  <c r="BR17" i="7"/>
  <c r="BR18" i="7"/>
  <c r="BR19" i="7"/>
  <c r="BR20" i="7"/>
  <c r="BR21" i="7"/>
  <c r="BR22" i="7"/>
  <c r="BR23" i="7"/>
  <c r="BR24" i="7"/>
  <c r="BR25" i="7"/>
  <c r="BR26" i="7"/>
  <c r="BR27" i="7"/>
  <c r="BR28" i="7"/>
  <c r="BR29" i="7"/>
  <c r="BR30" i="7"/>
  <c r="BR31" i="7"/>
  <c r="BR32" i="7"/>
  <c r="BR33" i="7"/>
  <c r="BR34" i="7"/>
  <c r="BR35" i="7"/>
  <c r="BR36" i="7"/>
  <c r="BR37" i="7"/>
  <c r="BR38" i="7"/>
  <c r="BR39" i="7"/>
  <c r="BR40" i="7"/>
  <c r="BR41" i="7"/>
  <c r="BR42" i="7"/>
  <c r="BR43" i="7"/>
  <c r="BR44" i="7"/>
  <c r="BR45" i="7"/>
  <c r="BR46" i="7"/>
  <c r="BR47" i="7"/>
  <c r="BR48" i="7"/>
  <c r="BR49" i="7"/>
  <c r="BR50" i="7"/>
  <c r="BR51" i="7"/>
  <c r="BR52" i="7"/>
  <c r="BR53" i="7"/>
  <c r="BR54" i="7"/>
  <c r="BR55" i="7"/>
  <c r="BR56" i="7"/>
  <c r="BR57" i="7"/>
  <c r="BR58" i="7"/>
  <c r="BR59" i="7"/>
  <c r="BR60" i="7"/>
  <c r="BR61" i="7"/>
  <c r="BR62" i="7"/>
  <c r="BR63" i="7"/>
  <c r="BR64" i="7"/>
  <c r="BR65" i="7"/>
  <c r="BR66" i="7"/>
  <c r="BR67" i="7"/>
  <c r="BR68" i="7"/>
  <c r="BR69" i="7"/>
  <c r="BR70" i="7"/>
  <c r="BR71" i="7"/>
  <c r="BR72" i="7"/>
  <c r="BR73" i="7"/>
  <c r="BR74" i="7"/>
  <c r="BR75" i="7"/>
  <c r="BR76" i="7"/>
  <c r="BR77" i="7"/>
  <c r="BR78" i="7"/>
  <c r="BR79" i="7"/>
  <c r="BR80" i="7"/>
  <c r="BR81" i="7"/>
  <c r="BR82" i="7"/>
  <c r="BR83" i="7"/>
  <c r="BR84" i="7"/>
  <c r="BR85" i="7"/>
  <c r="BR86" i="7"/>
  <c r="BR87" i="7"/>
  <c r="BR88" i="7"/>
  <c r="BR89" i="7"/>
  <c r="BR90" i="7"/>
  <c r="BR91" i="7"/>
  <c r="BR92" i="7"/>
  <c r="BR93" i="7"/>
  <c r="BR94" i="7"/>
  <c r="BR95" i="7"/>
  <c r="BR96" i="7"/>
  <c r="BR97" i="7"/>
  <c r="BR98" i="7"/>
  <c r="BR99" i="7"/>
  <c r="BR100" i="7"/>
  <c r="BR101" i="7"/>
  <c r="BR102" i="7"/>
  <c r="BR103" i="7"/>
  <c r="BR104" i="7"/>
  <c r="BR105" i="7"/>
  <c r="BR106" i="7"/>
  <c r="BR107" i="7"/>
  <c r="BR108" i="7"/>
  <c r="BR109" i="7"/>
  <c r="BR110" i="7"/>
  <c r="BR111" i="7"/>
  <c r="BR112" i="7"/>
  <c r="BR113" i="7"/>
  <c r="BR114" i="7"/>
  <c r="BR115" i="7"/>
  <c r="BR116" i="7"/>
  <c r="BR117" i="7"/>
  <c r="BR118" i="7"/>
  <c r="BR119" i="7"/>
  <c r="BR120" i="7"/>
  <c r="BR121" i="7"/>
  <c r="BR122" i="7"/>
  <c r="BR123" i="7"/>
  <c r="BR124" i="7"/>
  <c r="BR125" i="7"/>
  <c r="BR126" i="7"/>
  <c r="BR127" i="7"/>
  <c r="BR128" i="7"/>
  <c r="BR129" i="7"/>
  <c r="BR130" i="7"/>
  <c r="BR131" i="7"/>
  <c r="BR132" i="7"/>
  <c r="BR133" i="7"/>
  <c r="BR134" i="7"/>
  <c r="BR135" i="7"/>
  <c r="BR136" i="7"/>
  <c r="BR137" i="7"/>
  <c r="BR138" i="7"/>
  <c r="BR139" i="7"/>
  <c r="BR140" i="7"/>
  <c r="BR141" i="7"/>
  <c r="BR142" i="7"/>
  <c r="BR143" i="7"/>
  <c r="BR144" i="7"/>
  <c r="BR145" i="7"/>
  <c r="BR146" i="7"/>
  <c r="BR147" i="7"/>
  <c r="BR148" i="7"/>
  <c r="BR149" i="7"/>
  <c r="BR150" i="7"/>
  <c r="BR151" i="7"/>
  <c r="BR152" i="7"/>
  <c r="BR153" i="7"/>
  <c r="BR154" i="7"/>
  <c r="BR155" i="7"/>
  <c r="BR156" i="7"/>
  <c r="BR157" i="7"/>
  <c r="BR158" i="7"/>
  <c r="BR159" i="7"/>
  <c r="BR160" i="7"/>
  <c r="BR161" i="7"/>
  <c r="BR162" i="7"/>
  <c r="BR163" i="7"/>
  <c r="BR164" i="7"/>
  <c r="BR165" i="7"/>
  <c r="BR166" i="7"/>
  <c r="BR167" i="7"/>
  <c r="BR168" i="7"/>
  <c r="BR169" i="7"/>
  <c r="BR170" i="7"/>
  <c r="BR171" i="7"/>
  <c r="BR172" i="7"/>
  <c r="BR173" i="7"/>
  <c r="BR174" i="7"/>
  <c r="BR175" i="7"/>
  <c r="BR176" i="7"/>
  <c r="BR177" i="7"/>
  <c r="BR178" i="7"/>
  <c r="BR179" i="7"/>
  <c r="BR180" i="7"/>
  <c r="BR181" i="7"/>
  <c r="BR182" i="7"/>
  <c r="BR183" i="7"/>
  <c r="BR184" i="7"/>
  <c r="BR185" i="7"/>
  <c r="BR186" i="7"/>
  <c r="BR187" i="7"/>
  <c r="BR188" i="7"/>
  <c r="BR189" i="7"/>
  <c r="BR190" i="7"/>
  <c r="BR191" i="7"/>
  <c r="BR192" i="7"/>
  <c r="BR193" i="7"/>
  <c r="BR194" i="7"/>
  <c r="BR195" i="7"/>
  <c r="BR196" i="7"/>
  <c r="BR197" i="7"/>
  <c r="BR198" i="7"/>
  <c r="BR199" i="7"/>
  <c r="BR200" i="7"/>
  <c r="BR201" i="7"/>
  <c r="BR202" i="7"/>
  <c r="BR203" i="7"/>
  <c r="BR204" i="7"/>
  <c r="BR205" i="7"/>
  <c r="BR206" i="7"/>
  <c r="BR207" i="7"/>
  <c r="BR208" i="7"/>
  <c r="BR209" i="7"/>
  <c r="BR210" i="7"/>
  <c r="BR211" i="7"/>
  <c r="BR212" i="7"/>
  <c r="BR213" i="7"/>
  <c r="BR214" i="7"/>
  <c r="BR215" i="7"/>
  <c r="BR216" i="7"/>
  <c r="BR217" i="7"/>
  <c r="BR218" i="7"/>
  <c r="BR219" i="7"/>
  <c r="BR220" i="7"/>
  <c r="BR221" i="7"/>
  <c r="BR222" i="7"/>
  <c r="BR223" i="7"/>
  <c r="BR224" i="7"/>
  <c r="BR225" i="7"/>
  <c r="BR226" i="7"/>
  <c r="BR227" i="7"/>
  <c r="BR228" i="7"/>
  <c r="BR229" i="7"/>
  <c r="BR230" i="7"/>
  <c r="BR231" i="7"/>
  <c r="BR232" i="7"/>
  <c r="BR233" i="7"/>
  <c r="BR234" i="7"/>
  <c r="BR235" i="7"/>
  <c r="BR236" i="7"/>
  <c r="BR237" i="7"/>
  <c r="BR238" i="7"/>
  <c r="BR239" i="7"/>
  <c r="BR240" i="7"/>
  <c r="BR241" i="7"/>
  <c r="BR242" i="7"/>
  <c r="BR243" i="7"/>
  <c r="BR244" i="7"/>
  <c r="BR245" i="7"/>
  <c r="BR246" i="7"/>
  <c r="BR247" i="7"/>
  <c r="BR248" i="7"/>
  <c r="BR249" i="7"/>
  <c r="BR250" i="7"/>
  <c r="BR251" i="7"/>
  <c r="BR252" i="7"/>
  <c r="BR253" i="7"/>
  <c r="BR254" i="7"/>
  <c r="BR255" i="7"/>
  <c r="BR256" i="7"/>
  <c r="BR257" i="7"/>
  <c r="BR258" i="7"/>
  <c r="BR259" i="7"/>
  <c r="BR260" i="7"/>
  <c r="BR261" i="7"/>
  <c r="BR262" i="7"/>
  <c r="BR263" i="7"/>
  <c r="BR264" i="7"/>
  <c r="BR265" i="7"/>
  <c r="BR266" i="7"/>
  <c r="BR267" i="7"/>
  <c r="BR268" i="7"/>
  <c r="BR269" i="7"/>
  <c r="BR270" i="7"/>
  <c r="BR271" i="7"/>
  <c r="BR272" i="7"/>
  <c r="BR273" i="7"/>
  <c r="BR274" i="7"/>
  <c r="BR275" i="7"/>
  <c r="BR276" i="7"/>
  <c r="BR277" i="7"/>
  <c r="BR278" i="7"/>
  <c r="BR279" i="7"/>
  <c r="BR280" i="7"/>
  <c r="BR281" i="7"/>
  <c r="T281" i="6"/>
  <c r="AC281" i="6"/>
  <c r="U281" i="6"/>
  <c r="V281" i="6"/>
  <c r="AE281" i="6"/>
  <c r="W281" i="6"/>
  <c r="X281" i="6"/>
  <c r="AG281" i="6"/>
  <c r="Y281" i="6"/>
  <c r="Z281" i="6"/>
  <c r="AI281" i="6"/>
  <c r="AA281" i="6"/>
  <c r="AB281" i="6"/>
  <c r="AK281" i="6"/>
  <c r="AD281" i="6"/>
  <c r="AF281" i="6"/>
  <c r="AH281" i="6"/>
  <c r="AJ281" i="6"/>
  <c r="BS13" i="7"/>
  <c r="BS14" i="7"/>
  <c r="BS15" i="7"/>
  <c r="BS16" i="7"/>
  <c r="BS17" i="7"/>
  <c r="BS18" i="7"/>
  <c r="BS19" i="7"/>
  <c r="BS20" i="7"/>
  <c r="BS21" i="7"/>
  <c r="BS22" i="7"/>
  <c r="BS23" i="7"/>
  <c r="BS24" i="7"/>
  <c r="BS25" i="7"/>
  <c r="BS26" i="7"/>
  <c r="BS27" i="7"/>
  <c r="BS28" i="7"/>
  <c r="BS29" i="7"/>
  <c r="BS30" i="7"/>
  <c r="BS31" i="7"/>
  <c r="BS32" i="7"/>
  <c r="BS33" i="7"/>
  <c r="BS34" i="7"/>
  <c r="BS35" i="7"/>
  <c r="BS36" i="7"/>
  <c r="BS37" i="7"/>
  <c r="BS38" i="7"/>
  <c r="BS39" i="7"/>
  <c r="BS40" i="7"/>
  <c r="BS41" i="7"/>
  <c r="BS42" i="7"/>
  <c r="BS43" i="7"/>
  <c r="BS44" i="7"/>
  <c r="BS45" i="7"/>
  <c r="BS46" i="7"/>
  <c r="BS47" i="7"/>
  <c r="BS48" i="7"/>
  <c r="BS49" i="7"/>
  <c r="BS50" i="7"/>
  <c r="BS51" i="7"/>
  <c r="BS52" i="7"/>
  <c r="BS53" i="7"/>
  <c r="BS54" i="7"/>
  <c r="BS55" i="7"/>
  <c r="BS56" i="7"/>
  <c r="BS57" i="7"/>
  <c r="BS58" i="7"/>
  <c r="BS59" i="7"/>
  <c r="BS60" i="7"/>
  <c r="BS61" i="7"/>
  <c r="BS62" i="7"/>
  <c r="BS63" i="7"/>
  <c r="BS64" i="7"/>
  <c r="BS65" i="7"/>
  <c r="BS66" i="7"/>
  <c r="BS67" i="7"/>
  <c r="BS68" i="7"/>
  <c r="BS69" i="7"/>
  <c r="BS70" i="7"/>
  <c r="BS71" i="7"/>
  <c r="BS72" i="7"/>
  <c r="BS73" i="7"/>
  <c r="BS74" i="7"/>
  <c r="BS75" i="7"/>
  <c r="BS76" i="7"/>
  <c r="BS77" i="7"/>
  <c r="BS78" i="7"/>
  <c r="BS79" i="7"/>
  <c r="BS80" i="7"/>
  <c r="BS81" i="7"/>
  <c r="BS82" i="7"/>
  <c r="BS83" i="7"/>
  <c r="BS84" i="7"/>
  <c r="BS85" i="7"/>
  <c r="BS86" i="7"/>
  <c r="BS87" i="7"/>
  <c r="BS88" i="7"/>
  <c r="BS89" i="7"/>
  <c r="BS90" i="7"/>
  <c r="BS91" i="7"/>
  <c r="BS92" i="7"/>
  <c r="BS93" i="7"/>
  <c r="BS94" i="7"/>
  <c r="BS95" i="7"/>
  <c r="BS96" i="7"/>
  <c r="BS97" i="7"/>
  <c r="BS98" i="7"/>
  <c r="BS99" i="7"/>
  <c r="BS100" i="7"/>
  <c r="BS101" i="7"/>
  <c r="BS102" i="7"/>
  <c r="BS103" i="7"/>
  <c r="BS104" i="7"/>
  <c r="BS105" i="7"/>
  <c r="BS106" i="7"/>
  <c r="BS107" i="7"/>
  <c r="BS108" i="7"/>
  <c r="BS109" i="7"/>
  <c r="BS110" i="7"/>
  <c r="BS111" i="7"/>
  <c r="BS112" i="7"/>
  <c r="BS113" i="7"/>
  <c r="BS114" i="7"/>
  <c r="BS115" i="7"/>
  <c r="BS116" i="7"/>
  <c r="BS117" i="7"/>
  <c r="BS118" i="7"/>
  <c r="BS119" i="7"/>
  <c r="BS120" i="7"/>
  <c r="BS121" i="7"/>
  <c r="BS122" i="7"/>
  <c r="BS123" i="7"/>
  <c r="BS124" i="7"/>
  <c r="BS125" i="7"/>
  <c r="BS126" i="7"/>
  <c r="BS127" i="7"/>
  <c r="BS128" i="7"/>
  <c r="BS129" i="7"/>
  <c r="BS130" i="7"/>
  <c r="BS131" i="7"/>
  <c r="BS132" i="7"/>
  <c r="BS133" i="7"/>
  <c r="BS134" i="7"/>
  <c r="BS135" i="7"/>
  <c r="BS136" i="7"/>
  <c r="BS137" i="7"/>
  <c r="BS138" i="7"/>
  <c r="BS139" i="7"/>
  <c r="BS140" i="7"/>
  <c r="BS141" i="7"/>
  <c r="BS142" i="7"/>
  <c r="BS143" i="7"/>
  <c r="BS144" i="7"/>
  <c r="BS145" i="7"/>
  <c r="BS146" i="7"/>
  <c r="BS147" i="7"/>
  <c r="BS148" i="7"/>
  <c r="BS149" i="7"/>
  <c r="BS150" i="7"/>
  <c r="BS151" i="7"/>
  <c r="BS152" i="7"/>
  <c r="BS153" i="7"/>
  <c r="BS154" i="7"/>
  <c r="BS155" i="7"/>
  <c r="BS156" i="7"/>
  <c r="BS157" i="7"/>
  <c r="BS158" i="7"/>
  <c r="BS159" i="7"/>
  <c r="BS160" i="7"/>
  <c r="BS161" i="7"/>
  <c r="BS162" i="7"/>
  <c r="BS163" i="7"/>
  <c r="BS164" i="7"/>
  <c r="BS165" i="7"/>
  <c r="BS166" i="7"/>
  <c r="BS167" i="7"/>
  <c r="BS168" i="7"/>
  <c r="BS169" i="7"/>
  <c r="BS170" i="7"/>
  <c r="BS171" i="7"/>
  <c r="BS172" i="7"/>
  <c r="BS173" i="7"/>
  <c r="BS174" i="7"/>
  <c r="BS175" i="7"/>
  <c r="BS176" i="7"/>
  <c r="BS177" i="7"/>
  <c r="BS178" i="7"/>
  <c r="BS179" i="7"/>
  <c r="BS180" i="7"/>
  <c r="BS181" i="7"/>
  <c r="BS182" i="7"/>
  <c r="BS183" i="7"/>
  <c r="BS184" i="7"/>
  <c r="BS185" i="7"/>
  <c r="BS186" i="7"/>
  <c r="BS187" i="7"/>
  <c r="BS188" i="7"/>
  <c r="BS189" i="7"/>
  <c r="BS190" i="7"/>
  <c r="BS191" i="7"/>
  <c r="BS192" i="7"/>
  <c r="BS193" i="7"/>
  <c r="BS194" i="7"/>
  <c r="BS195" i="7"/>
  <c r="BS196" i="7"/>
  <c r="BS197" i="7"/>
  <c r="BS198" i="7"/>
  <c r="BS199" i="7"/>
  <c r="BS200" i="7"/>
  <c r="BS201" i="7"/>
  <c r="BS202" i="7"/>
  <c r="BS203" i="7"/>
  <c r="BS204" i="7"/>
  <c r="BS205" i="7"/>
  <c r="BS206" i="7"/>
  <c r="BS207" i="7"/>
  <c r="BS208" i="7"/>
  <c r="BS209" i="7"/>
  <c r="BS210" i="7"/>
  <c r="BS211" i="7"/>
  <c r="BS212" i="7"/>
  <c r="BS213" i="7"/>
  <c r="BS214" i="7"/>
  <c r="BS215" i="7"/>
  <c r="BS216" i="7"/>
  <c r="BS217" i="7"/>
  <c r="BS218" i="7"/>
  <c r="BS219" i="7"/>
  <c r="BS220" i="7"/>
  <c r="BS221" i="7"/>
  <c r="BS222" i="7"/>
  <c r="BS223" i="7"/>
  <c r="BS224" i="7"/>
  <c r="BS225" i="7"/>
  <c r="BS226" i="7"/>
  <c r="BS227" i="7"/>
  <c r="BS228" i="7"/>
  <c r="BS229" i="7"/>
  <c r="BS230" i="7"/>
  <c r="BS231" i="7"/>
  <c r="BS232" i="7"/>
  <c r="BS233" i="7"/>
  <c r="BS234" i="7"/>
  <c r="BS235" i="7"/>
  <c r="BS236" i="7"/>
  <c r="BS237" i="7"/>
  <c r="BS238" i="7"/>
  <c r="BS239" i="7"/>
  <c r="BS240" i="7"/>
  <c r="BS241" i="7"/>
  <c r="BS242" i="7"/>
  <c r="BS243" i="7"/>
  <c r="BS244" i="7"/>
  <c r="BS245" i="7"/>
  <c r="BS246" i="7"/>
  <c r="BS247" i="7"/>
  <c r="BS248" i="7"/>
  <c r="BS249" i="7"/>
  <c r="BS250" i="7"/>
  <c r="BS251" i="7"/>
  <c r="BS252" i="7"/>
  <c r="BS253" i="7"/>
  <c r="BS254" i="7"/>
  <c r="BS255" i="7"/>
  <c r="BS256" i="7"/>
  <c r="BS257" i="7"/>
  <c r="BS258" i="7"/>
  <c r="BS259" i="7"/>
  <c r="BS260" i="7"/>
  <c r="BS261" i="7"/>
  <c r="BS262" i="7"/>
  <c r="BS263" i="7"/>
  <c r="BS264" i="7"/>
  <c r="BS265" i="7"/>
  <c r="BS266" i="7"/>
  <c r="BS267" i="7"/>
  <c r="BS268" i="7"/>
  <c r="BS269" i="7"/>
  <c r="BS270" i="7"/>
  <c r="BS271" i="7"/>
  <c r="BS272" i="7"/>
  <c r="BS273" i="7"/>
  <c r="BS274" i="7"/>
  <c r="BS275" i="7"/>
  <c r="BS276" i="7"/>
  <c r="BS277" i="7"/>
  <c r="BS278" i="7"/>
  <c r="BS279" i="7"/>
  <c r="BS280" i="7"/>
  <c r="BS281" i="7"/>
  <c r="AV3" i="6"/>
  <c r="BQ3" i="6"/>
</calcChain>
</file>

<file path=xl/sharedStrings.xml><?xml version="1.0" encoding="utf-8"?>
<sst xmlns="http://schemas.openxmlformats.org/spreadsheetml/2006/main" count="185" uniqueCount="33">
  <si>
    <t>UK</t>
  </si>
  <si>
    <t>US</t>
  </si>
  <si>
    <t>SR</t>
  </si>
  <si>
    <t>Australia</t>
  </si>
  <si>
    <t>Canada</t>
  </si>
  <si>
    <t>Japan</t>
  </si>
  <si>
    <t>New Zealand</t>
  </si>
  <si>
    <t>Sweden</t>
  </si>
  <si>
    <t>Switzerland</t>
  </si>
  <si>
    <t>Date</t>
  </si>
  <si>
    <t>Germany/ Euro</t>
  </si>
  <si>
    <t>Germany /Euro</t>
  </si>
  <si>
    <t>Carry rank</t>
  </si>
  <si>
    <t>Positions</t>
  </si>
  <si>
    <t>Annualized interest rate as of Date</t>
  </si>
  <si>
    <t>Excess return of investment 1USD in foreign currency, over the US risk free rate (not annualized) for a 1-month investment period ENDING on Date</t>
  </si>
  <si>
    <t>Excess return of portfolio</t>
  </si>
  <si>
    <t>Portfolio</t>
  </si>
  <si>
    <t>Transaction costs</t>
  </si>
  <si>
    <t>Proportional transaction costs</t>
  </si>
  <si>
    <t>Total transaction cost</t>
  </si>
  <si>
    <t>Trade sizes</t>
  </si>
  <si>
    <t>Average ret.</t>
  </si>
  <si>
    <t>Std</t>
  </si>
  <si>
    <t>Skew</t>
  </si>
  <si>
    <t>Kurt</t>
  </si>
  <si>
    <t>Excess return of portfolio, net of TC</t>
  </si>
  <si>
    <t>Return of portfolio, incl. US riskfree, net of TC</t>
  </si>
  <si>
    <t>Cumulative return of portfolio, net of TC</t>
  </si>
  <si>
    <t>Drawdown</t>
  </si>
  <si>
    <t>High water mark</t>
  </si>
  <si>
    <t>Excess return on each position (i.e., position times excess return in columns B-J) NB: use the position at the RIGHT time, that is, position based on interest-rate known BEFORE the return period starts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</si>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</sst>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0.0000%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 wrapText="1"/>
    </xf>
    <xf numFmtId="0" fontId="0" fillId="3" borderId="0" xfId="0" applyFill="1"/>
    <xf numFmtId="0" fontId="2" fillId="3" borderId="0" xfId="0" applyFont="1" applyFill="1" applyAlignment="1">
      <alignment horizontal="center" wrapText="1"/>
    </xf>
    <xf numFmtId="10" fontId="0" fillId="3" borderId="0" xfId="0" applyNumberFormat="1" applyFill="1"/>
    <xf numFmtId="0" fontId="0" fillId="4" borderId="0" xfId="0" applyFill="1"/>
    <xf numFmtId="0" fontId="2" fillId="4" borderId="0" xfId="0" applyFont="1" applyFill="1" applyAlignment="1">
      <alignment horizontal="center" wrapText="1"/>
    </xf>
    <xf numFmtId="10" fontId="0" fillId="4" borderId="0" xfId="0" applyNumberFormat="1" applyFill="1"/>
    <xf numFmtId="0" fontId="0" fillId="5" borderId="0" xfId="0" applyFill="1"/>
    <xf numFmtId="0" fontId="2" fillId="5" borderId="0" xfId="0" applyFont="1" applyFill="1" applyAlignment="1">
      <alignment horizontal="center" wrapText="1"/>
    </xf>
    <xf numFmtId="4" fontId="0" fillId="5" borderId="0" xfId="0" applyNumberFormat="1" applyFill="1"/>
    <xf numFmtId="0" fontId="0" fillId="6" borderId="0" xfId="0" applyFill="1"/>
    <xf numFmtId="0" fontId="2" fillId="6" borderId="0" xfId="0" applyFont="1" applyFill="1" applyAlignment="1">
      <alignment horizontal="center" wrapText="1"/>
    </xf>
    <xf numFmtId="4" fontId="0" fillId="6" borderId="0" xfId="0" applyNumberFormat="1" applyFill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0" fillId="7" borderId="0" xfId="0" applyFill="1"/>
    <xf numFmtId="0" fontId="2" fillId="7" borderId="0" xfId="0" applyFont="1" applyFill="1" applyAlignment="1">
      <alignment horizontal="center" wrapText="1"/>
    </xf>
    <xf numFmtId="0" fontId="0" fillId="7" borderId="0" xfId="0" applyFill="1" applyBorder="1"/>
    <xf numFmtId="0" fontId="2" fillId="4" borderId="0" xfId="0" applyFont="1" applyFill="1" applyBorder="1" applyAlignment="1">
      <alignment horizontal="center"/>
    </xf>
    <xf numFmtId="0" fontId="2" fillId="3" borderId="0" xfId="0" applyFont="1" applyFill="1" applyAlignment="1">
      <alignment wrapText="1"/>
    </xf>
    <xf numFmtId="4" fontId="0" fillId="3" borderId="4" xfId="0" applyNumberFormat="1" applyFill="1" applyBorder="1"/>
    <xf numFmtId="4" fontId="0" fillId="3" borderId="5" xfId="0" applyNumberFormat="1" applyFill="1" applyBorder="1"/>
    <xf numFmtId="0" fontId="0" fillId="6" borderId="6" xfId="0" applyFill="1" applyBorder="1"/>
    <xf numFmtId="0" fontId="0" fillId="6" borderId="7" xfId="0" applyFill="1" applyBorder="1"/>
    <xf numFmtId="4" fontId="0" fillId="6" borderId="4" xfId="0" applyNumberFormat="1" applyFill="1" applyBorder="1"/>
    <xf numFmtId="0" fontId="0" fillId="6" borderId="8" xfId="0" applyFill="1" applyBorder="1"/>
    <xf numFmtId="4" fontId="0" fillId="6" borderId="5" xfId="0" applyNumberFormat="1" applyFill="1" applyBorder="1"/>
    <xf numFmtId="0" fontId="2" fillId="6" borderId="3" xfId="0" applyFont="1" applyFill="1" applyBorder="1" applyAlignment="1">
      <alignment vertical="center" wrapText="1"/>
    </xf>
    <xf numFmtId="0" fontId="0" fillId="8" borderId="0" xfId="0" applyFill="1"/>
    <xf numFmtId="0" fontId="2" fillId="8" borderId="3" xfId="0" applyFont="1" applyFill="1" applyBorder="1" applyAlignment="1">
      <alignment vertical="center" wrapText="1"/>
    </xf>
    <xf numFmtId="0" fontId="0" fillId="8" borderId="0" xfId="0" applyFill="1" applyAlignment="1">
      <alignment wrapText="1"/>
    </xf>
    <xf numFmtId="10" fontId="0" fillId="8" borderId="0" xfId="0" applyNumberFormat="1" applyFill="1"/>
    <xf numFmtId="0" fontId="2" fillId="4" borderId="3" xfId="0" applyFont="1" applyFill="1" applyBorder="1" applyAlignment="1">
      <alignment vertical="center" wrapText="1"/>
    </xf>
    <xf numFmtId="0" fontId="0" fillId="4" borderId="0" xfId="0" applyFill="1" applyAlignment="1">
      <alignment wrapText="1"/>
    </xf>
    <xf numFmtId="4" fontId="0" fillId="4" borderId="0" xfId="0" applyNumberFormat="1" applyFill="1"/>
    <xf numFmtId="0" fontId="0" fillId="2" borderId="0" xfId="0" applyFill="1" applyAlignment="1">
      <alignment wrapText="1"/>
    </xf>
    <xf numFmtId="4" fontId="0" fillId="2" borderId="0" xfId="0" applyNumberFormat="1" applyFill="1"/>
    <xf numFmtId="0" fontId="2" fillId="3" borderId="3" xfId="0" applyFont="1" applyFill="1" applyBorder="1" applyAlignment="1">
      <alignment vertical="center" wrapText="1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5" fontId="1" fillId="7" borderId="0" xfId="1" applyNumberFormat="1" applyFill="1" applyBorder="1"/>
    <xf numFmtId="165" fontId="1" fillId="4" borderId="8" xfId="1" applyNumberFormat="1" applyFill="1" applyBorder="1"/>
    <xf numFmtId="165" fontId="1" fillId="4" borderId="9" xfId="1" applyNumberFormat="1" applyFill="1" applyBorder="1"/>
    <xf numFmtId="165" fontId="1" fillId="4" borderId="5" xfId="1" applyNumberFormat="1" applyFill="1" applyBorder="1"/>
    <xf numFmtId="165" fontId="1" fillId="4" borderId="0" xfId="1" applyNumberFormat="1" applyFill="1" applyBorder="1"/>
    <xf numFmtId="165" fontId="1" fillId="6" borderId="0" xfId="1" applyNumberFormat="1" applyFill="1" applyBorder="1"/>
    <xf numFmtId="10" fontId="1" fillId="3" borderId="0" xfId="1" applyNumberFormat="1" applyFill="1"/>
    <xf numFmtId="10" fontId="1" fillId="2" borderId="0" xfId="1" applyNumberFormat="1" applyFill="1"/>
    <xf numFmtId="10" fontId="1" fillId="7" borderId="0" xfId="1" applyNumberFormat="1" applyFill="1"/>
    <xf numFmtId="10" fontId="1" fillId="4" borderId="0" xfId="1" applyNumberFormat="1" applyFill="1"/>
    <xf numFmtId="10" fontId="1" fillId="6" borderId="0" xfId="1" applyNumberFormat="1" applyFill="1"/>
    <xf numFmtId="10" fontId="0" fillId="6" borderId="10" xfId="0" applyNumberFormat="1" applyFill="1" applyBorder="1"/>
    <xf numFmtId="10" fontId="0" fillId="3" borderId="10" xfId="0" applyNumberFormat="1" applyFill="1" applyBorder="1"/>
    <xf numFmtId="10" fontId="0" fillId="6" borderId="4" xfId="0" applyNumberFormat="1" applyFill="1" applyBorder="1"/>
    <xf numFmtId="10" fontId="0" fillId="3" borderId="4" xfId="0" applyNumberFormat="1" applyFill="1" applyBorder="1"/>
    <xf numFmtId="14" fontId="0" fillId="0" borderId="0" xfId="0" applyNumberFormat="1"/>
    <xf numFmtId="0" fontId="2" fillId="7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Rank of US</a:t>
            </a:r>
          </a:p>
        </c:rich>
      </c:tx>
      <c:layout>
        <c:manualLayout>
          <c:xMode val="edge"/>
          <c:yMode val="edge"/>
          <c:x val="0.43122712921754347"/>
          <c:y val="3.26976101671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3057605441165"/>
          <c:y val="0.16893755446604977"/>
          <c:w val="0.87174800308216471"/>
          <c:h val="0.6621262215362918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'Carry Trade - solved'!$A$10:$A$427</c:f>
              <c:numCache>
                <c:formatCode>m/d/yyyy</c:formatCode>
                <c:ptCount val="418"/>
                <c:pt idx="0">
                  <c:v>29220</c:v>
                </c:pt>
                <c:pt idx="1">
                  <c:v>29251</c:v>
                </c:pt>
                <c:pt idx="2">
                  <c:v>29280</c:v>
                </c:pt>
                <c:pt idx="3">
                  <c:v>29311</c:v>
                </c:pt>
                <c:pt idx="4">
                  <c:v>29341</c:v>
                </c:pt>
                <c:pt idx="5">
                  <c:v>29371</c:v>
                </c:pt>
                <c:pt idx="6">
                  <c:v>29402</c:v>
                </c:pt>
                <c:pt idx="7">
                  <c:v>29433</c:v>
                </c:pt>
                <c:pt idx="8">
                  <c:v>29462</c:v>
                </c:pt>
                <c:pt idx="9">
                  <c:v>29494</c:v>
                </c:pt>
                <c:pt idx="10">
                  <c:v>29525</c:v>
                </c:pt>
                <c:pt idx="11">
                  <c:v>29553</c:v>
                </c:pt>
                <c:pt idx="12">
                  <c:v>29586</c:v>
                </c:pt>
                <c:pt idx="13">
                  <c:v>29616</c:v>
                </c:pt>
                <c:pt idx="14">
                  <c:v>29644</c:v>
                </c:pt>
                <c:pt idx="15">
                  <c:v>29676</c:v>
                </c:pt>
                <c:pt idx="16">
                  <c:v>29706</c:v>
                </c:pt>
                <c:pt idx="17">
                  <c:v>29735</c:v>
                </c:pt>
                <c:pt idx="18">
                  <c:v>29767</c:v>
                </c:pt>
                <c:pt idx="19">
                  <c:v>29798</c:v>
                </c:pt>
                <c:pt idx="20">
                  <c:v>29829</c:v>
                </c:pt>
                <c:pt idx="21">
                  <c:v>29859</c:v>
                </c:pt>
                <c:pt idx="22">
                  <c:v>29889</c:v>
                </c:pt>
                <c:pt idx="23">
                  <c:v>29920</c:v>
                </c:pt>
                <c:pt idx="24">
                  <c:v>29951</c:v>
                </c:pt>
                <c:pt idx="25">
                  <c:v>29980</c:v>
                </c:pt>
                <c:pt idx="26">
                  <c:v>30008</c:v>
                </c:pt>
                <c:pt idx="27">
                  <c:v>30041</c:v>
                </c:pt>
                <c:pt idx="28">
                  <c:v>30071</c:v>
                </c:pt>
                <c:pt idx="29">
                  <c:v>30102</c:v>
                </c:pt>
                <c:pt idx="30">
                  <c:v>30132</c:v>
                </c:pt>
                <c:pt idx="31">
                  <c:v>30162</c:v>
                </c:pt>
                <c:pt idx="32">
                  <c:v>30194</c:v>
                </c:pt>
                <c:pt idx="33">
                  <c:v>30224</c:v>
                </c:pt>
                <c:pt idx="34">
                  <c:v>30253</c:v>
                </c:pt>
                <c:pt idx="35">
                  <c:v>30285</c:v>
                </c:pt>
                <c:pt idx="36">
                  <c:v>30316</c:v>
                </c:pt>
                <c:pt idx="37">
                  <c:v>30347</c:v>
                </c:pt>
                <c:pt idx="38">
                  <c:v>30375</c:v>
                </c:pt>
                <c:pt idx="39">
                  <c:v>30406</c:v>
                </c:pt>
                <c:pt idx="40">
                  <c:v>30435</c:v>
                </c:pt>
                <c:pt idx="41">
                  <c:v>30467</c:v>
                </c:pt>
                <c:pt idx="42">
                  <c:v>30497</c:v>
                </c:pt>
                <c:pt idx="43">
                  <c:v>30526</c:v>
                </c:pt>
                <c:pt idx="44">
                  <c:v>30559</c:v>
                </c:pt>
                <c:pt idx="45">
                  <c:v>30589</c:v>
                </c:pt>
                <c:pt idx="46">
                  <c:v>30620</c:v>
                </c:pt>
                <c:pt idx="47">
                  <c:v>30650</c:v>
                </c:pt>
                <c:pt idx="48">
                  <c:v>30680</c:v>
                </c:pt>
                <c:pt idx="49">
                  <c:v>30712</c:v>
                </c:pt>
                <c:pt idx="50">
                  <c:v>30741</c:v>
                </c:pt>
                <c:pt idx="51">
                  <c:v>30771</c:v>
                </c:pt>
                <c:pt idx="52">
                  <c:v>30802</c:v>
                </c:pt>
                <c:pt idx="53">
                  <c:v>30833</c:v>
                </c:pt>
                <c:pt idx="54">
                  <c:v>30862</c:v>
                </c:pt>
                <c:pt idx="55">
                  <c:v>30894</c:v>
                </c:pt>
                <c:pt idx="56">
                  <c:v>30925</c:v>
                </c:pt>
                <c:pt idx="57">
                  <c:v>30953</c:v>
                </c:pt>
                <c:pt idx="58">
                  <c:v>30986</c:v>
                </c:pt>
                <c:pt idx="59">
                  <c:v>31016</c:v>
                </c:pt>
                <c:pt idx="60">
                  <c:v>31047</c:v>
                </c:pt>
                <c:pt idx="61">
                  <c:v>31078</c:v>
                </c:pt>
                <c:pt idx="62">
                  <c:v>31106</c:v>
                </c:pt>
                <c:pt idx="63">
                  <c:v>31135</c:v>
                </c:pt>
                <c:pt idx="64">
                  <c:v>31167</c:v>
                </c:pt>
                <c:pt idx="65">
                  <c:v>31198</c:v>
                </c:pt>
                <c:pt idx="66">
                  <c:v>31226</c:v>
                </c:pt>
                <c:pt idx="67">
                  <c:v>31259</c:v>
                </c:pt>
                <c:pt idx="68">
                  <c:v>31289</c:v>
                </c:pt>
                <c:pt idx="69">
                  <c:v>31320</c:v>
                </c:pt>
                <c:pt idx="70">
                  <c:v>31351</c:v>
                </c:pt>
                <c:pt idx="71">
                  <c:v>31380</c:v>
                </c:pt>
                <c:pt idx="72">
                  <c:v>31412</c:v>
                </c:pt>
                <c:pt idx="73">
                  <c:v>31443</c:v>
                </c:pt>
                <c:pt idx="74">
                  <c:v>31471</c:v>
                </c:pt>
                <c:pt idx="75">
                  <c:v>31502</c:v>
                </c:pt>
                <c:pt idx="76">
                  <c:v>31532</c:v>
                </c:pt>
                <c:pt idx="77">
                  <c:v>31562</c:v>
                </c:pt>
                <c:pt idx="78">
                  <c:v>31593</c:v>
                </c:pt>
                <c:pt idx="79">
                  <c:v>31624</c:v>
                </c:pt>
                <c:pt idx="80">
                  <c:v>31653</c:v>
                </c:pt>
                <c:pt idx="81">
                  <c:v>31685</c:v>
                </c:pt>
                <c:pt idx="82">
                  <c:v>31716</c:v>
                </c:pt>
                <c:pt idx="83">
                  <c:v>31744</c:v>
                </c:pt>
                <c:pt idx="84">
                  <c:v>31777</c:v>
                </c:pt>
                <c:pt idx="85">
                  <c:v>31807</c:v>
                </c:pt>
                <c:pt idx="86">
                  <c:v>31835</c:v>
                </c:pt>
                <c:pt idx="87">
                  <c:v>31867</c:v>
                </c:pt>
                <c:pt idx="88">
                  <c:v>31897</c:v>
                </c:pt>
                <c:pt idx="89">
                  <c:v>31926</c:v>
                </c:pt>
                <c:pt idx="90">
                  <c:v>31958</c:v>
                </c:pt>
                <c:pt idx="91">
                  <c:v>31989</c:v>
                </c:pt>
                <c:pt idx="92">
                  <c:v>32020</c:v>
                </c:pt>
                <c:pt idx="93">
                  <c:v>32050</c:v>
                </c:pt>
                <c:pt idx="94">
                  <c:v>32080</c:v>
                </c:pt>
                <c:pt idx="95">
                  <c:v>32111</c:v>
                </c:pt>
                <c:pt idx="96">
                  <c:v>32142</c:v>
                </c:pt>
                <c:pt idx="97">
                  <c:v>32171</c:v>
                </c:pt>
                <c:pt idx="98">
                  <c:v>32202</c:v>
                </c:pt>
                <c:pt idx="99">
                  <c:v>32233</c:v>
                </c:pt>
                <c:pt idx="100">
                  <c:v>32262</c:v>
                </c:pt>
                <c:pt idx="101">
                  <c:v>32294</c:v>
                </c:pt>
                <c:pt idx="102">
                  <c:v>32324</c:v>
                </c:pt>
                <c:pt idx="103">
                  <c:v>32353</c:v>
                </c:pt>
                <c:pt idx="104">
                  <c:v>32386</c:v>
                </c:pt>
                <c:pt idx="105">
                  <c:v>32416</c:v>
                </c:pt>
                <c:pt idx="106">
                  <c:v>32447</c:v>
                </c:pt>
                <c:pt idx="107">
                  <c:v>32477</c:v>
                </c:pt>
                <c:pt idx="108">
                  <c:v>32507</c:v>
                </c:pt>
                <c:pt idx="109">
                  <c:v>32539</c:v>
                </c:pt>
                <c:pt idx="110">
                  <c:v>32567</c:v>
                </c:pt>
                <c:pt idx="111">
                  <c:v>32598</c:v>
                </c:pt>
                <c:pt idx="112">
                  <c:v>32626</c:v>
                </c:pt>
                <c:pt idx="113">
                  <c:v>32659</c:v>
                </c:pt>
                <c:pt idx="114">
                  <c:v>32689</c:v>
                </c:pt>
                <c:pt idx="115">
                  <c:v>32720</c:v>
                </c:pt>
                <c:pt idx="116">
                  <c:v>32751</c:v>
                </c:pt>
                <c:pt idx="117">
                  <c:v>32780</c:v>
                </c:pt>
                <c:pt idx="118">
                  <c:v>32812</c:v>
                </c:pt>
                <c:pt idx="119">
                  <c:v>32842</c:v>
                </c:pt>
                <c:pt idx="120">
                  <c:v>32871</c:v>
                </c:pt>
                <c:pt idx="121">
                  <c:v>32904</c:v>
                </c:pt>
                <c:pt idx="122">
                  <c:v>32932</c:v>
                </c:pt>
                <c:pt idx="123">
                  <c:v>32962</c:v>
                </c:pt>
                <c:pt idx="124">
                  <c:v>32993</c:v>
                </c:pt>
                <c:pt idx="125">
                  <c:v>33024</c:v>
                </c:pt>
                <c:pt idx="126">
                  <c:v>33053</c:v>
                </c:pt>
                <c:pt idx="127">
                  <c:v>33085</c:v>
                </c:pt>
                <c:pt idx="128">
                  <c:v>33116</c:v>
                </c:pt>
                <c:pt idx="129">
                  <c:v>33144</c:v>
                </c:pt>
                <c:pt idx="130">
                  <c:v>33177</c:v>
                </c:pt>
                <c:pt idx="131">
                  <c:v>33207</c:v>
                </c:pt>
                <c:pt idx="132">
                  <c:v>33238</c:v>
                </c:pt>
                <c:pt idx="133">
                  <c:v>33269</c:v>
                </c:pt>
                <c:pt idx="134">
                  <c:v>33297</c:v>
                </c:pt>
                <c:pt idx="135">
                  <c:v>33326</c:v>
                </c:pt>
                <c:pt idx="136">
                  <c:v>33358</c:v>
                </c:pt>
                <c:pt idx="137">
                  <c:v>33389</c:v>
                </c:pt>
                <c:pt idx="138">
                  <c:v>33417</c:v>
                </c:pt>
                <c:pt idx="139">
                  <c:v>33450</c:v>
                </c:pt>
                <c:pt idx="140">
                  <c:v>33480</c:v>
                </c:pt>
                <c:pt idx="141">
                  <c:v>33511</c:v>
                </c:pt>
                <c:pt idx="142">
                  <c:v>33542</c:v>
                </c:pt>
                <c:pt idx="143">
                  <c:v>33571</c:v>
                </c:pt>
                <c:pt idx="144">
                  <c:v>33603</c:v>
                </c:pt>
                <c:pt idx="145">
                  <c:v>33634</c:v>
                </c:pt>
                <c:pt idx="146">
                  <c:v>33662</c:v>
                </c:pt>
                <c:pt idx="147">
                  <c:v>33694</c:v>
                </c:pt>
                <c:pt idx="148">
                  <c:v>33724</c:v>
                </c:pt>
                <c:pt idx="149">
                  <c:v>33753</c:v>
                </c:pt>
                <c:pt idx="150">
                  <c:v>33785</c:v>
                </c:pt>
                <c:pt idx="151">
                  <c:v>33816</c:v>
                </c:pt>
                <c:pt idx="152">
                  <c:v>33847</c:v>
                </c:pt>
                <c:pt idx="153">
                  <c:v>33877</c:v>
                </c:pt>
                <c:pt idx="154">
                  <c:v>33907</c:v>
                </c:pt>
                <c:pt idx="155">
                  <c:v>33938</c:v>
                </c:pt>
                <c:pt idx="156">
                  <c:v>33969</c:v>
                </c:pt>
                <c:pt idx="157">
                  <c:v>33998</c:v>
                </c:pt>
                <c:pt idx="158">
                  <c:v>34026</c:v>
                </c:pt>
                <c:pt idx="159">
                  <c:v>34059</c:v>
                </c:pt>
                <c:pt idx="160">
                  <c:v>34089</c:v>
                </c:pt>
                <c:pt idx="161">
                  <c:v>34120</c:v>
                </c:pt>
                <c:pt idx="162">
                  <c:v>34150</c:v>
                </c:pt>
                <c:pt idx="163">
                  <c:v>34180</c:v>
                </c:pt>
                <c:pt idx="164">
                  <c:v>34212</c:v>
                </c:pt>
                <c:pt idx="165">
                  <c:v>34242</c:v>
                </c:pt>
                <c:pt idx="166">
                  <c:v>34271</c:v>
                </c:pt>
                <c:pt idx="167">
                  <c:v>34303</c:v>
                </c:pt>
                <c:pt idx="168">
                  <c:v>34334</c:v>
                </c:pt>
                <c:pt idx="169">
                  <c:v>34365</c:v>
                </c:pt>
                <c:pt idx="170">
                  <c:v>34393</c:v>
                </c:pt>
                <c:pt idx="171">
                  <c:v>34424</c:v>
                </c:pt>
                <c:pt idx="172">
                  <c:v>34453</c:v>
                </c:pt>
                <c:pt idx="173">
                  <c:v>34485</c:v>
                </c:pt>
                <c:pt idx="174">
                  <c:v>34515</c:v>
                </c:pt>
                <c:pt idx="175">
                  <c:v>34544</c:v>
                </c:pt>
                <c:pt idx="176">
                  <c:v>34577</c:v>
                </c:pt>
                <c:pt idx="177">
                  <c:v>34607</c:v>
                </c:pt>
                <c:pt idx="178">
                  <c:v>34638</c:v>
                </c:pt>
                <c:pt idx="179">
                  <c:v>34668</c:v>
                </c:pt>
                <c:pt idx="180">
                  <c:v>34698</c:v>
                </c:pt>
                <c:pt idx="181">
                  <c:v>34730</c:v>
                </c:pt>
                <c:pt idx="182">
                  <c:v>34758</c:v>
                </c:pt>
                <c:pt idx="183">
                  <c:v>34789</c:v>
                </c:pt>
                <c:pt idx="184">
                  <c:v>34817</c:v>
                </c:pt>
                <c:pt idx="185">
                  <c:v>34850</c:v>
                </c:pt>
                <c:pt idx="186">
                  <c:v>34880</c:v>
                </c:pt>
                <c:pt idx="187">
                  <c:v>34911</c:v>
                </c:pt>
                <c:pt idx="188">
                  <c:v>34942</c:v>
                </c:pt>
                <c:pt idx="189">
                  <c:v>34971</c:v>
                </c:pt>
                <c:pt idx="190">
                  <c:v>35003</c:v>
                </c:pt>
                <c:pt idx="191">
                  <c:v>35033</c:v>
                </c:pt>
                <c:pt idx="192">
                  <c:v>35062</c:v>
                </c:pt>
                <c:pt idx="193">
                  <c:v>35095</c:v>
                </c:pt>
                <c:pt idx="194">
                  <c:v>35124</c:v>
                </c:pt>
                <c:pt idx="195">
                  <c:v>35153</c:v>
                </c:pt>
                <c:pt idx="196">
                  <c:v>35185</c:v>
                </c:pt>
                <c:pt idx="197">
                  <c:v>35216</c:v>
                </c:pt>
                <c:pt idx="198">
                  <c:v>35244</c:v>
                </c:pt>
                <c:pt idx="199">
                  <c:v>35277</c:v>
                </c:pt>
                <c:pt idx="200">
                  <c:v>35307</c:v>
                </c:pt>
                <c:pt idx="201">
                  <c:v>35338</c:v>
                </c:pt>
                <c:pt idx="202">
                  <c:v>35369</c:v>
                </c:pt>
                <c:pt idx="203">
                  <c:v>35398</c:v>
                </c:pt>
                <c:pt idx="204">
                  <c:v>35430</c:v>
                </c:pt>
                <c:pt idx="205">
                  <c:v>35461</c:v>
                </c:pt>
                <c:pt idx="206">
                  <c:v>35489</c:v>
                </c:pt>
                <c:pt idx="207">
                  <c:v>35520</c:v>
                </c:pt>
                <c:pt idx="208">
                  <c:v>35550</c:v>
                </c:pt>
                <c:pt idx="209">
                  <c:v>35580</c:v>
                </c:pt>
                <c:pt idx="210">
                  <c:v>35611</c:v>
                </c:pt>
                <c:pt idx="211">
                  <c:v>35642</c:v>
                </c:pt>
                <c:pt idx="212">
                  <c:v>35671</c:v>
                </c:pt>
                <c:pt idx="213">
                  <c:v>35703</c:v>
                </c:pt>
                <c:pt idx="214">
                  <c:v>35734</c:v>
                </c:pt>
                <c:pt idx="215">
                  <c:v>35762</c:v>
                </c:pt>
                <c:pt idx="216">
                  <c:v>35795</c:v>
                </c:pt>
                <c:pt idx="217">
                  <c:v>35825</c:v>
                </c:pt>
                <c:pt idx="218">
                  <c:v>35853</c:v>
                </c:pt>
                <c:pt idx="219">
                  <c:v>35885</c:v>
                </c:pt>
                <c:pt idx="220">
                  <c:v>35915</c:v>
                </c:pt>
                <c:pt idx="221">
                  <c:v>35944</c:v>
                </c:pt>
                <c:pt idx="222">
                  <c:v>35976</c:v>
                </c:pt>
                <c:pt idx="223">
                  <c:v>36007</c:v>
                </c:pt>
                <c:pt idx="224">
                  <c:v>36038</c:v>
                </c:pt>
                <c:pt idx="225">
                  <c:v>36068</c:v>
                </c:pt>
                <c:pt idx="226">
                  <c:v>36098</c:v>
                </c:pt>
                <c:pt idx="227">
                  <c:v>36129</c:v>
                </c:pt>
                <c:pt idx="228">
                  <c:v>36160</c:v>
                </c:pt>
                <c:pt idx="229">
                  <c:v>36189</c:v>
                </c:pt>
                <c:pt idx="230">
                  <c:v>36217</c:v>
                </c:pt>
                <c:pt idx="231">
                  <c:v>36250</c:v>
                </c:pt>
                <c:pt idx="232">
                  <c:v>36280</c:v>
                </c:pt>
                <c:pt idx="233">
                  <c:v>36311</c:v>
                </c:pt>
                <c:pt idx="234">
                  <c:v>36341</c:v>
                </c:pt>
                <c:pt idx="235">
                  <c:v>36371</c:v>
                </c:pt>
                <c:pt idx="236">
                  <c:v>36403</c:v>
                </c:pt>
                <c:pt idx="237">
                  <c:v>36433</c:v>
                </c:pt>
                <c:pt idx="238">
                  <c:v>36462</c:v>
                </c:pt>
                <c:pt idx="239">
                  <c:v>36494</c:v>
                </c:pt>
                <c:pt idx="240">
                  <c:v>36525</c:v>
                </c:pt>
                <c:pt idx="241">
                  <c:v>36556</c:v>
                </c:pt>
                <c:pt idx="242">
                  <c:v>36585</c:v>
                </c:pt>
                <c:pt idx="243">
                  <c:v>36616</c:v>
                </c:pt>
                <c:pt idx="244">
                  <c:v>36644</c:v>
                </c:pt>
                <c:pt idx="245">
                  <c:v>36677</c:v>
                </c:pt>
                <c:pt idx="246">
                  <c:v>36707</c:v>
                </c:pt>
                <c:pt idx="247">
                  <c:v>36738</c:v>
                </c:pt>
                <c:pt idx="248">
                  <c:v>36769</c:v>
                </c:pt>
                <c:pt idx="249">
                  <c:v>36798</c:v>
                </c:pt>
                <c:pt idx="250">
                  <c:v>36830</c:v>
                </c:pt>
                <c:pt idx="251">
                  <c:v>36860</c:v>
                </c:pt>
                <c:pt idx="252">
                  <c:v>36889</c:v>
                </c:pt>
                <c:pt idx="253">
                  <c:v>36922</c:v>
                </c:pt>
                <c:pt idx="254">
                  <c:v>36950</c:v>
                </c:pt>
                <c:pt idx="255">
                  <c:v>36980</c:v>
                </c:pt>
                <c:pt idx="256">
                  <c:v>37011</c:v>
                </c:pt>
                <c:pt idx="257">
                  <c:v>37042</c:v>
                </c:pt>
                <c:pt idx="258">
                  <c:v>37071</c:v>
                </c:pt>
                <c:pt idx="259">
                  <c:v>37103</c:v>
                </c:pt>
                <c:pt idx="260">
                  <c:v>37134</c:v>
                </c:pt>
                <c:pt idx="261">
                  <c:v>37162</c:v>
                </c:pt>
                <c:pt idx="262">
                  <c:v>37195</c:v>
                </c:pt>
                <c:pt idx="263">
                  <c:v>37225</c:v>
                </c:pt>
                <c:pt idx="264">
                  <c:v>37256</c:v>
                </c:pt>
                <c:pt idx="265">
                  <c:v>37287</c:v>
                </c:pt>
                <c:pt idx="266">
                  <c:v>37315</c:v>
                </c:pt>
                <c:pt idx="267">
                  <c:v>37344</c:v>
                </c:pt>
                <c:pt idx="268">
                  <c:v>37376</c:v>
                </c:pt>
                <c:pt idx="269">
                  <c:v>37407</c:v>
                </c:pt>
                <c:pt idx="270">
                  <c:v>37435</c:v>
                </c:pt>
                <c:pt idx="271">
                  <c:v>37468</c:v>
                </c:pt>
                <c:pt idx="272">
                  <c:v>37498</c:v>
                </c:pt>
                <c:pt idx="273">
                  <c:v>37529</c:v>
                </c:pt>
                <c:pt idx="274">
                  <c:v>37560</c:v>
                </c:pt>
                <c:pt idx="275">
                  <c:v>37589</c:v>
                </c:pt>
                <c:pt idx="276">
                  <c:v>37621</c:v>
                </c:pt>
                <c:pt idx="277">
                  <c:v>37652</c:v>
                </c:pt>
                <c:pt idx="278">
                  <c:v>37680</c:v>
                </c:pt>
                <c:pt idx="279">
                  <c:v>37711</c:v>
                </c:pt>
                <c:pt idx="280">
                  <c:v>37741</c:v>
                </c:pt>
                <c:pt idx="281">
                  <c:v>37771</c:v>
                </c:pt>
                <c:pt idx="282">
                  <c:v>37802</c:v>
                </c:pt>
                <c:pt idx="283">
                  <c:v>37833</c:v>
                </c:pt>
                <c:pt idx="284">
                  <c:v>37862</c:v>
                </c:pt>
                <c:pt idx="285">
                  <c:v>37894</c:v>
                </c:pt>
                <c:pt idx="286">
                  <c:v>37925</c:v>
                </c:pt>
                <c:pt idx="287">
                  <c:v>37953</c:v>
                </c:pt>
                <c:pt idx="288">
                  <c:v>37986</c:v>
                </c:pt>
                <c:pt idx="289">
                  <c:v>38016</c:v>
                </c:pt>
                <c:pt idx="290">
                  <c:v>38044</c:v>
                </c:pt>
                <c:pt idx="291">
                  <c:v>38077</c:v>
                </c:pt>
                <c:pt idx="292">
                  <c:v>38107</c:v>
                </c:pt>
                <c:pt idx="293">
                  <c:v>38138</c:v>
                </c:pt>
                <c:pt idx="294">
                  <c:v>38168</c:v>
                </c:pt>
                <c:pt idx="295">
                  <c:v>38198</c:v>
                </c:pt>
                <c:pt idx="296">
                  <c:v>38230</c:v>
                </c:pt>
                <c:pt idx="297">
                  <c:v>38260</c:v>
                </c:pt>
                <c:pt idx="298">
                  <c:v>38289</c:v>
                </c:pt>
                <c:pt idx="299">
                  <c:v>38321</c:v>
                </c:pt>
                <c:pt idx="300">
                  <c:v>38352</c:v>
                </c:pt>
                <c:pt idx="301">
                  <c:v>38383</c:v>
                </c:pt>
                <c:pt idx="302">
                  <c:v>38411</c:v>
                </c:pt>
                <c:pt idx="303">
                  <c:v>38442</c:v>
                </c:pt>
                <c:pt idx="304">
                  <c:v>38471</c:v>
                </c:pt>
                <c:pt idx="305">
                  <c:v>38503</c:v>
                </c:pt>
                <c:pt idx="306">
                  <c:v>38533</c:v>
                </c:pt>
                <c:pt idx="307">
                  <c:v>38562</c:v>
                </c:pt>
                <c:pt idx="308">
                  <c:v>38595</c:v>
                </c:pt>
                <c:pt idx="309">
                  <c:v>38625</c:v>
                </c:pt>
                <c:pt idx="310">
                  <c:v>38656</c:v>
                </c:pt>
                <c:pt idx="311">
                  <c:v>38686</c:v>
                </c:pt>
                <c:pt idx="312">
                  <c:v>38716</c:v>
                </c:pt>
                <c:pt idx="313">
                  <c:v>38748</c:v>
                </c:pt>
                <c:pt idx="314">
                  <c:v>38776</c:v>
                </c:pt>
                <c:pt idx="315">
                  <c:v>38807</c:v>
                </c:pt>
                <c:pt idx="316">
                  <c:v>38835</c:v>
                </c:pt>
                <c:pt idx="317">
                  <c:v>38868</c:v>
                </c:pt>
                <c:pt idx="318">
                  <c:v>38898</c:v>
                </c:pt>
                <c:pt idx="319">
                  <c:v>38929</c:v>
                </c:pt>
                <c:pt idx="320">
                  <c:v>38960</c:v>
                </c:pt>
                <c:pt idx="321">
                  <c:v>38989</c:v>
                </c:pt>
                <c:pt idx="322">
                  <c:v>39021</c:v>
                </c:pt>
                <c:pt idx="323">
                  <c:v>39051</c:v>
                </c:pt>
                <c:pt idx="324">
                  <c:v>39080</c:v>
                </c:pt>
                <c:pt idx="325">
                  <c:v>39113</c:v>
                </c:pt>
                <c:pt idx="326">
                  <c:v>39141</c:v>
                </c:pt>
                <c:pt idx="327">
                  <c:v>39171</c:v>
                </c:pt>
                <c:pt idx="328">
                  <c:v>39202</c:v>
                </c:pt>
                <c:pt idx="329">
                  <c:v>39233</c:v>
                </c:pt>
                <c:pt idx="330">
                  <c:v>39262</c:v>
                </c:pt>
                <c:pt idx="331">
                  <c:v>39294</c:v>
                </c:pt>
                <c:pt idx="332">
                  <c:v>39325</c:v>
                </c:pt>
                <c:pt idx="333">
                  <c:v>39353</c:v>
                </c:pt>
                <c:pt idx="334">
                  <c:v>39386</c:v>
                </c:pt>
                <c:pt idx="335">
                  <c:v>39416</c:v>
                </c:pt>
                <c:pt idx="336">
                  <c:v>39447</c:v>
                </c:pt>
                <c:pt idx="337">
                  <c:v>39478</c:v>
                </c:pt>
                <c:pt idx="338">
                  <c:v>39507</c:v>
                </c:pt>
                <c:pt idx="339">
                  <c:v>39538</c:v>
                </c:pt>
                <c:pt idx="340">
                  <c:v>39568</c:v>
                </c:pt>
                <c:pt idx="341">
                  <c:v>39598</c:v>
                </c:pt>
                <c:pt idx="342">
                  <c:v>39629</c:v>
                </c:pt>
                <c:pt idx="343">
                  <c:v>39660</c:v>
                </c:pt>
                <c:pt idx="344">
                  <c:v>39689</c:v>
                </c:pt>
                <c:pt idx="345">
                  <c:v>39721</c:v>
                </c:pt>
                <c:pt idx="346">
                  <c:v>39752</c:v>
                </c:pt>
                <c:pt idx="347">
                  <c:v>39780</c:v>
                </c:pt>
                <c:pt idx="348">
                  <c:v>39813</c:v>
                </c:pt>
                <c:pt idx="349">
                  <c:v>39843</c:v>
                </c:pt>
                <c:pt idx="350">
                  <c:v>39871</c:v>
                </c:pt>
                <c:pt idx="351">
                  <c:v>39903</c:v>
                </c:pt>
                <c:pt idx="352">
                  <c:v>39933</c:v>
                </c:pt>
                <c:pt idx="353">
                  <c:v>39962</c:v>
                </c:pt>
                <c:pt idx="354">
                  <c:v>39994</c:v>
                </c:pt>
                <c:pt idx="355">
                  <c:v>40025</c:v>
                </c:pt>
                <c:pt idx="356">
                  <c:v>40056</c:v>
                </c:pt>
                <c:pt idx="357">
                  <c:v>40086</c:v>
                </c:pt>
                <c:pt idx="358">
                  <c:v>40116</c:v>
                </c:pt>
                <c:pt idx="359">
                  <c:v>40147</c:v>
                </c:pt>
                <c:pt idx="360">
                  <c:v>40178</c:v>
                </c:pt>
                <c:pt idx="361">
                  <c:v>40207</c:v>
                </c:pt>
                <c:pt idx="362">
                  <c:v>40235</c:v>
                </c:pt>
                <c:pt idx="363">
                  <c:v>40268</c:v>
                </c:pt>
                <c:pt idx="364">
                  <c:v>40298</c:v>
                </c:pt>
                <c:pt idx="365">
                  <c:v>40329</c:v>
                </c:pt>
                <c:pt idx="366">
                  <c:v>40359</c:v>
                </c:pt>
                <c:pt idx="367">
                  <c:v>40389</c:v>
                </c:pt>
                <c:pt idx="368">
                  <c:v>40421</c:v>
                </c:pt>
                <c:pt idx="369">
                  <c:v>40451</c:v>
                </c:pt>
                <c:pt idx="370">
                  <c:v>40480</c:v>
                </c:pt>
                <c:pt idx="371">
                  <c:v>40512</c:v>
                </c:pt>
                <c:pt idx="372">
                  <c:v>40543</c:v>
                </c:pt>
                <c:pt idx="373">
                  <c:v>40574</c:v>
                </c:pt>
                <c:pt idx="374">
                  <c:v>40602</c:v>
                </c:pt>
                <c:pt idx="375">
                  <c:v>40633</c:v>
                </c:pt>
                <c:pt idx="376">
                  <c:v>40662</c:v>
                </c:pt>
                <c:pt idx="377">
                  <c:v>40694</c:v>
                </c:pt>
                <c:pt idx="378">
                  <c:v>40724</c:v>
                </c:pt>
                <c:pt idx="379">
                  <c:v>40753</c:v>
                </c:pt>
                <c:pt idx="380">
                  <c:v>40786</c:v>
                </c:pt>
                <c:pt idx="381">
                  <c:v>40816</c:v>
                </c:pt>
                <c:pt idx="382">
                  <c:v>40847</c:v>
                </c:pt>
                <c:pt idx="383">
                  <c:v>40877</c:v>
                </c:pt>
                <c:pt idx="384">
                  <c:v>40907</c:v>
                </c:pt>
                <c:pt idx="385">
                  <c:v>40939</c:v>
                </c:pt>
                <c:pt idx="386">
                  <c:v>40968</c:v>
                </c:pt>
                <c:pt idx="387">
                  <c:v>40998</c:v>
                </c:pt>
                <c:pt idx="388">
                  <c:v>41029</c:v>
                </c:pt>
                <c:pt idx="389">
                  <c:v>41060</c:v>
                </c:pt>
                <c:pt idx="390">
                  <c:v>41089</c:v>
                </c:pt>
                <c:pt idx="391">
                  <c:v>41121</c:v>
                </c:pt>
                <c:pt idx="392">
                  <c:v>41152</c:v>
                </c:pt>
                <c:pt idx="393">
                  <c:v>41180</c:v>
                </c:pt>
                <c:pt idx="394">
                  <c:v>41213</c:v>
                </c:pt>
                <c:pt idx="395">
                  <c:v>41243</c:v>
                </c:pt>
                <c:pt idx="396">
                  <c:v>41274</c:v>
                </c:pt>
                <c:pt idx="397">
                  <c:v>41305</c:v>
                </c:pt>
                <c:pt idx="398">
                  <c:v>41333</c:v>
                </c:pt>
                <c:pt idx="399">
                  <c:v>41362</c:v>
                </c:pt>
                <c:pt idx="400">
                  <c:v>41394</c:v>
                </c:pt>
                <c:pt idx="401">
                  <c:v>41425</c:v>
                </c:pt>
                <c:pt idx="402">
                  <c:v>41453</c:v>
                </c:pt>
                <c:pt idx="403">
                  <c:v>41486</c:v>
                </c:pt>
                <c:pt idx="404">
                  <c:v>41516</c:v>
                </c:pt>
                <c:pt idx="405">
                  <c:v>41547</c:v>
                </c:pt>
                <c:pt idx="406">
                  <c:v>41578</c:v>
                </c:pt>
                <c:pt idx="407">
                  <c:v>41607</c:v>
                </c:pt>
                <c:pt idx="408">
                  <c:v>41639</c:v>
                </c:pt>
                <c:pt idx="409">
                  <c:v>41670</c:v>
                </c:pt>
                <c:pt idx="410">
                  <c:v>41698</c:v>
                </c:pt>
                <c:pt idx="411">
                  <c:v>41729</c:v>
                </c:pt>
                <c:pt idx="412">
                  <c:v>41759</c:v>
                </c:pt>
                <c:pt idx="413">
                  <c:v>41789</c:v>
                </c:pt>
                <c:pt idx="414">
                  <c:v>41820</c:v>
                </c:pt>
                <c:pt idx="415">
                  <c:v>41851</c:v>
                </c:pt>
                <c:pt idx="416">
                  <c:v>41880</c:v>
                </c:pt>
                <c:pt idx="417">
                  <c:v>41912</c:v>
                </c:pt>
              </c:numCache>
            </c:numRef>
          </c:cat>
          <c:val>
            <c:numRef>
              <c:f>'Carry Trade - solved'!$AB$10:$AB$427</c:f>
              <c:numCache>
                <c:formatCode>General</c:formatCode>
                <c:ptCount val="4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13856"/>
        <c:axId val="49445056"/>
      </c:lineChart>
      <c:dateAx>
        <c:axId val="651513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5056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4944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51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6496350364964"/>
          <c:y val="0.1220097119020446"/>
          <c:w val="0.87408759124087587"/>
          <c:h val="0.73445061870446449"/>
        </c:manualLayout>
      </c:layout>
      <c:lineChart>
        <c:grouping val="standard"/>
        <c:varyColors val="0"/>
        <c:ser>
          <c:idx val="0"/>
          <c:order val="0"/>
          <c:tx>
            <c:strRef>
              <c:f>'Carry Trade - solved'!$BS$8</c:f>
              <c:strCache>
                <c:ptCount val="1"/>
                <c:pt idx="0">
                  <c:v>Cumulative return of portfolio, net of TC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'Carry Trade - solved'!$A$10:$A$427</c:f>
              <c:numCache>
                <c:formatCode>m/d/yyyy</c:formatCode>
                <c:ptCount val="418"/>
                <c:pt idx="0">
                  <c:v>29220</c:v>
                </c:pt>
                <c:pt idx="1">
                  <c:v>29251</c:v>
                </c:pt>
                <c:pt idx="2">
                  <c:v>29280</c:v>
                </c:pt>
                <c:pt idx="3">
                  <c:v>29311</c:v>
                </c:pt>
                <c:pt idx="4">
                  <c:v>29341</c:v>
                </c:pt>
                <c:pt idx="5">
                  <c:v>29371</c:v>
                </c:pt>
                <c:pt idx="6">
                  <c:v>29402</c:v>
                </c:pt>
                <c:pt idx="7">
                  <c:v>29433</c:v>
                </c:pt>
                <c:pt idx="8">
                  <c:v>29462</c:v>
                </c:pt>
                <c:pt idx="9">
                  <c:v>29494</c:v>
                </c:pt>
                <c:pt idx="10">
                  <c:v>29525</c:v>
                </c:pt>
                <c:pt idx="11">
                  <c:v>29553</c:v>
                </c:pt>
                <c:pt idx="12">
                  <c:v>29586</c:v>
                </c:pt>
                <c:pt idx="13">
                  <c:v>29616</c:v>
                </c:pt>
                <c:pt idx="14">
                  <c:v>29644</c:v>
                </c:pt>
                <c:pt idx="15">
                  <c:v>29676</c:v>
                </c:pt>
                <c:pt idx="16">
                  <c:v>29706</c:v>
                </c:pt>
                <c:pt idx="17">
                  <c:v>29735</c:v>
                </c:pt>
                <c:pt idx="18">
                  <c:v>29767</c:v>
                </c:pt>
                <c:pt idx="19">
                  <c:v>29798</c:v>
                </c:pt>
                <c:pt idx="20">
                  <c:v>29829</c:v>
                </c:pt>
                <c:pt idx="21">
                  <c:v>29859</c:v>
                </c:pt>
                <c:pt idx="22">
                  <c:v>29889</c:v>
                </c:pt>
                <c:pt idx="23">
                  <c:v>29920</c:v>
                </c:pt>
                <c:pt idx="24">
                  <c:v>29951</c:v>
                </c:pt>
                <c:pt idx="25">
                  <c:v>29980</c:v>
                </c:pt>
                <c:pt idx="26">
                  <c:v>30008</c:v>
                </c:pt>
                <c:pt idx="27">
                  <c:v>30041</c:v>
                </c:pt>
                <c:pt idx="28">
                  <c:v>30071</c:v>
                </c:pt>
                <c:pt idx="29">
                  <c:v>30102</c:v>
                </c:pt>
                <c:pt idx="30">
                  <c:v>30132</c:v>
                </c:pt>
                <c:pt idx="31">
                  <c:v>30162</c:v>
                </c:pt>
                <c:pt idx="32">
                  <c:v>30194</c:v>
                </c:pt>
                <c:pt idx="33">
                  <c:v>30224</c:v>
                </c:pt>
                <c:pt idx="34">
                  <c:v>30253</c:v>
                </c:pt>
                <c:pt idx="35">
                  <c:v>30285</c:v>
                </c:pt>
                <c:pt idx="36">
                  <c:v>30316</c:v>
                </c:pt>
                <c:pt idx="37">
                  <c:v>30347</c:v>
                </c:pt>
                <c:pt idx="38">
                  <c:v>30375</c:v>
                </c:pt>
                <c:pt idx="39">
                  <c:v>30406</c:v>
                </c:pt>
                <c:pt idx="40">
                  <c:v>30435</c:v>
                </c:pt>
                <c:pt idx="41">
                  <c:v>30467</c:v>
                </c:pt>
                <c:pt idx="42">
                  <c:v>30497</c:v>
                </c:pt>
                <c:pt idx="43">
                  <c:v>30526</c:v>
                </c:pt>
                <c:pt idx="44">
                  <c:v>30559</c:v>
                </c:pt>
                <c:pt idx="45">
                  <c:v>30589</c:v>
                </c:pt>
                <c:pt idx="46">
                  <c:v>30620</c:v>
                </c:pt>
                <c:pt idx="47">
                  <c:v>30650</c:v>
                </c:pt>
                <c:pt idx="48">
                  <c:v>30680</c:v>
                </c:pt>
                <c:pt idx="49">
                  <c:v>30712</c:v>
                </c:pt>
                <c:pt idx="50">
                  <c:v>30741</c:v>
                </c:pt>
                <c:pt idx="51">
                  <c:v>30771</c:v>
                </c:pt>
                <c:pt idx="52">
                  <c:v>30802</c:v>
                </c:pt>
                <c:pt idx="53">
                  <c:v>30833</c:v>
                </c:pt>
                <c:pt idx="54">
                  <c:v>30862</c:v>
                </c:pt>
                <c:pt idx="55">
                  <c:v>30894</c:v>
                </c:pt>
                <c:pt idx="56">
                  <c:v>30925</c:v>
                </c:pt>
                <c:pt idx="57">
                  <c:v>30953</c:v>
                </c:pt>
                <c:pt idx="58">
                  <c:v>30986</c:v>
                </c:pt>
                <c:pt idx="59">
                  <c:v>31016</c:v>
                </c:pt>
                <c:pt idx="60">
                  <c:v>31047</c:v>
                </c:pt>
                <c:pt idx="61">
                  <c:v>31078</c:v>
                </c:pt>
                <c:pt idx="62">
                  <c:v>31106</c:v>
                </c:pt>
                <c:pt idx="63">
                  <c:v>31135</c:v>
                </c:pt>
                <c:pt idx="64">
                  <c:v>31167</c:v>
                </c:pt>
                <c:pt idx="65">
                  <c:v>31198</c:v>
                </c:pt>
                <c:pt idx="66">
                  <c:v>31226</c:v>
                </c:pt>
                <c:pt idx="67">
                  <c:v>31259</c:v>
                </c:pt>
                <c:pt idx="68">
                  <c:v>31289</c:v>
                </c:pt>
                <c:pt idx="69">
                  <c:v>31320</c:v>
                </c:pt>
                <c:pt idx="70">
                  <c:v>31351</c:v>
                </c:pt>
                <c:pt idx="71">
                  <c:v>31380</c:v>
                </c:pt>
                <c:pt idx="72">
                  <c:v>31412</c:v>
                </c:pt>
                <c:pt idx="73">
                  <c:v>31443</c:v>
                </c:pt>
                <c:pt idx="74">
                  <c:v>31471</c:v>
                </c:pt>
                <c:pt idx="75">
                  <c:v>31502</c:v>
                </c:pt>
                <c:pt idx="76">
                  <c:v>31532</c:v>
                </c:pt>
                <c:pt idx="77">
                  <c:v>31562</c:v>
                </c:pt>
                <c:pt idx="78">
                  <c:v>31593</c:v>
                </c:pt>
                <c:pt idx="79">
                  <c:v>31624</c:v>
                </c:pt>
                <c:pt idx="80">
                  <c:v>31653</c:v>
                </c:pt>
                <c:pt idx="81">
                  <c:v>31685</c:v>
                </c:pt>
                <c:pt idx="82">
                  <c:v>31716</c:v>
                </c:pt>
                <c:pt idx="83">
                  <c:v>31744</c:v>
                </c:pt>
                <c:pt idx="84">
                  <c:v>31777</c:v>
                </c:pt>
                <c:pt idx="85">
                  <c:v>31807</c:v>
                </c:pt>
                <c:pt idx="86">
                  <c:v>31835</c:v>
                </c:pt>
                <c:pt idx="87">
                  <c:v>31867</c:v>
                </c:pt>
                <c:pt idx="88">
                  <c:v>31897</c:v>
                </c:pt>
                <c:pt idx="89">
                  <c:v>31926</c:v>
                </c:pt>
                <c:pt idx="90">
                  <c:v>31958</c:v>
                </c:pt>
                <c:pt idx="91">
                  <c:v>31989</c:v>
                </c:pt>
                <c:pt idx="92">
                  <c:v>32020</c:v>
                </c:pt>
                <c:pt idx="93">
                  <c:v>32050</c:v>
                </c:pt>
                <c:pt idx="94">
                  <c:v>32080</c:v>
                </c:pt>
                <c:pt idx="95">
                  <c:v>32111</c:v>
                </c:pt>
                <c:pt idx="96">
                  <c:v>32142</c:v>
                </c:pt>
                <c:pt idx="97">
                  <c:v>32171</c:v>
                </c:pt>
                <c:pt idx="98">
                  <c:v>32202</c:v>
                </c:pt>
                <c:pt idx="99">
                  <c:v>32233</c:v>
                </c:pt>
                <c:pt idx="100">
                  <c:v>32262</c:v>
                </c:pt>
                <c:pt idx="101">
                  <c:v>32294</c:v>
                </c:pt>
                <c:pt idx="102">
                  <c:v>32324</c:v>
                </c:pt>
                <c:pt idx="103">
                  <c:v>32353</c:v>
                </c:pt>
                <c:pt idx="104">
                  <c:v>32386</c:v>
                </c:pt>
                <c:pt idx="105">
                  <c:v>32416</c:v>
                </c:pt>
                <c:pt idx="106">
                  <c:v>32447</c:v>
                </c:pt>
                <c:pt idx="107">
                  <c:v>32477</c:v>
                </c:pt>
                <c:pt idx="108">
                  <c:v>32507</c:v>
                </c:pt>
                <c:pt idx="109">
                  <c:v>32539</c:v>
                </c:pt>
                <c:pt idx="110">
                  <c:v>32567</c:v>
                </c:pt>
                <c:pt idx="111">
                  <c:v>32598</c:v>
                </c:pt>
                <c:pt idx="112">
                  <c:v>32626</c:v>
                </c:pt>
                <c:pt idx="113">
                  <c:v>32659</c:v>
                </c:pt>
                <c:pt idx="114">
                  <c:v>32689</c:v>
                </c:pt>
                <c:pt idx="115">
                  <c:v>32720</c:v>
                </c:pt>
                <c:pt idx="116">
                  <c:v>32751</c:v>
                </c:pt>
                <c:pt idx="117">
                  <c:v>32780</c:v>
                </c:pt>
                <c:pt idx="118">
                  <c:v>32812</c:v>
                </c:pt>
                <c:pt idx="119">
                  <c:v>32842</c:v>
                </c:pt>
                <c:pt idx="120">
                  <c:v>32871</c:v>
                </c:pt>
                <c:pt idx="121">
                  <c:v>32904</c:v>
                </c:pt>
                <c:pt idx="122">
                  <c:v>32932</c:v>
                </c:pt>
                <c:pt idx="123">
                  <c:v>32962</c:v>
                </c:pt>
                <c:pt idx="124">
                  <c:v>32993</c:v>
                </c:pt>
                <c:pt idx="125">
                  <c:v>33024</c:v>
                </c:pt>
                <c:pt idx="126">
                  <c:v>33053</c:v>
                </c:pt>
                <c:pt idx="127">
                  <c:v>33085</c:v>
                </c:pt>
                <c:pt idx="128">
                  <c:v>33116</c:v>
                </c:pt>
                <c:pt idx="129">
                  <c:v>33144</c:v>
                </c:pt>
                <c:pt idx="130">
                  <c:v>33177</c:v>
                </c:pt>
                <c:pt idx="131">
                  <c:v>33207</c:v>
                </c:pt>
                <c:pt idx="132">
                  <c:v>33238</c:v>
                </c:pt>
                <c:pt idx="133">
                  <c:v>33269</c:v>
                </c:pt>
                <c:pt idx="134">
                  <c:v>33297</c:v>
                </c:pt>
                <c:pt idx="135">
                  <c:v>33326</c:v>
                </c:pt>
                <c:pt idx="136">
                  <c:v>33358</c:v>
                </c:pt>
                <c:pt idx="137">
                  <c:v>33389</c:v>
                </c:pt>
                <c:pt idx="138">
                  <c:v>33417</c:v>
                </c:pt>
                <c:pt idx="139">
                  <c:v>33450</c:v>
                </c:pt>
                <c:pt idx="140">
                  <c:v>33480</c:v>
                </c:pt>
                <c:pt idx="141">
                  <c:v>33511</c:v>
                </c:pt>
                <c:pt idx="142">
                  <c:v>33542</c:v>
                </c:pt>
                <c:pt idx="143">
                  <c:v>33571</c:v>
                </c:pt>
                <c:pt idx="144">
                  <c:v>33603</c:v>
                </c:pt>
                <c:pt idx="145">
                  <c:v>33634</c:v>
                </c:pt>
                <c:pt idx="146">
                  <c:v>33662</c:v>
                </c:pt>
                <c:pt idx="147">
                  <c:v>33694</c:v>
                </c:pt>
                <c:pt idx="148">
                  <c:v>33724</c:v>
                </c:pt>
                <c:pt idx="149">
                  <c:v>33753</c:v>
                </c:pt>
                <c:pt idx="150">
                  <c:v>33785</c:v>
                </c:pt>
                <c:pt idx="151">
                  <c:v>33816</c:v>
                </c:pt>
                <c:pt idx="152">
                  <c:v>33847</c:v>
                </c:pt>
                <c:pt idx="153">
                  <c:v>33877</c:v>
                </c:pt>
                <c:pt idx="154">
                  <c:v>33907</c:v>
                </c:pt>
                <c:pt idx="155">
                  <c:v>33938</c:v>
                </c:pt>
                <c:pt idx="156">
                  <c:v>33969</c:v>
                </c:pt>
                <c:pt idx="157">
                  <c:v>33998</c:v>
                </c:pt>
                <c:pt idx="158">
                  <c:v>34026</c:v>
                </c:pt>
                <c:pt idx="159">
                  <c:v>34059</c:v>
                </c:pt>
                <c:pt idx="160">
                  <c:v>34089</c:v>
                </c:pt>
                <c:pt idx="161">
                  <c:v>34120</c:v>
                </c:pt>
                <c:pt idx="162">
                  <c:v>34150</c:v>
                </c:pt>
                <c:pt idx="163">
                  <c:v>34180</c:v>
                </c:pt>
                <c:pt idx="164">
                  <c:v>34212</c:v>
                </c:pt>
                <c:pt idx="165">
                  <c:v>34242</c:v>
                </c:pt>
                <c:pt idx="166">
                  <c:v>34271</c:v>
                </c:pt>
                <c:pt idx="167">
                  <c:v>34303</c:v>
                </c:pt>
                <c:pt idx="168">
                  <c:v>34334</c:v>
                </c:pt>
                <c:pt idx="169">
                  <c:v>34365</c:v>
                </c:pt>
                <c:pt idx="170">
                  <c:v>34393</c:v>
                </c:pt>
                <c:pt idx="171">
                  <c:v>34424</c:v>
                </c:pt>
                <c:pt idx="172">
                  <c:v>34453</c:v>
                </c:pt>
                <c:pt idx="173">
                  <c:v>34485</c:v>
                </c:pt>
                <c:pt idx="174">
                  <c:v>34515</c:v>
                </c:pt>
                <c:pt idx="175">
                  <c:v>34544</c:v>
                </c:pt>
                <c:pt idx="176">
                  <c:v>34577</c:v>
                </c:pt>
                <c:pt idx="177">
                  <c:v>34607</c:v>
                </c:pt>
                <c:pt idx="178">
                  <c:v>34638</c:v>
                </c:pt>
                <c:pt idx="179">
                  <c:v>34668</c:v>
                </c:pt>
                <c:pt idx="180">
                  <c:v>34698</c:v>
                </c:pt>
                <c:pt idx="181">
                  <c:v>34730</c:v>
                </c:pt>
                <c:pt idx="182">
                  <c:v>34758</c:v>
                </c:pt>
                <c:pt idx="183">
                  <c:v>34789</c:v>
                </c:pt>
                <c:pt idx="184">
                  <c:v>34817</c:v>
                </c:pt>
                <c:pt idx="185">
                  <c:v>34850</c:v>
                </c:pt>
                <c:pt idx="186">
                  <c:v>34880</c:v>
                </c:pt>
                <c:pt idx="187">
                  <c:v>34911</c:v>
                </c:pt>
                <c:pt idx="188">
                  <c:v>34942</c:v>
                </c:pt>
                <c:pt idx="189">
                  <c:v>34971</c:v>
                </c:pt>
                <c:pt idx="190">
                  <c:v>35003</c:v>
                </c:pt>
                <c:pt idx="191">
                  <c:v>35033</c:v>
                </c:pt>
                <c:pt idx="192">
                  <c:v>35062</c:v>
                </c:pt>
                <c:pt idx="193">
                  <c:v>35095</c:v>
                </c:pt>
                <c:pt idx="194">
                  <c:v>35124</c:v>
                </c:pt>
                <c:pt idx="195">
                  <c:v>35153</c:v>
                </c:pt>
                <c:pt idx="196">
                  <c:v>35185</c:v>
                </c:pt>
                <c:pt idx="197">
                  <c:v>35216</c:v>
                </c:pt>
                <c:pt idx="198">
                  <c:v>35244</c:v>
                </c:pt>
                <c:pt idx="199">
                  <c:v>35277</c:v>
                </c:pt>
                <c:pt idx="200">
                  <c:v>35307</c:v>
                </c:pt>
                <c:pt idx="201">
                  <c:v>35338</c:v>
                </c:pt>
                <c:pt idx="202">
                  <c:v>35369</c:v>
                </c:pt>
                <c:pt idx="203">
                  <c:v>35398</c:v>
                </c:pt>
                <c:pt idx="204">
                  <c:v>35430</c:v>
                </c:pt>
                <c:pt idx="205">
                  <c:v>35461</c:v>
                </c:pt>
                <c:pt idx="206">
                  <c:v>35489</c:v>
                </c:pt>
                <c:pt idx="207">
                  <c:v>35520</c:v>
                </c:pt>
                <c:pt idx="208">
                  <c:v>35550</c:v>
                </c:pt>
                <c:pt idx="209">
                  <c:v>35580</c:v>
                </c:pt>
                <c:pt idx="210">
                  <c:v>35611</c:v>
                </c:pt>
                <c:pt idx="211">
                  <c:v>35642</c:v>
                </c:pt>
                <c:pt idx="212">
                  <c:v>35671</c:v>
                </c:pt>
                <c:pt idx="213">
                  <c:v>35703</c:v>
                </c:pt>
                <c:pt idx="214">
                  <c:v>35734</c:v>
                </c:pt>
                <c:pt idx="215">
                  <c:v>35762</c:v>
                </c:pt>
                <c:pt idx="216">
                  <c:v>35795</c:v>
                </c:pt>
                <c:pt idx="217">
                  <c:v>35825</c:v>
                </c:pt>
                <c:pt idx="218">
                  <c:v>35853</c:v>
                </c:pt>
                <c:pt idx="219">
                  <c:v>35885</c:v>
                </c:pt>
                <c:pt idx="220">
                  <c:v>35915</c:v>
                </c:pt>
                <c:pt idx="221">
                  <c:v>35944</c:v>
                </c:pt>
                <c:pt idx="222">
                  <c:v>35976</c:v>
                </c:pt>
                <c:pt idx="223">
                  <c:v>36007</c:v>
                </c:pt>
                <c:pt idx="224">
                  <c:v>36038</c:v>
                </c:pt>
                <c:pt idx="225">
                  <c:v>36068</c:v>
                </c:pt>
                <c:pt idx="226">
                  <c:v>36098</c:v>
                </c:pt>
                <c:pt idx="227">
                  <c:v>36129</c:v>
                </c:pt>
                <c:pt idx="228">
                  <c:v>36160</c:v>
                </c:pt>
                <c:pt idx="229">
                  <c:v>36189</c:v>
                </c:pt>
                <c:pt idx="230">
                  <c:v>36217</c:v>
                </c:pt>
                <c:pt idx="231">
                  <c:v>36250</c:v>
                </c:pt>
                <c:pt idx="232">
                  <c:v>36280</c:v>
                </c:pt>
                <c:pt idx="233">
                  <c:v>36311</c:v>
                </c:pt>
                <c:pt idx="234">
                  <c:v>36341</c:v>
                </c:pt>
                <c:pt idx="235">
                  <c:v>36371</c:v>
                </c:pt>
                <c:pt idx="236">
                  <c:v>36403</c:v>
                </c:pt>
                <c:pt idx="237">
                  <c:v>36433</c:v>
                </c:pt>
                <c:pt idx="238">
                  <c:v>36462</c:v>
                </c:pt>
                <c:pt idx="239">
                  <c:v>36494</c:v>
                </c:pt>
                <c:pt idx="240">
                  <c:v>36525</c:v>
                </c:pt>
                <c:pt idx="241">
                  <c:v>36556</c:v>
                </c:pt>
                <c:pt idx="242">
                  <c:v>36585</c:v>
                </c:pt>
                <c:pt idx="243">
                  <c:v>36616</c:v>
                </c:pt>
                <c:pt idx="244">
                  <c:v>36644</c:v>
                </c:pt>
                <c:pt idx="245">
                  <c:v>36677</c:v>
                </c:pt>
                <c:pt idx="246">
                  <c:v>36707</c:v>
                </c:pt>
                <c:pt idx="247">
                  <c:v>36738</c:v>
                </c:pt>
                <c:pt idx="248">
                  <c:v>36769</c:v>
                </c:pt>
                <c:pt idx="249">
                  <c:v>36798</c:v>
                </c:pt>
                <c:pt idx="250">
                  <c:v>36830</c:v>
                </c:pt>
                <c:pt idx="251">
                  <c:v>36860</c:v>
                </c:pt>
                <c:pt idx="252">
                  <c:v>36889</c:v>
                </c:pt>
                <c:pt idx="253">
                  <c:v>36922</c:v>
                </c:pt>
                <c:pt idx="254">
                  <c:v>36950</c:v>
                </c:pt>
                <c:pt idx="255">
                  <c:v>36980</c:v>
                </c:pt>
                <c:pt idx="256">
                  <c:v>37011</c:v>
                </c:pt>
                <c:pt idx="257">
                  <c:v>37042</c:v>
                </c:pt>
                <c:pt idx="258">
                  <c:v>37071</c:v>
                </c:pt>
                <c:pt idx="259">
                  <c:v>37103</c:v>
                </c:pt>
                <c:pt idx="260">
                  <c:v>37134</c:v>
                </c:pt>
                <c:pt idx="261">
                  <c:v>37162</c:v>
                </c:pt>
                <c:pt idx="262">
                  <c:v>37195</c:v>
                </c:pt>
                <c:pt idx="263">
                  <c:v>37225</c:v>
                </c:pt>
                <c:pt idx="264">
                  <c:v>37256</c:v>
                </c:pt>
                <c:pt idx="265">
                  <c:v>37287</c:v>
                </c:pt>
                <c:pt idx="266">
                  <c:v>37315</c:v>
                </c:pt>
                <c:pt idx="267">
                  <c:v>37344</c:v>
                </c:pt>
                <c:pt idx="268">
                  <c:v>37376</c:v>
                </c:pt>
                <c:pt idx="269">
                  <c:v>37407</c:v>
                </c:pt>
                <c:pt idx="270">
                  <c:v>37435</c:v>
                </c:pt>
                <c:pt idx="271">
                  <c:v>37468</c:v>
                </c:pt>
                <c:pt idx="272">
                  <c:v>37498</c:v>
                </c:pt>
                <c:pt idx="273">
                  <c:v>37529</c:v>
                </c:pt>
                <c:pt idx="274">
                  <c:v>37560</c:v>
                </c:pt>
                <c:pt idx="275">
                  <c:v>37589</c:v>
                </c:pt>
                <c:pt idx="276">
                  <c:v>37621</c:v>
                </c:pt>
                <c:pt idx="277">
                  <c:v>37652</c:v>
                </c:pt>
                <c:pt idx="278">
                  <c:v>37680</c:v>
                </c:pt>
                <c:pt idx="279">
                  <c:v>37711</c:v>
                </c:pt>
                <c:pt idx="280">
                  <c:v>37741</c:v>
                </c:pt>
                <c:pt idx="281">
                  <c:v>37771</c:v>
                </c:pt>
                <c:pt idx="282">
                  <c:v>37802</c:v>
                </c:pt>
                <c:pt idx="283">
                  <c:v>37833</c:v>
                </c:pt>
                <c:pt idx="284">
                  <c:v>37862</c:v>
                </c:pt>
                <c:pt idx="285">
                  <c:v>37894</c:v>
                </c:pt>
                <c:pt idx="286">
                  <c:v>37925</c:v>
                </c:pt>
                <c:pt idx="287">
                  <c:v>37953</c:v>
                </c:pt>
                <c:pt idx="288">
                  <c:v>37986</c:v>
                </c:pt>
                <c:pt idx="289">
                  <c:v>38016</c:v>
                </c:pt>
                <c:pt idx="290">
                  <c:v>38044</c:v>
                </c:pt>
                <c:pt idx="291">
                  <c:v>38077</c:v>
                </c:pt>
                <c:pt idx="292">
                  <c:v>38107</c:v>
                </c:pt>
                <c:pt idx="293">
                  <c:v>38138</c:v>
                </c:pt>
                <c:pt idx="294">
                  <c:v>38168</c:v>
                </c:pt>
                <c:pt idx="295">
                  <c:v>38198</c:v>
                </c:pt>
                <c:pt idx="296">
                  <c:v>38230</c:v>
                </c:pt>
                <c:pt idx="297">
                  <c:v>38260</c:v>
                </c:pt>
                <c:pt idx="298">
                  <c:v>38289</c:v>
                </c:pt>
                <c:pt idx="299">
                  <c:v>38321</c:v>
                </c:pt>
                <c:pt idx="300">
                  <c:v>38352</c:v>
                </c:pt>
                <c:pt idx="301">
                  <c:v>38383</c:v>
                </c:pt>
                <c:pt idx="302">
                  <c:v>38411</c:v>
                </c:pt>
                <c:pt idx="303">
                  <c:v>38442</c:v>
                </c:pt>
                <c:pt idx="304">
                  <c:v>38471</c:v>
                </c:pt>
                <c:pt idx="305">
                  <c:v>38503</c:v>
                </c:pt>
                <c:pt idx="306">
                  <c:v>38533</c:v>
                </c:pt>
                <c:pt idx="307">
                  <c:v>38562</c:v>
                </c:pt>
                <c:pt idx="308">
                  <c:v>38595</c:v>
                </c:pt>
                <c:pt idx="309">
                  <c:v>38625</c:v>
                </c:pt>
                <c:pt idx="310">
                  <c:v>38656</c:v>
                </c:pt>
                <c:pt idx="311">
                  <c:v>38686</c:v>
                </c:pt>
                <c:pt idx="312">
                  <c:v>38716</c:v>
                </c:pt>
                <c:pt idx="313">
                  <c:v>38748</c:v>
                </c:pt>
                <c:pt idx="314">
                  <c:v>38776</c:v>
                </c:pt>
                <c:pt idx="315">
                  <c:v>38807</c:v>
                </c:pt>
                <c:pt idx="316">
                  <c:v>38835</c:v>
                </c:pt>
                <c:pt idx="317">
                  <c:v>38868</c:v>
                </c:pt>
                <c:pt idx="318">
                  <c:v>38898</c:v>
                </c:pt>
                <c:pt idx="319">
                  <c:v>38929</c:v>
                </c:pt>
                <c:pt idx="320">
                  <c:v>38960</c:v>
                </c:pt>
                <c:pt idx="321">
                  <c:v>38989</c:v>
                </c:pt>
                <c:pt idx="322">
                  <c:v>39021</c:v>
                </c:pt>
                <c:pt idx="323">
                  <c:v>39051</c:v>
                </c:pt>
                <c:pt idx="324">
                  <c:v>39080</c:v>
                </c:pt>
                <c:pt idx="325">
                  <c:v>39113</c:v>
                </c:pt>
                <c:pt idx="326">
                  <c:v>39141</c:v>
                </c:pt>
                <c:pt idx="327">
                  <c:v>39171</c:v>
                </c:pt>
                <c:pt idx="328">
                  <c:v>39202</c:v>
                </c:pt>
                <c:pt idx="329">
                  <c:v>39233</c:v>
                </c:pt>
                <c:pt idx="330">
                  <c:v>39262</c:v>
                </c:pt>
                <c:pt idx="331">
                  <c:v>39294</c:v>
                </c:pt>
                <c:pt idx="332">
                  <c:v>39325</c:v>
                </c:pt>
                <c:pt idx="333">
                  <c:v>39353</c:v>
                </c:pt>
                <c:pt idx="334">
                  <c:v>39386</c:v>
                </c:pt>
                <c:pt idx="335">
                  <c:v>39416</c:v>
                </c:pt>
                <c:pt idx="336">
                  <c:v>39447</c:v>
                </c:pt>
                <c:pt idx="337">
                  <c:v>39478</c:v>
                </c:pt>
                <c:pt idx="338">
                  <c:v>39507</c:v>
                </c:pt>
                <c:pt idx="339">
                  <c:v>39538</c:v>
                </c:pt>
                <c:pt idx="340">
                  <c:v>39568</c:v>
                </c:pt>
                <c:pt idx="341">
                  <c:v>39598</c:v>
                </c:pt>
                <c:pt idx="342">
                  <c:v>39629</c:v>
                </c:pt>
                <c:pt idx="343">
                  <c:v>39660</c:v>
                </c:pt>
                <c:pt idx="344">
                  <c:v>39689</c:v>
                </c:pt>
                <c:pt idx="345">
                  <c:v>39721</c:v>
                </c:pt>
                <c:pt idx="346">
                  <c:v>39752</c:v>
                </c:pt>
                <c:pt idx="347">
                  <c:v>39780</c:v>
                </c:pt>
                <c:pt idx="348">
                  <c:v>39813</c:v>
                </c:pt>
                <c:pt idx="349">
                  <c:v>39843</c:v>
                </c:pt>
                <c:pt idx="350">
                  <c:v>39871</c:v>
                </c:pt>
                <c:pt idx="351">
                  <c:v>39903</c:v>
                </c:pt>
                <c:pt idx="352">
                  <c:v>39933</c:v>
                </c:pt>
                <c:pt idx="353">
                  <c:v>39962</c:v>
                </c:pt>
                <c:pt idx="354">
                  <c:v>39994</c:v>
                </c:pt>
                <c:pt idx="355">
                  <c:v>40025</c:v>
                </c:pt>
                <c:pt idx="356">
                  <c:v>40056</c:v>
                </c:pt>
                <c:pt idx="357">
                  <c:v>40086</c:v>
                </c:pt>
                <c:pt idx="358">
                  <c:v>40116</c:v>
                </c:pt>
                <c:pt idx="359">
                  <c:v>40147</c:v>
                </c:pt>
                <c:pt idx="360">
                  <c:v>40178</c:v>
                </c:pt>
                <c:pt idx="361">
                  <c:v>40207</c:v>
                </c:pt>
                <c:pt idx="362">
                  <c:v>40235</c:v>
                </c:pt>
                <c:pt idx="363">
                  <c:v>40268</c:v>
                </c:pt>
                <c:pt idx="364">
                  <c:v>40298</c:v>
                </c:pt>
                <c:pt idx="365">
                  <c:v>40329</c:v>
                </c:pt>
                <c:pt idx="366">
                  <c:v>40359</c:v>
                </c:pt>
                <c:pt idx="367">
                  <c:v>40389</c:v>
                </c:pt>
                <c:pt idx="368">
                  <c:v>40421</c:v>
                </c:pt>
                <c:pt idx="369">
                  <c:v>40451</c:v>
                </c:pt>
                <c:pt idx="370">
                  <c:v>40480</c:v>
                </c:pt>
                <c:pt idx="371">
                  <c:v>40512</c:v>
                </c:pt>
                <c:pt idx="372">
                  <c:v>40543</c:v>
                </c:pt>
                <c:pt idx="373">
                  <c:v>40574</c:v>
                </c:pt>
                <c:pt idx="374">
                  <c:v>40602</c:v>
                </c:pt>
                <c:pt idx="375">
                  <c:v>40633</c:v>
                </c:pt>
                <c:pt idx="376">
                  <c:v>40662</c:v>
                </c:pt>
                <c:pt idx="377">
                  <c:v>40694</c:v>
                </c:pt>
                <c:pt idx="378">
                  <c:v>40724</c:v>
                </c:pt>
                <c:pt idx="379">
                  <c:v>40753</c:v>
                </c:pt>
                <c:pt idx="380">
                  <c:v>40786</c:v>
                </c:pt>
                <c:pt idx="381">
                  <c:v>40816</c:v>
                </c:pt>
                <c:pt idx="382">
                  <c:v>40847</c:v>
                </c:pt>
                <c:pt idx="383">
                  <c:v>40877</c:v>
                </c:pt>
                <c:pt idx="384">
                  <c:v>40907</c:v>
                </c:pt>
                <c:pt idx="385">
                  <c:v>40939</c:v>
                </c:pt>
                <c:pt idx="386">
                  <c:v>40968</c:v>
                </c:pt>
                <c:pt idx="387">
                  <c:v>40998</c:v>
                </c:pt>
                <c:pt idx="388">
                  <c:v>41029</c:v>
                </c:pt>
                <c:pt idx="389">
                  <c:v>41060</c:v>
                </c:pt>
                <c:pt idx="390">
                  <c:v>41089</c:v>
                </c:pt>
                <c:pt idx="391">
                  <c:v>41121</c:v>
                </c:pt>
                <c:pt idx="392">
                  <c:v>41152</c:v>
                </c:pt>
                <c:pt idx="393">
                  <c:v>41180</c:v>
                </c:pt>
                <c:pt idx="394">
                  <c:v>41213</c:v>
                </c:pt>
                <c:pt idx="395">
                  <c:v>41243</c:v>
                </c:pt>
                <c:pt idx="396">
                  <c:v>41274</c:v>
                </c:pt>
                <c:pt idx="397">
                  <c:v>41305</c:v>
                </c:pt>
                <c:pt idx="398">
                  <c:v>41333</c:v>
                </c:pt>
                <c:pt idx="399">
                  <c:v>41362</c:v>
                </c:pt>
                <c:pt idx="400">
                  <c:v>41394</c:v>
                </c:pt>
                <c:pt idx="401">
                  <c:v>41425</c:v>
                </c:pt>
                <c:pt idx="402">
                  <c:v>41453</c:v>
                </c:pt>
                <c:pt idx="403">
                  <c:v>41486</c:v>
                </c:pt>
                <c:pt idx="404">
                  <c:v>41516</c:v>
                </c:pt>
                <c:pt idx="405">
                  <c:v>41547</c:v>
                </c:pt>
                <c:pt idx="406">
                  <c:v>41578</c:v>
                </c:pt>
                <c:pt idx="407">
                  <c:v>41607</c:v>
                </c:pt>
                <c:pt idx="408">
                  <c:v>41639</c:v>
                </c:pt>
                <c:pt idx="409">
                  <c:v>41670</c:v>
                </c:pt>
                <c:pt idx="410">
                  <c:v>41698</c:v>
                </c:pt>
                <c:pt idx="411">
                  <c:v>41729</c:v>
                </c:pt>
                <c:pt idx="412">
                  <c:v>41759</c:v>
                </c:pt>
                <c:pt idx="413">
                  <c:v>41789</c:v>
                </c:pt>
                <c:pt idx="414">
                  <c:v>41820</c:v>
                </c:pt>
                <c:pt idx="415">
                  <c:v>41851</c:v>
                </c:pt>
                <c:pt idx="416">
                  <c:v>41880</c:v>
                </c:pt>
                <c:pt idx="417">
                  <c:v>41912</c:v>
                </c:pt>
              </c:numCache>
            </c:numRef>
          </c:cat>
          <c:val>
            <c:numRef>
              <c:f>'Carry Trade - solved'!$BS$10:$BS$427</c:f>
              <c:numCache>
                <c:formatCode>#,##0.00</c:formatCode>
                <c:ptCount val="418"/>
                <c:pt idx="0" formatCode="General">
                  <c:v>1</c:v>
                </c:pt>
                <c:pt idx="1">
                  <c:v>1.0809195849034101</c:v>
                </c:pt>
                <c:pt idx="2">
                  <c:v>1.2450658458537429</c:v>
                </c:pt>
                <c:pt idx="3">
                  <c:v>1.3882936144062921</c:v>
                </c:pt>
                <c:pt idx="4">
                  <c:v>1.1672776501024942</c:v>
                </c:pt>
                <c:pt idx="5">
                  <c:v>1.2356597457105092</c:v>
                </c:pt>
                <c:pt idx="6">
                  <c:v>1.2755852679037909</c:v>
                </c:pt>
                <c:pt idx="7">
                  <c:v>1.2830604465116184</c:v>
                </c:pt>
                <c:pt idx="8">
                  <c:v>1.4010573690826373</c:v>
                </c:pt>
                <c:pt idx="9">
                  <c:v>1.4507438608672758</c:v>
                </c:pt>
                <c:pt idx="10">
                  <c:v>1.6867838917289097</c:v>
                </c:pt>
                <c:pt idx="11">
                  <c:v>1.7195995380608464</c:v>
                </c:pt>
                <c:pt idx="12">
                  <c:v>1.7592591556836907</c:v>
                </c:pt>
                <c:pt idx="13">
                  <c:v>2.0809199570359085</c:v>
                </c:pt>
                <c:pt idx="14">
                  <c:v>2.0766668566002187</c:v>
                </c:pt>
                <c:pt idx="15">
                  <c:v>2.1615974787500978</c:v>
                </c:pt>
                <c:pt idx="16">
                  <c:v>2.3712021496680871</c:v>
                </c:pt>
                <c:pt idx="17">
                  <c:v>2.6254266743338892</c:v>
                </c:pt>
                <c:pt idx="18">
                  <c:v>2.786338937825823</c:v>
                </c:pt>
                <c:pt idx="19">
                  <c:v>3.14298253835263</c:v>
                </c:pt>
                <c:pt idx="20">
                  <c:v>3.2621552402616869</c:v>
                </c:pt>
                <c:pt idx="21">
                  <c:v>3.1428976064421232</c:v>
                </c:pt>
                <c:pt idx="22">
                  <c:v>3.0352284890041923</c:v>
                </c:pt>
                <c:pt idx="23">
                  <c:v>2.9274418224237624</c:v>
                </c:pt>
                <c:pt idx="24">
                  <c:v>2.9857737149094516</c:v>
                </c:pt>
                <c:pt idx="25">
                  <c:v>3.1986229568651776</c:v>
                </c:pt>
                <c:pt idx="26">
                  <c:v>3.4443838185771329</c:v>
                </c:pt>
                <c:pt idx="27">
                  <c:v>3.7469646735177098</c:v>
                </c:pt>
                <c:pt idx="28">
                  <c:v>3.6549338894009411</c:v>
                </c:pt>
                <c:pt idx="29">
                  <c:v>3.923267274090386</c:v>
                </c:pt>
                <c:pt idx="30">
                  <c:v>4.2975635004857686</c:v>
                </c:pt>
                <c:pt idx="31">
                  <c:v>4.4823563936538058</c:v>
                </c:pt>
                <c:pt idx="32">
                  <c:v>4.78812315480838</c:v>
                </c:pt>
                <c:pt idx="33">
                  <c:v>5.0559476568432666</c:v>
                </c:pt>
                <c:pt idx="34">
                  <c:v>4.6764979857275053</c:v>
                </c:pt>
                <c:pt idx="35">
                  <c:v>4.0523552037835824</c:v>
                </c:pt>
                <c:pt idx="36">
                  <c:v>3.6139844576298343</c:v>
                </c:pt>
                <c:pt idx="37">
                  <c:v>3.6014076821560197</c:v>
                </c:pt>
                <c:pt idx="38">
                  <c:v>3.6478503601401875</c:v>
                </c:pt>
                <c:pt idx="39">
                  <c:v>3.016513187312591</c:v>
                </c:pt>
                <c:pt idx="40">
                  <c:v>3.2881725965243489</c:v>
                </c:pt>
                <c:pt idx="41">
                  <c:v>3.6851152341280691</c:v>
                </c:pt>
                <c:pt idx="42">
                  <c:v>3.5548238813130846</c:v>
                </c:pt>
                <c:pt idx="43">
                  <c:v>3.8182354289991562</c:v>
                </c:pt>
                <c:pt idx="44">
                  <c:v>4.1677664851590839</c:v>
                </c:pt>
                <c:pt idx="45">
                  <c:v>3.8982746080708419</c:v>
                </c:pt>
                <c:pt idx="46">
                  <c:v>4.03546204463776</c:v>
                </c:pt>
                <c:pt idx="47">
                  <c:v>4.1492864031848855</c:v>
                </c:pt>
                <c:pt idx="48">
                  <c:v>4.1957098845340459</c:v>
                </c:pt>
                <c:pt idx="49">
                  <c:v>4.4481258498347298</c:v>
                </c:pt>
                <c:pt idx="50">
                  <c:v>4.2862575331409198</c:v>
                </c:pt>
                <c:pt idx="51">
                  <c:v>4.1518302393282216</c:v>
                </c:pt>
                <c:pt idx="52">
                  <c:v>4.5863998944772897</c:v>
                </c:pt>
                <c:pt idx="53">
                  <c:v>4.7106538427249651</c:v>
                </c:pt>
                <c:pt idx="54">
                  <c:v>4.8788352761564306</c:v>
                </c:pt>
                <c:pt idx="55">
                  <c:v>5.4640213759064329</c:v>
                </c:pt>
                <c:pt idx="56">
                  <c:v>5.5777858778080702</c:v>
                </c:pt>
                <c:pt idx="57">
                  <c:v>6.1020861462899516</c:v>
                </c:pt>
                <c:pt idx="58">
                  <c:v>6.1853531022983752</c:v>
                </c:pt>
                <c:pt idx="59">
                  <c:v>6.5802118265801814</c:v>
                </c:pt>
                <c:pt idx="60">
                  <c:v>6.7235465101901637</c:v>
                </c:pt>
                <c:pt idx="61">
                  <c:v>7.005175248787018</c:v>
                </c:pt>
                <c:pt idx="62">
                  <c:v>6.5051241744916748</c:v>
                </c:pt>
                <c:pt idx="63">
                  <c:v>6.4483704395892847</c:v>
                </c:pt>
                <c:pt idx="64">
                  <c:v>5.9764882209997632</c:v>
                </c:pt>
                <c:pt idx="65">
                  <c:v>6.4401279814661994</c:v>
                </c:pt>
                <c:pt idx="66">
                  <c:v>6.986733730379914</c:v>
                </c:pt>
                <c:pt idx="67">
                  <c:v>6.9612957056846474</c:v>
                </c:pt>
                <c:pt idx="68">
                  <c:v>7.2691540315831578</c:v>
                </c:pt>
                <c:pt idx="69">
                  <c:v>6.4879748901358312</c:v>
                </c:pt>
                <c:pt idx="70">
                  <c:v>6.6314706902434244</c:v>
                </c:pt>
                <c:pt idx="71">
                  <c:v>6.103648780865722</c:v>
                </c:pt>
                <c:pt idx="72">
                  <c:v>5.0811941770018203</c:v>
                </c:pt>
                <c:pt idx="73">
                  <c:v>5.2819599453746928</c:v>
                </c:pt>
                <c:pt idx="74">
                  <c:v>4.100789466489311</c:v>
                </c:pt>
                <c:pt idx="75">
                  <c:v>4.7999455165013103</c:v>
                </c:pt>
                <c:pt idx="76">
                  <c:v>4.8224681536356817</c:v>
                </c:pt>
                <c:pt idx="77">
                  <c:v>5.1351882292319821</c:v>
                </c:pt>
                <c:pt idx="78">
                  <c:v>3.9966148476034364</c:v>
                </c:pt>
                <c:pt idx="79">
                  <c:v>2.5764159993373985</c:v>
                </c:pt>
                <c:pt idx="80">
                  <c:v>2.4019534389459491</c:v>
                </c:pt>
                <c:pt idx="81">
                  <c:v>2.4921557269118644</c:v>
                </c:pt>
                <c:pt idx="82">
                  <c:v>2.9386584999780312</c:v>
                </c:pt>
                <c:pt idx="83">
                  <c:v>2.82179868933834</c:v>
                </c:pt>
                <c:pt idx="84">
                  <c:v>3.0603190045180324</c:v>
                </c:pt>
                <c:pt idx="85">
                  <c:v>2.8343117703389646</c:v>
                </c:pt>
                <c:pt idx="86">
                  <c:v>3.0791686298308174</c:v>
                </c:pt>
                <c:pt idx="87">
                  <c:v>3.1953158037427505</c:v>
                </c:pt>
                <c:pt idx="88">
                  <c:v>3.14714922452489</c:v>
                </c:pt>
                <c:pt idx="89">
                  <c:v>3.4274722086091871</c:v>
                </c:pt>
                <c:pt idx="90">
                  <c:v>3.7530163538233743</c:v>
                </c:pt>
                <c:pt idx="91">
                  <c:v>3.7392200687220516</c:v>
                </c:pt>
                <c:pt idx="92">
                  <c:v>3.8506523193062838</c:v>
                </c:pt>
                <c:pt idx="93">
                  <c:v>4.4432229807500043</c:v>
                </c:pt>
                <c:pt idx="94">
                  <c:v>3.3102530180071255</c:v>
                </c:pt>
                <c:pt idx="95">
                  <c:v>3.5030356361008503</c:v>
                </c:pt>
                <c:pt idx="96">
                  <c:v>3.2069338058701673</c:v>
                </c:pt>
                <c:pt idx="97">
                  <c:v>3.6918505609143906</c:v>
                </c:pt>
                <c:pt idx="98">
                  <c:v>3.9828943371835894</c:v>
                </c:pt>
                <c:pt idx="99">
                  <c:v>3.9526816724686258</c:v>
                </c:pt>
                <c:pt idx="100">
                  <c:v>4.402589686384025</c:v>
                </c:pt>
                <c:pt idx="101">
                  <c:v>5.1286268384873805</c:v>
                </c:pt>
                <c:pt idx="102">
                  <c:v>5.6275297722036912</c:v>
                </c:pt>
                <c:pt idx="103">
                  <c:v>5.954964641539064</c:v>
                </c:pt>
                <c:pt idx="104">
                  <c:v>5.8414624355638267</c:v>
                </c:pt>
                <c:pt idx="105">
                  <c:v>5.8076357520480268</c:v>
                </c:pt>
                <c:pt idx="106">
                  <c:v>5.5237997225955144</c:v>
                </c:pt>
                <c:pt idx="107">
                  <c:v>6.1353109960317491</c:v>
                </c:pt>
                <c:pt idx="108">
                  <c:v>6.2269183021374079</c:v>
                </c:pt>
                <c:pt idx="109">
                  <c:v>7.148162729940851</c:v>
                </c:pt>
                <c:pt idx="110">
                  <c:v>6.1960025856231127</c:v>
                </c:pt>
                <c:pt idx="111">
                  <c:v>7.1657945658234743</c:v>
                </c:pt>
                <c:pt idx="112">
                  <c:v>7.2047014005312375</c:v>
                </c:pt>
                <c:pt idx="113">
                  <c:v>7.3120817797053812</c:v>
                </c:pt>
                <c:pt idx="114">
                  <c:v>6.9343717666454632</c:v>
                </c:pt>
                <c:pt idx="115">
                  <c:v>6.8563610951981131</c:v>
                </c:pt>
                <c:pt idx="116">
                  <c:v>7.8320312311115643</c:v>
                </c:pt>
                <c:pt idx="117">
                  <c:v>7.4149094203541557</c:v>
                </c:pt>
                <c:pt idx="118">
                  <c:v>7.4864971334248507</c:v>
                </c:pt>
                <c:pt idx="119">
                  <c:v>7.3427624542627905</c:v>
                </c:pt>
                <c:pt idx="120">
                  <c:v>7.300210134338518</c:v>
                </c:pt>
                <c:pt idx="121">
                  <c:v>7.6456153223610297</c:v>
                </c:pt>
                <c:pt idx="122">
                  <c:v>7.9280519982624469</c:v>
                </c:pt>
                <c:pt idx="123">
                  <c:v>8.2704423776330511</c:v>
                </c:pt>
                <c:pt idx="124">
                  <c:v>8.4375005581523617</c:v>
                </c:pt>
                <c:pt idx="125">
                  <c:v>8.7458376749648732</c:v>
                </c:pt>
                <c:pt idx="126">
                  <c:v>9.4228337796358481</c:v>
                </c:pt>
                <c:pt idx="127">
                  <c:v>9.5518696385164077</c:v>
                </c:pt>
                <c:pt idx="128">
                  <c:v>10.298208631338351</c:v>
                </c:pt>
                <c:pt idx="129">
                  <c:v>10.091979245016518</c:v>
                </c:pt>
                <c:pt idx="130">
                  <c:v>10.137665745418289</c:v>
                </c:pt>
                <c:pt idx="131">
                  <c:v>10.546902685052759</c:v>
                </c:pt>
                <c:pt idx="132">
                  <c:v>10.460026156669498</c:v>
                </c:pt>
                <c:pt idx="133">
                  <c:v>10.760059329515341</c:v>
                </c:pt>
                <c:pt idx="134">
                  <c:v>11.03012225780399</c:v>
                </c:pt>
                <c:pt idx="135">
                  <c:v>10.787737086024668</c:v>
                </c:pt>
                <c:pt idx="136">
                  <c:v>10.424833533199671</c:v>
                </c:pt>
                <c:pt idx="137">
                  <c:v>10.482268287898455</c:v>
                </c:pt>
                <c:pt idx="138">
                  <c:v>10.159659321508002</c:v>
                </c:pt>
                <c:pt idx="139">
                  <c:v>10.916598298316593</c:v>
                </c:pt>
                <c:pt idx="140">
                  <c:v>11.151381346605538</c:v>
                </c:pt>
                <c:pt idx="141">
                  <c:v>11.478618102319793</c:v>
                </c:pt>
                <c:pt idx="142">
                  <c:v>11.411834331466331</c:v>
                </c:pt>
                <c:pt idx="143">
                  <c:v>12.289955457170601</c:v>
                </c:pt>
                <c:pt idx="144">
                  <c:v>14.735505666010082</c:v>
                </c:pt>
                <c:pt idx="145">
                  <c:v>13.011765442254623</c:v>
                </c:pt>
                <c:pt idx="146">
                  <c:v>13.119757112703772</c:v>
                </c:pt>
                <c:pt idx="147">
                  <c:v>13.480930530971714</c:v>
                </c:pt>
                <c:pt idx="148">
                  <c:v>13.957929264850334</c:v>
                </c:pt>
                <c:pt idx="149">
                  <c:v>14.992476402720104</c:v>
                </c:pt>
                <c:pt idx="150">
                  <c:v>17.099407730172825</c:v>
                </c:pt>
                <c:pt idx="151">
                  <c:v>18.57609591938899</c:v>
                </c:pt>
                <c:pt idx="152">
                  <c:v>20.885743173526631</c:v>
                </c:pt>
                <c:pt idx="153">
                  <c:v>18.970991517451431</c:v>
                </c:pt>
                <c:pt idx="154">
                  <c:v>14.807184088201247</c:v>
                </c:pt>
                <c:pt idx="155">
                  <c:v>12.13623825752475</c:v>
                </c:pt>
                <c:pt idx="156">
                  <c:v>11.93388463834553</c:v>
                </c:pt>
                <c:pt idx="157">
                  <c:v>11.979095834456256</c:v>
                </c:pt>
                <c:pt idx="158">
                  <c:v>10.834504367265405</c:v>
                </c:pt>
                <c:pt idx="159">
                  <c:v>10.835716484128135</c:v>
                </c:pt>
                <c:pt idx="160">
                  <c:v>11.747552842659838</c:v>
                </c:pt>
                <c:pt idx="161">
                  <c:v>11.553244810888508</c:v>
                </c:pt>
                <c:pt idx="162">
                  <c:v>10.074638645703232</c:v>
                </c:pt>
                <c:pt idx="163">
                  <c:v>9.3815181970080026</c:v>
                </c:pt>
                <c:pt idx="164">
                  <c:v>10.30378570877172</c:v>
                </c:pt>
                <c:pt idx="165">
                  <c:v>11.396640144919568</c:v>
                </c:pt>
                <c:pt idx="166">
                  <c:v>11.717878590592461</c:v>
                </c:pt>
                <c:pt idx="167">
                  <c:v>11.397099590062544</c:v>
                </c:pt>
                <c:pt idx="168">
                  <c:v>11.886074359168612</c:v>
                </c:pt>
                <c:pt idx="169">
                  <c:v>12.457467936249298</c:v>
                </c:pt>
                <c:pt idx="170">
                  <c:v>12.319108595281275</c:v>
                </c:pt>
                <c:pt idx="171">
                  <c:v>13.110804938169835</c:v>
                </c:pt>
                <c:pt idx="172">
                  <c:v>13.664302767101995</c:v>
                </c:pt>
                <c:pt idx="173">
                  <c:v>14.312641948950887</c:v>
                </c:pt>
                <c:pt idx="174">
                  <c:v>13.160879937230584</c:v>
                </c:pt>
                <c:pt idx="175">
                  <c:v>13.597417681214655</c:v>
                </c:pt>
                <c:pt idx="176">
                  <c:v>13.775972116442938</c:v>
                </c:pt>
                <c:pt idx="177">
                  <c:v>13.421515695413174</c:v>
                </c:pt>
                <c:pt idx="178">
                  <c:v>13.441125791107137</c:v>
                </c:pt>
                <c:pt idx="179">
                  <c:v>15.300397040785967</c:v>
                </c:pt>
                <c:pt idx="180">
                  <c:v>15.869759057649762</c:v>
                </c:pt>
                <c:pt idx="181">
                  <c:v>14.781102546923554</c:v>
                </c:pt>
                <c:pt idx="182">
                  <c:v>13.437849246742282</c:v>
                </c:pt>
                <c:pt idx="183">
                  <c:v>10.028666992717996</c:v>
                </c:pt>
                <c:pt idx="184">
                  <c:v>10.900210230407287</c:v>
                </c:pt>
                <c:pt idx="185">
                  <c:v>11.28818157909164</c:v>
                </c:pt>
                <c:pt idx="186">
                  <c:v>11.127619324363392</c:v>
                </c:pt>
                <c:pt idx="187">
                  <c:v>12.58853653112604</c:v>
                </c:pt>
                <c:pt idx="188">
                  <c:v>14.846704898024731</c:v>
                </c:pt>
                <c:pt idx="189">
                  <c:v>15.009616321339939</c:v>
                </c:pt>
                <c:pt idx="190">
                  <c:v>16.326754207157929</c:v>
                </c:pt>
                <c:pt idx="191">
                  <c:v>17.123234348930367</c:v>
                </c:pt>
                <c:pt idx="192">
                  <c:v>17.08020511261206</c:v>
                </c:pt>
                <c:pt idx="193">
                  <c:v>19.265862799600928</c:v>
                </c:pt>
                <c:pt idx="194">
                  <c:v>19.996729927617846</c:v>
                </c:pt>
                <c:pt idx="195">
                  <c:v>21.539513426800649</c:v>
                </c:pt>
                <c:pt idx="196">
                  <c:v>23.240421115308223</c:v>
                </c:pt>
                <c:pt idx="197">
                  <c:v>24.825364229996378</c:v>
                </c:pt>
                <c:pt idx="198">
                  <c:v>25.728096705850064</c:v>
                </c:pt>
                <c:pt idx="199">
                  <c:v>23.221545936106143</c:v>
                </c:pt>
                <c:pt idx="200">
                  <c:v>24.800857044667826</c:v>
                </c:pt>
                <c:pt idx="201">
                  <c:v>28.052854144623669</c:v>
                </c:pt>
                <c:pt idx="202">
                  <c:v>30.658606975041408</c:v>
                </c:pt>
                <c:pt idx="203">
                  <c:v>34.743038011950347</c:v>
                </c:pt>
                <c:pt idx="204">
                  <c:v>37.176515483732814</c:v>
                </c:pt>
                <c:pt idx="205">
                  <c:v>36.114794776442359</c:v>
                </c:pt>
                <c:pt idx="206">
                  <c:v>39.706890009609822</c:v>
                </c:pt>
                <c:pt idx="207">
                  <c:v>41.614866139355506</c:v>
                </c:pt>
                <c:pt idx="208">
                  <c:v>45.098112618439075</c:v>
                </c:pt>
                <c:pt idx="209">
                  <c:v>38.231624576759977</c:v>
                </c:pt>
                <c:pt idx="210">
                  <c:v>40.052677456409889</c:v>
                </c:pt>
                <c:pt idx="211">
                  <c:v>43.116233148932324</c:v>
                </c:pt>
                <c:pt idx="212">
                  <c:v>41.794395344267784</c:v>
                </c:pt>
                <c:pt idx="213">
                  <c:v>40.923339951231057</c:v>
                </c:pt>
                <c:pt idx="214">
                  <c:v>39.331000152834854</c:v>
                </c:pt>
                <c:pt idx="215">
                  <c:v>43.728653662575105</c:v>
                </c:pt>
                <c:pt idx="216">
                  <c:v>43.534270188459409</c:v>
                </c:pt>
                <c:pt idx="217">
                  <c:v>44.456107410810816</c:v>
                </c:pt>
                <c:pt idx="218">
                  <c:v>44.965636780853579</c:v>
                </c:pt>
                <c:pt idx="219">
                  <c:v>48.833500558465424</c:v>
                </c:pt>
                <c:pt idx="220">
                  <c:v>47.229691748512678</c:v>
                </c:pt>
                <c:pt idx="221">
                  <c:v>46.384204948967621</c:v>
                </c:pt>
                <c:pt idx="222">
                  <c:v>48.857664602468951</c:v>
                </c:pt>
                <c:pt idx="223">
                  <c:v>48.468960808795849</c:v>
                </c:pt>
                <c:pt idx="224">
                  <c:v>45.883607406037008</c:v>
                </c:pt>
                <c:pt idx="225">
                  <c:v>42.636841747555906</c:v>
                </c:pt>
                <c:pt idx="226">
                  <c:v>33.514864857075466</c:v>
                </c:pt>
                <c:pt idx="227">
                  <c:v>37.278360960408072</c:v>
                </c:pt>
                <c:pt idx="228">
                  <c:v>33.568918964951777</c:v>
                </c:pt>
                <c:pt idx="229">
                  <c:v>37.371857131123242</c:v>
                </c:pt>
                <c:pt idx="230">
                  <c:v>39.709338976424604</c:v>
                </c:pt>
                <c:pt idx="231">
                  <c:v>41.908508837083382</c:v>
                </c:pt>
                <c:pt idx="232">
                  <c:v>46.291775283447684</c:v>
                </c:pt>
                <c:pt idx="233">
                  <c:v>47.386129811246448</c:v>
                </c:pt>
                <c:pt idx="234">
                  <c:v>49.31742254861841</c:v>
                </c:pt>
                <c:pt idx="235">
                  <c:v>44.094838698937991</c:v>
                </c:pt>
                <c:pt idx="236">
                  <c:v>43.784498107496184</c:v>
                </c:pt>
                <c:pt idx="237">
                  <c:v>44.073236114093881</c:v>
                </c:pt>
                <c:pt idx="238">
                  <c:v>43.841129531312063</c:v>
                </c:pt>
                <c:pt idx="239">
                  <c:v>45.881581707030328</c:v>
                </c:pt>
                <c:pt idx="240">
                  <c:v>48.701576757858454</c:v>
                </c:pt>
                <c:pt idx="241">
                  <c:v>51.840622313074498</c:v>
                </c:pt>
                <c:pt idx="242">
                  <c:v>53.161056387762208</c:v>
                </c:pt>
                <c:pt idx="243">
                  <c:v>52.118898593873446</c:v>
                </c:pt>
                <c:pt idx="244">
                  <c:v>57.660706952577776</c:v>
                </c:pt>
                <c:pt idx="245">
                  <c:v>50.35566669117523</c:v>
                </c:pt>
                <c:pt idx="246">
                  <c:v>48.924627733197291</c:v>
                </c:pt>
                <c:pt idx="247">
                  <c:v>52.555321331964031</c:v>
                </c:pt>
                <c:pt idx="248">
                  <c:v>51.093908208587678</c:v>
                </c:pt>
                <c:pt idx="249">
                  <c:v>47.294802303238207</c:v>
                </c:pt>
                <c:pt idx="250">
                  <c:v>49.015229542566814</c:v>
                </c:pt>
                <c:pt idx="251">
                  <c:v>51.13905798447086</c:v>
                </c:pt>
                <c:pt idx="252">
                  <c:v>53.563434851124505</c:v>
                </c:pt>
                <c:pt idx="253">
                  <c:v>56.165378453668275</c:v>
                </c:pt>
                <c:pt idx="254">
                  <c:v>55.016909684384778</c:v>
                </c:pt>
                <c:pt idx="255">
                  <c:v>55.690799076170784</c:v>
                </c:pt>
                <c:pt idx="256">
                  <c:v>59.582973755072956</c:v>
                </c:pt>
                <c:pt idx="257">
                  <c:v>58.972540408558991</c:v>
                </c:pt>
                <c:pt idx="258">
                  <c:v>60.978005626714143</c:v>
                </c:pt>
                <c:pt idx="259">
                  <c:v>61.382126061031407</c:v>
                </c:pt>
                <c:pt idx="260">
                  <c:v>64.095159513688941</c:v>
                </c:pt>
                <c:pt idx="261">
                  <c:v>55.049868842343571</c:v>
                </c:pt>
                <c:pt idx="262">
                  <c:v>59.130027486392962</c:v>
                </c:pt>
                <c:pt idx="263">
                  <c:v>61.637309452631904</c:v>
                </c:pt>
                <c:pt idx="264">
                  <c:v>66.842647940520422</c:v>
                </c:pt>
                <c:pt idx="265">
                  <c:v>68.12315737936683</c:v>
                </c:pt>
                <c:pt idx="266">
                  <c:v>70.462449507345724</c:v>
                </c:pt>
                <c:pt idx="267">
                  <c:v>75.903511570685836</c:v>
                </c:pt>
                <c:pt idx="268">
                  <c:v>73.723562104279068</c:v>
                </c:pt>
                <c:pt idx="269">
                  <c:v>82.682966845423365</c:v>
                </c:pt>
                <c:pt idx="270">
                  <c:v>81.64619062794803</c:v>
                </c:pt>
                <c:pt idx="271">
                  <c:v>74.152179044101246</c:v>
                </c:pt>
                <c:pt idx="272">
                  <c:v>76.942811154932301</c:v>
                </c:pt>
                <c:pt idx="273">
                  <c:v>78.561608770010437</c:v>
                </c:pt>
                <c:pt idx="274">
                  <c:v>85.662526664286915</c:v>
                </c:pt>
                <c:pt idx="275">
                  <c:v>91.223756096599388</c:v>
                </c:pt>
                <c:pt idx="276">
                  <c:v>91.160608273774201</c:v>
                </c:pt>
                <c:pt idx="277">
                  <c:v>101.58069722025716</c:v>
                </c:pt>
                <c:pt idx="278">
                  <c:v>101.87118673038577</c:v>
                </c:pt>
                <c:pt idx="279">
                  <c:v>102.47467139265423</c:v>
                </c:pt>
                <c:pt idx="280">
                  <c:v>110.25489253742927</c:v>
                </c:pt>
                <c:pt idx="281">
                  <c:v>118.23622055639616</c:v>
                </c:pt>
                <c:pt idx="282">
                  <c:v>130.59534981659709</c:v>
                </c:pt>
                <c:pt idx="283">
                  <c:v>125.21813365936173</c:v>
                </c:pt>
                <c:pt idx="284">
                  <c:v>122.13831544823969</c:v>
                </c:pt>
                <c:pt idx="285">
                  <c:v>125.99792273069536</c:v>
                </c:pt>
                <c:pt idx="286">
                  <c:v>140.01310543569738</c:v>
                </c:pt>
                <c:pt idx="287">
                  <c:v>146.63493318373474</c:v>
                </c:pt>
                <c:pt idx="288">
                  <c:v>154.72310055064622</c:v>
                </c:pt>
                <c:pt idx="289">
                  <c:v>164.99135693577338</c:v>
                </c:pt>
                <c:pt idx="290">
                  <c:v>182.43527964388102</c:v>
                </c:pt>
                <c:pt idx="291">
                  <c:v>166.33230425558048</c:v>
                </c:pt>
                <c:pt idx="292">
                  <c:v>156.62387313605069</c:v>
                </c:pt>
                <c:pt idx="293">
                  <c:v>157.87602554360456</c:v>
                </c:pt>
                <c:pt idx="294">
                  <c:v>153.78465767481347</c:v>
                </c:pt>
                <c:pt idx="295">
                  <c:v>163.17080400550952</c:v>
                </c:pt>
                <c:pt idx="296">
                  <c:v>166.84593107103012</c:v>
                </c:pt>
                <c:pt idx="297">
                  <c:v>177.56389277921585</c:v>
                </c:pt>
                <c:pt idx="298">
                  <c:v>176.27661329263603</c:v>
                </c:pt>
                <c:pt idx="299">
                  <c:v>177.89560073007897</c:v>
                </c:pt>
                <c:pt idx="300">
                  <c:v>179.71355302594699</c:v>
                </c:pt>
                <c:pt idx="301">
                  <c:v>191.03523314337363</c:v>
                </c:pt>
                <c:pt idx="302">
                  <c:v>198.81823742172338</c:v>
                </c:pt>
                <c:pt idx="303">
                  <c:v>205.2745674148139</c:v>
                </c:pt>
                <c:pt idx="304">
                  <c:v>216.0615121190489</c:v>
                </c:pt>
                <c:pt idx="305">
                  <c:v>218.80678164001898</c:v>
                </c:pt>
                <c:pt idx="306">
                  <c:v>239.94571522845342</c:v>
                </c:pt>
                <c:pt idx="307">
                  <c:v>236.19616210056219</c:v>
                </c:pt>
                <c:pt idx="308">
                  <c:v>233.39564081733155</c:v>
                </c:pt>
                <c:pt idx="309">
                  <c:v>251.57261556855482</c:v>
                </c:pt>
                <c:pt idx="310">
                  <c:v>267.10946911030845</c:v>
                </c:pt>
                <c:pt idx="311">
                  <c:v>279.5735573452817</c:v>
                </c:pt>
                <c:pt idx="312">
                  <c:v>263.57728013382712</c:v>
                </c:pt>
                <c:pt idx="313">
                  <c:v>265.44076672639926</c:v>
                </c:pt>
                <c:pt idx="314">
                  <c:v>269.19418666718866</c:v>
                </c:pt>
                <c:pt idx="315">
                  <c:v>241.65504256679807</c:v>
                </c:pt>
                <c:pt idx="316">
                  <c:v>236.82605812459431</c:v>
                </c:pt>
                <c:pt idx="317">
                  <c:v>223.76261709375999</c:v>
                </c:pt>
                <c:pt idx="318">
                  <c:v>220.97090967429017</c:v>
                </c:pt>
                <c:pt idx="319">
                  <c:v>235.83886912023314</c:v>
                </c:pt>
                <c:pt idx="320">
                  <c:v>260.29257559815335</c:v>
                </c:pt>
                <c:pt idx="321">
                  <c:v>267.25494352403626</c:v>
                </c:pt>
                <c:pt idx="322">
                  <c:v>280.05039334915455</c:v>
                </c:pt>
                <c:pt idx="323">
                  <c:v>266.89469677696798</c:v>
                </c:pt>
                <c:pt idx="324">
                  <c:v>291.66895491560001</c:v>
                </c:pt>
                <c:pt idx="325">
                  <c:v>299.9135808700488</c:v>
                </c:pt>
                <c:pt idx="326">
                  <c:v>304.77163988531345</c:v>
                </c:pt>
                <c:pt idx="327">
                  <c:v>322.84192996196612</c:v>
                </c:pt>
                <c:pt idx="328">
                  <c:v>342.0066866242866</c:v>
                </c:pt>
                <c:pt idx="329">
                  <c:v>361.02263089609255</c:v>
                </c:pt>
                <c:pt idx="330">
                  <c:v>400.17961190130677</c:v>
                </c:pt>
                <c:pt idx="331">
                  <c:v>384.0300484771181</c:v>
                </c:pt>
                <c:pt idx="332">
                  <c:v>333.74155686243569</c:v>
                </c:pt>
                <c:pt idx="333">
                  <c:v>362.15654024783322</c:v>
                </c:pt>
                <c:pt idx="334">
                  <c:v>390.74989336757039</c:v>
                </c:pt>
                <c:pt idx="335">
                  <c:v>349.46474767370171</c:v>
                </c:pt>
                <c:pt idx="336">
                  <c:v>350.60524718506736</c:v>
                </c:pt>
                <c:pt idx="337">
                  <c:v>341.77311936095498</c:v>
                </c:pt>
                <c:pt idx="338">
                  <c:v>350.29640922328855</c:v>
                </c:pt>
                <c:pt idx="339">
                  <c:v>305.01541903236728</c:v>
                </c:pt>
                <c:pt idx="340">
                  <c:v>346.63823512447146</c:v>
                </c:pt>
                <c:pt idx="341">
                  <c:v>360.60140470513466</c:v>
                </c:pt>
                <c:pt idx="342">
                  <c:v>353.28597627908829</c:v>
                </c:pt>
                <c:pt idx="343">
                  <c:v>353.19279309608208</c:v>
                </c:pt>
                <c:pt idx="344">
                  <c:v>304.33632932737413</c:v>
                </c:pt>
                <c:pt idx="345">
                  <c:v>260.48280142833681</c:v>
                </c:pt>
                <c:pt idx="346">
                  <c:v>153.32874808425817</c:v>
                </c:pt>
                <c:pt idx="347">
                  <c:v>137.51333742912226</c:v>
                </c:pt>
                <c:pt idx="348">
                  <c:v>134.38773889499529</c:v>
                </c:pt>
                <c:pt idx="349">
                  <c:v>105.64083335419873</c:v>
                </c:pt>
                <c:pt idx="350">
                  <c:v>113.19977442963096</c:v>
                </c:pt>
                <c:pt idx="351">
                  <c:v>128.85992106179981</c:v>
                </c:pt>
                <c:pt idx="352">
                  <c:v>132.90417516664155</c:v>
                </c:pt>
                <c:pt idx="353">
                  <c:v>149.71068346802863</c:v>
                </c:pt>
                <c:pt idx="354">
                  <c:v>161.06678213672899</c:v>
                </c:pt>
                <c:pt idx="355">
                  <c:v>166.14576799652926</c:v>
                </c:pt>
                <c:pt idx="356">
                  <c:v>166.79399052218463</c:v>
                </c:pt>
                <c:pt idx="357">
                  <c:v>178.50157216817652</c:v>
                </c:pt>
                <c:pt idx="358">
                  <c:v>188.1450584830751</c:v>
                </c:pt>
                <c:pt idx="359">
                  <c:v>176.02161340209821</c:v>
                </c:pt>
                <c:pt idx="360">
                  <c:v>187.28220443628408</c:v>
                </c:pt>
                <c:pt idx="361">
                  <c:v>173.17947000886565</c:v>
                </c:pt>
                <c:pt idx="362">
                  <c:v>164.5455468428211</c:v>
                </c:pt>
                <c:pt idx="363">
                  <c:v>176.53204409367882</c:v>
                </c:pt>
                <c:pt idx="364">
                  <c:v>192.28469744908639</c:v>
                </c:pt>
                <c:pt idx="365">
                  <c:v>156.67791687493585</c:v>
                </c:pt>
                <c:pt idx="366">
                  <c:v>150.70911864759003</c:v>
                </c:pt>
                <c:pt idx="367">
                  <c:v>167.67837374612282</c:v>
                </c:pt>
                <c:pt idx="368">
                  <c:v>144.3579511196086</c:v>
                </c:pt>
                <c:pt idx="369">
                  <c:v>172.4753383531058</c:v>
                </c:pt>
                <c:pt idx="370">
                  <c:v>178.12110292797317</c:v>
                </c:pt>
                <c:pt idx="371">
                  <c:v>171.94725818362099</c:v>
                </c:pt>
                <c:pt idx="372">
                  <c:v>182.703580378683</c:v>
                </c:pt>
                <c:pt idx="373">
                  <c:v>189.27527087603607</c:v>
                </c:pt>
                <c:pt idx="374">
                  <c:v>191.67034718330069</c:v>
                </c:pt>
                <c:pt idx="375">
                  <c:v>198.45795356161108</c:v>
                </c:pt>
                <c:pt idx="376">
                  <c:v>217.84374616446829</c:v>
                </c:pt>
                <c:pt idx="377">
                  <c:v>208.80656717073319</c:v>
                </c:pt>
                <c:pt idx="378">
                  <c:v>204.20000601545183</c:v>
                </c:pt>
                <c:pt idx="379">
                  <c:v>199.33454158446025</c:v>
                </c:pt>
                <c:pt idx="380">
                  <c:v>193.63076360784356</c:v>
                </c:pt>
                <c:pt idx="381">
                  <c:v>164.96627361926568</c:v>
                </c:pt>
                <c:pt idx="382">
                  <c:v>196.7023679667918</c:v>
                </c:pt>
                <c:pt idx="383">
                  <c:v>181.26875857560711</c:v>
                </c:pt>
                <c:pt idx="384">
                  <c:v>181.55949992824969</c:v>
                </c:pt>
                <c:pt idx="385">
                  <c:v>199.85571285414414</c:v>
                </c:pt>
                <c:pt idx="386">
                  <c:v>222.3800361148167</c:v>
                </c:pt>
                <c:pt idx="387">
                  <c:v>211.03948523486255</c:v>
                </c:pt>
                <c:pt idx="388">
                  <c:v>204.9831872135926</c:v>
                </c:pt>
                <c:pt idx="389">
                  <c:v>171.2197757159079</c:v>
                </c:pt>
                <c:pt idx="390">
                  <c:v>199.34684375855744</c:v>
                </c:pt>
                <c:pt idx="391">
                  <c:v>213.89835507476815</c:v>
                </c:pt>
                <c:pt idx="392">
                  <c:v>205.71745643621318</c:v>
                </c:pt>
                <c:pt idx="393">
                  <c:v>207.45026404307518</c:v>
                </c:pt>
                <c:pt idx="394">
                  <c:v>206.09224452580065</c:v>
                </c:pt>
                <c:pt idx="395">
                  <c:v>213.23273979949977</c:v>
                </c:pt>
                <c:pt idx="396">
                  <c:v>222.7098678348286</c:v>
                </c:pt>
                <c:pt idx="397">
                  <c:v>239.51289681915415</c:v>
                </c:pt>
                <c:pt idx="398">
                  <c:v>244.59299900776304</c:v>
                </c:pt>
                <c:pt idx="399">
                  <c:v>262.95894821633533</c:v>
                </c:pt>
                <c:pt idx="400">
                  <c:v>267.76995873120512</c:v>
                </c:pt>
                <c:pt idx="401">
                  <c:v>244.9926850750887</c:v>
                </c:pt>
                <c:pt idx="402">
                  <c:v>214.977294942719</c:v>
                </c:pt>
                <c:pt idx="403">
                  <c:v>215.27205136569137</c:v>
                </c:pt>
                <c:pt idx="404">
                  <c:v>208.83082793368348</c:v>
                </c:pt>
                <c:pt idx="405">
                  <c:v>229.13000304092736</c:v>
                </c:pt>
                <c:pt idx="406">
                  <c:v>231.9421696874202</c:v>
                </c:pt>
                <c:pt idx="407">
                  <c:v>226.38853889964739</c:v>
                </c:pt>
                <c:pt idx="408">
                  <c:v>223.98831238210525</c:v>
                </c:pt>
                <c:pt idx="409">
                  <c:v>201.90092575795046</c:v>
                </c:pt>
                <c:pt idx="410">
                  <c:v>212.3196168446282</c:v>
                </c:pt>
                <c:pt idx="411">
                  <c:v>231.52782125609892</c:v>
                </c:pt>
                <c:pt idx="412">
                  <c:v>228.40330346962216</c:v>
                </c:pt>
                <c:pt idx="413">
                  <c:v>233.69210090492911</c:v>
                </c:pt>
                <c:pt idx="414">
                  <c:v>246.12489506669067</c:v>
                </c:pt>
                <c:pt idx="415">
                  <c:v>246.12029621176936</c:v>
                </c:pt>
                <c:pt idx="416">
                  <c:v>255.28251033581938</c:v>
                </c:pt>
                <c:pt idx="417">
                  <c:v>250.25660394057383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'Carry Trade - solved'!$BT$8</c:f>
              <c:strCache>
                <c:ptCount val="1"/>
                <c:pt idx="0">
                  <c:v>High water mark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'Carry Trade - solved'!$A$10:$A$427</c:f>
              <c:numCache>
                <c:formatCode>m/d/yyyy</c:formatCode>
                <c:ptCount val="418"/>
                <c:pt idx="0">
                  <c:v>29220</c:v>
                </c:pt>
                <c:pt idx="1">
                  <c:v>29251</c:v>
                </c:pt>
                <c:pt idx="2">
                  <c:v>29280</c:v>
                </c:pt>
                <c:pt idx="3">
                  <c:v>29311</c:v>
                </c:pt>
                <c:pt idx="4">
                  <c:v>29341</c:v>
                </c:pt>
                <c:pt idx="5">
                  <c:v>29371</c:v>
                </c:pt>
                <c:pt idx="6">
                  <c:v>29402</c:v>
                </c:pt>
                <c:pt idx="7">
                  <c:v>29433</c:v>
                </c:pt>
                <c:pt idx="8">
                  <c:v>29462</c:v>
                </c:pt>
                <c:pt idx="9">
                  <c:v>29494</c:v>
                </c:pt>
                <c:pt idx="10">
                  <c:v>29525</c:v>
                </c:pt>
                <c:pt idx="11">
                  <c:v>29553</c:v>
                </c:pt>
                <c:pt idx="12">
                  <c:v>29586</c:v>
                </c:pt>
                <c:pt idx="13">
                  <c:v>29616</c:v>
                </c:pt>
                <c:pt idx="14">
                  <c:v>29644</c:v>
                </c:pt>
                <c:pt idx="15">
                  <c:v>29676</c:v>
                </c:pt>
                <c:pt idx="16">
                  <c:v>29706</c:v>
                </c:pt>
                <c:pt idx="17">
                  <c:v>29735</c:v>
                </c:pt>
                <c:pt idx="18">
                  <c:v>29767</c:v>
                </c:pt>
                <c:pt idx="19">
                  <c:v>29798</c:v>
                </c:pt>
                <c:pt idx="20">
                  <c:v>29829</c:v>
                </c:pt>
                <c:pt idx="21">
                  <c:v>29859</c:v>
                </c:pt>
                <c:pt idx="22">
                  <c:v>29889</c:v>
                </c:pt>
                <c:pt idx="23">
                  <c:v>29920</c:v>
                </c:pt>
                <c:pt idx="24">
                  <c:v>29951</c:v>
                </c:pt>
                <c:pt idx="25">
                  <c:v>29980</c:v>
                </c:pt>
                <c:pt idx="26">
                  <c:v>30008</c:v>
                </c:pt>
                <c:pt idx="27">
                  <c:v>30041</c:v>
                </c:pt>
                <c:pt idx="28">
                  <c:v>30071</c:v>
                </c:pt>
                <c:pt idx="29">
                  <c:v>30102</c:v>
                </c:pt>
                <c:pt idx="30">
                  <c:v>30132</c:v>
                </c:pt>
                <c:pt idx="31">
                  <c:v>30162</c:v>
                </c:pt>
                <c:pt idx="32">
                  <c:v>30194</c:v>
                </c:pt>
                <c:pt idx="33">
                  <c:v>30224</c:v>
                </c:pt>
                <c:pt idx="34">
                  <c:v>30253</c:v>
                </c:pt>
                <c:pt idx="35">
                  <c:v>30285</c:v>
                </c:pt>
                <c:pt idx="36">
                  <c:v>30316</c:v>
                </c:pt>
                <c:pt idx="37">
                  <c:v>30347</c:v>
                </c:pt>
                <c:pt idx="38">
                  <c:v>30375</c:v>
                </c:pt>
                <c:pt idx="39">
                  <c:v>30406</c:v>
                </c:pt>
                <c:pt idx="40">
                  <c:v>30435</c:v>
                </c:pt>
                <c:pt idx="41">
                  <c:v>30467</c:v>
                </c:pt>
                <c:pt idx="42">
                  <c:v>30497</c:v>
                </c:pt>
                <c:pt idx="43">
                  <c:v>30526</c:v>
                </c:pt>
                <c:pt idx="44">
                  <c:v>30559</c:v>
                </c:pt>
                <c:pt idx="45">
                  <c:v>30589</c:v>
                </c:pt>
                <c:pt idx="46">
                  <c:v>30620</c:v>
                </c:pt>
                <c:pt idx="47">
                  <c:v>30650</c:v>
                </c:pt>
                <c:pt idx="48">
                  <c:v>30680</c:v>
                </c:pt>
                <c:pt idx="49">
                  <c:v>30712</c:v>
                </c:pt>
                <c:pt idx="50">
                  <c:v>30741</c:v>
                </c:pt>
                <c:pt idx="51">
                  <c:v>30771</c:v>
                </c:pt>
                <c:pt idx="52">
                  <c:v>30802</c:v>
                </c:pt>
                <c:pt idx="53">
                  <c:v>30833</c:v>
                </c:pt>
                <c:pt idx="54">
                  <c:v>30862</c:v>
                </c:pt>
                <c:pt idx="55">
                  <c:v>30894</c:v>
                </c:pt>
                <c:pt idx="56">
                  <c:v>30925</c:v>
                </c:pt>
                <c:pt idx="57">
                  <c:v>30953</c:v>
                </c:pt>
                <c:pt idx="58">
                  <c:v>30986</c:v>
                </c:pt>
                <c:pt idx="59">
                  <c:v>31016</c:v>
                </c:pt>
                <c:pt idx="60">
                  <c:v>31047</c:v>
                </c:pt>
                <c:pt idx="61">
                  <c:v>31078</c:v>
                </c:pt>
                <c:pt idx="62">
                  <c:v>31106</c:v>
                </c:pt>
                <c:pt idx="63">
                  <c:v>31135</c:v>
                </c:pt>
                <c:pt idx="64">
                  <c:v>31167</c:v>
                </c:pt>
                <c:pt idx="65">
                  <c:v>31198</c:v>
                </c:pt>
                <c:pt idx="66">
                  <c:v>31226</c:v>
                </c:pt>
                <c:pt idx="67">
                  <c:v>31259</c:v>
                </c:pt>
                <c:pt idx="68">
                  <c:v>31289</c:v>
                </c:pt>
                <c:pt idx="69">
                  <c:v>31320</c:v>
                </c:pt>
                <c:pt idx="70">
                  <c:v>31351</c:v>
                </c:pt>
                <c:pt idx="71">
                  <c:v>31380</c:v>
                </c:pt>
                <c:pt idx="72">
                  <c:v>31412</c:v>
                </c:pt>
                <c:pt idx="73">
                  <c:v>31443</c:v>
                </c:pt>
                <c:pt idx="74">
                  <c:v>31471</c:v>
                </c:pt>
                <c:pt idx="75">
                  <c:v>31502</c:v>
                </c:pt>
                <c:pt idx="76">
                  <c:v>31532</c:v>
                </c:pt>
                <c:pt idx="77">
                  <c:v>31562</c:v>
                </c:pt>
                <c:pt idx="78">
                  <c:v>31593</c:v>
                </c:pt>
                <c:pt idx="79">
                  <c:v>31624</c:v>
                </c:pt>
                <c:pt idx="80">
                  <c:v>31653</c:v>
                </c:pt>
                <c:pt idx="81">
                  <c:v>31685</c:v>
                </c:pt>
                <c:pt idx="82">
                  <c:v>31716</c:v>
                </c:pt>
                <c:pt idx="83">
                  <c:v>31744</c:v>
                </c:pt>
                <c:pt idx="84">
                  <c:v>31777</c:v>
                </c:pt>
                <c:pt idx="85">
                  <c:v>31807</c:v>
                </c:pt>
                <c:pt idx="86">
                  <c:v>31835</c:v>
                </c:pt>
                <c:pt idx="87">
                  <c:v>31867</c:v>
                </c:pt>
                <c:pt idx="88">
                  <c:v>31897</c:v>
                </c:pt>
                <c:pt idx="89">
                  <c:v>31926</c:v>
                </c:pt>
                <c:pt idx="90">
                  <c:v>31958</c:v>
                </c:pt>
                <c:pt idx="91">
                  <c:v>31989</c:v>
                </c:pt>
                <c:pt idx="92">
                  <c:v>32020</c:v>
                </c:pt>
                <c:pt idx="93">
                  <c:v>32050</c:v>
                </c:pt>
                <c:pt idx="94">
                  <c:v>32080</c:v>
                </c:pt>
                <c:pt idx="95">
                  <c:v>32111</c:v>
                </c:pt>
                <c:pt idx="96">
                  <c:v>32142</c:v>
                </c:pt>
                <c:pt idx="97">
                  <c:v>32171</c:v>
                </c:pt>
                <c:pt idx="98">
                  <c:v>32202</c:v>
                </c:pt>
                <c:pt idx="99">
                  <c:v>32233</c:v>
                </c:pt>
                <c:pt idx="100">
                  <c:v>32262</c:v>
                </c:pt>
                <c:pt idx="101">
                  <c:v>32294</c:v>
                </c:pt>
                <c:pt idx="102">
                  <c:v>32324</c:v>
                </c:pt>
                <c:pt idx="103">
                  <c:v>32353</c:v>
                </c:pt>
                <c:pt idx="104">
                  <c:v>32386</c:v>
                </c:pt>
                <c:pt idx="105">
                  <c:v>32416</c:v>
                </c:pt>
                <c:pt idx="106">
                  <c:v>32447</c:v>
                </c:pt>
                <c:pt idx="107">
                  <c:v>32477</c:v>
                </c:pt>
                <c:pt idx="108">
                  <c:v>32507</c:v>
                </c:pt>
                <c:pt idx="109">
                  <c:v>32539</c:v>
                </c:pt>
                <c:pt idx="110">
                  <c:v>32567</c:v>
                </c:pt>
                <c:pt idx="111">
                  <c:v>32598</c:v>
                </c:pt>
                <c:pt idx="112">
                  <c:v>32626</c:v>
                </c:pt>
                <c:pt idx="113">
                  <c:v>32659</c:v>
                </c:pt>
                <c:pt idx="114">
                  <c:v>32689</c:v>
                </c:pt>
                <c:pt idx="115">
                  <c:v>32720</c:v>
                </c:pt>
                <c:pt idx="116">
                  <c:v>32751</c:v>
                </c:pt>
                <c:pt idx="117">
                  <c:v>32780</c:v>
                </c:pt>
                <c:pt idx="118">
                  <c:v>32812</c:v>
                </c:pt>
                <c:pt idx="119">
                  <c:v>32842</c:v>
                </c:pt>
                <c:pt idx="120">
                  <c:v>32871</c:v>
                </c:pt>
                <c:pt idx="121">
                  <c:v>32904</c:v>
                </c:pt>
                <c:pt idx="122">
                  <c:v>32932</c:v>
                </c:pt>
                <c:pt idx="123">
                  <c:v>32962</c:v>
                </c:pt>
                <c:pt idx="124">
                  <c:v>32993</c:v>
                </c:pt>
                <c:pt idx="125">
                  <c:v>33024</c:v>
                </c:pt>
                <c:pt idx="126">
                  <c:v>33053</c:v>
                </c:pt>
                <c:pt idx="127">
                  <c:v>33085</c:v>
                </c:pt>
                <c:pt idx="128">
                  <c:v>33116</c:v>
                </c:pt>
                <c:pt idx="129">
                  <c:v>33144</c:v>
                </c:pt>
                <c:pt idx="130">
                  <c:v>33177</c:v>
                </c:pt>
                <c:pt idx="131">
                  <c:v>33207</c:v>
                </c:pt>
                <c:pt idx="132">
                  <c:v>33238</c:v>
                </c:pt>
                <c:pt idx="133">
                  <c:v>33269</c:v>
                </c:pt>
                <c:pt idx="134">
                  <c:v>33297</c:v>
                </c:pt>
                <c:pt idx="135">
                  <c:v>33326</c:v>
                </c:pt>
                <c:pt idx="136">
                  <c:v>33358</c:v>
                </c:pt>
                <c:pt idx="137">
                  <c:v>33389</c:v>
                </c:pt>
                <c:pt idx="138">
                  <c:v>33417</c:v>
                </c:pt>
                <c:pt idx="139">
                  <c:v>33450</c:v>
                </c:pt>
                <c:pt idx="140">
                  <c:v>33480</c:v>
                </c:pt>
                <c:pt idx="141">
                  <c:v>33511</c:v>
                </c:pt>
                <c:pt idx="142">
                  <c:v>33542</c:v>
                </c:pt>
                <c:pt idx="143">
                  <c:v>33571</c:v>
                </c:pt>
                <c:pt idx="144">
                  <c:v>33603</c:v>
                </c:pt>
                <c:pt idx="145">
                  <c:v>33634</c:v>
                </c:pt>
                <c:pt idx="146">
                  <c:v>33662</c:v>
                </c:pt>
                <c:pt idx="147">
                  <c:v>33694</c:v>
                </c:pt>
                <c:pt idx="148">
                  <c:v>33724</c:v>
                </c:pt>
                <c:pt idx="149">
                  <c:v>33753</c:v>
                </c:pt>
                <c:pt idx="150">
                  <c:v>33785</c:v>
                </c:pt>
                <c:pt idx="151">
                  <c:v>33816</c:v>
                </c:pt>
                <c:pt idx="152">
                  <c:v>33847</c:v>
                </c:pt>
                <c:pt idx="153">
                  <c:v>33877</c:v>
                </c:pt>
                <c:pt idx="154">
                  <c:v>33907</c:v>
                </c:pt>
                <c:pt idx="155">
                  <c:v>33938</c:v>
                </c:pt>
                <c:pt idx="156">
                  <c:v>33969</c:v>
                </c:pt>
                <c:pt idx="157">
                  <c:v>33998</c:v>
                </c:pt>
                <c:pt idx="158">
                  <c:v>34026</c:v>
                </c:pt>
                <c:pt idx="159">
                  <c:v>34059</c:v>
                </c:pt>
                <c:pt idx="160">
                  <c:v>34089</c:v>
                </c:pt>
                <c:pt idx="161">
                  <c:v>34120</c:v>
                </c:pt>
                <c:pt idx="162">
                  <c:v>34150</c:v>
                </c:pt>
                <c:pt idx="163">
                  <c:v>34180</c:v>
                </c:pt>
                <c:pt idx="164">
                  <c:v>34212</c:v>
                </c:pt>
                <c:pt idx="165">
                  <c:v>34242</c:v>
                </c:pt>
                <c:pt idx="166">
                  <c:v>34271</c:v>
                </c:pt>
                <c:pt idx="167">
                  <c:v>34303</c:v>
                </c:pt>
                <c:pt idx="168">
                  <c:v>34334</c:v>
                </c:pt>
                <c:pt idx="169">
                  <c:v>34365</c:v>
                </c:pt>
                <c:pt idx="170">
                  <c:v>34393</c:v>
                </c:pt>
                <c:pt idx="171">
                  <c:v>34424</c:v>
                </c:pt>
                <c:pt idx="172">
                  <c:v>34453</c:v>
                </c:pt>
                <c:pt idx="173">
                  <c:v>34485</c:v>
                </c:pt>
                <c:pt idx="174">
                  <c:v>34515</c:v>
                </c:pt>
                <c:pt idx="175">
                  <c:v>34544</c:v>
                </c:pt>
                <c:pt idx="176">
                  <c:v>34577</c:v>
                </c:pt>
                <c:pt idx="177">
                  <c:v>34607</c:v>
                </c:pt>
                <c:pt idx="178">
                  <c:v>34638</c:v>
                </c:pt>
                <c:pt idx="179">
                  <c:v>34668</c:v>
                </c:pt>
                <c:pt idx="180">
                  <c:v>34698</c:v>
                </c:pt>
                <c:pt idx="181">
                  <c:v>34730</c:v>
                </c:pt>
                <c:pt idx="182">
                  <c:v>34758</c:v>
                </c:pt>
                <c:pt idx="183">
                  <c:v>34789</c:v>
                </c:pt>
                <c:pt idx="184">
                  <c:v>34817</c:v>
                </c:pt>
                <c:pt idx="185">
                  <c:v>34850</c:v>
                </c:pt>
                <c:pt idx="186">
                  <c:v>34880</c:v>
                </c:pt>
                <c:pt idx="187">
                  <c:v>34911</c:v>
                </c:pt>
                <c:pt idx="188">
                  <c:v>34942</c:v>
                </c:pt>
                <c:pt idx="189">
                  <c:v>34971</c:v>
                </c:pt>
                <c:pt idx="190">
                  <c:v>35003</c:v>
                </c:pt>
                <c:pt idx="191">
                  <c:v>35033</c:v>
                </c:pt>
                <c:pt idx="192">
                  <c:v>35062</c:v>
                </c:pt>
                <c:pt idx="193">
                  <c:v>35095</c:v>
                </c:pt>
                <c:pt idx="194">
                  <c:v>35124</c:v>
                </c:pt>
                <c:pt idx="195">
                  <c:v>35153</c:v>
                </c:pt>
                <c:pt idx="196">
                  <c:v>35185</c:v>
                </c:pt>
                <c:pt idx="197">
                  <c:v>35216</c:v>
                </c:pt>
                <c:pt idx="198">
                  <c:v>35244</c:v>
                </c:pt>
                <c:pt idx="199">
                  <c:v>35277</c:v>
                </c:pt>
                <c:pt idx="200">
                  <c:v>35307</c:v>
                </c:pt>
                <c:pt idx="201">
                  <c:v>35338</c:v>
                </c:pt>
                <c:pt idx="202">
                  <c:v>35369</c:v>
                </c:pt>
                <c:pt idx="203">
                  <c:v>35398</c:v>
                </c:pt>
                <c:pt idx="204">
                  <c:v>35430</c:v>
                </c:pt>
                <c:pt idx="205">
                  <c:v>35461</c:v>
                </c:pt>
                <c:pt idx="206">
                  <c:v>35489</c:v>
                </c:pt>
                <c:pt idx="207">
                  <c:v>35520</c:v>
                </c:pt>
                <c:pt idx="208">
                  <c:v>35550</c:v>
                </c:pt>
                <c:pt idx="209">
                  <c:v>35580</c:v>
                </c:pt>
                <c:pt idx="210">
                  <c:v>35611</c:v>
                </c:pt>
                <c:pt idx="211">
                  <c:v>35642</c:v>
                </c:pt>
                <c:pt idx="212">
                  <c:v>35671</c:v>
                </c:pt>
                <c:pt idx="213">
                  <c:v>35703</c:v>
                </c:pt>
                <c:pt idx="214">
                  <c:v>35734</c:v>
                </c:pt>
                <c:pt idx="215">
                  <c:v>35762</c:v>
                </c:pt>
                <c:pt idx="216">
                  <c:v>35795</c:v>
                </c:pt>
                <c:pt idx="217">
                  <c:v>35825</c:v>
                </c:pt>
                <c:pt idx="218">
                  <c:v>35853</c:v>
                </c:pt>
                <c:pt idx="219">
                  <c:v>35885</c:v>
                </c:pt>
                <c:pt idx="220">
                  <c:v>35915</c:v>
                </c:pt>
                <c:pt idx="221">
                  <c:v>35944</c:v>
                </c:pt>
                <c:pt idx="222">
                  <c:v>35976</c:v>
                </c:pt>
                <c:pt idx="223">
                  <c:v>36007</c:v>
                </c:pt>
                <c:pt idx="224">
                  <c:v>36038</c:v>
                </c:pt>
                <c:pt idx="225">
                  <c:v>36068</c:v>
                </c:pt>
                <c:pt idx="226">
                  <c:v>36098</c:v>
                </c:pt>
                <c:pt idx="227">
                  <c:v>36129</c:v>
                </c:pt>
                <c:pt idx="228">
                  <c:v>36160</c:v>
                </c:pt>
                <c:pt idx="229">
                  <c:v>36189</c:v>
                </c:pt>
                <c:pt idx="230">
                  <c:v>36217</c:v>
                </c:pt>
                <c:pt idx="231">
                  <c:v>36250</c:v>
                </c:pt>
                <c:pt idx="232">
                  <c:v>36280</c:v>
                </c:pt>
                <c:pt idx="233">
                  <c:v>36311</c:v>
                </c:pt>
                <c:pt idx="234">
                  <c:v>36341</c:v>
                </c:pt>
                <c:pt idx="235">
                  <c:v>36371</c:v>
                </c:pt>
                <c:pt idx="236">
                  <c:v>36403</c:v>
                </c:pt>
                <c:pt idx="237">
                  <c:v>36433</c:v>
                </c:pt>
                <c:pt idx="238">
                  <c:v>36462</c:v>
                </c:pt>
                <c:pt idx="239">
                  <c:v>36494</c:v>
                </c:pt>
                <c:pt idx="240">
                  <c:v>36525</c:v>
                </c:pt>
                <c:pt idx="241">
                  <c:v>36556</c:v>
                </c:pt>
                <c:pt idx="242">
                  <c:v>36585</c:v>
                </c:pt>
                <c:pt idx="243">
                  <c:v>36616</c:v>
                </c:pt>
                <c:pt idx="244">
                  <c:v>36644</c:v>
                </c:pt>
                <c:pt idx="245">
                  <c:v>36677</c:v>
                </c:pt>
                <c:pt idx="246">
                  <c:v>36707</c:v>
                </c:pt>
                <c:pt idx="247">
                  <c:v>36738</c:v>
                </c:pt>
                <c:pt idx="248">
                  <c:v>36769</c:v>
                </c:pt>
                <c:pt idx="249">
                  <c:v>36798</c:v>
                </c:pt>
                <c:pt idx="250">
                  <c:v>36830</c:v>
                </c:pt>
                <c:pt idx="251">
                  <c:v>36860</c:v>
                </c:pt>
                <c:pt idx="252">
                  <c:v>36889</c:v>
                </c:pt>
                <c:pt idx="253">
                  <c:v>36922</c:v>
                </c:pt>
                <c:pt idx="254">
                  <c:v>36950</c:v>
                </c:pt>
                <c:pt idx="255">
                  <c:v>36980</c:v>
                </c:pt>
                <c:pt idx="256">
                  <c:v>37011</c:v>
                </c:pt>
                <c:pt idx="257">
                  <c:v>37042</c:v>
                </c:pt>
                <c:pt idx="258">
                  <c:v>37071</c:v>
                </c:pt>
                <c:pt idx="259">
                  <c:v>37103</c:v>
                </c:pt>
                <c:pt idx="260">
                  <c:v>37134</c:v>
                </c:pt>
                <c:pt idx="261">
                  <c:v>37162</c:v>
                </c:pt>
                <c:pt idx="262">
                  <c:v>37195</c:v>
                </c:pt>
                <c:pt idx="263">
                  <c:v>37225</c:v>
                </c:pt>
                <c:pt idx="264">
                  <c:v>37256</c:v>
                </c:pt>
                <c:pt idx="265">
                  <c:v>37287</c:v>
                </c:pt>
                <c:pt idx="266">
                  <c:v>37315</c:v>
                </c:pt>
                <c:pt idx="267">
                  <c:v>37344</c:v>
                </c:pt>
                <c:pt idx="268">
                  <c:v>37376</c:v>
                </c:pt>
                <c:pt idx="269">
                  <c:v>37407</c:v>
                </c:pt>
                <c:pt idx="270">
                  <c:v>37435</c:v>
                </c:pt>
                <c:pt idx="271">
                  <c:v>37468</c:v>
                </c:pt>
                <c:pt idx="272">
                  <c:v>37498</c:v>
                </c:pt>
                <c:pt idx="273">
                  <c:v>37529</c:v>
                </c:pt>
                <c:pt idx="274">
                  <c:v>37560</c:v>
                </c:pt>
                <c:pt idx="275">
                  <c:v>37589</c:v>
                </c:pt>
                <c:pt idx="276">
                  <c:v>37621</c:v>
                </c:pt>
                <c:pt idx="277">
                  <c:v>37652</c:v>
                </c:pt>
                <c:pt idx="278">
                  <c:v>37680</c:v>
                </c:pt>
                <c:pt idx="279">
                  <c:v>37711</c:v>
                </c:pt>
                <c:pt idx="280">
                  <c:v>37741</c:v>
                </c:pt>
                <c:pt idx="281">
                  <c:v>37771</c:v>
                </c:pt>
                <c:pt idx="282">
                  <c:v>37802</c:v>
                </c:pt>
                <c:pt idx="283">
                  <c:v>37833</c:v>
                </c:pt>
                <c:pt idx="284">
                  <c:v>37862</c:v>
                </c:pt>
                <c:pt idx="285">
                  <c:v>37894</c:v>
                </c:pt>
                <c:pt idx="286">
                  <c:v>37925</c:v>
                </c:pt>
                <c:pt idx="287">
                  <c:v>37953</c:v>
                </c:pt>
                <c:pt idx="288">
                  <c:v>37986</c:v>
                </c:pt>
                <c:pt idx="289">
                  <c:v>38016</c:v>
                </c:pt>
                <c:pt idx="290">
                  <c:v>38044</c:v>
                </c:pt>
                <c:pt idx="291">
                  <c:v>38077</c:v>
                </c:pt>
                <c:pt idx="292">
                  <c:v>38107</c:v>
                </c:pt>
                <c:pt idx="293">
                  <c:v>38138</c:v>
                </c:pt>
                <c:pt idx="294">
                  <c:v>38168</c:v>
                </c:pt>
                <c:pt idx="295">
                  <c:v>38198</c:v>
                </c:pt>
                <c:pt idx="296">
                  <c:v>38230</c:v>
                </c:pt>
                <c:pt idx="297">
                  <c:v>38260</c:v>
                </c:pt>
                <c:pt idx="298">
                  <c:v>38289</c:v>
                </c:pt>
                <c:pt idx="299">
                  <c:v>38321</c:v>
                </c:pt>
                <c:pt idx="300">
                  <c:v>38352</c:v>
                </c:pt>
                <c:pt idx="301">
                  <c:v>38383</c:v>
                </c:pt>
                <c:pt idx="302">
                  <c:v>38411</c:v>
                </c:pt>
                <c:pt idx="303">
                  <c:v>38442</c:v>
                </c:pt>
                <c:pt idx="304">
                  <c:v>38471</c:v>
                </c:pt>
                <c:pt idx="305">
                  <c:v>38503</c:v>
                </c:pt>
                <c:pt idx="306">
                  <c:v>38533</c:v>
                </c:pt>
                <c:pt idx="307">
                  <c:v>38562</c:v>
                </c:pt>
                <c:pt idx="308">
                  <c:v>38595</c:v>
                </c:pt>
                <c:pt idx="309">
                  <c:v>38625</c:v>
                </c:pt>
                <c:pt idx="310">
                  <c:v>38656</c:v>
                </c:pt>
                <c:pt idx="311">
                  <c:v>38686</c:v>
                </c:pt>
                <c:pt idx="312">
                  <c:v>38716</c:v>
                </c:pt>
                <c:pt idx="313">
                  <c:v>38748</c:v>
                </c:pt>
                <c:pt idx="314">
                  <c:v>38776</c:v>
                </c:pt>
                <c:pt idx="315">
                  <c:v>38807</c:v>
                </c:pt>
                <c:pt idx="316">
                  <c:v>38835</c:v>
                </c:pt>
                <c:pt idx="317">
                  <c:v>38868</c:v>
                </c:pt>
                <c:pt idx="318">
                  <c:v>38898</c:v>
                </c:pt>
                <c:pt idx="319">
                  <c:v>38929</c:v>
                </c:pt>
                <c:pt idx="320">
                  <c:v>38960</c:v>
                </c:pt>
                <c:pt idx="321">
                  <c:v>38989</c:v>
                </c:pt>
                <c:pt idx="322">
                  <c:v>39021</c:v>
                </c:pt>
                <c:pt idx="323">
                  <c:v>39051</c:v>
                </c:pt>
                <c:pt idx="324">
                  <c:v>39080</c:v>
                </c:pt>
                <c:pt idx="325">
                  <c:v>39113</c:v>
                </c:pt>
                <c:pt idx="326">
                  <c:v>39141</c:v>
                </c:pt>
                <c:pt idx="327">
                  <c:v>39171</c:v>
                </c:pt>
                <c:pt idx="328">
                  <c:v>39202</c:v>
                </c:pt>
                <c:pt idx="329">
                  <c:v>39233</c:v>
                </c:pt>
                <c:pt idx="330">
                  <c:v>39262</c:v>
                </c:pt>
                <c:pt idx="331">
                  <c:v>39294</c:v>
                </c:pt>
                <c:pt idx="332">
                  <c:v>39325</c:v>
                </c:pt>
                <c:pt idx="333">
                  <c:v>39353</c:v>
                </c:pt>
                <c:pt idx="334">
                  <c:v>39386</c:v>
                </c:pt>
                <c:pt idx="335">
                  <c:v>39416</c:v>
                </c:pt>
                <c:pt idx="336">
                  <c:v>39447</c:v>
                </c:pt>
                <c:pt idx="337">
                  <c:v>39478</c:v>
                </c:pt>
                <c:pt idx="338">
                  <c:v>39507</c:v>
                </c:pt>
                <c:pt idx="339">
                  <c:v>39538</c:v>
                </c:pt>
                <c:pt idx="340">
                  <c:v>39568</c:v>
                </c:pt>
                <c:pt idx="341">
                  <c:v>39598</c:v>
                </c:pt>
                <c:pt idx="342">
                  <c:v>39629</c:v>
                </c:pt>
                <c:pt idx="343">
                  <c:v>39660</c:v>
                </c:pt>
                <c:pt idx="344">
                  <c:v>39689</c:v>
                </c:pt>
                <c:pt idx="345">
                  <c:v>39721</c:v>
                </c:pt>
                <c:pt idx="346">
                  <c:v>39752</c:v>
                </c:pt>
                <c:pt idx="347">
                  <c:v>39780</c:v>
                </c:pt>
                <c:pt idx="348">
                  <c:v>39813</c:v>
                </c:pt>
                <c:pt idx="349">
                  <c:v>39843</c:v>
                </c:pt>
                <c:pt idx="350">
                  <c:v>39871</c:v>
                </c:pt>
                <c:pt idx="351">
                  <c:v>39903</c:v>
                </c:pt>
                <c:pt idx="352">
                  <c:v>39933</c:v>
                </c:pt>
                <c:pt idx="353">
                  <c:v>39962</c:v>
                </c:pt>
                <c:pt idx="354">
                  <c:v>39994</c:v>
                </c:pt>
                <c:pt idx="355">
                  <c:v>40025</c:v>
                </c:pt>
                <c:pt idx="356">
                  <c:v>40056</c:v>
                </c:pt>
                <c:pt idx="357">
                  <c:v>40086</c:v>
                </c:pt>
                <c:pt idx="358">
                  <c:v>40116</c:v>
                </c:pt>
                <c:pt idx="359">
                  <c:v>40147</c:v>
                </c:pt>
                <c:pt idx="360">
                  <c:v>40178</c:v>
                </c:pt>
                <c:pt idx="361">
                  <c:v>40207</c:v>
                </c:pt>
                <c:pt idx="362">
                  <c:v>40235</c:v>
                </c:pt>
                <c:pt idx="363">
                  <c:v>40268</c:v>
                </c:pt>
                <c:pt idx="364">
                  <c:v>40298</c:v>
                </c:pt>
                <c:pt idx="365">
                  <c:v>40329</c:v>
                </c:pt>
                <c:pt idx="366">
                  <c:v>40359</c:v>
                </c:pt>
                <c:pt idx="367">
                  <c:v>40389</c:v>
                </c:pt>
                <c:pt idx="368">
                  <c:v>40421</c:v>
                </c:pt>
                <c:pt idx="369">
                  <c:v>40451</c:v>
                </c:pt>
                <c:pt idx="370">
                  <c:v>40480</c:v>
                </c:pt>
                <c:pt idx="371">
                  <c:v>40512</c:v>
                </c:pt>
                <c:pt idx="372">
                  <c:v>40543</c:v>
                </c:pt>
                <c:pt idx="373">
                  <c:v>40574</c:v>
                </c:pt>
                <c:pt idx="374">
                  <c:v>40602</c:v>
                </c:pt>
                <c:pt idx="375">
                  <c:v>40633</c:v>
                </c:pt>
                <c:pt idx="376">
                  <c:v>40662</c:v>
                </c:pt>
                <c:pt idx="377">
                  <c:v>40694</c:v>
                </c:pt>
                <c:pt idx="378">
                  <c:v>40724</c:v>
                </c:pt>
                <c:pt idx="379">
                  <c:v>40753</c:v>
                </c:pt>
                <c:pt idx="380">
                  <c:v>40786</c:v>
                </c:pt>
                <c:pt idx="381">
                  <c:v>40816</c:v>
                </c:pt>
                <c:pt idx="382">
                  <c:v>40847</c:v>
                </c:pt>
                <c:pt idx="383">
                  <c:v>40877</c:v>
                </c:pt>
                <c:pt idx="384">
                  <c:v>40907</c:v>
                </c:pt>
                <c:pt idx="385">
                  <c:v>40939</c:v>
                </c:pt>
                <c:pt idx="386">
                  <c:v>40968</c:v>
                </c:pt>
                <c:pt idx="387">
                  <c:v>40998</c:v>
                </c:pt>
                <c:pt idx="388">
                  <c:v>41029</c:v>
                </c:pt>
                <c:pt idx="389">
                  <c:v>41060</c:v>
                </c:pt>
                <c:pt idx="390">
                  <c:v>41089</c:v>
                </c:pt>
                <c:pt idx="391">
                  <c:v>41121</c:v>
                </c:pt>
                <c:pt idx="392">
                  <c:v>41152</c:v>
                </c:pt>
                <c:pt idx="393">
                  <c:v>41180</c:v>
                </c:pt>
                <c:pt idx="394">
                  <c:v>41213</c:v>
                </c:pt>
                <c:pt idx="395">
                  <c:v>41243</c:v>
                </c:pt>
                <c:pt idx="396">
                  <c:v>41274</c:v>
                </c:pt>
                <c:pt idx="397">
                  <c:v>41305</c:v>
                </c:pt>
                <c:pt idx="398">
                  <c:v>41333</c:v>
                </c:pt>
                <c:pt idx="399">
                  <c:v>41362</c:v>
                </c:pt>
                <c:pt idx="400">
                  <c:v>41394</c:v>
                </c:pt>
                <c:pt idx="401">
                  <c:v>41425</c:v>
                </c:pt>
                <c:pt idx="402">
                  <c:v>41453</c:v>
                </c:pt>
                <c:pt idx="403">
                  <c:v>41486</c:v>
                </c:pt>
                <c:pt idx="404">
                  <c:v>41516</c:v>
                </c:pt>
                <c:pt idx="405">
                  <c:v>41547</c:v>
                </c:pt>
                <c:pt idx="406">
                  <c:v>41578</c:v>
                </c:pt>
                <c:pt idx="407">
                  <c:v>41607</c:v>
                </c:pt>
                <c:pt idx="408">
                  <c:v>41639</c:v>
                </c:pt>
                <c:pt idx="409">
                  <c:v>41670</c:v>
                </c:pt>
                <c:pt idx="410">
                  <c:v>41698</c:v>
                </c:pt>
                <c:pt idx="411">
                  <c:v>41729</c:v>
                </c:pt>
                <c:pt idx="412">
                  <c:v>41759</c:v>
                </c:pt>
                <c:pt idx="413">
                  <c:v>41789</c:v>
                </c:pt>
                <c:pt idx="414">
                  <c:v>41820</c:v>
                </c:pt>
                <c:pt idx="415">
                  <c:v>41851</c:v>
                </c:pt>
                <c:pt idx="416">
                  <c:v>41880</c:v>
                </c:pt>
                <c:pt idx="417">
                  <c:v>41912</c:v>
                </c:pt>
              </c:numCache>
            </c:numRef>
          </c:cat>
          <c:val>
            <c:numRef>
              <c:f>'Carry Trade - solved'!$BT$10:$BT$427</c:f>
              <c:numCache>
                <c:formatCode>#,##0.00</c:formatCode>
                <c:ptCount val="418"/>
                <c:pt idx="0">
                  <c:v>1</c:v>
                </c:pt>
                <c:pt idx="1">
                  <c:v>1.0809195849034101</c:v>
                </c:pt>
                <c:pt idx="2">
                  <c:v>1.2450658458537429</c:v>
                </c:pt>
                <c:pt idx="3">
                  <c:v>1.3882936144062921</c:v>
                </c:pt>
                <c:pt idx="4">
                  <c:v>1.3882936144062921</c:v>
                </c:pt>
                <c:pt idx="5">
                  <c:v>1.3882936144062921</c:v>
                </c:pt>
                <c:pt idx="6">
                  <c:v>1.3882936144062921</c:v>
                </c:pt>
                <c:pt idx="7">
                  <c:v>1.3882936144062921</c:v>
                </c:pt>
                <c:pt idx="8">
                  <c:v>1.4010573690826373</c:v>
                </c:pt>
                <c:pt idx="9">
                  <c:v>1.4507438608672758</c:v>
                </c:pt>
                <c:pt idx="10">
                  <c:v>1.6867838917289097</c:v>
                </c:pt>
                <c:pt idx="11">
                  <c:v>1.7195995380608464</c:v>
                </c:pt>
                <c:pt idx="12">
                  <c:v>1.7592591556836907</c:v>
                </c:pt>
                <c:pt idx="13">
                  <c:v>2.0809199570359085</c:v>
                </c:pt>
                <c:pt idx="14">
                  <c:v>2.0809199570359085</c:v>
                </c:pt>
                <c:pt idx="15">
                  <c:v>2.1615974787500978</c:v>
                </c:pt>
                <c:pt idx="16">
                  <c:v>2.3712021496680871</c:v>
                </c:pt>
                <c:pt idx="17">
                  <c:v>2.6254266743338892</c:v>
                </c:pt>
                <c:pt idx="18">
                  <c:v>2.786338937825823</c:v>
                </c:pt>
                <c:pt idx="19">
                  <c:v>3.14298253835263</c:v>
                </c:pt>
                <c:pt idx="20">
                  <c:v>3.2621552402616869</c:v>
                </c:pt>
                <c:pt idx="21">
                  <c:v>3.2621552402616869</c:v>
                </c:pt>
                <c:pt idx="22">
                  <c:v>3.2621552402616869</c:v>
                </c:pt>
                <c:pt idx="23">
                  <c:v>3.2621552402616869</c:v>
                </c:pt>
                <c:pt idx="24">
                  <c:v>3.2621552402616869</c:v>
                </c:pt>
                <c:pt idx="25">
                  <c:v>3.2621552402616869</c:v>
                </c:pt>
                <c:pt idx="26">
                  <c:v>3.4443838185771329</c:v>
                </c:pt>
                <c:pt idx="27">
                  <c:v>3.7469646735177098</c:v>
                </c:pt>
                <c:pt idx="28">
                  <c:v>3.7469646735177098</c:v>
                </c:pt>
                <c:pt idx="29">
                  <c:v>3.923267274090386</c:v>
                </c:pt>
                <c:pt idx="30">
                  <c:v>4.2975635004857686</c:v>
                </c:pt>
                <c:pt idx="31">
                  <c:v>4.4823563936538058</c:v>
                </c:pt>
                <c:pt idx="32">
                  <c:v>4.78812315480838</c:v>
                </c:pt>
                <c:pt idx="33">
                  <c:v>5.0559476568432666</c:v>
                </c:pt>
                <c:pt idx="34">
                  <c:v>5.0559476568432666</c:v>
                </c:pt>
                <c:pt idx="35">
                  <c:v>5.0559476568432666</c:v>
                </c:pt>
                <c:pt idx="36">
                  <c:v>5.0559476568432666</c:v>
                </c:pt>
                <c:pt idx="37">
                  <c:v>5.0559476568432666</c:v>
                </c:pt>
                <c:pt idx="38">
                  <c:v>5.0559476568432666</c:v>
                </c:pt>
                <c:pt idx="39">
                  <c:v>5.0559476568432666</c:v>
                </c:pt>
                <c:pt idx="40">
                  <c:v>5.0559476568432666</c:v>
                </c:pt>
                <c:pt idx="41">
                  <c:v>5.0559476568432666</c:v>
                </c:pt>
                <c:pt idx="42">
                  <c:v>5.0559476568432666</c:v>
                </c:pt>
                <c:pt idx="43">
                  <c:v>5.0559476568432666</c:v>
                </c:pt>
                <c:pt idx="44">
                  <c:v>5.0559476568432666</c:v>
                </c:pt>
                <c:pt idx="45">
                  <c:v>5.0559476568432666</c:v>
                </c:pt>
                <c:pt idx="46">
                  <c:v>5.0559476568432666</c:v>
                </c:pt>
                <c:pt idx="47">
                  <c:v>5.0559476568432666</c:v>
                </c:pt>
                <c:pt idx="48">
                  <c:v>5.0559476568432666</c:v>
                </c:pt>
                <c:pt idx="49">
                  <c:v>5.0559476568432666</c:v>
                </c:pt>
                <c:pt idx="50">
                  <c:v>5.0559476568432666</c:v>
                </c:pt>
                <c:pt idx="51">
                  <c:v>5.0559476568432666</c:v>
                </c:pt>
                <c:pt idx="52">
                  <c:v>5.0559476568432666</c:v>
                </c:pt>
                <c:pt idx="53">
                  <c:v>5.0559476568432666</c:v>
                </c:pt>
                <c:pt idx="54">
                  <c:v>5.0559476568432666</c:v>
                </c:pt>
                <c:pt idx="55">
                  <c:v>5.4640213759064329</c:v>
                </c:pt>
                <c:pt idx="56">
                  <c:v>5.5777858778080702</c:v>
                </c:pt>
                <c:pt idx="57">
                  <c:v>6.1020861462899516</c:v>
                </c:pt>
                <c:pt idx="58">
                  <c:v>6.1853531022983752</c:v>
                </c:pt>
                <c:pt idx="59">
                  <c:v>6.5802118265801814</c:v>
                </c:pt>
                <c:pt idx="60">
                  <c:v>6.7235465101901637</c:v>
                </c:pt>
                <c:pt idx="61">
                  <c:v>7.005175248787018</c:v>
                </c:pt>
                <c:pt idx="62">
                  <c:v>7.005175248787018</c:v>
                </c:pt>
                <c:pt idx="63">
                  <c:v>7.005175248787018</c:v>
                </c:pt>
                <c:pt idx="64">
                  <c:v>7.005175248787018</c:v>
                </c:pt>
                <c:pt idx="65">
                  <c:v>7.005175248787018</c:v>
                </c:pt>
                <c:pt idx="66">
                  <c:v>7.005175248787018</c:v>
                </c:pt>
                <c:pt idx="67">
                  <c:v>7.005175248787018</c:v>
                </c:pt>
                <c:pt idx="68">
                  <c:v>7.2691540315831578</c:v>
                </c:pt>
                <c:pt idx="69">
                  <c:v>7.2691540315831578</c:v>
                </c:pt>
                <c:pt idx="70">
                  <c:v>7.2691540315831578</c:v>
                </c:pt>
                <c:pt idx="71">
                  <c:v>7.2691540315831578</c:v>
                </c:pt>
                <c:pt idx="72">
                  <c:v>7.2691540315831578</c:v>
                </c:pt>
                <c:pt idx="73">
                  <c:v>7.2691540315831578</c:v>
                </c:pt>
                <c:pt idx="74">
                  <c:v>7.2691540315831578</c:v>
                </c:pt>
                <c:pt idx="75">
                  <c:v>7.2691540315831578</c:v>
                </c:pt>
                <c:pt idx="76">
                  <c:v>7.2691540315831578</c:v>
                </c:pt>
                <c:pt idx="77">
                  <c:v>7.2691540315831578</c:v>
                </c:pt>
                <c:pt idx="78">
                  <c:v>7.2691540315831578</c:v>
                </c:pt>
                <c:pt idx="79">
                  <c:v>7.2691540315831578</c:v>
                </c:pt>
                <c:pt idx="80">
                  <c:v>7.2691540315831578</c:v>
                </c:pt>
                <c:pt idx="81">
                  <c:v>7.2691540315831578</c:v>
                </c:pt>
                <c:pt idx="82">
                  <c:v>7.2691540315831578</c:v>
                </c:pt>
                <c:pt idx="83">
                  <c:v>7.2691540315831578</c:v>
                </c:pt>
                <c:pt idx="84">
                  <c:v>7.2691540315831578</c:v>
                </c:pt>
                <c:pt idx="85">
                  <c:v>7.2691540315831578</c:v>
                </c:pt>
                <c:pt idx="86">
                  <c:v>7.2691540315831578</c:v>
                </c:pt>
                <c:pt idx="87">
                  <c:v>7.2691540315831578</c:v>
                </c:pt>
                <c:pt idx="88">
                  <c:v>7.2691540315831578</c:v>
                </c:pt>
                <c:pt idx="89">
                  <c:v>7.2691540315831578</c:v>
                </c:pt>
                <c:pt idx="90">
                  <c:v>7.2691540315831578</c:v>
                </c:pt>
                <c:pt idx="91">
                  <c:v>7.2691540315831578</c:v>
                </c:pt>
                <c:pt idx="92">
                  <c:v>7.2691540315831578</c:v>
                </c:pt>
                <c:pt idx="93">
                  <c:v>7.2691540315831578</c:v>
                </c:pt>
                <c:pt idx="94">
                  <c:v>7.2691540315831578</c:v>
                </c:pt>
                <c:pt idx="95">
                  <c:v>7.2691540315831578</c:v>
                </c:pt>
                <c:pt idx="96">
                  <c:v>7.2691540315831578</c:v>
                </c:pt>
                <c:pt idx="97">
                  <c:v>7.2691540315831578</c:v>
                </c:pt>
                <c:pt idx="98">
                  <c:v>7.2691540315831578</c:v>
                </c:pt>
                <c:pt idx="99">
                  <c:v>7.2691540315831578</c:v>
                </c:pt>
                <c:pt idx="100">
                  <c:v>7.2691540315831578</c:v>
                </c:pt>
                <c:pt idx="101">
                  <c:v>7.2691540315831578</c:v>
                </c:pt>
                <c:pt idx="102">
                  <c:v>7.2691540315831578</c:v>
                </c:pt>
                <c:pt idx="103">
                  <c:v>7.2691540315831578</c:v>
                </c:pt>
                <c:pt idx="104">
                  <c:v>7.2691540315831578</c:v>
                </c:pt>
                <c:pt idx="105">
                  <c:v>7.2691540315831578</c:v>
                </c:pt>
                <c:pt idx="106">
                  <c:v>7.2691540315831578</c:v>
                </c:pt>
                <c:pt idx="107">
                  <c:v>7.2691540315831578</c:v>
                </c:pt>
                <c:pt idx="108">
                  <c:v>7.2691540315831578</c:v>
                </c:pt>
                <c:pt idx="109">
                  <c:v>7.2691540315831578</c:v>
                </c:pt>
                <c:pt idx="110">
                  <c:v>7.2691540315831578</c:v>
                </c:pt>
                <c:pt idx="111">
                  <c:v>7.2691540315831578</c:v>
                </c:pt>
                <c:pt idx="112">
                  <c:v>7.2691540315831578</c:v>
                </c:pt>
                <c:pt idx="113">
                  <c:v>7.3120817797053812</c:v>
                </c:pt>
                <c:pt idx="114">
                  <c:v>7.3120817797053812</c:v>
                </c:pt>
                <c:pt idx="115">
                  <c:v>7.3120817797053812</c:v>
                </c:pt>
                <c:pt idx="116">
                  <c:v>7.8320312311115643</c:v>
                </c:pt>
                <c:pt idx="117">
                  <c:v>7.8320312311115643</c:v>
                </c:pt>
                <c:pt idx="118">
                  <c:v>7.8320312311115643</c:v>
                </c:pt>
                <c:pt idx="119">
                  <c:v>7.8320312311115643</c:v>
                </c:pt>
                <c:pt idx="120">
                  <c:v>7.8320312311115643</c:v>
                </c:pt>
                <c:pt idx="121">
                  <c:v>7.8320312311115643</c:v>
                </c:pt>
                <c:pt idx="122">
                  <c:v>7.9280519982624469</c:v>
                </c:pt>
                <c:pt idx="123">
                  <c:v>8.2704423776330511</c:v>
                </c:pt>
                <c:pt idx="124">
                  <c:v>8.4375005581523617</c:v>
                </c:pt>
                <c:pt idx="125">
                  <c:v>8.7458376749648732</c:v>
                </c:pt>
                <c:pt idx="126">
                  <c:v>9.4228337796358481</c:v>
                </c:pt>
                <c:pt idx="127">
                  <c:v>9.5518696385164077</c:v>
                </c:pt>
                <c:pt idx="128">
                  <c:v>10.298208631338351</c:v>
                </c:pt>
                <c:pt idx="129">
                  <c:v>10.298208631338351</c:v>
                </c:pt>
                <c:pt idx="130">
                  <c:v>10.298208631338351</c:v>
                </c:pt>
                <c:pt idx="131">
                  <c:v>10.546902685052759</c:v>
                </c:pt>
                <c:pt idx="132">
                  <c:v>10.546902685052759</c:v>
                </c:pt>
                <c:pt idx="133">
                  <c:v>10.760059329515341</c:v>
                </c:pt>
                <c:pt idx="134">
                  <c:v>11.03012225780399</c:v>
                </c:pt>
                <c:pt idx="135">
                  <c:v>11.03012225780399</c:v>
                </c:pt>
                <c:pt idx="136">
                  <c:v>11.03012225780399</c:v>
                </c:pt>
                <c:pt idx="137">
                  <c:v>11.03012225780399</c:v>
                </c:pt>
                <c:pt idx="138">
                  <c:v>11.03012225780399</c:v>
                </c:pt>
                <c:pt idx="139">
                  <c:v>11.03012225780399</c:v>
                </c:pt>
                <c:pt idx="140">
                  <c:v>11.151381346605538</c:v>
                </c:pt>
                <c:pt idx="141">
                  <c:v>11.478618102319793</c:v>
                </c:pt>
                <c:pt idx="142">
                  <c:v>11.478618102319793</c:v>
                </c:pt>
                <c:pt idx="143">
                  <c:v>12.289955457170601</c:v>
                </c:pt>
                <c:pt idx="144">
                  <c:v>14.735505666010082</c:v>
                </c:pt>
                <c:pt idx="145">
                  <c:v>14.735505666010082</c:v>
                </c:pt>
                <c:pt idx="146">
                  <c:v>14.735505666010082</c:v>
                </c:pt>
                <c:pt idx="147">
                  <c:v>14.735505666010082</c:v>
                </c:pt>
                <c:pt idx="148">
                  <c:v>14.735505666010082</c:v>
                </c:pt>
                <c:pt idx="149">
                  <c:v>14.992476402720104</c:v>
                </c:pt>
                <c:pt idx="150">
                  <c:v>17.099407730172825</c:v>
                </c:pt>
                <c:pt idx="151">
                  <c:v>18.57609591938899</c:v>
                </c:pt>
                <c:pt idx="152">
                  <c:v>20.885743173526631</c:v>
                </c:pt>
                <c:pt idx="153">
                  <c:v>20.885743173526631</c:v>
                </c:pt>
                <c:pt idx="154">
                  <c:v>20.885743173526631</c:v>
                </c:pt>
                <c:pt idx="155">
                  <c:v>20.885743173526631</c:v>
                </c:pt>
                <c:pt idx="156">
                  <c:v>20.885743173526631</c:v>
                </c:pt>
                <c:pt idx="157">
                  <c:v>20.885743173526631</c:v>
                </c:pt>
                <c:pt idx="158">
                  <c:v>20.885743173526631</c:v>
                </c:pt>
                <c:pt idx="159">
                  <c:v>20.885743173526631</c:v>
                </c:pt>
                <c:pt idx="160">
                  <c:v>20.885743173526631</c:v>
                </c:pt>
                <c:pt idx="161">
                  <c:v>20.885743173526631</c:v>
                </c:pt>
                <c:pt idx="162">
                  <c:v>20.885743173526631</c:v>
                </c:pt>
                <c:pt idx="163">
                  <c:v>20.885743173526631</c:v>
                </c:pt>
                <c:pt idx="164">
                  <c:v>20.885743173526631</c:v>
                </c:pt>
                <c:pt idx="165">
                  <c:v>20.885743173526631</c:v>
                </c:pt>
                <c:pt idx="166">
                  <c:v>20.885743173526631</c:v>
                </c:pt>
                <c:pt idx="167">
                  <c:v>20.885743173526631</c:v>
                </c:pt>
                <c:pt idx="168">
                  <c:v>20.885743173526631</c:v>
                </c:pt>
                <c:pt idx="169">
                  <c:v>20.885743173526631</c:v>
                </c:pt>
                <c:pt idx="170">
                  <c:v>20.885743173526631</c:v>
                </c:pt>
                <c:pt idx="171">
                  <c:v>20.885743173526631</c:v>
                </c:pt>
                <c:pt idx="172">
                  <c:v>20.885743173526631</c:v>
                </c:pt>
                <c:pt idx="173">
                  <c:v>20.885743173526631</c:v>
                </c:pt>
                <c:pt idx="174">
                  <c:v>20.885743173526631</c:v>
                </c:pt>
                <c:pt idx="175">
                  <c:v>20.885743173526631</c:v>
                </c:pt>
                <c:pt idx="176">
                  <c:v>20.885743173526631</c:v>
                </c:pt>
                <c:pt idx="177">
                  <c:v>20.885743173526631</c:v>
                </c:pt>
                <c:pt idx="178">
                  <c:v>20.885743173526631</c:v>
                </c:pt>
                <c:pt idx="179">
                  <c:v>20.885743173526631</c:v>
                </c:pt>
                <c:pt idx="180">
                  <c:v>20.885743173526631</c:v>
                </c:pt>
                <c:pt idx="181">
                  <c:v>20.885743173526631</c:v>
                </c:pt>
                <c:pt idx="182">
                  <c:v>20.885743173526631</c:v>
                </c:pt>
                <c:pt idx="183">
                  <c:v>20.885743173526631</c:v>
                </c:pt>
                <c:pt idx="184">
                  <c:v>20.885743173526631</c:v>
                </c:pt>
                <c:pt idx="185">
                  <c:v>20.885743173526631</c:v>
                </c:pt>
                <c:pt idx="186">
                  <c:v>20.885743173526631</c:v>
                </c:pt>
                <c:pt idx="187">
                  <c:v>20.885743173526631</c:v>
                </c:pt>
                <c:pt idx="188">
                  <c:v>20.885743173526631</c:v>
                </c:pt>
                <c:pt idx="189">
                  <c:v>20.885743173526631</c:v>
                </c:pt>
                <c:pt idx="190">
                  <c:v>20.885743173526631</c:v>
                </c:pt>
                <c:pt idx="191">
                  <c:v>20.885743173526631</c:v>
                </c:pt>
                <c:pt idx="192">
                  <c:v>20.885743173526631</c:v>
                </c:pt>
                <c:pt idx="193">
                  <c:v>20.885743173526631</c:v>
                </c:pt>
                <c:pt idx="194">
                  <c:v>20.885743173526631</c:v>
                </c:pt>
                <c:pt idx="195">
                  <c:v>21.539513426800649</c:v>
                </c:pt>
                <c:pt idx="196">
                  <c:v>23.240421115308223</c:v>
                </c:pt>
                <c:pt idx="197">
                  <c:v>24.825364229996378</c:v>
                </c:pt>
                <c:pt idx="198">
                  <c:v>25.728096705850064</c:v>
                </c:pt>
                <c:pt idx="199">
                  <c:v>25.728096705850064</c:v>
                </c:pt>
                <c:pt idx="200">
                  <c:v>25.728096705850064</c:v>
                </c:pt>
                <c:pt idx="201">
                  <c:v>28.052854144623669</c:v>
                </c:pt>
                <c:pt idx="202">
                  <c:v>30.658606975041408</c:v>
                </c:pt>
                <c:pt idx="203">
                  <c:v>34.743038011950347</c:v>
                </c:pt>
                <c:pt idx="204">
                  <c:v>37.176515483732814</c:v>
                </c:pt>
                <c:pt idx="205">
                  <c:v>37.176515483732814</c:v>
                </c:pt>
                <c:pt idx="206">
                  <c:v>39.706890009609822</c:v>
                </c:pt>
                <c:pt idx="207">
                  <c:v>41.614866139355506</c:v>
                </c:pt>
                <c:pt idx="208">
                  <c:v>45.098112618439075</c:v>
                </c:pt>
                <c:pt idx="209">
                  <c:v>45.098112618439075</c:v>
                </c:pt>
                <c:pt idx="210">
                  <c:v>45.098112618439075</c:v>
                </c:pt>
                <c:pt idx="211">
                  <c:v>45.098112618439075</c:v>
                </c:pt>
                <c:pt idx="212">
                  <c:v>45.098112618439075</c:v>
                </c:pt>
                <c:pt idx="213">
                  <c:v>45.098112618439075</c:v>
                </c:pt>
                <c:pt idx="214">
                  <c:v>45.098112618439075</c:v>
                </c:pt>
                <c:pt idx="215">
                  <c:v>45.098112618439075</c:v>
                </c:pt>
                <c:pt idx="216">
                  <c:v>45.098112618439075</c:v>
                </c:pt>
                <c:pt idx="217">
                  <c:v>45.098112618439075</c:v>
                </c:pt>
                <c:pt idx="218">
                  <c:v>45.098112618439075</c:v>
                </c:pt>
                <c:pt idx="219">
                  <c:v>48.833500558465424</c:v>
                </c:pt>
                <c:pt idx="220">
                  <c:v>48.833500558465424</c:v>
                </c:pt>
                <c:pt idx="221">
                  <c:v>48.833500558465424</c:v>
                </c:pt>
                <c:pt idx="222">
                  <c:v>48.857664602468951</c:v>
                </c:pt>
                <c:pt idx="223">
                  <c:v>48.857664602468951</c:v>
                </c:pt>
                <c:pt idx="224">
                  <c:v>48.857664602468951</c:v>
                </c:pt>
                <c:pt idx="225">
                  <c:v>48.857664602468951</c:v>
                </c:pt>
                <c:pt idx="226">
                  <c:v>48.857664602468951</c:v>
                </c:pt>
                <c:pt idx="227">
                  <c:v>48.857664602468951</c:v>
                </c:pt>
                <c:pt idx="228">
                  <c:v>48.857664602468951</c:v>
                </c:pt>
                <c:pt idx="229">
                  <c:v>48.857664602468951</c:v>
                </c:pt>
                <c:pt idx="230">
                  <c:v>48.857664602468951</c:v>
                </c:pt>
                <c:pt idx="231">
                  <c:v>48.857664602468951</c:v>
                </c:pt>
                <c:pt idx="232">
                  <c:v>48.857664602468951</c:v>
                </c:pt>
                <c:pt idx="233">
                  <c:v>48.857664602468951</c:v>
                </c:pt>
                <c:pt idx="234">
                  <c:v>49.31742254861841</c:v>
                </c:pt>
                <c:pt idx="235">
                  <c:v>49.31742254861841</c:v>
                </c:pt>
                <c:pt idx="236">
                  <c:v>49.31742254861841</c:v>
                </c:pt>
                <c:pt idx="237">
                  <c:v>49.31742254861841</c:v>
                </c:pt>
                <c:pt idx="238">
                  <c:v>49.31742254861841</c:v>
                </c:pt>
                <c:pt idx="239">
                  <c:v>49.31742254861841</c:v>
                </c:pt>
                <c:pt idx="240">
                  <c:v>49.31742254861841</c:v>
                </c:pt>
                <c:pt idx="241">
                  <c:v>51.840622313074498</c:v>
                </c:pt>
                <c:pt idx="242">
                  <c:v>53.161056387762208</c:v>
                </c:pt>
                <c:pt idx="243">
                  <c:v>53.161056387762208</c:v>
                </c:pt>
                <c:pt idx="244">
                  <c:v>57.660706952577776</c:v>
                </c:pt>
                <c:pt idx="245">
                  <c:v>57.660706952577776</c:v>
                </c:pt>
                <c:pt idx="246">
                  <c:v>57.660706952577776</c:v>
                </c:pt>
                <c:pt idx="247">
                  <c:v>57.660706952577776</c:v>
                </c:pt>
                <c:pt idx="248">
                  <c:v>57.660706952577776</c:v>
                </c:pt>
                <c:pt idx="249">
                  <c:v>57.660706952577776</c:v>
                </c:pt>
                <c:pt idx="250">
                  <c:v>57.660706952577776</c:v>
                </c:pt>
                <c:pt idx="251">
                  <c:v>57.660706952577776</c:v>
                </c:pt>
                <c:pt idx="252">
                  <c:v>57.660706952577776</c:v>
                </c:pt>
                <c:pt idx="253">
                  <c:v>57.660706952577776</c:v>
                </c:pt>
                <c:pt idx="254">
                  <c:v>57.660706952577776</c:v>
                </c:pt>
                <c:pt idx="255">
                  <c:v>57.660706952577776</c:v>
                </c:pt>
                <c:pt idx="256">
                  <c:v>59.582973755072956</c:v>
                </c:pt>
                <c:pt idx="257">
                  <c:v>59.582973755072956</c:v>
                </c:pt>
                <c:pt idx="258">
                  <c:v>60.978005626714143</c:v>
                </c:pt>
                <c:pt idx="259">
                  <c:v>61.382126061031407</c:v>
                </c:pt>
                <c:pt idx="260">
                  <c:v>64.095159513688941</c:v>
                </c:pt>
                <c:pt idx="261">
                  <c:v>64.095159513688941</c:v>
                </c:pt>
                <c:pt idx="262">
                  <c:v>64.095159513688941</c:v>
                </c:pt>
                <c:pt idx="263">
                  <c:v>64.095159513688941</c:v>
                </c:pt>
                <c:pt idx="264">
                  <c:v>66.842647940520422</c:v>
                </c:pt>
                <c:pt idx="265">
                  <c:v>68.12315737936683</c:v>
                </c:pt>
                <c:pt idx="266">
                  <c:v>70.462449507345724</c:v>
                </c:pt>
                <c:pt idx="267">
                  <c:v>75.903511570685836</c:v>
                </c:pt>
                <c:pt idx="268">
                  <c:v>75.903511570685836</c:v>
                </c:pt>
                <c:pt idx="269">
                  <c:v>82.682966845423365</c:v>
                </c:pt>
                <c:pt idx="270">
                  <c:v>82.682966845423365</c:v>
                </c:pt>
                <c:pt idx="271">
                  <c:v>82.682966845423365</c:v>
                </c:pt>
                <c:pt idx="272">
                  <c:v>82.682966845423365</c:v>
                </c:pt>
                <c:pt idx="273">
                  <c:v>82.682966845423365</c:v>
                </c:pt>
                <c:pt idx="274">
                  <c:v>85.662526664286915</c:v>
                </c:pt>
                <c:pt idx="275">
                  <c:v>91.223756096599388</c:v>
                </c:pt>
                <c:pt idx="276">
                  <c:v>91.223756096599388</c:v>
                </c:pt>
                <c:pt idx="277">
                  <c:v>101.58069722025716</c:v>
                </c:pt>
                <c:pt idx="278">
                  <c:v>101.87118673038577</c:v>
                </c:pt>
                <c:pt idx="279">
                  <c:v>102.47467139265423</c:v>
                </c:pt>
                <c:pt idx="280">
                  <c:v>110.25489253742927</c:v>
                </c:pt>
                <c:pt idx="281">
                  <c:v>118.23622055639616</c:v>
                </c:pt>
                <c:pt idx="282">
                  <c:v>130.59534981659709</c:v>
                </c:pt>
                <c:pt idx="283">
                  <c:v>130.59534981659709</c:v>
                </c:pt>
                <c:pt idx="284">
                  <c:v>130.59534981659709</c:v>
                </c:pt>
                <c:pt idx="285">
                  <c:v>130.59534981659709</c:v>
                </c:pt>
                <c:pt idx="286">
                  <c:v>140.01310543569738</c:v>
                </c:pt>
                <c:pt idx="287">
                  <c:v>146.63493318373474</c:v>
                </c:pt>
                <c:pt idx="288">
                  <c:v>154.72310055064622</c:v>
                </c:pt>
                <c:pt idx="289">
                  <c:v>164.99135693577338</c:v>
                </c:pt>
                <c:pt idx="290">
                  <c:v>182.43527964388102</c:v>
                </c:pt>
                <c:pt idx="291">
                  <c:v>182.43527964388102</c:v>
                </c:pt>
                <c:pt idx="292">
                  <c:v>182.43527964388102</c:v>
                </c:pt>
                <c:pt idx="293">
                  <c:v>182.43527964388102</c:v>
                </c:pt>
                <c:pt idx="294">
                  <c:v>182.43527964388102</c:v>
                </c:pt>
                <c:pt idx="295">
                  <c:v>182.43527964388102</c:v>
                </c:pt>
                <c:pt idx="296">
                  <c:v>182.43527964388102</c:v>
                </c:pt>
                <c:pt idx="297">
                  <c:v>182.43527964388102</c:v>
                </c:pt>
                <c:pt idx="298">
                  <c:v>182.43527964388102</c:v>
                </c:pt>
                <c:pt idx="299">
                  <c:v>182.43527964388102</c:v>
                </c:pt>
                <c:pt idx="300">
                  <c:v>182.43527964388102</c:v>
                </c:pt>
                <c:pt idx="301">
                  <c:v>191.03523314337363</c:v>
                </c:pt>
                <c:pt idx="302">
                  <c:v>198.81823742172338</c:v>
                </c:pt>
                <c:pt idx="303">
                  <c:v>205.2745674148139</c:v>
                </c:pt>
                <c:pt idx="304">
                  <c:v>216.0615121190489</c:v>
                </c:pt>
                <c:pt idx="305">
                  <c:v>218.80678164001898</c:v>
                </c:pt>
                <c:pt idx="306">
                  <c:v>239.94571522845342</c:v>
                </c:pt>
                <c:pt idx="307">
                  <c:v>239.94571522845342</c:v>
                </c:pt>
                <c:pt idx="308">
                  <c:v>239.94571522845342</c:v>
                </c:pt>
                <c:pt idx="309">
                  <c:v>251.57261556855482</c:v>
                </c:pt>
                <c:pt idx="310">
                  <c:v>267.10946911030845</c:v>
                </c:pt>
                <c:pt idx="311">
                  <c:v>279.5735573452817</c:v>
                </c:pt>
                <c:pt idx="312">
                  <c:v>279.5735573452817</c:v>
                </c:pt>
                <c:pt idx="313">
                  <c:v>279.5735573452817</c:v>
                </c:pt>
                <c:pt idx="314">
                  <c:v>279.5735573452817</c:v>
                </c:pt>
                <c:pt idx="315">
                  <c:v>279.5735573452817</c:v>
                </c:pt>
                <c:pt idx="316">
                  <c:v>279.5735573452817</c:v>
                </c:pt>
                <c:pt idx="317">
                  <c:v>279.5735573452817</c:v>
                </c:pt>
                <c:pt idx="318">
                  <c:v>279.5735573452817</c:v>
                </c:pt>
                <c:pt idx="319">
                  <c:v>279.5735573452817</c:v>
                </c:pt>
                <c:pt idx="320">
                  <c:v>279.5735573452817</c:v>
                </c:pt>
                <c:pt idx="321">
                  <c:v>279.5735573452817</c:v>
                </c:pt>
                <c:pt idx="322">
                  <c:v>280.05039334915455</c:v>
                </c:pt>
                <c:pt idx="323">
                  <c:v>280.05039334915455</c:v>
                </c:pt>
                <c:pt idx="324">
                  <c:v>291.66895491560001</c:v>
                </c:pt>
                <c:pt idx="325">
                  <c:v>299.9135808700488</c:v>
                </c:pt>
                <c:pt idx="326">
                  <c:v>304.77163988531345</c:v>
                </c:pt>
                <c:pt idx="327">
                  <c:v>322.84192996196612</c:v>
                </c:pt>
                <c:pt idx="328">
                  <c:v>342.0066866242866</c:v>
                </c:pt>
                <c:pt idx="329">
                  <c:v>361.02263089609255</c:v>
                </c:pt>
                <c:pt idx="330">
                  <c:v>400.17961190130677</c:v>
                </c:pt>
                <c:pt idx="331">
                  <c:v>400.17961190130677</c:v>
                </c:pt>
                <c:pt idx="332">
                  <c:v>400.17961190130677</c:v>
                </c:pt>
                <c:pt idx="333">
                  <c:v>400.17961190130677</c:v>
                </c:pt>
                <c:pt idx="334">
                  <c:v>400.17961190130677</c:v>
                </c:pt>
                <c:pt idx="335">
                  <c:v>400.17961190130677</c:v>
                </c:pt>
                <c:pt idx="336">
                  <c:v>400.17961190130677</c:v>
                </c:pt>
                <c:pt idx="337">
                  <c:v>400.17961190130677</c:v>
                </c:pt>
                <c:pt idx="338">
                  <c:v>400.17961190130677</c:v>
                </c:pt>
                <c:pt idx="339">
                  <c:v>400.17961190130677</c:v>
                </c:pt>
                <c:pt idx="340">
                  <c:v>400.17961190130677</c:v>
                </c:pt>
                <c:pt idx="341">
                  <c:v>400.17961190130677</c:v>
                </c:pt>
                <c:pt idx="342">
                  <c:v>400.17961190130677</c:v>
                </c:pt>
                <c:pt idx="343">
                  <c:v>400.17961190130677</c:v>
                </c:pt>
                <c:pt idx="344">
                  <c:v>400.17961190130677</c:v>
                </c:pt>
                <c:pt idx="345">
                  <c:v>400.17961190130677</c:v>
                </c:pt>
                <c:pt idx="346">
                  <c:v>400.17961190130677</c:v>
                </c:pt>
                <c:pt idx="347">
                  <c:v>400.17961190130677</c:v>
                </c:pt>
                <c:pt idx="348">
                  <c:v>400.17961190130677</c:v>
                </c:pt>
                <c:pt idx="349">
                  <c:v>400.17961190130677</c:v>
                </c:pt>
                <c:pt idx="350">
                  <c:v>400.17961190130677</c:v>
                </c:pt>
                <c:pt idx="351">
                  <c:v>400.17961190130677</c:v>
                </c:pt>
                <c:pt idx="352">
                  <c:v>400.17961190130677</c:v>
                </c:pt>
                <c:pt idx="353">
                  <c:v>400.17961190130677</c:v>
                </c:pt>
                <c:pt idx="354">
                  <c:v>400.17961190130677</c:v>
                </c:pt>
                <c:pt idx="355">
                  <c:v>400.17961190130677</c:v>
                </c:pt>
                <c:pt idx="356">
                  <c:v>400.17961190130677</c:v>
                </c:pt>
                <c:pt idx="357">
                  <c:v>400.17961190130677</c:v>
                </c:pt>
                <c:pt idx="358">
                  <c:v>400.17961190130677</c:v>
                </c:pt>
                <c:pt idx="359">
                  <c:v>400.17961190130677</c:v>
                </c:pt>
                <c:pt idx="360">
                  <c:v>400.17961190130677</c:v>
                </c:pt>
                <c:pt idx="361">
                  <c:v>400.17961190130677</c:v>
                </c:pt>
                <c:pt idx="362">
                  <c:v>400.17961190130677</c:v>
                </c:pt>
                <c:pt idx="363">
                  <c:v>400.17961190130677</c:v>
                </c:pt>
                <c:pt idx="364">
                  <c:v>400.17961190130677</c:v>
                </c:pt>
                <c:pt idx="365">
                  <c:v>400.17961190130677</c:v>
                </c:pt>
                <c:pt idx="366">
                  <c:v>400.17961190130677</c:v>
                </c:pt>
                <c:pt idx="367">
                  <c:v>400.17961190130677</c:v>
                </c:pt>
                <c:pt idx="368">
                  <c:v>400.17961190130677</c:v>
                </c:pt>
                <c:pt idx="369">
                  <c:v>400.17961190130677</c:v>
                </c:pt>
                <c:pt idx="370">
                  <c:v>400.17961190130677</c:v>
                </c:pt>
                <c:pt idx="371">
                  <c:v>400.17961190130677</c:v>
                </c:pt>
                <c:pt idx="372">
                  <c:v>400.17961190130677</c:v>
                </c:pt>
                <c:pt idx="373">
                  <c:v>400.17961190130677</c:v>
                </c:pt>
                <c:pt idx="374">
                  <c:v>400.17961190130677</c:v>
                </c:pt>
                <c:pt idx="375">
                  <c:v>400.17961190130677</c:v>
                </c:pt>
                <c:pt idx="376">
                  <c:v>400.17961190130677</c:v>
                </c:pt>
                <c:pt idx="377">
                  <c:v>400.17961190130677</c:v>
                </c:pt>
                <c:pt idx="378">
                  <c:v>400.17961190130677</c:v>
                </c:pt>
                <c:pt idx="379">
                  <c:v>400.17961190130677</c:v>
                </c:pt>
                <c:pt idx="380">
                  <c:v>400.17961190130677</c:v>
                </c:pt>
                <c:pt idx="381">
                  <c:v>400.17961190130677</c:v>
                </c:pt>
                <c:pt idx="382">
                  <c:v>400.17961190130677</c:v>
                </c:pt>
                <c:pt idx="383">
                  <c:v>400.17961190130677</c:v>
                </c:pt>
                <c:pt idx="384">
                  <c:v>400.17961190130677</c:v>
                </c:pt>
                <c:pt idx="385">
                  <c:v>400.17961190130677</c:v>
                </c:pt>
                <c:pt idx="386">
                  <c:v>400.17961190130677</c:v>
                </c:pt>
                <c:pt idx="387">
                  <c:v>400.17961190130677</c:v>
                </c:pt>
                <c:pt idx="388">
                  <c:v>400.17961190130677</c:v>
                </c:pt>
                <c:pt idx="389">
                  <c:v>400.17961190130677</c:v>
                </c:pt>
                <c:pt idx="390">
                  <c:v>400.17961190130677</c:v>
                </c:pt>
                <c:pt idx="391">
                  <c:v>400.17961190130677</c:v>
                </c:pt>
                <c:pt idx="392">
                  <c:v>400.17961190130677</c:v>
                </c:pt>
                <c:pt idx="393">
                  <c:v>400.17961190130677</c:v>
                </c:pt>
                <c:pt idx="394">
                  <c:v>400.17961190130677</c:v>
                </c:pt>
                <c:pt idx="395">
                  <c:v>400.17961190130677</c:v>
                </c:pt>
                <c:pt idx="396">
                  <c:v>400.17961190130677</c:v>
                </c:pt>
                <c:pt idx="397">
                  <c:v>400.17961190130677</c:v>
                </c:pt>
                <c:pt idx="398">
                  <c:v>400.17961190130677</c:v>
                </c:pt>
                <c:pt idx="399">
                  <c:v>400.17961190130677</c:v>
                </c:pt>
                <c:pt idx="400">
                  <c:v>400.17961190130677</c:v>
                </c:pt>
                <c:pt idx="401">
                  <c:v>400.17961190130677</c:v>
                </c:pt>
                <c:pt idx="402">
                  <c:v>400.17961190130677</c:v>
                </c:pt>
                <c:pt idx="403">
                  <c:v>400.17961190130677</c:v>
                </c:pt>
                <c:pt idx="404">
                  <c:v>400.17961190130677</c:v>
                </c:pt>
                <c:pt idx="405">
                  <c:v>400.17961190130677</c:v>
                </c:pt>
                <c:pt idx="406">
                  <c:v>400.17961190130677</c:v>
                </c:pt>
                <c:pt idx="407">
                  <c:v>400.17961190130677</c:v>
                </c:pt>
                <c:pt idx="408">
                  <c:v>400.17961190130677</c:v>
                </c:pt>
                <c:pt idx="409">
                  <c:v>400.17961190130677</c:v>
                </c:pt>
                <c:pt idx="410">
                  <c:v>400.17961190130677</c:v>
                </c:pt>
                <c:pt idx="411">
                  <c:v>400.17961190130677</c:v>
                </c:pt>
                <c:pt idx="412">
                  <c:v>400.17961190130677</c:v>
                </c:pt>
                <c:pt idx="413">
                  <c:v>400.17961190130677</c:v>
                </c:pt>
                <c:pt idx="414">
                  <c:v>400.17961190130677</c:v>
                </c:pt>
                <c:pt idx="415">
                  <c:v>400.17961190130677</c:v>
                </c:pt>
                <c:pt idx="416">
                  <c:v>400.17961190130677</c:v>
                </c:pt>
                <c:pt idx="417">
                  <c:v>400.17961190130677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15392"/>
        <c:axId val="651821056"/>
      </c:lineChart>
      <c:dateAx>
        <c:axId val="651515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82105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651821056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515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92700729927007"/>
          <c:y val="2.1531125629772576E-2"/>
          <c:w val="0.61496350364963503"/>
          <c:h val="5.2631640428332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3576642335766"/>
          <c:y val="0.13530522394378122"/>
          <c:w val="0.80656934306569339"/>
          <c:h val="0.69623838688252604"/>
        </c:manualLayout>
      </c:layout>
      <c:lineChart>
        <c:grouping val="standard"/>
        <c:varyColors val="0"/>
        <c:ser>
          <c:idx val="0"/>
          <c:order val="0"/>
          <c:tx>
            <c:strRef>
              <c:f>'Carry Trade - solved'!$BU$8</c:f>
              <c:strCache>
                <c:ptCount val="1"/>
                <c:pt idx="0">
                  <c:v>Drawdown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'Carry Trade - solved'!$A$10:$A$427</c:f>
              <c:numCache>
                <c:formatCode>m/d/yyyy</c:formatCode>
                <c:ptCount val="418"/>
                <c:pt idx="0">
                  <c:v>29220</c:v>
                </c:pt>
                <c:pt idx="1">
                  <c:v>29251</c:v>
                </c:pt>
                <c:pt idx="2">
                  <c:v>29280</c:v>
                </c:pt>
                <c:pt idx="3">
                  <c:v>29311</c:v>
                </c:pt>
                <c:pt idx="4">
                  <c:v>29341</c:v>
                </c:pt>
                <c:pt idx="5">
                  <c:v>29371</c:v>
                </c:pt>
                <c:pt idx="6">
                  <c:v>29402</c:v>
                </c:pt>
                <c:pt idx="7">
                  <c:v>29433</c:v>
                </c:pt>
                <c:pt idx="8">
                  <c:v>29462</c:v>
                </c:pt>
                <c:pt idx="9">
                  <c:v>29494</c:v>
                </c:pt>
                <c:pt idx="10">
                  <c:v>29525</c:v>
                </c:pt>
                <c:pt idx="11">
                  <c:v>29553</c:v>
                </c:pt>
                <c:pt idx="12">
                  <c:v>29586</c:v>
                </c:pt>
                <c:pt idx="13">
                  <c:v>29616</c:v>
                </c:pt>
                <c:pt idx="14">
                  <c:v>29644</c:v>
                </c:pt>
                <c:pt idx="15">
                  <c:v>29676</c:v>
                </c:pt>
                <c:pt idx="16">
                  <c:v>29706</c:v>
                </c:pt>
                <c:pt idx="17">
                  <c:v>29735</c:v>
                </c:pt>
                <c:pt idx="18">
                  <c:v>29767</c:v>
                </c:pt>
                <c:pt idx="19">
                  <c:v>29798</c:v>
                </c:pt>
                <c:pt idx="20">
                  <c:v>29829</c:v>
                </c:pt>
                <c:pt idx="21">
                  <c:v>29859</c:v>
                </c:pt>
                <c:pt idx="22">
                  <c:v>29889</c:v>
                </c:pt>
                <c:pt idx="23">
                  <c:v>29920</c:v>
                </c:pt>
                <c:pt idx="24">
                  <c:v>29951</c:v>
                </c:pt>
                <c:pt idx="25">
                  <c:v>29980</c:v>
                </c:pt>
                <c:pt idx="26">
                  <c:v>30008</c:v>
                </c:pt>
                <c:pt idx="27">
                  <c:v>30041</c:v>
                </c:pt>
                <c:pt idx="28">
                  <c:v>30071</c:v>
                </c:pt>
                <c:pt idx="29">
                  <c:v>30102</c:v>
                </c:pt>
                <c:pt idx="30">
                  <c:v>30132</c:v>
                </c:pt>
                <c:pt idx="31">
                  <c:v>30162</c:v>
                </c:pt>
                <c:pt idx="32">
                  <c:v>30194</c:v>
                </c:pt>
                <c:pt idx="33">
                  <c:v>30224</c:v>
                </c:pt>
                <c:pt idx="34">
                  <c:v>30253</c:v>
                </c:pt>
                <c:pt idx="35">
                  <c:v>30285</c:v>
                </c:pt>
                <c:pt idx="36">
                  <c:v>30316</c:v>
                </c:pt>
                <c:pt idx="37">
                  <c:v>30347</c:v>
                </c:pt>
                <c:pt idx="38">
                  <c:v>30375</c:v>
                </c:pt>
                <c:pt idx="39">
                  <c:v>30406</c:v>
                </c:pt>
                <c:pt idx="40">
                  <c:v>30435</c:v>
                </c:pt>
                <c:pt idx="41">
                  <c:v>30467</c:v>
                </c:pt>
                <c:pt idx="42">
                  <c:v>30497</c:v>
                </c:pt>
                <c:pt idx="43">
                  <c:v>30526</c:v>
                </c:pt>
                <c:pt idx="44">
                  <c:v>30559</c:v>
                </c:pt>
                <c:pt idx="45">
                  <c:v>30589</c:v>
                </c:pt>
                <c:pt idx="46">
                  <c:v>30620</c:v>
                </c:pt>
                <c:pt idx="47">
                  <c:v>30650</c:v>
                </c:pt>
                <c:pt idx="48">
                  <c:v>30680</c:v>
                </c:pt>
                <c:pt idx="49">
                  <c:v>30712</c:v>
                </c:pt>
                <c:pt idx="50">
                  <c:v>30741</c:v>
                </c:pt>
                <c:pt idx="51">
                  <c:v>30771</c:v>
                </c:pt>
                <c:pt idx="52">
                  <c:v>30802</c:v>
                </c:pt>
                <c:pt idx="53">
                  <c:v>30833</c:v>
                </c:pt>
                <c:pt idx="54">
                  <c:v>30862</c:v>
                </c:pt>
                <c:pt idx="55">
                  <c:v>30894</c:v>
                </c:pt>
                <c:pt idx="56">
                  <c:v>30925</c:v>
                </c:pt>
                <c:pt idx="57">
                  <c:v>30953</c:v>
                </c:pt>
                <c:pt idx="58">
                  <c:v>30986</c:v>
                </c:pt>
                <c:pt idx="59">
                  <c:v>31016</c:v>
                </c:pt>
                <c:pt idx="60">
                  <c:v>31047</c:v>
                </c:pt>
                <c:pt idx="61">
                  <c:v>31078</c:v>
                </c:pt>
                <c:pt idx="62">
                  <c:v>31106</c:v>
                </c:pt>
                <c:pt idx="63">
                  <c:v>31135</c:v>
                </c:pt>
                <c:pt idx="64">
                  <c:v>31167</c:v>
                </c:pt>
                <c:pt idx="65">
                  <c:v>31198</c:v>
                </c:pt>
                <c:pt idx="66">
                  <c:v>31226</c:v>
                </c:pt>
                <c:pt idx="67">
                  <c:v>31259</c:v>
                </c:pt>
                <c:pt idx="68">
                  <c:v>31289</c:v>
                </c:pt>
                <c:pt idx="69">
                  <c:v>31320</c:v>
                </c:pt>
                <c:pt idx="70">
                  <c:v>31351</c:v>
                </c:pt>
                <c:pt idx="71">
                  <c:v>31380</c:v>
                </c:pt>
                <c:pt idx="72">
                  <c:v>31412</c:v>
                </c:pt>
                <c:pt idx="73">
                  <c:v>31443</c:v>
                </c:pt>
                <c:pt idx="74">
                  <c:v>31471</c:v>
                </c:pt>
                <c:pt idx="75">
                  <c:v>31502</c:v>
                </c:pt>
                <c:pt idx="76">
                  <c:v>31532</c:v>
                </c:pt>
                <c:pt idx="77">
                  <c:v>31562</c:v>
                </c:pt>
                <c:pt idx="78">
                  <c:v>31593</c:v>
                </c:pt>
                <c:pt idx="79">
                  <c:v>31624</c:v>
                </c:pt>
                <c:pt idx="80">
                  <c:v>31653</c:v>
                </c:pt>
                <c:pt idx="81">
                  <c:v>31685</c:v>
                </c:pt>
                <c:pt idx="82">
                  <c:v>31716</c:v>
                </c:pt>
                <c:pt idx="83">
                  <c:v>31744</c:v>
                </c:pt>
                <c:pt idx="84">
                  <c:v>31777</c:v>
                </c:pt>
                <c:pt idx="85">
                  <c:v>31807</c:v>
                </c:pt>
                <c:pt idx="86">
                  <c:v>31835</c:v>
                </c:pt>
                <c:pt idx="87">
                  <c:v>31867</c:v>
                </c:pt>
                <c:pt idx="88">
                  <c:v>31897</c:v>
                </c:pt>
                <c:pt idx="89">
                  <c:v>31926</c:v>
                </c:pt>
                <c:pt idx="90">
                  <c:v>31958</c:v>
                </c:pt>
                <c:pt idx="91">
                  <c:v>31989</c:v>
                </c:pt>
                <c:pt idx="92">
                  <c:v>32020</c:v>
                </c:pt>
                <c:pt idx="93">
                  <c:v>32050</c:v>
                </c:pt>
                <c:pt idx="94">
                  <c:v>32080</c:v>
                </c:pt>
                <c:pt idx="95">
                  <c:v>32111</c:v>
                </c:pt>
                <c:pt idx="96">
                  <c:v>32142</c:v>
                </c:pt>
                <c:pt idx="97">
                  <c:v>32171</c:v>
                </c:pt>
                <c:pt idx="98">
                  <c:v>32202</c:v>
                </c:pt>
                <c:pt idx="99">
                  <c:v>32233</c:v>
                </c:pt>
                <c:pt idx="100">
                  <c:v>32262</c:v>
                </c:pt>
                <c:pt idx="101">
                  <c:v>32294</c:v>
                </c:pt>
                <c:pt idx="102">
                  <c:v>32324</c:v>
                </c:pt>
                <c:pt idx="103">
                  <c:v>32353</c:v>
                </c:pt>
                <c:pt idx="104">
                  <c:v>32386</c:v>
                </c:pt>
                <c:pt idx="105">
                  <c:v>32416</c:v>
                </c:pt>
                <c:pt idx="106">
                  <c:v>32447</c:v>
                </c:pt>
                <c:pt idx="107">
                  <c:v>32477</c:v>
                </c:pt>
                <c:pt idx="108">
                  <c:v>32507</c:v>
                </c:pt>
                <c:pt idx="109">
                  <c:v>32539</c:v>
                </c:pt>
                <c:pt idx="110">
                  <c:v>32567</c:v>
                </c:pt>
                <c:pt idx="111">
                  <c:v>32598</c:v>
                </c:pt>
                <c:pt idx="112">
                  <c:v>32626</c:v>
                </c:pt>
                <c:pt idx="113">
                  <c:v>32659</c:v>
                </c:pt>
                <c:pt idx="114">
                  <c:v>32689</c:v>
                </c:pt>
                <c:pt idx="115">
                  <c:v>32720</c:v>
                </c:pt>
                <c:pt idx="116">
                  <c:v>32751</c:v>
                </c:pt>
                <c:pt idx="117">
                  <c:v>32780</c:v>
                </c:pt>
                <c:pt idx="118">
                  <c:v>32812</c:v>
                </c:pt>
                <c:pt idx="119">
                  <c:v>32842</c:v>
                </c:pt>
                <c:pt idx="120">
                  <c:v>32871</c:v>
                </c:pt>
                <c:pt idx="121">
                  <c:v>32904</c:v>
                </c:pt>
                <c:pt idx="122">
                  <c:v>32932</c:v>
                </c:pt>
                <c:pt idx="123">
                  <c:v>32962</c:v>
                </c:pt>
                <c:pt idx="124">
                  <c:v>32993</c:v>
                </c:pt>
                <c:pt idx="125">
                  <c:v>33024</c:v>
                </c:pt>
                <c:pt idx="126">
                  <c:v>33053</c:v>
                </c:pt>
                <c:pt idx="127">
                  <c:v>33085</c:v>
                </c:pt>
                <c:pt idx="128">
                  <c:v>33116</c:v>
                </c:pt>
                <c:pt idx="129">
                  <c:v>33144</c:v>
                </c:pt>
                <c:pt idx="130">
                  <c:v>33177</c:v>
                </c:pt>
                <c:pt idx="131">
                  <c:v>33207</c:v>
                </c:pt>
                <c:pt idx="132">
                  <c:v>33238</c:v>
                </c:pt>
                <c:pt idx="133">
                  <c:v>33269</c:v>
                </c:pt>
                <c:pt idx="134">
                  <c:v>33297</c:v>
                </c:pt>
                <c:pt idx="135">
                  <c:v>33326</c:v>
                </c:pt>
                <c:pt idx="136">
                  <c:v>33358</c:v>
                </c:pt>
                <c:pt idx="137">
                  <c:v>33389</c:v>
                </c:pt>
                <c:pt idx="138">
                  <c:v>33417</c:v>
                </c:pt>
                <c:pt idx="139">
                  <c:v>33450</c:v>
                </c:pt>
                <c:pt idx="140">
                  <c:v>33480</c:v>
                </c:pt>
                <c:pt idx="141">
                  <c:v>33511</c:v>
                </c:pt>
                <c:pt idx="142">
                  <c:v>33542</c:v>
                </c:pt>
                <c:pt idx="143">
                  <c:v>33571</c:v>
                </c:pt>
                <c:pt idx="144">
                  <c:v>33603</c:v>
                </c:pt>
                <c:pt idx="145">
                  <c:v>33634</c:v>
                </c:pt>
                <c:pt idx="146">
                  <c:v>33662</c:v>
                </c:pt>
                <c:pt idx="147">
                  <c:v>33694</c:v>
                </c:pt>
                <c:pt idx="148">
                  <c:v>33724</c:v>
                </c:pt>
                <c:pt idx="149">
                  <c:v>33753</c:v>
                </c:pt>
                <c:pt idx="150">
                  <c:v>33785</c:v>
                </c:pt>
                <c:pt idx="151">
                  <c:v>33816</c:v>
                </c:pt>
                <c:pt idx="152">
                  <c:v>33847</c:v>
                </c:pt>
                <c:pt idx="153">
                  <c:v>33877</c:v>
                </c:pt>
                <c:pt idx="154">
                  <c:v>33907</c:v>
                </c:pt>
                <c:pt idx="155">
                  <c:v>33938</c:v>
                </c:pt>
                <c:pt idx="156">
                  <c:v>33969</c:v>
                </c:pt>
                <c:pt idx="157">
                  <c:v>33998</c:v>
                </c:pt>
                <c:pt idx="158">
                  <c:v>34026</c:v>
                </c:pt>
                <c:pt idx="159">
                  <c:v>34059</c:v>
                </c:pt>
                <c:pt idx="160">
                  <c:v>34089</c:v>
                </c:pt>
                <c:pt idx="161">
                  <c:v>34120</c:v>
                </c:pt>
                <c:pt idx="162">
                  <c:v>34150</c:v>
                </c:pt>
                <c:pt idx="163">
                  <c:v>34180</c:v>
                </c:pt>
                <c:pt idx="164">
                  <c:v>34212</c:v>
                </c:pt>
                <c:pt idx="165">
                  <c:v>34242</c:v>
                </c:pt>
                <c:pt idx="166">
                  <c:v>34271</c:v>
                </c:pt>
                <c:pt idx="167">
                  <c:v>34303</c:v>
                </c:pt>
                <c:pt idx="168">
                  <c:v>34334</c:v>
                </c:pt>
                <c:pt idx="169">
                  <c:v>34365</c:v>
                </c:pt>
                <c:pt idx="170">
                  <c:v>34393</c:v>
                </c:pt>
                <c:pt idx="171">
                  <c:v>34424</c:v>
                </c:pt>
                <c:pt idx="172">
                  <c:v>34453</c:v>
                </c:pt>
                <c:pt idx="173">
                  <c:v>34485</c:v>
                </c:pt>
                <c:pt idx="174">
                  <c:v>34515</c:v>
                </c:pt>
                <c:pt idx="175">
                  <c:v>34544</c:v>
                </c:pt>
                <c:pt idx="176">
                  <c:v>34577</c:v>
                </c:pt>
                <c:pt idx="177">
                  <c:v>34607</c:v>
                </c:pt>
                <c:pt idx="178">
                  <c:v>34638</c:v>
                </c:pt>
                <c:pt idx="179">
                  <c:v>34668</c:v>
                </c:pt>
                <c:pt idx="180">
                  <c:v>34698</c:v>
                </c:pt>
                <c:pt idx="181">
                  <c:v>34730</c:v>
                </c:pt>
                <c:pt idx="182">
                  <c:v>34758</c:v>
                </c:pt>
                <c:pt idx="183">
                  <c:v>34789</c:v>
                </c:pt>
                <c:pt idx="184">
                  <c:v>34817</c:v>
                </c:pt>
                <c:pt idx="185">
                  <c:v>34850</c:v>
                </c:pt>
                <c:pt idx="186">
                  <c:v>34880</c:v>
                </c:pt>
                <c:pt idx="187">
                  <c:v>34911</c:v>
                </c:pt>
                <c:pt idx="188">
                  <c:v>34942</c:v>
                </c:pt>
                <c:pt idx="189">
                  <c:v>34971</c:v>
                </c:pt>
                <c:pt idx="190">
                  <c:v>35003</c:v>
                </c:pt>
                <c:pt idx="191">
                  <c:v>35033</c:v>
                </c:pt>
                <c:pt idx="192">
                  <c:v>35062</c:v>
                </c:pt>
                <c:pt idx="193">
                  <c:v>35095</c:v>
                </c:pt>
                <c:pt idx="194">
                  <c:v>35124</c:v>
                </c:pt>
                <c:pt idx="195">
                  <c:v>35153</c:v>
                </c:pt>
                <c:pt idx="196">
                  <c:v>35185</c:v>
                </c:pt>
                <c:pt idx="197">
                  <c:v>35216</c:v>
                </c:pt>
                <c:pt idx="198">
                  <c:v>35244</c:v>
                </c:pt>
                <c:pt idx="199">
                  <c:v>35277</c:v>
                </c:pt>
                <c:pt idx="200">
                  <c:v>35307</c:v>
                </c:pt>
                <c:pt idx="201">
                  <c:v>35338</c:v>
                </c:pt>
                <c:pt idx="202">
                  <c:v>35369</c:v>
                </c:pt>
                <c:pt idx="203">
                  <c:v>35398</c:v>
                </c:pt>
                <c:pt idx="204">
                  <c:v>35430</c:v>
                </c:pt>
                <c:pt idx="205">
                  <c:v>35461</c:v>
                </c:pt>
                <c:pt idx="206">
                  <c:v>35489</c:v>
                </c:pt>
                <c:pt idx="207">
                  <c:v>35520</c:v>
                </c:pt>
                <c:pt idx="208">
                  <c:v>35550</c:v>
                </c:pt>
                <c:pt idx="209">
                  <c:v>35580</c:v>
                </c:pt>
                <c:pt idx="210">
                  <c:v>35611</c:v>
                </c:pt>
                <c:pt idx="211">
                  <c:v>35642</c:v>
                </c:pt>
                <c:pt idx="212">
                  <c:v>35671</c:v>
                </c:pt>
                <c:pt idx="213">
                  <c:v>35703</c:v>
                </c:pt>
                <c:pt idx="214">
                  <c:v>35734</c:v>
                </c:pt>
                <c:pt idx="215">
                  <c:v>35762</c:v>
                </c:pt>
                <c:pt idx="216">
                  <c:v>35795</c:v>
                </c:pt>
                <c:pt idx="217">
                  <c:v>35825</c:v>
                </c:pt>
                <c:pt idx="218">
                  <c:v>35853</c:v>
                </c:pt>
                <c:pt idx="219">
                  <c:v>35885</c:v>
                </c:pt>
                <c:pt idx="220">
                  <c:v>35915</c:v>
                </c:pt>
                <c:pt idx="221">
                  <c:v>35944</c:v>
                </c:pt>
                <c:pt idx="222">
                  <c:v>35976</c:v>
                </c:pt>
                <c:pt idx="223">
                  <c:v>36007</c:v>
                </c:pt>
                <c:pt idx="224">
                  <c:v>36038</c:v>
                </c:pt>
                <c:pt idx="225">
                  <c:v>36068</c:v>
                </c:pt>
                <c:pt idx="226">
                  <c:v>36098</c:v>
                </c:pt>
                <c:pt idx="227">
                  <c:v>36129</c:v>
                </c:pt>
                <c:pt idx="228">
                  <c:v>36160</c:v>
                </c:pt>
                <c:pt idx="229">
                  <c:v>36189</c:v>
                </c:pt>
                <c:pt idx="230">
                  <c:v>36217</c:v>
                </c:pt>
                <c:pt idx="231">
                  <c:v>36250</c:v>
                </c:pt>
                <c:pt idx="232">
                  <c:v>36280</c:v>
                </c:pt>
                <c:pt idx="233">
                  <c:v>36311</c:v>
                </c:pt>
                <c:pt idx="234">
                  <c:v>36341</c:v>
                </c:pt>
                <c:pt idx="235">
                  <c:v>36371</c:v>
                </c:pt>
                <c:pt idx="236">
                  <c:v>36403</c:v>
                </c:pt>
                <c:pt idx="237">
                  <c:v>36433</c:v>
                </c:pt>
                <c:pt idx="238">
                  <c:v>36462</c:v>
                </c:pt>
                <c:pt idx="239">
                  <c:v>36494</c:v>
                </c:pt>
                <c:pt idx="240">
                  <c:v>36525</c:v>
                </c:pt>
                <c:pt idx="241">
                  <c:v>36556</c:v>
                </c:pt>
                <c:pt idx="242">
                  <c:v>36585</c:v>
                </c:pt>
                <c:pt idx="243">
                  <c:v>36616</c:v>
                </c:pt>
                <c:pt idx="244">
                  <c:v>36644</c:v>
                </c:pt>
                <c:pt idx="245">
                  <c:v>36677</c:v>
                </c:pt>
                <c:pt idx="246">
                  <c:v>36707</c:v>
                </c:pt>
                <c:pt idx="247">
                  <c:v>36738</c:v>
                </c:pt>
                <c:pt idx="248">
                  <c:v>36769</c:v>
                </c:pt>
                <c:pt idx="249">
                  <c:v>36798</c:v>
                </c:pt>
                <c:pt idx="250">
                  <c:v>36830</c:v>
                </c:pt>
                <c:pt idx="251">
                  <c:v>36860</c:v>
                </c:pt>
                <c:pt idx="252">
                  <c:v>36889</c:v>
                </c:pt>
                <c:pt idx="253">
                  <c:v>36922</c:v>
                </c:pt>
                <c:pt idx="254">
                  <c:v>36950</c:v>
                </c:pt>
                <c:pt idx="255">
                  <c:v>36980</c:v>
                </c:pt>
                <c:pt idx="256">
                  <c:v>37011</c:v>
                </c:pt>
                <c:pt idx="257">
                  <c:v>37042</c:v>
                </c:pt>
                <c:pt idx="258">
                  <c:v>37071</c:v>
                </c:pt>
                <c:pt idx="259">
                  <c:v>37103</c:v>
                </c:pt>
                <c:pt idx="260">
                  <c:v>37134</c:v>
                </c:pt>
                <c:pt idx="261">
                  <c:v>37162</c:v>
                </c:pt>
                <c:pt idx="262">
                  <c:v>37195</c:v>
                </c:pt>
                <c:pt idx="263">
                  <c:v>37225</c:v>
                </c:pt>
                <c:pt idx="264">
                  <c:v>37256</c:v>
                </c:pt>
                <c:pt idx="265">
                  <c:v>37287</c:v>
                </c:pt>
                <c:pt idx="266">
                  <c:v>37315</c:v>
                </c:pt>
                <c:pt idx="267">
                  <c:v>37344</c:v>
                </c:pt>
                <c:pt idx="268">
                  <c:v>37376</c:v>
                </c:pt>
                <c:pt idx="269">
                  <c:v>37407</c:v>
                </c:pt>
                <c:pt idx="270">
                  <c:v>37435</c:v>
                </c:pt>
                <c:pt idx="271">
                  <c:v>37468</c:v>
                </c:pt>
                <c:pt idx="272">
                  <c:v>37498</c:v>
                </c:pt>
                <c:pt idx="273">
                  <c:v>37529</c:v>
                </c:pt>
                <c:pt idx="274">
                  <c:v>37560</c:v>
                </c:pt>
                <c:pt idx="275">
                  <c:v>37589</c:v>
                </c:pt>
                <c:pt idx="276">
                  <c:v>37621</c:v>
                </c:pt>
                <c:pt idx="277">
                  <c:v>37652</c:v>
                </c:pt>
                <c:pt idx="278">
                  <c:v>37680</c:v>
                </c:pt>
                <c:pt idx="279">
                  <c:v>37711</c:v>
                </c:pt>
                <c:pt idx="280">
                  <c:v>37741</c:v>
                </c:pt>
                <c:pt idx="281">
                  <c:v>37771</c:v>
                </c:pt>
                <c:pt idx="282">
                  <c:v>37802</c:v>
                </c:pt>
                <c:pt idx="283">
                  <c:v>37833</c:v>
                </c:pt>
                <c:pt idx="284">
                  <c:v>37862</c:v>
                </c:pt>
                <c:pt idx="285">
                  <c:v>37894</c:v>
                </c:pt>
                <c:pt idx="286">
                  <c:v>37925</c:v>
                </c:pt>
                <c:pt idx="287">
                  <c:v>37953</c:v>
                </c:pt>
                <c:pt idx="288">
                  <c:v>37986</c:v>
                </c:pt>
                <c:pt idx="289">
                  <c:v>38016</c:v>
                </c:pt>
                <c:pt idx="290">
                  <c:v>38044</c:v>
                </c:pt>
                <c:pt idx="291">
                  <c:v>38077</c:v>
                </c:pt>
                <c:pt idx="292">
                  <c:v>38107</c:v>
                </c:pt>
                <c:pt idx="293">
                  <c:v>38138</c:v>
                </c:pt>
                <c:pt idx="294">
                  <c:v>38168</c:v>
                </c:pt>
                <c:pt idx="295">
                  <c:v>38198</c:v>
                </c:pt>
                <c:pt idx="296">
                  <c:v>38230</c:v>
                </c:pt>
                <c:pt idx="297">
                  <c:v>38260</c:v>
                </c:pt>
                <c:pt idx="298">
                  <c:v>38289</c:v>
                </c:pt>
                <c:pt idx="299">
                  <c:v>38321</c:v>
                </c:pt>
                <c:pt idx="300">
                  <c:v>38352</c:v>
                </c:pt>
                <c:pt idx="301">
                  <c:v>38383</c:v>
                </c:pt>
                <c:pt idx="302">
                  <c:v>38411</c:v>
                </c:pt>
                <c:pt idx="303">
                  <c:v>38442</c:v>
                </c:pt>
                <c:pt idx="304">
                  <c:v>38471</c:v>
                </c:pt>
                <c:pt idx="305">
                  <c:v>38503</c:v>
                </c:pt>
                <c:pt idx="306">
                  <c:v>38533</c:v>
                </c:pt>
                <c:pt idx="307">
                  <c:v>38562</c:v>
                </c:pt>
                <c:pt idx="308">
                  <c:v>38595</c:v>
                </c:pt>
                <c:pt idx="309">
                  <c:v>38625</c:v>
                </c:pt>
                <c:pt idx="310">
                  <c:v>38656</c:v>
                </c:pt>
                <c:pt idx="311">
                  <c:v>38686</c:v>
                </c:pt>
                <c:pt idx="312">
                  <c:v>38716</c:v>
                </c:pt>
                <c:pt idx="313">
                  <c:v>38748</c:v>
                </c:pt>
                <c:pt idx="314">
                  <c:v>38776</c:v>
                </c:pt>
                <c:pt idx="315">
                  <c:v>38807</c:v>
                </c:pt>
                <c:pt idx="316">
                  <c:v>38835</c:v>
                </c:pt>
                <c:pt idx="317">
                  <c:v>38868</c:v>
                </c:pt>
                <c:pt idx="318">
                  <c:v>38898</c:v>
                </c:pt>
                <c:pt idx="319">
                  <c:v>38929</c:v>
                </c:pt>
                <c:pt idx="320">
                  <c:v>38960</c:v>
                </c:pt>
                <c:pt idx="321">
                  <c:v>38989</c:v>
                </c:pt>
                <c:pt idx="322">
                  <c:v>39021</c:v>
                </c:pt>
                <c:pt idx="323">
                  <c:v>39051</c:v>
                </c:pt>
                <c:pt idx="324">
                  <c:v>39080</c:v>
                </c:pt>
                <c:pt idx="325">
                  <c:v>39113</c:v>
                </c:pt>
                <c:pt idx="326">
                  <c:v>39141</c:v>
                </c:pt>
                <c:pt idx="327">
                  <c:v>39171</c:v>
                </c:pt>
                <c:pt idx="328">
                  <c:v>39202</c:v>
                </c:pt>
                <c:pt idx="329">
                  <c:v>39233</c:v>
                </c:pt>
                <c:pt idx="330">
                  <c:v>39262</c:v>
                </c:pt>
                <c:pt idx="331">
                  <c:v>39294</c:v>
                </c:pt>
                <c:pt idx="332">
                  <c:v>39325</c:v>
                </c:pt>
                <c:pt idx="333">
                  <c:v>39353</c:v>
                </c:pt>
                <c:pt idx="334">
                  <c:v>39386</c:v>
                </c:pt>
                <c:pt idx="335">
                  <c:v>39416</c:v>
                </c:pt>
                <c:pt idx="336">
                  <c:v>39447</c:v>
                </c:pt>
                <c:pt idx="337">
                  <c:v>39478</c:v>
                </c:pt>
                <c:pt idx="338">
                  <c:v>39507</c:v>
                </c:pt>
                <c:pt idx="339">
                  <c:v>39538</c:v>
                </c:pt>
                <c:pt idx="340">
                  <c:v>39568</c:v>
                </c:pt>
                <c:pt idx="341">
                  <c:v>39598</c:v>
                </c:pt>
                <c:pt idx="342">
                  <c:v>39629</c:v>
                </c:pt>
                <c:pt idx="343">
                  <c:v>39660</c:v>
                </c:pt>
                <c:pt idx="344">
                  <c:v>39689</c:v>
                </c:pt>
                <c:pt idx="345">
                  <c:v>39721</c:v>
                </c:pt>
                <c:pt idx="346">
                  <c:v>39752</c:v>
                </c:pt>
                <c:pt idx="347">
                  <c:v>39780</c:v>
                </c:pt>
                <c:pt idx="348">
                  <c:v>39813</c:v>
                </c:pt>
                <c:pt idx="349">
                  <c:v>39843</c:v>
                </c:pt>
                <c:pt idx="350">
                  <c:v>39871</c:v>
                </c:pt>
                <c:pt idx="351">
                  <c:v>39903</c:v>
                </c:pt>
                <c:pt idx="352">
                  <c:v>39933</c:v>
                </c:pt>
                <c:pt idx="353">
                  <c:v>39962</c:v>
                </c:pt>
                <c:pt idx="354">
                  <c:v>39994</c:v>
                </c:pt>
                <c:pt idx="355">
                  <c:v>40025</c:v>
                </c:pt>
                <c:pt idx="356">
                  <c:v>40056</c:v>
                </c:pt>
                <c:pt idx="357">
                  <c:v>40086</c:v>
                </c:pt>
                <c:pt idx="358">
                  <c:v>40116</c:v>
                </c:pt>
                <c:pt idx="359">
                  <c:v>40147</c:v>
                </c:pt>
                <c:pt idx="360">
                  <c:v>40178</c:v>
                </c:pt>
                <c:pt idx="361">
                  <c:v>40207</c:v>
                </c:pt>
                <c:pt idx="362">
                  <c:v>40235</c:v>
                </c:pt>
                <c:pt idx="363">
                  <c:v>40268</c:v>
                </c:pt>
                <c:pt idx="364">
                  <c:v>40298</c:v>
                </c:pt>
                <c:pt idx="365">
                  <c:v>40329</c:v>
                </c:pt>
                <c:pt idx="366">
                  <c:v>40359</c:v>
                </c:pt>
                <c:pt idx="367">
                  <c:v>40389</c:v>
                </c:pt>
                <c:pt idx="368">
                  <c:v>40421</c:v>
                </c:pt>
                <c:pt idx="369">
                  <c:v>40451</c:v>
                </c:pt>
                <c:pt idx="370">
                  <c:v>40480</c:v>
                </c:pt>
                <c:pt idx="371">
                  <c:v>40512</c:v>
                </c:pt>
                <c:pt idx="372">
                  <c:v>40543</c:v>
                </c:pt>
                <c:pt idx="373">
                  <c:v>40574</c:v>
                </c:pt>
                <c:pt idx="374">
                  <c:v>40602</c:v>
                </c:pt>
                <c:pt idx="375">
                  <c:v>40633</c:v>
                </c:pt>
                <c:pt idx="376">
                  <c:v>40662</c:v>
                </c:pt>
                <c:pt idx="377">
                  <c:v>40694</c:v>
                </c:pt>
                <c:pt idx="378">
                  <c:v>40724</c:v>
                </c:pt>
                <c:pt idx="379">
                  <c:v>40753</c:v>
                </c:pt>
                <c:pt idx="380">
                  <c:v>40786</c:v>
                </c:pt>
                <c:pt idx="381">
                  <c:v>40816</c:v>
                </c:pt>
                <c:pt idx="382">
                  <c:v>40847</c:v>
                </c:pt>
                <c:pt idx="383">
                  <c:v>40877</c:v>
                </c:pt>
                <c:pt idx="384">
                  <c:v>40907</c:v>
                </c:pt>
                <c:pt idx="385">
                  <c:v>40939</c:v>
                </c:pt>
                <c:pt idx="386">
                  <c:v>40968</c:v>
                </c:pt>
                <c:pt idx="387">
                  <c:v>40998</c:v>
                </c:pt>
                <c:pt idx="388">
                  <c:v>41029</c:v>
                </c:pt>
                <c:pt idx="389">
                  <c:v>41060</c:v>
                </c:pt>
                <c:pt idx="390">
                  <c:v>41089</c:v>
                </c:pt>
                <c:pt idx="391">
                  <c:v>41121</c:v>
                </c:pt>
                <c:pt idx="392">
                  <c:v>41152</c:v>
                </c:pt>
                <c:pt idx="393">
                  <c:v>41180</c:v>
                </c:pt>
                <c:pt idx="394">
                  <c:v>41213</c:v>
                </c:pt>
                <c:pt idx="395">
                  <c:v>41243</c:v>
                </c:pt>
                <c:pt idx="396">
                  <c:v>41274</c:v>
                </c:pt>
                <c:pt idx="397">
                  <c:v>41305</c:v>
                </c:pt>
                <c:pt idx="398">
                  <c:v>41333</c:v>
                </c:pt>
                <c:pt idx="399">
                  <c:v>41362</c:v>
                </c:pt>
                <c:pt idx="400">
                  <c:v>41394</c:v>
                </c:pt>
                <c:pt idx="401">
                  <c:v>41425</c:v>
                </c:pt>
                <c:pt idx="402">
                  <c:v>41453</c:v>
                </c:pt>
                <c:pt idx="403">
                  <c:v>41486</c:v>
                </c:pt>
                <c:pt idx="404">
                  <c:v>41516</c:v>
                </c:pt>
                <c:pt idx="405">
                  <c:v>41547</c:v>
                </c:pt>
                <c:pt idx="406">
                  <c:v>41578</c:v>
                </c:pt>
                <c:pt idx="407">
                  <c:v>41607</c:v>
                </c:pt>
                <c:pt idx="408">
                  <c:v>41639</c:v>
                </c:pt>
                <c:pt idx="409">
                  <c:v>41670</c:v>
                </c:pt>
                <c:pt idx="410">
                  <c:v>41698</c:v>
                </c:pt>
                <c:pt idx="411">
                  <c:v>41729</c:v>
                </c:pt>
                <c:pt idx="412">
                  <c:v>41759</c:v>
                </c:pt>
                <c:pt idx="413">
                  <c:v>41789</c:v>
                </c:pt>
                <c:pt idx="414">
                  <c:v>41820</c:v>
                </c:pt>
                <c:pt idx="415">
                  <c:v>41851</c:v>
                </c:pt>
                <c:pt idx="416">
                  <c:v>41880</c:v>
                </c:pt>
                <c:pt idx="417">
                  <c:v>41912</c:v>
                </c:pt>
              </c:numCache>
            </c:numRef>
          </c:cat>
          <c:val>
            <c:numRef>
              <c:f>'Carry Trade - solved'!$BU$10:$BU$427</c:f>
              <c:numCache>
                <c:formatCode>0.00%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0.15919972692398793</c:v>
                </c:pt>
                <c:pt idx="5">
                  <c:v>0.1099435069872141</c:v>
                </c:pt>
                <c:pt idx="6">
                  <c:v>8.1184805096651852E-2</c:v>
                </c:pt>
                <c:pt idx="7">
                  <c:v>7.5800368742369326E-2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2.0438558539022343E-3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3.6557927209496299E-2</c:v>
                </c:pt>
                <c:pt idx="22">
                  <c:v>6.9563443350810855E-2</c:v>
                </c:pt>
                <c:pt idx="23">
                  <c:v>0.10260499368848987</c:v>
                </c:pt>
                <c:pt idx="24">
                  <c:v>8.4723596823695055E-2</c:v>
                </c:pt>
                <c:pt idx="25">
                  <c:v>1.947555487623354E-2</c:v>
                </c:pt>
                <c:pt idx="26">
                  <c:v>0</c:v>
                </c:pt>
                <c:pt idx="27">
                  <c:v>0</c:v>
                </c:pt>
                <c:pt idx="28">
                  <c:v>2.4561422947809306E-2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7.5050158124594715E-2</c:v>
                </c:pt>
                <c:pt idx="35">
                  <c:v>0.19849739775318156</c:v>
                </c:pt>
                <c:pt idx="36">
                  <c:v>0.28520137016484404</c:v>
                </c:pt>
                <c:pt idx="37">
                  <c:v>0.28768889106644829</c:v>
                </c:pt>
                <c:pt idx="38">
                  <c:v>0.27850313972242335</c:v>
                </c:pt>
                <c:pt idx="39">
                  <c:v>0.40337333531732361</c:v>
                </c:pt>
                <c:pt idx="40">
                  <c:v>0.3496426743908671</c:v>
                </c:pt>
                <c:pt idx="41">
                  <c:v>0.27113263739187737</c:v>
                </c:pt>
                <c:pt idx="42">
                  <c:v>0.29690255465726562</c:v>
                </c:pt>
                <c:pt idx="43">
                  <c:v>0.24480321234513905</c:v>
                </c:pt>
                <c:pt idx="44">
                  <c:v>0.17567056306091741</c:v>
                </c:pt>
                <c:pt idx="45">
                  <c:v>0.22897251461958962</c:v>
                </c:pt>
                <c:pt idx="46">
                  <c:v>0.20183864261811946</c:v>
                </c:pt>
                <c:pt idx="47">
                  <c:v>0.17932568040557298</c:v>
                </c:pt>
                <c:pt idx="48">
                  <c:v>0.17014372590366553</c:v>
                </c:pt>
                <c:pt idx="49">
                  <c:v>0.12021916528068581</c:v>
                </c:pt>
                <c:pt idx="50">
                  <c:v>0.15223459100898026</c:v>
                </c:pt>
                <c:pt idx="51">
                  <c:v>0.17882254304814937</c:v>
                </c:pt>
                <c:pt idx="52">
                  <c:v>9.2870376482327738E-2</c:v>
                </c:pt>
                <c:pt idx="53">
                  <c:v>6.8294578495278424E-2</c:v>
                </c:pt>
                <c:pt idx="54">
                  <c:v>3.5030501244828538E-2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7.1383092718762406E-2</c:v>
                </c:pt>
                <c:pt idx="63">
                  <c:v>7.9484779384234094E-2</c:v>
                </c:pt>
                <c:pt idx="64">
                  <c:v>0.14684672278047253</c:v>
                </c:pt>
                <c:pt idx="65">
                  <c:v>8.0661403498600487E-2</c:v>
                </c:pt>
                <c:pt idx="66">
                  <c:v>2.6325563247396712E-3</c:v>
                </c:pt>
                <c:pt idx="67">
                  <c:v>6.2638751414489735E-3</c:v>
                </c:pt>
                <c:pt idx="68">
                  <c:v>0</c:v>
                </c:pt>
                <c:pt idx="69">
                  <c:v>0.10746493168988368</c:v>
                </c:pt>
                <c:pt idx="70">
                  <c:v>8.7724560322853903E-2</c:v>
                </c:pt>
                <c:pt idx="71">
                  <c:v>0.16033574823886335</c:v>
                </c:pt>
                <c:pt idx="72">
                  <c:v>0.3009923637709489</c:v>
                </c:pt>
                <c:pt idx="73">
                  <c:v>0.27337350090181972</c:v>
                </c:pt>
                <c:pt idx="74">
                  <c:v>0.43586427682339329</c:v>
                </c:pt>
                <c:pt idx="75">
                  <c:v>0.33968306413010146</c:v>
                </c:pt>
                <c:pt idx="76">
                  <c:v>0.33658467922361651</c:v>
                </c:pt>
                <c:pt idx="77">
                  <c:v>0.29356453214218337</c:v>
                </c:pt>
                <c:pt idx="78">
                  <c:v>0.45019532806171547</c:v>
                </c:pt>
                <c:pt idx="79">
                  <c:v>0.64556866065248619</c:v>
                </c:pt>
                <c:pt idx="80">
                  <c:v>0.66956905459563854</c:v>
                </c:pt>
                <c:pt idx="81">
                  <c:v>0.65716014324584415</c:v>
                </c:pt>
                <c:pt idx="82">
                  <c:v>0.59573583291672016</c:v>
                </c:pt>
                <c:pt idx="83">
                  <c:v>0.61181195541074851</c:v>
                </c:pt>
                <c:pt idx="84">
                  <c:v>0.57899929053346511</c:v>
                </c:pt>
                <c:pt idx="85">
                  <c:v>0.61009056101653736</c:v>
                </c:pt>
                <c:pt idx="86">
                  <c:v>0.57640619301057761</c:v>
                </c:pt>
                <c:pt idx="87">
                  <c:v>0.56042810623358896</c:v>
                </c:pt>
                <c:pt idx="88">
                  <c:v>0.56705426644543555</c:v>
                </c:pt>
                <c:pt idx="89">
                  <c:v>0.5284909091597948</c:v>
                </c:pt>
                <c:pt idx="90">
                  <c:v>0.48370658572961889</c:v>
                </c:pt>
                <c:pt idx="91">
                  <c:v>0.48560450741918282</c:v>
                </c:pt>
                <c:pt idx="92">
                  <c:v>0.47027504128047132</c:v>
                </c:pt>
                <c:pt idx="93">
                  <c:v>0.38875652360026969</c:v>
                </c:pt>
                <c:pt idx="94">
                  <c:v>0.54461647068906838</c:v>
                </c:pt>
                <c:pt idx="95">
                  <c:v>0.51809583056284203</c:v>
                </c:pt>
                <c:pt idx="96">
                  <c:v>0.55882984568264471</c:v>
                </c:pt>
                <c:pt idx="97">
                  <c:v>0.49212101643823086</c:v>
                </c:pt>
                <c:pt idx="98">
                  <c:v>0.45208282561098101</c:v>
                </c:pt>
                <c:pt idx="99">
                  <c:v>0.45623910907721316</c:v>
                </c:pt>
                <c:pt idx="100">
                  <c:v>0.39434634797177631</c:v>
                </c:pt>
                <c:pt idx="101">
                  <c:v>0.29446716685264535</c:v>
                </c:pt>
                <c:pt idx="102">
                  <c:v>0.22583429271781921</c:v>
                </c:pt>
                <c:pt idx="103">
                  <c:v>0.18078986692731766</c:v>
                </c:pt>
                <c:pt idx="104">
                  <c:v>0.19640409184016044</c:v>
                </c:pt>
                <c:pt idx="105">
                  <c:v>0.20105754716231058</c:v>
                </c:pt>
                <c:pt idx="106">
                  <c:v>0.24010418563211</c:v>
                </c:pt>
                <c:pt idx="107">
                  <c:v>0.1559800536107869</c:v>
                </c:pt>
                <c:pt idx="108">
                  <c:v>0.14337785730188468</c:v>
                </c:pt>
                <c:pt idx="109">
                  <c:v>1.6644481753533006E-2</c:v>
                </c:pt>
                <c:pt idx="110">
                  <c:v>0.14763085790965447</c:v>
                </c:pt>
                <c:pt idx="111">
                  <c:v>1.4218912587435252E-2</c:v>
                </c:pt>
                <c:pt idx="112">
                  <c:v>8.8665931099939851E-3</c:v>
                </c:pt>
                <c:pt idx="113">
                  <c:v>0</c:v>
                </c:pt>
                <c:pt idx="114">
                  <c:v>5.1655605672826149E-2</c:v>
                </c:pt>
                <c:pt idx="115">
                  <c:v>6.2324341854616133E-2</c:v>
                </c:pt>
                <c:pt idx="116">
                  <c:v>0</c:v>
                </c:pt>
                <c:pt idx="117">
                  <c:v>5.3258445791234212E-2</c:v>
                </c:pt>
                <c:pt idx="118">
                  <c:v>4.4118069436972045E-2</c:v>
                </c:pt>
                <c:pt idx="119">
                  <c:v>6.2470228017634466E-2</c:v>
                </c:pt>
                <c:pt idx="120">
                  <c:v>6.7903342195632099E-2</c:v>
                </c:pt>
                <c:pt idx="121">
                  <c:v>2.3801732047495607E-2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2.0025753381443405E-2</c:v>
                </c:pt>
                <c:pt idx="130">
                  <c:v>1.5589399250614916E-2</c:v>
                </c:pt>
                <c:pt idx="131">
                  <c:v>0</c:v>
                </c:pt>
                <c:pt idx="132">
                  <c:v>8.2371603282529286E-3</c:v>
                </c:pt>
                <c:pt idx="133">
                  <c:v>0</c:v>
                </c:pt>
                <c:pt idx="134">
                  <c:v>0</c:v>
                </c:pt>
                <c:pt idx="135">
                  <c:v>2.1974839998516835E-2</c:v>
                </c:pt>
                <c:pt idx="136">
                  <c:v>5.4875976027923705E-2</c:v>
                </c:pt>
                <c:pt idx="137">
                  <c:v>4.9668893698609717E-2</c:v>
                </c:pt>
                <c:pt idx="138">
                  <c:v>7.8916889219439207E-2</c:v>
                </c:pt>
                <c:pt idx="139">
                  <c:v>1.0292175991710053E-2</c:v>
                </c:pt>
                <c:pt idx="140">
                  <c:v>0</c:v>
                </c:pt>
                <c:pt idx="141">
                  <c:v>0</c:v>
                </c:pt>
                <c:pt idx="142">
                  <c:v>5.818101992605294E-3</c:v>
                </c:pt>
                <c:pt idx="143">
                  <c:v>0</c:v>
                </c:pt>
                <c:pt idx="144">
                  <c:v>0</c:v>
                </c:pt>
                <c:pt idx="145">
                  <c:v>0.11697869505296693</c:v>
                </c:pt>
                <c:pt idx="146">
                  <c:v>0.10965002422911799</c:v>
                </c:pt>
                <c:pt idx="147">
                  <c:v>8.5139605214380742E-2</c:v>
                </c:pt>
                <c:pt idx="148">
                  <c:v>5.2768898386253503E-2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9.1677449069765979E-2</c:v>
                </c:pt>
                <c:pt idx="154">
                  <c:v>0.29103867814625617</c:v>
                </c:pt>
                <c:pt idx="155">
                  <c:v>0.41892236456743215</c:v>
                </c:pt>
                <c:pt idx="156">
                  <c:v>0.42861096494415757</c:v>
                </c:pt>
                <c:pt idx="157">
                  <c:v>0.42644627318600015</c:v>
                </c:pt>
                <c:pt idx="158">
                  <c:v>0.48124879841486817</c:v>
                </c:pt>
                <c:pt idx="159">
                  <c:v>0.48119076280403739</c:v>
                </c:pt>
                <c:pt idx="160">
                  <c:v>0.43753244760999221</c:v>
                </c:pt>
                <c:pt idx="161">
                  <c:v>0.44683582887619594</c:v>
                </c:pt>
                <c:pt idx="162">
                  <c:v>0.51763082778528235</c:v>
                </c:pt>
                <c:pt idx="163">
                  <c:v>0.55081712347687073</c:v>
                </c:pt>
                <c:pt idx="164">
                  <c:v>0.50665936935238631</c:v>
                </c:pt>
                <c:pt idx="165">
                  <c:v>0.45433398992643054</c:v>
                </c:pt>
                <c:pt idx="166">
                  <c:v>0.43895323746749604</c:v>
                </c:pt>
                <c:pt idx="167">
                  <c:v>0.45431199189939558</c:v>
                </c:pt>
                <c:pt idx="168">
                  <c:v>0.43090009963185777</c:v>
                </c:pt>
                <c:pt idx="169">
                  <c:v>0.40354203186604581</c:v>
                </c:pt>
                <c:pt idx="170">
                  <c:v>0.41016661495214823</c:v>
                </c:pt>
                <c:pt idx="171">
                  <c:v>0.37226054973288125</c:v>
                </c:pt>
                <c:pt idx="172">
                  <c:v>0.34575932234856022</c:v>
                </c:pt>
                <c:pt idx="173">
                  <c:v>0.31471713359510073</c:v>
                </c:pt>
                <c:pt idx="174">
                  <c:v>0.36986298127459338</c:v>
                </c:pt>
                <c:pt idx="175">
                  <c:v>0.34896175021199005</c:v>
                </c:pt>
                <c:pt idx="176">
                  <c:v>0.34041264407079191</c:v>
                </c:pt>
                <c:pt idx="177">
                  <c:v>0.35738385826627478</c:v>
                </c:pt>
                <c:pt idx="178">
                  <c:v>0.3564449356944977</c:v>
                </c:pt>
                <c:pt idx="179">
                  <c:v>0.26742386355781078</c:v>
                </c:pt>
                <c:pt idx="180">
                  <c:v>0.24016306598248291</c:v>
                </c:pt>
                <c:pt idx="181">
                  <c:v>0.29228745062521455</c:v>
                </c:pt>
                <c:pt idx="182">
                  <c:v>0.35660181516666356</c:v>
                </c:pt>
                <c:pt idx="183">
                  <c:v>0.51983192987694771</c:v>
                </c:pt>
                <c:pt idx="184">
                  <c:v>0.47810283120671215</c:v>
                </c:pt>
                <c:pt idx="185">
                  <c:v>0.45952693733207528</c:v>
                </c:pt>
                <c:pt idx="186">
                  <c:v>0.46721458595411547</c:v>
                </c:pt>
                <c:pt idx="187">
                  <c:v>0.39726652642734656</c:v>
                </c:pt>
                <c:pt idx="188">
                  <c:v>0.28914643952706365</c:v>
                </c:pt>
                <c:pt idx="189">
                  <c:v>0.28134631376846941</c:v>
                </c:pt>
                <c:pt idx="190">
                  <c:v>0.21828234353409892</c:v>
                </c:pt>
                <c:pt idx="191">
                  <c:v>0.18014723217344586</c:v>
                </c:pt>
                <c:pt idx="192">
                  <c:v>0.18220745267701158</c:v>
                </c:pt>
                <c:pt idx="193">
                  <c:v>7.7559144554595255E-2</c:v>
                </c:pt>
                <c:pt idx="194">
                  <c:v>4.2565554815192731E-2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9.7424648173604717E-2</c:v>
                </c:pt>
                <c:pt idx="200">
                  <c:v>3.6039963304841043E-2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2.855890858719742E-2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0.1522566609333364</c:v>
                </c:pt>
                <c:pt idx="210">
                  <c:v>0.11187685845563036</c:v>
                </c:pt>
                <c:pt idx="211">
                  <c:v>4.3945951491912952E-2</c:v>
                </c:pt>
                <c:pt idx="212">
                  <c:v>7.3256220323963492E-2</c:v>
                </c:pt>
                <c:pt idx="213">
                  <c:v>9.2570895428140287E-2</c:v>
                </c:pt>
                <c:pt idx="214">
                  <c:v>0.1278792421846551</c:v>
                </c:pt>
                <c:pt idx="215">
                  <c:v>3.0366214379092316E-2</c:v>
                </c:pt>
                <c:pt idx="216">
                  <c:v>3.4676449615770918E-2</c:v>
                </c:pt>
                <c:pt idx="217">
                  <c:v>1.4235744476937706E-2</c:v>
                </c:pt>
                <c:pt idx="218">
                  <c:v>2.937502921825839E-3</c:v>
                </c:pt>
                <c:pt idx="219">
                  <c:v>0</c:v>
                </c:pt>
                <c:pt idx="220">
                  <c:v>3.284238876204669E-2</c:v>
                </c:pt>
                <c:pt idx="221">
                  <c:v>5.0156052330621023E-2</c:v>
                </c:pt>
                <c:pt idx="222">
                  <c:v>0</c:v>
                </c:pt>
                <c:pt idx="223">
                  <c:v>7.9558406410907192E-3</c:v>
                </c:pt>
                <c:pt idx="224">
                  <c:v>6.0871865665917506E-2</c:v>
                </c:pt>
                <c:pt idx="225">
                  <c:v>0.12732542387215712</c:v>
                </c:pt>
                <c:pt idx="226">
                  <c:v>0.31403055938572549</c:v>
                </c:pt>
                <c:pt idx="227">
                  <c:v>0.23700075998875589</c:v>
                </c:pt>
                <c:pt idx="228">
                  <c:v>0.31292420057148168</c:v>
                </c:pt>
                <c:pt idx="229">
                  <c:v>0.23508711611167124</c:v>
                </c:pt>
                <c:pt idx="230">
                  <c:v>0.18724443135953842</c:v>
                </c:pt>
                <c:pt idx="231">
                  <c:v>0.14223266343013874</c:v>
                </c:pt>
                <c:pt idx="232">
                  <c:v>5.2517641600323302E-2</c:v>
                </c:pt>
                <c:pt idx="233">
                  <c:v>3.0118811514951962E-2</c:v>
                </c:pt>
                <c:pt idx="234">
                  <c:v>0</c:v>
                </c:pt>
                <c:pt idx="235">
                  <c:v>0.10589733971867363</c:v>
                </c:pt>
                <c:pt idx="236">
                  <c:v>0.11219005688441491</c:v>
                </c:pt>
                <c:pt idx="237">
                  <c:v>0.1063353712241282</c:v>
                </c:pt>
                <c:pt idx="238">
                  <c:v>0.11104175227137374</c:v>
                </c:pt>
                <c:pt idx="239">
                  <c:v>6.9667891467785847E-2</c:v>
                </c:pt>
                <c:pt idx="240">
                  <c:v>1.2487388004773335E-2</c:v>
                </c:pt>
                <c:pt idx="241">
                  <c:v>0</c:v>
                </c:pt>
                <c:pt idx="242">
                  <c:v>0</c:v>
                </c:pt>
                <c:pt idx="243">
                  <c:v>1.960378263154058E-2</c:v>
                </c:pt>
                <c:pt idx="244">
                  <c:v>0</c:v>
                </c:pt>
                <c:pt idx="245">
                  <c:v>0.12669009187505231</c:v>
                </c:pt>
                <c:pt idx="246">
                  <c:v>0.15150836125830627</c:v>
                </c:pt>
                <c:pt idx="247">
                  <c:v>8.8541849214797116E-2</c:v>
                </c:pt>
                <c:pt idx="248">
                  <c:v>0.11388689267009626</c:v>
                </c:pt>
                <c:pt idx="249">
                  <c:v>0.17977415118869181</c:v>
                </c:pt>
                <c:pt idx="250">
                  <c:v>0.149937069226732</c:v>
                </c:pt>
                <c:pt idx="251">
                  <c:v>0.11310386765584669</c:v>
                </c:pt>
                <c:pt idx="252">
                  <c:v>7.1058305005226766E-2</c:v>
                </c:pt>
                <c:pt idx="253">
                  <c:v>2.5933232142632462E-2</c:v>
                </c:pt>
                <c:pt idx="254">
                  <c:v>4.5850933988155068E-2</c:v>
                </c:pt>
                <c:pt idx="255">
                  <c:v>3.416378293847689E-2</c:v>
                </c:pt>
                <c:pt idx="256">
                  <c:v>0</c:v>
                </c:pt>
                <c:pt idx="257">
                  <c:v>1.0245097014178344E-2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0.1411228357956352</c:v>
                </c:pt>
                <c:pt idx="262">
                  <c:v>7.7465007731754923E-2</c:v>
                </c:pt>
                <c:pt idx="263">
                  <c:v>3.8346890462642641E-2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2.8720008090490915E-2</c:v>
                </c:pt>
                <c:pt idx="269">
                  <c:v>0</c:v>
                </c:pt>
                <c:pt idx="270">
                  <c:v>1.2539175322694924E-2</c:v>
                </c:pt>
                <c:pt idx="271">
                  <c:v>0.10317466978743654</c:v>
                </c:pt>
                <c:pt idx="272">
                  <c:v>6.9423678291834198E-2</c:v>
                </c:pt>
                <c:pt idx="273">
                  <c:v>4.9845309531742474E-2</c:v>
                </c:pt>
                <c:pt idx="274">
                  <c:v>0</c:v>
                </c:pt>
                <c:pt idx="275">
                  <c:v>0</c:v>
                </c:pt>
                <c:pt idx="276">
                  <c:v>6.9223002348552164E-4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4.1174637265315457E-2</c:v>
                </c:pt>
                <c:pt idx="284">
                  <c:v>6.4757545963421523E-2</c:v>
                </c:pt>
                <c:pt idx="285">
                  <c:v>3.5203604817155981E-2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8.8266783813602354E-2</c:v>
                </c:pt>
                <c:pt idx="292">
                  <c:v>0.14148253867461899</c:v>
                </c:pt>
                <c:pt idx="293">
                  <c:v>0.13461899555950385</c:v>
                </c:pt>
                <c:pt idx="294">
                  <c:v>0.15704540275869006</c:v>
                </c:pt>
                <c:pt idx="295">
                  <c:v>0.10559621842867406</c:v>
                </c:pt>
                <c:pt idx="296">
                  <c:v>8.5451391875966967E-2</c:v>
                </c:pt>
                <c:pt idx="297">
                  <c:v>2.6702000151364681E-2</c:v>
                </c:pt>
                <c:pt idx="298">
                  <c:v>3.3758088694614795E-2</c:v>
                </c:pt>
                <c:pt idx="299">
                  <c:v>2.4883777538333787E-2</c:v>
                </c:pt>
                <c:pt idx="300">
                  <c:v>1.4918861216136012E-2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1.5626672576008558E-2</c:v>
                </c:pt>
                <c:pt idx="308">
                  <c:v>2.7298151187594717E-2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5.7216703050706266E-2</c:v>
                </c:pt>
                <c:pt idx="313">
                  <c:v>5.0551242231496235E-2</c:v>
                </c:pt>
                <c:pt idx="314">
                  <c:v>3.7125723822565258E-2</c:v>
                </c:pt>
                <c:pt idx="315">
                  <c:v>0.1356298325869679</c:v>
                </c:pt>
                <c:pt idx="316">
                  <c:v>0.15290251204942443</c:v>
                </c:pt>
                <c:pt idx="317">
                  <c:v>0.19962882320302394</c:v>
                </c:pt>
                <c:pt idx="318">
                  <c:v>0.20961441499496145</c:v>
                </c:pt>
                <c:pt idx="319">
                  <c:v>0.15643356489195762</c:v>
                </c:pt>
                <c:pt idx="320">
                  <c:v>6.8965684488235632E-2</c:v>
                </c:pt>
                <c:pt idx="321">
                  <c:v>4.4062156443613797E-2</c:v>
                </c:pt>
                <c:pt idx="322">
                  <c:v>0</c:v>
                </c:pt>
                <c:pt idx="323">
                  <c:v>4.6976176019094623E-2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4.0355787611117765E-2</c:v>
                </c:pt>
                <c:pt idx="332">
                  <c:v>0.16602058941287642</c:v>
                </c:pt>
                <c:pt idx="333">
                  <c:v>9.5015014565137043E-2</c:v>
                </c:pt>
                <c:pt idx="334">
                  <c:v>2.3563715524972714E-2</c:v>
                </c:pt>
                <c:pt idx="335">
                  <c:v>0.12673025491391721</c:v>
                </c:pt>
                <c:pt idx="336">
                  <c:v>0.1238802858564058</c:v>
                </c:pt>
                <c:pt idx="337">
                  <c:v>0.14595069514624881</c:v>
                </c:pt>
                <c:pt idx="338">
                  <c:v>0.12465203422287424</c:v>
                </c:pt>
                <c:pt idx="339">
                  <c:v>0.2378037012350572</c:v>
                </c:pt>
                <c:pt idx="340">
                  <c:v>0.13379336474053008</c:v>
                </c:pt>
                <c:pt idx="341">
                  <c:v>9.8901108450105107E-2</c:v>
                </c:pt>
                <c:pt idx="342">
                  <c:v>0.11718147108849589</c:v>
                </c:pt>
                <c:pt idx="343">
                  <c:v>0.11741432448790691</c:v>
                </c:pt>
                <c:pt idx="344">
                  <c:v>0.239500663510988</c:v>
                </c:pt>
                <c:pt idx="345">
                  <c:v>0.3490852765068459</c:v>
                </c:pt>
                <c:pt idx="346">
                  <c:v>0.61685017546053178</c:v>
                </c:pt>
                <c:pt idx="347">
                  <c:v>0.65637095609199569</c:v>
                </c:pt>
                <c:pt idx="348">
                  <c:v>0.66418144528527767</c:v>
                </c:pt>
                <c:pt idx="349">
                  <c:v>0.73601645308144259</c:v>
                </c:pt>
                <c:pt idx="350">
                  <c:v>0.71712758205795712</c:v>
                </c:pt>
                <c:pt idx="351">
                  <c:v>0.6779947872667248</c:v>
                </c:pt>
                <c:pt idx="352">
                  <c:v>0.66788868994300821</c:v>
                </c:pt>
                <c:pt idx="353">
                  <c:v>0.62589127727738758</c:v>
                </c:pt>
                <c:pt idx="354">
                  <c:v>0.59751377294940344</c:v>
                </c:pt>
                <c:pt idx="355">
                  <c:v>0.58482200728030964</c:v>
                </c:pt>
                <c:pt idx="356">
                  <c:v>0.58320217831757071</c:v>
                </c:pt>
                <c:pt idx="357">
                  <c:v>0.5539463609350519</c:v>
                </c:pt>
                <c:pt idx="358">
                  <c:v>0.52984846581970324</c:v>
                </c:pt>
                <c:pt idx="359">
                  <c:v>0.56014347516157548</c:v>
                </c:pt>
                <c:pt idx="360">
                  <c:v>0.53200463275357457</c:v>
                </c:pt>
                <c:pt idx="361">
                  <c:v>0.56724564455928461</c:v>
                </c:pt>
                <c:pt idx="362">
                  <c:v>0.5888207646035658</c:v>
                </c:pt>
                <c:pt idx="363">
                  <c:v>0.55886797117186582</c:v>
                </c:pt>
                <c:pt idx="364">
                  <c:v>0.51950401337160557</c:v>
                </c:pt>
                <c:pt idx="365">
                  <c:v>0.60848101148747147</c:v>
                </c:pt>
                <c:pt idx="366">
                  <c:v>0.62339630964318526</c:v>
                </c:pt>
                <c:pt idx="367">
                  <c:v>0.58099221259808698</c:v>
                </c:pt>
                <c:pt idx="368">
                  <c:v>0.63926710200516035</c:v>
                </c:pt>
                <c:pt idx="369">
                  <c:v>0.56900518361329699</c:v>
                </c:pt>
                <c:pt idx="370">
                  <c:v>0.55489710712223439</c:v>
                </c:pt>
                <c:pt idx="371">
                  <c:v>0.57032479149380799</c:v>
                </c:pt>
                <c:pt idx="372">
                  <c:v>0.54344605535840795</c:v>
                </c:pt>
                <c:pt idx="373">
                  <c:v>0.52702420301533104</c:v>
                </c:pt>
                <c:pt idx="374">
                  <c:v>0.52103919969173518</c:v>
                </c:pt>
                <c:pt idx="375">
                  <c:v>0.50407779991911417</c:v>
                </c:pt>
                <c:pt idx="376">
                  <c:v>0.45563507063874753</c:v>
                </c:pt>
                <c:pt idx="377">
                  <c:v>0.47821787777077074</c:v>
                </c:pt>
                <c:pt idx="378">
                  <c:v>0.48972911177241052</c:v>
                </c:pt>
                <c:pt idx="379">
                  <c:v>0.50188731345558757</c:v>
                </c:pt>
                <c:pt idx="380">
                  <c:v>0.51614035835589434</c:v>
                </c:pt>
                <c:pt idx="381">
                  <c:v>0.58776941974757568</c:v>
                </c:pt>
                <c:pt idx="382">
                  <c:v>0.50846479401528588</c:v>
                </c:pt>
                <c:pt idx="383">
                  <c:v>0.54703149989482214</c:v>
                </c:pt>
                <c:pt idx="384">
                  <c:v>0.54630497274552225</c:v>
                </c:pt>
                <c:pt idx="385">
                  <c:v>0.50058497007230585</c:v>
                </c:pt>
                <c:pt idx="386">
                  <c:v>0.44429943580019116</c:v>
                </c:pt>
                <c:pt idx="387">
                  <c:v>0.47263808810202557</c:v>
                </c:pt>
                <c:pt idx="388">
                  <c:v>0.48777203756160864</c:v>
                </c:pt>
                <c:pt idx="389">
                  <c:v>0.57214268137644519</c:v>
                </c:pt>
                <c:pt idx="390">
                  <c:v>0.5018565718242517</c:v>
                </c:pt>
                <c:pt idx="391">
                  <c:v>0.46549412135588691</c:v>
                </c:pt>
                <c:pt idx="392">
                  <c:v>0.48593718840692041</c:v>
                </c:pt>
                <c:pt idx="393">
                  <c:v>0.48160711372213272</c:v>
                </c:pt>
                <c:pt idx="394">
                  <c:v>0.4850006387216258</c:v>
                </c:pt>
                <c:pt idx="395">
                  <c:v>0.46715741267676641</c:v>
                </c:pt>
                <c:pt idx="396">
                  <c:v>0.44347522659461763</c:v>
                </c:pt>
                <c:pt idx="397">
                  <c:v>0.40148650831761168</c:v>
                </c:pt>
                <c:pt idx="398">
                  <c:v>0.38879195307909603</c:v>
                </c:pt>
                <c:pt idx="399">
                  <c:v>0.3428976879482134</c:v>
                </c:pt>
                <c:pt idx="400">
                  <c:v>0.33087555995420581</c:v>
                </c:pt>
                <c:pt idx="401">
                  <c:v>0.38779318638674332</c:v>
                </c:pt>
                <c:pt idx="402">
                  <c:v>0.46279798233265018</c:v>
                </c:pt>
                <c:pt idx="403">
                  <c:v>0.46206142201271799</c:v>
                </c:pt>
                <c:pt idx="404">
                  <c:v>0.47815725308568235</c:v>
                </c:pt>
                <c:pt idx="405">
                  <c:v>0.42743209242394903</c:v>
                </c:pt>
                <c:pt idx="406">
                  <c:v>0.42040483125706485</c:v>
                </c:pt>
                <c:pt idx="407">
                  <c:v>0.43428267666099929</c:v>
                </c:pt>
                <c:pt idx="408">
                  <c:v>0.44028054973138969</c:v>
                </c:pt>
                <c:pt idx="409">
                  <c:v>0.49547423268593771</c:v>
                </c:pt>
                <c:pt idx="410">
                  <c:v>0.46943919547557822</c:v>
                </c:pt>
                <c:pt idx="411">
                  <c:v>0.42144023740719994</c:v>
                </c:pt>
                <c:pt idx="412">
                  <c:v>0.42924802594403155</c:v>
                </c:pt>
                <c:pt idx="413">
                  <c:v>0.41603196675955895</c:v>
                </c:pt>
                <c:pt idx="414">
                  <c:v>0.38496393182721522</c:v>
                </c:pt>
                <c:pt idx="415">
                  <c:v>0.38497542380427885</c:v>
                </c:pt>
                <c:pt idx="416">
                  <c:v>0.36208016914470459</c:v>
                </c:pt>
                <c:pt idx="417">
                  <c:v>0.37463929571131499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15904"/>
        <c:axId val="651823360"/>
      </c:lineChart>
      <c:dateAx>
        <c:axId val="65151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823360"/>
        <c:crosses val="autoZero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65182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515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978102189781021"/>
          <c:y val="2.4193611899392797E-2"/>
          <c:w val="0.16788321167883211"/>
          <c:h val="5.91399401985157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142875</xdr:colOff>
      <xdr:row>11</xdr:row>
      <xdr:rowOff>57150</xdr:rowOff>
    </xdr:from>
    <xdr:to>
      <xdr:col>26</xdr:col>
      <xdr:colOff>409575</xdr:colOff>
      <xdr:row>32</xdr:row>
      <xdr:rowOff>152400</xdr:rowOff>
    </xdr:to>
    <xdr:graphicFrame macro="">
      <xdr:nvGraphicFramePr>
        <xdr:cNvPr id="10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390525</xdr:colOff>
      <xdr:row>13</xdr:row>
      <xdr:rowOff>47625</xdr:rowOff>
    </xdr:from>
    <xdr:to>
      <xdr:col>72</xdr:col>
      <xdr:colOff>752475</xdr:colOff>
      <xdr:row>37</xdr:row>
      <xdr:rowOff>142875</xdr:rowOff>
    </xdr:to>
    <xdr:graphicFrame macro="">
      <xdr:nvGraphicFramePr>
        <xdr:cNvPr id="103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428625</xdr:colOff>
      <xdr:row>38</xdr:row>
      <xdr:rowOff>76199</xdr:rowOff>
    </xdr:from>
    <xdr:to>
      <xdr:col>72</xdr:col>
      <xdr:colOff>781050</xdr:colOff>
      <xdr:row>61</xdr:row>
      <xdr:rowOff>19049</xdr:rowOff>
    </xdr:to>
    <xdr:graphicFrame macro="">
      <xdr:nvGraphicFramePr>
        <xdr:cNvPr id="10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7"/>
  <sheetViews>
    <sheetView showGridLines="0" workbookViewId="0">
      <pane xSplit="1" ySplit="9" topLeftCell="AU10" activePane="bottomRight" state="frozen"/>
      <selection pane="topRight" activeCell="B1" sqref="B1"/>
      <selection pane="bottomLeft" activeCell="A3" sqref="A3"/>
      <selection pane="bottomRight" activeCell="AU3" sqref="AU3"/>
    </sheetView>
  </sheetViews>
  <sheetFormatPr defaultColWidth="12.140625" defaultRowHeight="12.75" x14ac:dyDescent="0.2"/>
  <cols>
    <col min="1" max="1" width="12.140625" style="1" customWidth="1"/>
    <col min="2" max="10" width="12.140625" style="7" customWidth="1"/>
    <col min="11" max="19" width="12.140625" style="4" customWidth="1"/>
    <col min="20" max="28" width="12.140625" style="10" customWidth="1"/>
    <col min="29" max="37" width="12.140625" style="13" customWidth="1"/>
    <col min="38" max="46" width="12.140625" style="2" customWidth="1"/>
    <col min="47" max="48" width="12.140625" style="4" customWidth="1"/>
    <col min="49" max="57" width="12.140625" style="23" customWidth="1"/>
    <col min="58" max="67" width="12.140625" style="7" customWidth="1"/>
    <col min="68" max="69" width="12.140625" style="13" customWidth="1"/>
    <col min="70" max="70" width="12.140625" style="36" customWidth="1"/>
    <col min="71" max="71" width="12.140625" style="7" customWidth="1"/>
    <col min="72" max="73" width="12.140625" style="2" customWidth="1"/>
  </cols>
  <sheetData>
    <row r="1" spans="1:73" x14ac:dyDescent="0.2">
      <c r="T1" s="12"/>
      <c r="U1" s="12"/>
      <c r="V1" s="12"/>
      <c r="W1" s="12"/>
      <c r="X1" s="12"/>
      <c r="Y1" s="12"/>
      <c r="Z1" s="12"/>
      <c r="AA1" s="12"/>
      <c r="AB1" s="12"/>
      <c r="AC1" s="15"/>
      <c r="AD1" s="15"/>
      <c r="AE1" s="15"/>
      <c r="AF1" s="15"/>
      <c r="AG1" s="15"/>
      <c r="AH1" s="15"/>
      <c r="AI1" s="15"/>
      <c r="AJ1" s="15"/>
      <c r="AK1" s="15"/>
      <c r="AL1" s="44"/>
      <c r="AM1" s="44"/>
      <c r="AN1" s="44"/>
      <c r="AO1" s="44"/>
      <c r="AP1" s="44"/>
      <c r="AQ1" s="44"/>
      <c r="AR1" s="44"/>
      <c r="AS1" s="44"/>
      <c r="AT1" s="44"/>
      <c r="AU1" s="46" t="s">
        <v>22</v>
      </c>
      <c r="AV1" s="61"/>
      <c r="BO1" s="9" t="e">
        <f>AVERAGE(BO11:BO281)*12</f>
        <v>#DIV/0!</v>
      </c>
      <c r="BP1" s="30" t="s">
        <v>22</v>
      </c>
      <c r="BQ1" s="60"/>
    </row>
    <row r="2" spans="1:73" x14ac:dyDescent="0.2">
      <c r="AL2" s="44"/>
      <c r="AM2" s="44"/>
      <c r="AN2" s="44"/>
      <c r="AO2" s="44"/>
      <c r="AP2" s="44"/>
      <c r="AQ2" s="44"/>
      <c r="AR2" s="44"/>
      <c r="AS2" s="44"/>
      <c r="AT2" s="44"/>
      <c r="AU2" s="47" t="s">
        <v>23</v>
      </c>
      <c r="AV2" s="63"/>
      <c r="BO2" s="42"/>
      <c r="BP2" s="31" t="s">
        <v>23</v>
      </c>
      <c r="BQ2" s="62"/>
    </row>
    <row r="3" spans="1:73" x14ac:dyDescent="0.2">
      <c r="AL3" s="44"/>
      <c r="AM3" s="44"/>
      <c r="AN3" s="44"/>
      <c r="AO3" s="44"/>
      <c r="AP3" s="44"/>
      <c r="AQ3" s="44"/>
      <c r="AR3" s="44"/>
      <c r="AS3" s="44"/>
      <c r="AT3" s="44"/>
      <c r="AU3" s="47" t="s">
        <v>2</v>
      </c>
      <c r="AV3" s="28"/>
      <c r="BP3" s="31" t="s">
        <v>2</v>
      </c>
      <c r="BQ3" s="32"/>
    </row>
    <row r="4" spans="1:73" ht="13.5" thickBot="1" x14ac:dyDescent="0.25">
      <c r="AL4" s="44"/>
      <c r="AM4" s="44"/>
      <c r="AN4" s="44"/>
      <c r="AO4" s="44"/>
      <c r="AP4" s="44"/>
      <c r="AQ4" s="44"/>
      <c r="AR4" s="44"/>
      <c r="AS4" s="44"/>
      <c r="AT4" s="44"/>
      <c r="AU4" s="47" t="s">
        <v>24</v>
      </c>
      <c r="AV4" s="28"/>
      <c r="AW4" s="25"/>
      <c r="AX4" s="25"/>
      <c r="AY4" s="25"/>
      <c r="AZ4" s="25"/>
      <c r="BA4" s="25"/>
      <c r="BB4" s="25"/>
      <c r="BC4" s="25"/>
      <c r="BD4" s="25"/>
      <c r="BE4" s="25"/>
      <c r="BP4" s="31" t="s">
        <v>24</v>
      </c>
      <c r="BQ4" s="32"/>
    </row>
    <row r="5" spans="1:73" ht="13.5" thickBot="1" x14ac:dyDescent="0.25">
      <c r="AL5" s="44"/>
      <c r="AM5" s="44"/>
      <c r="AN5" s="44"/>
      <c r="AO5" s="44"/>
      <c r="AP5" s="44"/>
      <c r="AQ5" s="44"/>
      <c r="AR5" s="44"/>
      <c r="AS5" s="44"/>
      <c r="AT5" s="44"/>
      <c r="AU5" s="48" t="s">
        <v>25</v>
      </c>
      <c r="AV5" s="29"/>
      <c r="AW5" s="65"/>
      <c r="AX5" s="65"/>
      <c r="AY5" s="65"/>
      <c r="AZ5" s="65"/>
      <c r="BA5" s="65"/>
      <c r="BB5" s="65"/>
      <c r="BC5" s="65"/>
      <c r="BD5" s="65"/>
      <c r="BE5" s="65"/>
      <c r="BF5" s="66" t="s">
        <v>19</v>
      </c>
      <c r="BG5" s="67"/>
      <c r="BH5" s="67"/>
      <c r="BI5" s="67"/>
      <c r="BJ5" s="67"/>
      <c r="BK5" s="67"/>
      <c r="BL5" s="67"/>
      <c r="BM5" s="67"/>
      <c r="BN5" s="68"/>
      <c r="BO5" s="26"/>
      <c r="BP5" s="33" t="s">
        <v>25</v>
      </c>
      <c r="BQ5" s="34"/>
    </row>
    <row r="6" spans="1:73" ht="13.5" thickBot="1" x14ac:dyDescent="0.25">
      <c r="AW6" s="49"/>
      <c r="AX6" s="49"/>
      <c r="AY6" s="49"/>
      <c r="AZ6" s="49"/>
      <c r="BA6" s="49"/>
      <c r="BB6" s="49"/>
      <c r="BC6" s="49"/>
      <c r="BD6" s="49"/>
      <c r="BE6" s="49"/>
      <c r="BF6" s="50">
        <v>5.9999999999999995E-4</v>
      </c>
      <c r="BG6" s="51">
        <v>2.0000000000000001E-4</v>
      </c>
      <c r="BH6" s="51">
        <v>4.0000000000000002E-4</v>
      </c>
      <c r="BI6" s="51">
        <v>2.0000000000000001E-4</v>
      </c>
      <c r="BJ6" s="51">
        <v>6.9999999999999999E-4</v>
      </c>
      <c r="BK6" s="51">
        <v>5.9999999999999995E-4</v>
      </c>
      <c r="BL6" s="51">
        <v>2.9999999999999997E-4</v>
      </c>
      <c r="BM6" s="51">
        <v>2.0000000000000001E-4</v>
      </c>
      <c r="BN6" s="52">
        <v>0</v>
      </c>
      <c r="BO6" s="53"/>
      <c r="BP6" s="54"/>
      <c r="BQ6" s="54"/>
    </row>
    <row r="7" spans="1:73" ht="13.5" thickBot="1" x14ac:dyDescent="0.25"/>
    <row r="8" spans="1:73" s="17" customFormat="1" ht="65.25" customHeight="1" thickBot="1" x14ac:dyDescent="0.25">
      <c r="A8" s="16"/>
      <c r="B8" s="69" t="s">
        <v>15</v>
      </c>
      <c r="C8" s="70"/>
      <c r="D8" s="70"/>
      <c r="E8" s="70"/>
      <c r="F8" s="70"/>
      <c r="G8" s="70"/>
      <c r="H8" s="70"/>
      <c r="I8" s="70"/>
      <c r="J8" s="71"/>
      <c r="K8" s="72" t="s">
        <v>14</v>
      </c>
      <c r="L8" s="73"/>
      <c r="M8" s="73"/>
      <c r="N8" s="73"/>
      <c r="O8" s="73"/>
      <c r="P8" s="73"/>
      <c r="Q8" s="73"/>
      <c r="R8" s="73"/>
      <c r="S8" s="74"/>
      <c r="T8" s="75" t="s">
        <v>12</v>
      </c>
      <c r="U8" s="76"/>
      <c r="V8" s="76"/>
      <c r="W8" s="76"/>
      <c r="X8" s="76"/>
      <c r="Y8" s="76"/>
      <c r="Z8" s="76"/>
      <c r="AA8" s="76"/>
      <c r="AB8" s="77"/>
      <c r="AC8" s="78" t="s">
        <v>13</v>
      </c>
      <c r="AD8" s="79"/>
      <c r="AE8" s="79"/>
      <c r="AF8" s="79"/>
      <c r="AG8" s="79"/>
      <c r="AH8" s="79"/>
      <c r="AI8" s="79"/>
      <c r="AJ8" s="79"/>
      <c r="AK8" s="80"/>
      <c r="AL8" s="81" t="s">
        <v>31</v>
      </c>
      <c r="AM8" s="82"/>
      <c r="AN8" s="82"/>
      <c r="AO8" s="82"/>
      <c r="AP8" s="82"/>
      <c r="AQ8" s="82"/>
      <c r="AR8" s="82"/>
      <c r="AS8" s="82"/>
      <c r="AT8" s="82"/>
      <c r="AU8" s="19"/>
      <c r="AV8" s="45" t="s">
        <v>16</v>
      </c>
      <c r="AW8" s="83" t="s">
        <v>21</v>
      </c>
      <c r="AX8" s="83"/>
      <c r="AY8" s="83"/>
      <c r="AZ8" s="83"/>
      <c r="BA8" s="83"/>
      <c r="BB8" s="83"/>
      <c r="BC8" s="83"/>
      <c r="BD8" s="83"/>
      <c r="BE8" s="84"/>
      <c r="BF8" s="69" t="s">
        <v>18</v>
      </c>
      <c r="BG8" s="70"/>
      <c r="BH8" s="70"/>
      <c r="BI8" s="70"/>
      <c r="BJ8" s="70"/>
      <c r="BK8" s="70"/>
      <c r="BL8" s="70"/>
      <c r="BM8" s="70"/>
      <c r="BN8" s="71"/>
      <c r="BO8" s="20" t="s">
        <v>20</v>
      </c>
      <c r="BP8" s="21"/>
      <c r="BQ8" s="35" t="s">
        <v>26</v>
      </c>
      <c r="BR8" s="37" t="s">
        <v>27</v>
      </c>
      <c r="BS8" s="40" t="s">
        <v>28</v>
      </c>
      <c r="BT8" s="22" t="s">
        <v>30</v>
      </c>
      <c r="BU8" s="22" t="s">
        <v>29</v>
      </c>
    </row>
    <row r="9" spans="1:73" s="17" customFormat="1" ht="25.5" x14ac:dyDescent="0.2">
      <c r="A9" s="18" t="s">
        <v>9</v>
      </c>
      <c r="B9" s="8" t="s">
        <v>3</v>
      </c>
      <c r="C9" s="8" t="s">
        <v>10</v>
      </c>
      <c r="D9" s="8" t="s">
        <v>4</v>
      </c>
      <c r="E9" s="8" t="s">
        <v>5</v>
      </c>
      <c r="F9" s="8" t="s">
        <v>6</v>
      </c>
      <c r="G9" s="8" t="s">
        <v>7</v>
      </c>
      <c r="H9" s="8" t="s">
        <v>8</v>
      </c>
      <c r="I9" s="8" t="s">
        <v>0</v>
      </c>
      <c r="J9" s="8" t="s">
        <v>1</v>
      </c>
      <c r="K9" s="5" t="s">
        <v>3</v>
      </c>
      <c r="L9" s="5" t="s">
        <v>11</v>
      </c>
      <c r="M9" s="5" t="s">
        <v>4</v>
      </c>
      <c r="N9" s="5" t="s">
        <v>5</v>
      </c>
      <c r="O9" s="5" t="s">
        <v>6</v>
      </c>
      <c r="P9" s="5" t="s">
        <v>7</v>
      </c>
      <c r="Q9" s="5" t="s">
        <v>8</v>
      </c>
      <c r="R9" s="5" t="s">
        <v>0</v>
      </c>
      <c r="S9" s="5" t="s">
        <v>1</v>
      </c>
      <c r="T9" s="11" t="s">
        <v>3</v>
      </c>
      <c r="U9" s="11" t="s">
        <v>10</v>
      </c>
      <c r="V9" s="11" t="s">
        <v>4</v>
      </c>
      <c r="W9" s="11" t="s">
        <v>5</v>
      </c>
      <c r="X9" s="11" t="s">
        <v>6</v>
      </c>
      <c r="Y9" s="11" t="s">
        <v>7</v>
      </c>
      <c r="Z9" s="11" t="s">
        <v>8</v>
      </c>
      <c r="AA9" s="11" t="s">
        <v>0</v>
      </c>
      <c r="AB9" s="11" t="s">
        <v>1</v>
      </c>
      <c r="AC9" s="14" t="s">
        <v>3</v>
      </c>
      <c r="AD9" s="14" t="s">
        <v>10</v>
      </c>
      <c r="AE9" s="14" t="s">
        <v>4</v>
      </c>
      <c r="AF9" s="14" t="s">
        <v>5</v>
      </c>
      <c r="AG9" s="14" t="s">
        <v>6</v>
      </c>
      <c r="AH9" s="14" t="s">
        <v>7</v>
      </c>
      <c r="AI9" s="14" t="s">
        <v>8</v>
      </c>
      <c r="AJ9" s="14" t="s">
        <v>0</v>
      </c>
      <c r="AK9" s="14" t="s">
        <v>1</v>
      </c>
      <c r="AL9" s="3" t="s">
        <v>3</v>
      </c>
      <c r="AM9" s="3" t="s">
        <v>10</v>
      </c>
      <c r="AN9" s="3" t="s">
        <v>4</v>
      </c>
      <c r="AO9" s="3" t="s">
        <v>5</v>
      </c>
      <c r="AP9" s="3" t="s">
        <v>6</v>
      </c>
      <c r="AQ9" s="3" t="s">
        <v>7</v>
      </c>
      <c r="AR9" s="3" t="s">
        <v>8</v>
      </c>
      <c r="AS9" s="3" t="s">
        <v>0</v>
      </c>
      <c r="AT9" s="3" t="s">
        <v>1</v>
      </c>
      <c r="AU9" s="5"/>
      <c r="AV9" s="27" t="s">
        <v>17</v>
      </c>
      <c r="AW9" s="24" t="s">
        <v>3</v>
      </c>
      <c r="AX9" s="24" t="s">
        <v>10</v>
      </c>
      <c r="AY9" s="24" t="s">
        <v>4</v>
      </c>
      <c r="AZ9" s="24" t="s">
        <v>5</v>
      </c>
      <c r="BA9" s="24" t="s">
        <v>6</v>
      </c>
      <c r="BB9" s="24" t="s">
        <v>7</v>
      </c>
      <c r="BC9" s="24" t="s">
        <v>8</v>
      </c>
      <c r="BD9" s="24" t="s">
        <v>0</v>
      </c>
      <c r="BE9" s="24" t="s">
        <v>1</v>
      </c>
      <c r="BF9" s="8" t="s">
        <v>3</v>
      </c>
      <c r="BG9" s="8" t="s">
        <v>10</v>
      </c>
      <c r="BH9" s="8" t="s">
        <v>4</v>
      </c>
      <c r="BI9" s="8" t="s">
        <v>5</v>
      </c>
      <c r="BJ9" s="8" t="s">
        <v>6</v>
      </c>
      <c r="BK9" s="8" t="s">
        <v>7</v>
      </c>
      <c r="BL9" s="8" t="s">
        <v>8</v>
      </c>
      <c r="BM9" s="8" t="s">
        <v>0</v>
      </c>
      <c r="BN9" s="8" t="s">
        <v>1</v>
      </c>
      <c r="BO9" s="8" t="s">
        <v>17</v>
      </c>
      <c r="BP9" s="14"/>
      <c r="BQ9" s="14" t="s">
        <v>17</v>
      </c>
      <c r="BR9" s="38"/>
      <c r="BS9" s="41"/>
      <c r="BT9" s="43"/>
      <c r="BU9" s="43"/>
    </row>
    <row r="10" spans="1:73" x14ac:dyDescent="0.2">
      <c r="A10" s="64">
        <v>29220</v>
      </c>
      <c r="B10" s="9"/>
      <c r="C10" s="9"/>
      <c r="D10" s="9"/>
      <c r="E10" s="9"/>
      <c r="F10" s="9"/>
      <c r="G10" s="9"/>
      <c r="H10" s="9"/>
      <c r="I10" s="9"/>
      <c r="J10" s="9"/>
      <c r="K10" s="55">
        <v>0.10050000000000001</v>
      </c>
      <c r="L10" s="55">
        <v>8.6874999999999994E-2</v>
      </c>
      <c r="M10" s="55">
        <v>0.13875000000000001</v>
      </c>
      <c r="N10" s="55">
        <v>8.1250000000000003E-2</v>
      </c>
      <c r="O10" s="55">
        <v>0.1167367</v>
      </c>
      <c r="P10" s="55">
        <v>0.10529479999999999</v>
      </c>
      <c r="Q10" s="55">
        <v>5.8125000000000003E-2</v>
      </c>
      <c r="R10" s="55">
        <v>0.17125000000000001</v>
      </c>
      <c r="S10" s="55">
        <v>0.1468237308</v>
      </c>
      <c r="AW10" s="57"/>
      <c r="AX10" s="57"/>
      <c r="AY10" s="57"/>
      <c r="AZ10" s="57"/>
      <c r="BA10" s="57"/>
      <c r="BB10" s="57"/>
      <c r="BC10" s="57"/>
      <c r="BD10" s="57"/>
      <c r="BE10" s="57"/>
      <c r="BQ10" s="59"/>
      <c r="BR10" s="39"/>
      <c r="BS10" s="7">
        <v>1</v>
      </c>
      <c r="BT10" s="44"/>
      <c r="BU10" s="56"/>
    </row>
    <row r="11" spans="1:73" x14ac:dyDescent="0.2">
      <c r="A11" s="64">
        <v>29251</v>
      </c>
      <c r="B11" s="9">
        <v>-4.4432093181200001E-4</v>
      </c>
      <c r="C11" s="9">
        <v>-1.23837928846E-2</v>
      </c>
      <c r="D11" s="9">
        <v>5.7006335960799997E-3</v>
      </c>
      <c r="E11" s="9">
        <v>-2.05200694963E-3</v>
      </c>
      <c r="F11" s="9">
        <v>-1.36221383406E-3</v>
      </c>
      <c r="G11" s="9">
        <v>-6.7474727851700002E-3</v>
      </c>
      <c r="H11" s="9">
        <v>-2.5869085412999999E-2</v>
      </c>
      <c r="I11" s="9">
        <v>2.39787551601E-2</v>
      </c>
      <c r="J11" s="9">
        <v>0</v>
      </c>
      <c r="K11" s="55">
        <v>0.10150000000000001</v>
      </c>
      <c r="L11" s="55">
        <v>8.5000000000000006E-2</v>
      </c>
      <c r="M11" s="55">
        <v>0.14124999999999999</v>
      </c>
      <c r="N11" s="55">
        <v>8.2500000000000004E-2</v>
      </c>
      <c r="O11" s="55">
        <v>0.1206401</v>
      </c>
      <c r="P11" s="55">
        <v>0.10051980000000001</v>
      </c>
      <c r="Q11" s="55">
        <v>5.4375E-2</v>
      </c>
      <c r="R11" s="55">
        <v>0.17874999999999999</v>
      </c>
      <c r="S11" s="55">
        <v>0.1450237308</v>
      </c>
      <c r="AL11" s="56"/>
      <c r="AM11" s="56"/>
      <c r="AN11" s="56"/>
      <c r="AO11" s="56"/>
      <c r="AP11" s="56"/>
      <c r="AQ11" s="56"/>
      <c r="AR11" s="56"/>
      <c r="AS11" s="56"/>
      <c r="AT11" s="56"/>
      <c r="AU11" s="55"/>
      <c r="AV11" s="6"/>
      <c r="AW11" s="57"/>
      <c r="AX11" s="57"/>
      <c r="AY11" s="57"/>
      <c r="AZ11" s="57"/>
      <c r="BA11" s="57"/>
      <c r="BB11" s="57"/>
      <c r="BC11" s="57"/>
      <c r="BD11" s="57"/>
      <c r="BE11" s="57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9"/>
      <c r="BQ11" s="59"/>
      <c r="BR11" s="39">
        <f t="shared" ref="BR11:BR74" si="0">BQ11+S10/12</f>
        <v>1.2235310899999999E-2</v>
      </c>
      <c r="BS11" s="42">
        <f t="shared" ref="BS11:BS74" si="1">BS10*(1+BR11)</f>
        <v>1.0122353109</v>
      </c>
      <c r="BT11" s="44"/>
      <c r="BU11" s="56"/>
    </row>
    <row r="12" spans="1:73" x14ac:dyDescent="0.2">
      <c r="A12" s="64">
        <v>29280</v>
      </c>
      <c r="B12" s="9">
        <v>-1.19347663238E-2</v>
      </c>
      <c r="C12" s="9">
        <v>-2.4017734505099999E-2</v>
      </c>
      <c r="D12" s="9">
        <v>1.2532557073600001E-2</v>
      </c>
      <c r="E12" s="9">
        <v>-5.0102763855400002E-2</v>
      </c>
      <c r="F12" s="9">
        <v>-1.58110210625E-2</v>
      </c>
      <c r="G12" s="9">
        <v>-1.41580711299E-2</v>
      </c>
      <c r="H12" s="9">
        <v>-4.6014869455499999E-2</v>
      </c>
      <c r="I12" s="9">
        <v>7.1253144165599998E-3</v>
      </c>
      <c r="J12" s="9">
        <v>0</v>
      </c>
      <c r="K12" s="55">
        <v>0.10050000000000001</v>
      </c>
      <c r="L12" s="55">
        <v>9.2499999999999999E-2</v>
      </c>
      <c r="M12" s="55">
        <v>0.14124999999999999</v>
      </c>
      <c r="N12" s="55">
        <v>9.4375000000000001E-2</v>
      </c>
      <c r="O12" s="55">
        <v>0.12075470000000001</v>
      </c>
      <c r="P12" s="55">
        <v>0.1107788</v>
      </c>
      <c r="Q12" s="55">
        <v>5.7500000000000002E-2</v>
      </c>
      <c r="R12" s="55">
        <v>0.18375</v>
      </c>
      <c r="S12" s="55">
        <v>0.1725237308</v>
      </c>
      <c r="AL12" s="56"/>
      <c r="AM12" s="56"/>
      <c r="AN12" s="56"/>
      <c r="AO12" s="56"/>
      <c r="AP12" s="56"/>
      <c r="AQ12" s="56"/>
      <c r="AR12" s="56"/>
      <c r="AS12" s="56"/>
      <c r="AT12" s="56"/>
      <c r="AU12" s="55"/>
      <c r="AV12" s="6"/>
      <c r="AW12" s="57"/>
      <c r="AX12" s="57"/>
      <c r="AY12" s="57"/>
      <c r="AZ12" s="57"/>
      <c r="BA12" s="57"/>
      <c r="BB12" s="57"/>
      <c r="BC12" s="57"/>
      <c r="BD12" s="57"/>
      <c r="BE12" s="57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9"/>
      <c r="BQ12" s="59"/>
      <c r="BR12" s="39">
        <f t="shared" si="0"/>
        <v>1.20853109E-2</v>
      </c>
      <c r="BS12" s="42">
        <f t="shared" si="1"/>
        <v>1.0244684893361846</v>
      </c>
      <c r="BT12" s="44"/>
      <c r="BU12" s="56"/>
    </row>
    <row r="13" spans="1:73" x14ac:dyDescent="0.2">
      <c r="A13" s="64">
        <v>29311</v>
      </c>
      <c r="B13" s="9">
        <v>-1.9402114728700001E-2</v>
      </c>
      <c r="C13" s="9">
        <v>-9.6526617685499999E-2</v>
      </c>
      <c r="D13" s="9">
        <v>-4.5006886283000001E-2</v>
      </c>
      <c r="E13" s="9">
        <v>-5.0976190998299996E-3</v>
      </c>
      <c r="F13" s="9">
        <v>-3.5265335157799997E-2</v>
      </c>
      <c r="G13" s="9">
        <v>-6.5007073696899995E-2</v>
      </c>
      <c r="H13" s="9">
        <v>-9.3389120418800001E-2</v>
      </c>
      <c r="I13" s="9">
        <v>-4.9313290060099997E-2</v>
      </c>
      <c r="J13" s="9">
        <v>0</v>
      </c>
      <c r="K13" s="55">
        <v>0.1298</v>
      </c>
      <c r="L13" s="55">
        <v>0.10249999999999999</v>
      </c>
      <c r="M13" s="55">
        <v>0.15625</v>
      </c>
      <c r="N13" s="55">
        <v>0.121875</v>
      </c>
      <c r="O13" s="55">
        <v>0.12178559999999999</v>
      </c>
      <c r="P13" s="55">
        <v>0.1018993</v>
      </c>
      <c r="Q13" s="55">
        <v>7.1249999999999994E-2</v>
      </c>
      <c r="R13" s="55">
        <v>0.1875</v>
      </c>
      <c r="S13" s="55">
        <v>0.1987237308</v>
      </c>
      <c r="AL13" s="56"/>
      <c r="AM13" s="56"/>
      <c r="AN13" s="56"/>
      <c r="AO13" s="56"/>
      <c r="AP13" s="56"/>
      <c r="AQ13" s="56"/>
      <c r="AR13" s="56"/>
      <c r="AS13" s="56"/>
      <c r="AT13" s="56"/>
      <c r="AU13" s="55"/>
      <c r="AV13" s="6"/>
      <c r="AW13" s="57"/>
      <c r="AX13" s="57"/>
      <c r="AY13" s="57"/>
      <c r="AZ13" s="57"/>
      <c r="BA13" s="57"/>
      <c r="BB13" s="57"/>
      <c r="BC13" s="57"/>
      <c r="BD13" s="57"/>
      <c r="BE13" s="57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9"/>
      <c r="BQ13" s="59"/>
      <c r="BR13" s="39">
        <f t="shared" si="0"/>
        <v>1.4376977566666666E-2</v>
      </c>
      <c r="BS13" s="42">
        <f t="shared" si="1"/>
        <v>1.0391972498251278</v>
      </c>
      <c r="BT13" s="44"/>
      <c r="BU13" s="56"/>
    </row>
    <row r="14" spans="1:73" x14ac:dyDescent="0.2">
      <c r="A14" s="64">
        <v>29341</v>
      </c>
      <c r="B14" s="9">
        <v>2.6339865470000001E-2</v>
      </c>
      <c r="C14" s="9">
        <v>7.4188770053300004E-2</v>
      </c>
      <c r="D14" s="9">
        <v>5.2145413690699999E-3</v>
      </c>
      <c r="E14" s="9">
        <v>4.3219280670599998E-2</v>
      </c>
      <c r="F14" s="9">
        <v>2.2790855830200001E-2</v>
      </c>
      <c r="G14" s="9">
        <v>5.50338477661E-2</v>
      </c>
      <c r="H14" s="9">
        <v>9.6163734293600006E-2</v>
      </c>
      <c r="I14" s="9">
        <v>4.5273001588499999E-2</v>
      </c>
      <c r="J14" s="9">
        <v>0</v>
      </c>
      <c r="K14" s="55">
        <v>0.1313</v>
      </c>
      <c r="L14" s="55">
        <v>9.375E-2</v>
      </c>
      <c r="M14" s="55">
        <v>0.1525</v>
      </c>
      <c r="N14" s="55">
        <v>0.12375</v>
      </c>
      <c r="O14" s="55">
        <v>0.1208693</v>
      </c>
      <c r="P14" s="55">
        <v>9.9783300000000005E-2</v>
      </c>
      <c r="Q14" s="55">
        <v>6.1249999999999999E-2</v>
      </c>
      <c r="R14" s="55">
        <v>0.173125</v>
      </c>
      <c r="S14" s="55">
        <v>0.14182373079999999</v>
      </c>
      <c r="AL14" s="56"/>
      <c r="AM14" s="56"/>
      <c r="AN14" s="56"/>
      <c r="AO14" s="56"/>
      <c r="AP14" s="56"/>
      <c r="AQ14" s="56"/>
      <c r="AR14" s="56"/>
      <c r="AS14" s="56"/>
      <c r="AT14" s="56"/>
      <c r="AU14" s="55"/>
      <c r="AV14" s="6"/>
      <c r="AW14" s="57"/>
      <c r="AX14" s="57"/>
      <c r="AY14" s="57"/>
      <c r="AZ14" s="57"/>
      <c r="BA14" s="57"/>
      <c r="BB14" s="57"/>
      <c r="BC14" s="57"/>
      <c r="BD14" s="57"/>
      <c r="BE14" s="57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9"/>
      <c r="BQ14" s="59"/>
      <c r="BR14" s="39">
        <f t="shared" si="0"/>
        <v>1.65603109E-2</v>
      </c>
      <c r="BS14" s="42">
        <f t="shared" si="1"/>
        <v>1.0564066793686571</v>
      </c>
      <c r="BT14" s="44"/>
      <c r="BU14" s="56"/>
    </row>
    <row r="15" spans="1:73" x14ac:dyDescent="0.2">
      <c r="A15" s="64">
        <v>29371</v>
      </c>
      <c r="B15" s="9">
        <v>2.6178941806E-2</v>
      </c>
      <c r="C15" s="9">
        <v>7.3252706782499996E-3</v>
      </c>
      <c r="D15" s="9">
        <v>2.4724692081000001E-2</v>
      </c>
      <c r="E15" s="9">
        <v>6.5034563131599998E-2</v>
      </c>
      <c r="F15" s="9">
        <v>2.12168572246E-2</v>
      </c>
      <c r="G15" s="9">
        <v>3.62189024746E-3</v>
      </c>
      <c r="H15" s="9">
        <v>-3.6608231587300001E-4</v>
      </c>
      <c r="I15" s="9">
        <v>3.2736287546700001E-2</v>
      </c>
      <c r="J15" s="9">
        <v>0</v>
      </c>
      <c r="K15" s="55">
        <v>0.13930000000000001</v>
      </c>
      <c r="L15" s="55">
        <v>9.1874999999999998E-2</v>
      </c>
      <c r="M15" s="55">
        <v>0.11375</v>
      </c>
      <c r="N15" s="55">
        <v>0.12687499999999999</v>
      </c>
      <c r="O15" s="55">
        <v>0.1206401</v>
      </c>
      <c r="P15" s="55">
        <v>0.1060276</v>
      </c>
      <c r="Q15" s="55">
        <v>5.5E-2</v>
      </c>
      <c r="R15" s="55">
        <v>0.17125000000000001</v>
      </c>
      <c r="S15" s="55">
        <v>0.1025237308</v>
      </c>
      <c r="AL15" s="56"/>
      <c r="AM15" s="56"/>
      <c r="AN15" s="56"/>
      <c r="AO15" s="56"/>
      <c r="AP15" s="56"/>
      <c r="AQ15" s="56"/>
      <c r="AR15" s="56"/>
      <c r="AS15" s="56"/>
      <c r="AT15" s="56"/>
      <c r="AU15" s="55"/>
      <c r="AV15" s="6"/>
      <c r="AW15" s="57"/>
      <c r="AX15" s="57"/>
      <c r="AY15" s="57"/>
      <c r="AZ15" s="57"/>
      <c r="BA15" s="57"/>
      <c r="BB15" s="57"/>
      <c r="BC15" s="57"/>
      <c r="BD15" s="57"/>
      <c r="BE15" s="57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9"/>
      <c r="BQ15" s="59"/>
      <c r="BR15" s="39">
        <f t="shared" si="0"/>
        <v>1.1818644233333333E-2</v>
      </c>
      <c r="BS15" s="42">
        <f t="shared" si="1"/>
        <v>1.0688919740778322</v>
      </c>
      <c r="BT15" s="44"/>
      <c r="BU15" s="56"/>
    </row>
    <row r="16" spans="1:73" x14ac:dyDescent="0.2">
      <c r="A16" s="64">
        <v>29402</v>
      </c>
      <c r="B16" s="9">
        <v>1.6559686523400001E-2</v>
      </c>
      <c r="C16" s="9">
        <v>1.62496866378E-2</v>
      </c>
      <c r="D16" s="9">
        <v>1.08349457749E-2</v>
      </c>
      <c r="E16" s="9">
        <v>3.1095607460000001E-2</v>
      </c>
      <c r="F16" s="9">
        <v>2.4502797697299999E-3</v>
      </c>
      <c r="G16" s="9">
        <v>1.42067227432E-2</v>
      </c>
      <c r="H16" s="9">
        <v>2.5081117877999999E-2</v>
      </c>
      <c r="I16" s="9">
        <v>1.9283020727399999E-2</v>
      </c>
      <c r="J16" s="9">
        <v>0</v>
      </c>
      <c r="K16" s="55">
        <v>0.14149999999999999</v>
      </c>
      <c r="L16" s="55">
        <v>9.5000000000000001E-2</v>
      </c>
      <c r="M16" s="55">
        <v>0.11874999999999999</v>
      </c>
      <c r="N16" s="55">
        <v>0.12625</v>
      </c>
      <c r="O16" s="55">
        <v>0.12109839999999999</v>
      </c>
      <c r="P16" s="55">
        <v>0.1121455</v>
      </c>
      <c r="Q16" s="55">
        <v>5.7500000000000002E-2</v>
      </c>
      <c r="R16" s="55">
        <v>0.171875</v>
      </c>
      <c r="S16" s="55">
        <v>9.8723730780000005E-2</v>
      </c>
      <c r="AL16" s="56"/>
      <c r="AM16" s="56"/>
      <c r="AN16" s="56"/>
      <c r="AO16" s="56"/>
      <c r="AP16" s="56"/>
      <c r="AQ16" s="56"/>
      <c r="AR16" s="56"/>
      <c r="AS16" s="56"/>
      <c r="AT16" s="56"/>
      <c r="AU16" s="55"/>
      <c r="AV16" s="6"/>
      <c r="AW16" s="57"/>
      <c r="AX16" s="57"/>
      <c r="AY16" s="57"/>
      <c r="AZ16" s="57"/>
      <c r="BA16" s="57"/>
      <c r="BB16" s="57"/>
      <c r="BC16" s="57"/>
      <c r="BD16" s="57"/>
      <c r="BE16" s="57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9"/>
      <c r="BQ16" s="59"/>
      <c r="BR16" s="39">
        <f t="shared" si="0"/>
        <v>8.5436442333333331E-3</v>
      </c>
      <c r="BS16" s="42">
        <f t="shared" si="1"/>
        <v>1.0780242068282186</v>
      </c>
      <c r="BT16" s="44"/>
      <c r="BU16" s="56"/>
    </row>
    <row r="17" spans="1:73" x14ac:dyDescent="0.2">
      <c r="A17" s="64">
        <v>29433</v>
      </c>
      <c r="B17" s="9">
        <v>-2.52665780654E-3</v>
      </c>
      <c r="C17" s="9">
        <v>-1.6017249269999999E-2</v>
      </c>
      <c r="D17" s="9">
        <v>-1.3996089044500001E-2</v>
      </c>
      <c r="E17" s="9">
        <v>-3.8753124255300003E-2</v>
      </c>
      <c r="F17" s="9">
        <v>-1.1619495139299999E-2</v>
      </c>
      <c r="G17" s="9">
        <v>-2.84287019107E-3</v>
      </c>
      <c r="H17" s="9">
        <v>-2.5473366986100001E-2</v>
      </c>
      <c r="I17" s="9">
        <v>-2.5340153268299998E-3</v>
      </c>
      <c r="J17" s="9">
        <v>0</v>
      </c>
      <c r="K17" s="55">
        <v>0.127</v>
      </c>
      <c r="L17" s="55">
        <v>8.4375000000000006E-2</v>
      </c>
      <c r="M17" s="55">
        <v>0.1075</v>
      </c>
      <c r="N17" s="55">
        <v>0.1275</v>
      </c>
      <c r="O17" s="55">
        <v>0.12029629999999999</v>
      </c>
      <c r="P17" s="55">
        <v>0.10529479999999999</v>
      </c>
      <c r="Q17" s="55">
        <v>5.4375E-2</v>
      </c>
      <c r="R17" s="55">
        <v>0.16</v>
      </c>
      <c r="S17" s="55">
        <v>9.8123730780000001E-2</v>
      </c>
      <c r="AL17" s="56"/>
      <c r="AM17" s="56"/>
      <c r="AN17" s="56"/>
      <c r="AO17" s="56"/>
      <c r="AP17" s="56"/>
      <c r="AQ17" s="56"/>
      <c r="AR17" s="56"/>
      <c r="AS17" s="56"/>
      <c r="AT17" s="56"/>
      <c r="AU17" s="55"/>
      <c r="AV17" s="6"/>
      <c r="AW17" s="57"/>
      <c r="AX17" s="57"/>
      <c r="AY17" s="57"/>
      <c r="AZ17" s="57"/>
      <c r="BA17" s="57"/>
      <c r="BB17" s="57"/>
      <c r="BC17" s="57"/>
      <c r="BD17" s="57"/>
      <c r="BE17" s="57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9"/>
      <c r="BQ17" s="59"/>
      <c r="BR17" s="39">
        <f t="shared" si="0"/>
        <v>8.2269775649999998E-3</v>
      </c>
      <c r="BS17" s="42">
        <f t="shared" si="1"/>
        <v>1.0868930877923213</v>
      </c>
      <c r="BT17" s="44"/>
      <c r="BU17" s="56"/>
    </row>
    <row r="18" spans="1:73" x14ac:dyDescent="0.2">
      <c r="A18" s="64">
        <v>29462</v>
      </c>
      <c r="B18" s="9">
        <v>1.25644057636E-2</v>
      </c>
      <c r="C18" s="9">
        <v>-5.3623004510800001E-3</v>
      </c>
      <c r="D18" s="9">
        <v>9.30008596661E-3</v>
      </c>
      <c r="E18" s="9">
        <v>4.0478353255099998E-2</v>
      </c>
      <c r="F18" s="9">
        <v>8.7350932756000005E-3</v>
      </c>
      <c r="G18" s="9">
        <v>-2.3587557364399998E-3</v>
      </c>
      <c r="H18" s="9">
        <v>-1.17186981955E-3</v>
      </c>
      <c r="I18" s="9">
        <v>2.4228698479599999E-2</v>
      </c>
      <c r="J18" s="9">
        <v>0</v>
      </c>
      <c r="K18" s="55">
        <v>0.12180000000000001</v>
      </c>
      <c r="L18" s="55">
        <v>8.6874999999999994E-2</v>
      </c>
      <c r="M18" s="55">
        <v>0.10875</v>
      </c>
      <c r="N18" s="55">
        <v>0.114375</v>
      </c>
      <c r="O18" s="55">
        <v>0.1190345</v>
      </c>
      <c r="P18" s="55">
        <v>0.1074002</v>
      </c>
      <c r="Q18" s="55">
        <v>6.0624999999999998E-2</v>
      </c>
      <c r="R18" s="55">
        <v>0.168125</v>
      </c>
      <c r="S18" s="55">
        <v>0.1231237308</v>
      </c>
      <c r="AL18" s="56"/>
      <c r="AM18" s="56"/>
      <c r="AN18" s="56"/>
      <c r="AO18" s="56"/>
      <c r="AP18" s="56"/>
      <c r="AQ18" s="56"/>
      <c r="AR18" s="56"/>
      <c r="AS18" s="56"/>
      <c r="AT18" s="56"/>
      <c r="AU18" s="55"/>
      <c r="AV18" s="6"/>
      <c r="AW18" s="57"/>
      <c r="AX18" s="57"/>
      <c r="AY18" s="57"/>
      <c r="AZ18" s="57"/>
      <c r="BA18" s="57"/>
      <c r="BB18" s="57"/>
      <c r="BC18" s="57"/>
      <c r="BD18" s="57"/>
      <c r="BE18" s="57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9"/>
      <c r="BQ18" s="59"/>
      <c r="BR18" s="39">
        <f t="shared" si="0"/>
        <v>8.1769775650000001E-3</v>
      </c>
      <c r="BS18" s="42">
        <f t="shared" si="1"/>
        <v>1.0957805881867526</v>
      </c>
      <c r="BT18" s="44"/>
      <c r="BU18" s="56"/>
    </row>
    <row r="19" spans="1:73" x14ac:dyDescent="0.2">
      <c r="A19" s="64">
        <v>29494</v>
      </c>
      <c r="B19" s="9">
        <v>4.8941024202700002E-3</v>
      </c>
      <c r="C19" s="9">
        <v>-1.3881900521200001E-2</v>
      </c>
      <c r="D19" s="9">
        <v>-1.42301686628E-2</v>
      </c>
      <c r="E19" s="9">
        <v>3.8916462835300002E-2</v>
      </c>
      <c r="F19" s="9">
        <v>-1.0761598222700001E-3</v>
      </c>
      <c r="G19" s="9">
        <v>4.6068372642200001E-4</v>
      </c>
      <c r="H19" s="9">
        <v>-5.3258846544200003E-3</v>
      </c>
      <c r="I19" s="9">
        <v>2.3933736620800001E-3</v>
      </c>
      <c r="J19" s="9">
        <v>0</v>
      </c>
      <c r="K19" s="55">
        <v>0.1138</v>
      </c>
      <c r="L19" s="55">
        <v>8.8749999999999996E-2</v>
      </c>
      <c r="M19" s="55">
        <v>0.11874999999999999</v>
      </c>
      <c r="N19" s="55">
        <v>0.114375</v>
      </c>
      <c r="O19" s="55">
        <v>0.1167367</v>
      </c>
      <c r="P19" s="55">
        <v>0.1066684</v>
      </c>
      <c r="Q19" s="55">
        <v>5.9374999999999997E-2</v>
      </c>
      <c r="R19" s="55">
        <v>0.16</v>
      </c>
      <c r="S19" s="55">
        <v>0.1412237308</v>
      </c>
      <c r="AL19" s="56"/>
      <c r="AM19" s="56"/>
      <c r="AN19" s="56"/>
      <c r="AO19" s="56"/>
      <c r="AP19" s="56"/>
      <c r="AQ19" s="56"/>
      <c r="AR19" s="56"/>
      <c r="AS19" s="56"/>
      <c r="AT19" s="56"/>
      <c r="AU19" s="55"/>
      <c r="AV19" s="6"/>
      <c r="AW19" s="57"/>
      <c r="AX19" s="57"/>
      <c r="AY19" s="57"/>
      <c r="AZ19" s="57"/>
      <c r="BA19" s="57"/>
      <c r="BB19" s="57"/>
      <c r="BC19" s="57"/>
      <c r="BD19" s="57"/>
      <c r="BE19" s="57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9"/>
      <c r="BQ19" s="59"/>
      <c r="BR19" s="39">
        <f t="shared" si="0"/>
        <v>1.02603109E-2</v>
      </c>
      <c r="BS19" s="42">
        <f t="shared" si="1"/>
        <v>1.1070236376997336</v>
      </c>
      <c r="BT19" s="44"/>
      <c r="BU19" s="56"/>
    </row>
    <row r="20" spans="1:73" x14ac:dyDescent="0.2">
      <c r="A20" s="64">
        <v>29525</v>
      </c>
      <c r="B20" s="9">
        <v>-1.7272269340800001E-4</v>
      </c>
      <c r="C20" s="9">
        <v>-5.49958794766E-2</v>
      </c>
      <c r="D20" s="9">
        <v>5.0566645913699996E-3</v>
      </c>
      <c r="E20" s="9">
        <v>-6.7145893950200002E-3</v>
      </c>
      <c r="F20" s="9">
        <v>-5.5476510579899998E-3</v>
      </c>
      <c r="G20" s="9">
        <v>-2.4190055035400001E-2</v>
      </c>
      <c r="H20" s="9">
        <v>-4.5622908754300001E-2</v>
      </c>
      <c r="I20" s="9">
        <v>2.2088868981400001E-2</v>
      </c>
      <c r="J20" s="9">
        <v>0</v>
      </c>
      <c r="K20" s="55">
        <v>0.112</v>
      </c>
      <c r="L20" s="55">
        <v>9.1249999999999998E-2</v>
      </c>
      <c r="M20" s="55">
        <v>0.12875</v>
      </c>
      <c r="N20" s="55">
        <v>0.10875</v>
      </c>
      <c r="O20" s="55">
        <v>0.1165066</v>
      </c>
      <c r="P20" s="55">
        <v>0.1121455</v>
      </c>
      <c r="Q20" s="55">
        <v>5.4375E-2</v>
      </c>
      <c r="R20" s="55">
        <v>0.17</v>
      </c>
      <c r="S20" s="55">
        <v>0.15252373080000001</v>
      </c>
      <c r="AL20" s="56"/>
      <c r="AM20" s="56"/>
      <c r="AN20" s="56"/>
      <c r="AO20" s="56"/>
      <c r="AP20" s="56"/>
      <c r="AQ20" s="56"/>
      <c r="AR20" s="56"/>
      <c r="AS20" s="56"/>
      <c r="AT20" s="56"/>
      <c r="AU20" s="55"/>
      <c r="AV20" s="6"/>
      <c r="AW20" s="57"/>
      <c r="AX20" s="57"/>
      <c r="AY20" s="57"/>
      <c r="AZ20" s="57"/>
      <c r="BA20" s="57"/>
      <c r="BB20" s="57"/>
      <c r="BC20" s="57"/>
      <c r="BD20" s="57"/>
      <c r="BE20" s="57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9"/>
      <c r="BQ20" s="59"/>
      <c r="BR20" s="39">
        <f t="shared" si="0"/>
        <v>1.1768644233333334E-2</v>
      </c>
      <c r="BS20" s="42">
        <f t="shared" si="1"/>
        <v>1.1200518050497121</v>
      </c>
      <c r="BT20" s="44"/>
      <c r="BU20" s="56"/>
    </row>
    <row r="21" spans="1:73" x14ac:dyDescent="0.2">
      <c r="A21" s="64">
        <v>29553</v>
      </c>
      <c r="B21" s="9">
        <v>-1.03836131086E-2</v>
      </c>
      <c r="C21" s="9">
        <v>-1.3563902614400001E-2</v>
      </c>
      <c r="D21" s="9">
        <v>-2.1078148271200001E-2</v>
      </c>
      <c r="E21" s="9">
        <v>-2.67752600679E-2</v>
      </c>
      <c r="F21" s="9">
        <v>-2.2086591593099999E-2</v>
      </c>
      <c r="G21" s="9">
        <v>-1.9438483655100001E-2</v>
      </c>
      <c r="H21" s="9">
        <v>-2.0036311247600001E-2</v>
      </c>
      <c r="I21" s="9">
        <v>-3.17282213672E-2</v>
      </c>
      <c r="J21" s="9">
        <v>0</v>
      </c>
      <c r="K21" s="55">
        <v>0.11799999999999999</v>
      </c>
      <c r="L21" s="55">
        <v>9.7500000000000003E-2</v>
      </c>
      <c r="M21" s="55">
        <v>0.14124999999999999</v>
      </c>
      <c r="N21" s="55">
        <v>9.375E-2</v>
      </c>
      <c r="O21" s="55">
        <v>0.1165066</v>
      </c>
      <c r="P21" s="55">
        <v>0.1080402</v>
      </c>
      <c r="Q21" s="55">
        <v>6.3125000000000001E-2</v>
      </c>
      <c r="R21" s="55">
        <v>0.14687500000000001</v>
      </c>
      <c r="S21" s="55">
        <v>0.18122373080000001</v>
      </c>
      <c r="AL21" s="56"/>
      <c r="AM21" s="56"/>
      <c r="AN21" s="56"/>
      <c r="AO21" s="56"/>
      <c r="AP21" s="56"/>
      <c r="AQ21" s="56"/>
      <c r="AR21" s="56"/>
      <c r="AS21" s="56"/>
      <c r="AT21" s="56"/>
      <c r="AU21" s="55"/>
      <c r="AV21" s="6"/>
      <c r="AW21" s="57"/>
      <c r="AX21" s="57"/>
      <c r="AY21" s="57"/>
      <c r="AZ21" s="57"/>
      <c r="BA21" s="57"/>
      <c r="BB21" s="57"/>
      <c r="BC21" s="57"/>
      <c r="BD21" s="57"/>
      <c r="BE21" s="57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9"/>
      <c r="BQ21" s="59"/>
      <c r="BR21" s="39">
        <f t="shared" si="0"/>
        <v>1.2710310900000001E-2</v>
      </c>
      <c r="BS21" s="42">
        <f t="shared" si="1"/>
        <v>1.1342880117160001</v>
      </c>
      <c r="BT21" s="44"/>
      <c r="BU21" s="56"/>
    </row>
    <row r="22" spans="1:73" x14ac:dyDescent="0.2">
      <c r="A22" s="64">
        <v>29586</v>
      </c>
      <c r="B22" s="9">
        <v>8.1574914837799998E-3</v>
      </c>
      <c r="C22" s="9">
        <v>-3.0474504251100001E-2</v>
      </c>
      <c r="D22" s="9">
        <v>-2.77633677783E-3</v>
      </c>
      <c r="E22" s="9">
        <v>5.6296876499200003E-2</v>
      </c>
      <c r="F22" s="9">
        <v>-2.48020877164E-3</v>
      </c>
      <c r="G22" s="9">
        <v>-1.9577564763400002E-2</v>
      </c>
      <c r="H22" s="9">
        <v>-2.8016540702900002E-2</v>
      </c>
      <c r="I22" s="9">
        <v>8.5558099534700002E-3</v>
      </c>
      <c r="J22" s="9">
        <v>0</v>
      </c>
      <c r="K22" s="55">
        <v>0.1255</v>
      </c>
      <c r="L22" s="55">
        <v>9.1874999999999998E-2</v>
      </c>
      <c r="M22" s="55">
        <v>0.17249999999999999</v>
      </c>
      <c r="N22" s="55">
        <v>9.4375000000000001E-2</v>
      </c>
      <c r="O22" s="55">
        <v>0.1168517</v>
      </c>
      <c r="P22" s="55">
        <v>0.1066684</v>
      </c>
      <c r="Q22" s="55">
        <v>5.5625000000000001E-2</v>
      </c>
      <c r="R22" s="55">
        <v>0.14937500000000001</v>
      </c>
      <c r="S22" s="55">
        <v>0.1775237308</v>
      </c>
      <c r="AL22" s="56"/>
      <c r="AM22" s="56"/>
      <c r="AN22" s="56"/>
      <c r="AO22" s="56"/>
      <c r="AP22" s="56"/>
      <c r="AQ22" s="56"/>
      <c r="AR22" s="56"/>
      <c r="AS22" s="56"/>
      <c r="AT22" s="56"/>
      <c r="AU22" s="55"/>
      <c r="AV22" s="6"/>
      <c r="AW22" s="57"/>
      <c r="AX22" s="57"/>
      <c r="AY22" s="57"/>
      <c r="AZ22" s="57"/>
      <c r="BA22" s="57"/>
      <c r="BB22" s="57"/>
      <c r="BC22" s="57"/>
      <c r="BD22" s="57"/>
      <c r="BE22" s="57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9"/>
      <c r="BQ22" s="59"/>
      <c r="BR22" s="39">
        <f t="shared" si="0"/>
        <v>1.5101977566666668E-2</v>
      </c>
      <c r="BS22" s="42">
        <f t="shared" si="1"/>
        <v>1.1514180038230741</v>
      </c>
      <c r="BT22" s="44"/>
      <c r="BU22" s="56"/>
    </row>
    <row r="23" spans="1:73" x14ac:dyDescent="0.2">
      <c r="A23" s="64">
        <v>29616</v>
      </c>
      <c r="B23" s="9">
        <v>-1.3965247301099999E-2</v>
      </c>
      <c r="C23" s="9">
        <v>-7.5822918798199995E-2</v>
      </c>
      <c r="D23" s="9">
        <v>-8.6141632799199997E-3</v>
      </c>
      <c r="E23" s="9">
        <v>-1.7876388690400001E-2</v>
      </c>
      <c r="F23" s="9">
        <v>-1.97777473523E-2</v>
      </c>
      <c r="G23" s="9">
        <v>-4.8283583815400002E-2</v>
      </c>
      <c r="H23" s="9">
        <v>-8.6727058846299998E-2</v>
      </c>
      <c r="I23" s="9">
        <v>-3.73617476991E-3</v>
      </c>
      <c r="J23" s="9">
        <v>0</v>
      </c>
      <c r="K23" s="55">
        <v>0.1285</v>
      </c>
      <c r="L23" s="55">
        <v>9.5000000000000001E-2</v>
      </c>
      <c r="M23" s="55">
        <v>0.17374999999999999</v>
      </c>
      <c r="N23" s="55">
        <v>8.8124999999999995E-2</v>
      </c>
      <c r="O23" s="55">
        <v>0.1152405</v>
      </c>
      <c r="P23" s="55">
        <v>0.1144197</v>
      </c>
      <c r="Q23" s="55">
        <v>6.4375000000000002E-2</v>
      </c>
      <c r="R23" s="55">
        <v>0.13750000000000001</v>
      </c>
      <c r="S23" s="55">
        <v>0.17622373080000001</v>
      </c>
      <c r="AL23" s="56"/>
      <c r="AM23" s="56"/>
      <c r="AN23" s="56"/>
      <c r="AO23" s="56"/>
      <c r="AP23" s="56"/>
      <c r="AQ23" s="56"/>
      <c r="AR23" s="56"/>
      <c r="AS23" s="56"/>
      <c r="AT23" s="56"/>
      <c r="AU23" s="55"/>
      <c r="AV23" s="6"/>
      <c r="AW23" s="57"/>
      <c r="AX23" s="57"/>
      <c r="AY23" s="57"/>
      <c r="AZ23" s="57"/>
      <c r="BA23" s="57"/>
      <c r="BB23" s="57"/>
      <c r="BC23" s="57"/>
      <c r="BD23" s="57"/>
      <c r="BE23" s="57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9"/>
      <c r="BQ23" s="59"/>
      <c r="BR23" s="39">
        <f t="shared" si="0"/>
        <v>1.4793644233333333E-2</v>
      </c>
      <c r="BS23" s="42">
        <f t="shared" si="1"/>
        <v>1.1684516721354876</v>
      </c>
      <c r="BT23" s="44"/>
      <c r="BU23" s="56"/>
    </row>
    <row r="24" spans="1:73" x14ac:dyDescent="0.2">
      <c r="A24" s="64">
        <v>29644</v>
      </c>
      <c r="B24" s="9">
        <v>-1.3647832493999999E-2</v>
      </c>
      <c r="C24" s="9">
        <v>-1.1950533787300001E-2</v>
      </c>
      <c r="D24" s="9">
        <v>-3.9368837374400001E-3</v>
      </c>
      <c r="E24" s="9">
        <v>-2.0959767272699999E-2</v>
      </c>
      <c r="F24" s="9">
        <v>-3.2221713086399997E-2</v>
      </c>
      <c r="G24" s="9">
        <v>-1.82711870781E-2</v>
      </c>
      <c r="H24" s="9">
        <v>-3.1514966739199998E-2</v>
      </c>
      <c r="I24" s="9">
        <v>-7.7178465101199994E-2</v>
      </c>
      <c r="J24" s="9">
        <v>0</v>
      </c>
      <c r="K24" s="55">
        <v>0.13750000000000001</v>
      </c>
      <c r="L24" s="55">
        <v>0.140625</v>
      </c>
      <c r="M24" s="55">
        <v>0.17125000000000001</v>
      </c>
      <c r="N24" s="55">
        <v>8.5625000000000007E-2</v>
      </c>
      <c r="O24" s="55">
        <v>0.11662169999999999</v>
      </c>
      <c r="P24" s="55">
        <v>0.1385081</v>
      </c>
      <c r="Q24" s="55">
        <v>9.5625000000000002E-2</v>
      </c>
      <c r="R24" s="55">
        <v>0.12687499999999999</v>
      </c>
      <c r="S24" s="55">
        <v>0.16752373079999999</v>
      </c>
      <c r="AL24" s="56"/>
      <c r="AM24" s="56"/>
      <c r="AN24" s="56"/>
      <c r="AO24" s="56"/>
      <c r="AP24" s="56"/>
      <c r="AQ24" s="56"/>
      <c r="AR24" s="56"/>
      <c r="AS24" s="56"/>
      <c r="AT24" s="56"/>
      <c r="AU24" s="55"/>
      <c r="AV24" s="6"/>
      <c r="AW24" s="57"/>
      <c r="AX24" s="57"/>
      <c r="AY24" s="57"/>
      <c r="AZ24" s="57"/>
      <c r="BA24" s="57"/>
      <c r="BB24" s="57"/>
      <c r="BC24" s="57"/>
      <c r="BD24" s="57"/>
      <c r="BE24" s="57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9"/>
      <c r="BQ24" s="59"/>
      <c r="BR24" s="39">
        <f t="shared" si="0"/>
        <v>1.46853109E-2</v>
      </c>
      <c r="BS24" s="42">
        <f t="shared" si="1"/>
        <v>1.1856107482124221</v>
      </c>
      <c r="BT24" s="44"/>
      <c r="BU24" s="56"/>
    </row>
    <row r="25" spans="1:73" x14ac:dyDescent="0.2">
      <c r="A25" s="64">
        <v>29676</v>
      </c>
      <c r="B25" s="9">
        <v>8.8394756130099998E-3</v>
      </c>
      <c r="C25" s="9">
        <v>1.1278721170899999E-2</v>
      </c>
      <c r="D25" s="9">
        <v>1.3999859480199999E-2</v>
      </c>
      <c r="E25" s="9">
        <v>-1.7445206246599999E-2</v>
      </c>
      <c r="F25" s="9">
        <v>-6.9082926455399998E-3</v>
      </c>
      <c r="G25" s="9">
        <v>9.9087057383999994E-3</v>
      </c>
      <c r="H25" s="9">
        <v>2.13961718416E-2</v>
      </c>
      <c r="I25" s="9">
        <v>1.3849253874E-2</v>
      </c>
      <c r="J25" s="9">
        <v>0</v>
      </c>
      <c r="K25" s="55">
        <v>0.15379999999999999</v>
      </c>
      <c r="L25" s="55">
        <v>0.12625</v>
      </c>
      <c r="M25" s="55">
        <v>0.16875000000000001</v>
      </c>
      <c r="N25" s="55">
        <v>7.5624999999999998E-2</v>
      </c>
      <c r="O25" s="55">
        <v>0.11581619999999999</v>
      </c>
      <c r="P25" s="55">
        <v>0.12733829999999999</v>
      </c>
      <c r="Q25" s="55">
        <v>7.7499999999999999E-2</v>
      </c>
      <c r="R25" s="55">
        <v>0.12625</v>
      </c>
      <c r="S25" s="55">
        <v>0.14872373080000001</v>
      </c>
      <c r="AL25" s="56"/>
      <c r="AM25" s="56"/>
      <c r="AN25" s="56"/>
      <c r="AO25" s="56"/>
      <c r="AP25" s="56"/>
      <c r="AQ25" s="56"/>
      <c r="AR25" s="56"/>
      <c r="AS25" s="56"/>
      <c r="AT25" s="56"/>
      <c r="AU25" s="55"/>
      <c r="AV25" s="6"/>
      <c r="AW25" s="57"/>
      <c r="AX25" s="57"/>
      <c r="AY25" s="57"/>
      <c r="AZ25" s="57"/>
      <c r="BA25" s="57"/>
      <c r="BB25" s="57"/>
      <c r="BC25" s="57"/>
      <c r="BD25" s="57"/>
      <c r="BE25" s="57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9"/>
      <c r="BQ25" s="59"/>
      <c r="BR25" s="39">
        <f t="shared" si="0"/>
        <v>1.39603109E-2</v>
      </c>
      <c r="BS25" s="42">
        <f t="shared" si="1"/>
        <v>1.202162242863849</v>
      </c>
      <c r="BT25" s="44"/>
      <c r="BU25" s="56"/>
    </row>
    <row r="26" spans="1:73" x14ac:dyDescent="0.2">
      <c r="A26" s="64">
        <v>29706</v>
      </c>
      <c r="B26" s="9">
        <v>-1.4306030219300001E-2</v>
      </c>
      <c r="C26" s="9">
        <v>-5.4281757183400003E-2</v>
      </c>
      <c r="D26" s="9">
        <v>-8.8269887897899999E-3</v>
      </c>
      <c r="E26" s="9">
        <v>-2.36693693877E-2</v>
      </c>
      <c r="F26" s="9">
        <v>-2.4964258582499999E-2</v>
      </c>
      <c r="G26" s="9">
        <v>-3.7958765572699997E-2</v>
      </c>
      <c r="H26" s="9">
        <v>-5.9905703934100003E-2</v>
      </c>
      <c r="I26" s="9">
        <v>-5.5671199002699998E-2</v>
      </c>
      <c r="J26" s="9">
        <v>0</v>
      </c>
      <c r="K26" s="55">
        <v>0.16700000000000001</v>
      </c>
      <c r="L26" s="55">
        <v>0.12625</v>
      </c>
      <c r="M26" s="55">
        <v>0.17624999999999999</v>
      </c>
      <c r="N26" s="55">
        <v>7.1874999999999994E-2</v>
      </c>
      <c r="O26" s="55">
        <v>0.11558599999999999</v>
      </c>
      <c r="P26" s="55">
        <v>0.12832579999999999</v>
      </c>
      <c r="Q26" s="55">
        <v>9.3124999999999999E-2</v>
      </c>
      <c r="R26" s="55">
        <v>0.12562499999999999</v>
      </c>
      <c r="S26" s="55">
        <v>0.16932373079999999</v>
      </c>
      <c r="AL26" s="56"/>
      <c r="AM26" s="56"/>
      <c r="AN26" s="56"/>
      <c r="AO26" s="56"/>
      <c r="AP26" s="56"/>
      <c r="AQ26" s="56"/>
      <c r="AR26" s="56"/>
      <c r="AS26" s="56"/>
      <c r="AT26" s="56"/>
      <c r="AU26" s="55"/>
      <c r="AV26" s="6"/>
      <c r="AW26" s="57"/>
      <c r="AX26" s="57"/>
      <c r="AY26" s="57"/>
      <c r="AZ26" s="57"/>
      <c r="BA26" s="57"/>
      <c r="BB26" s="57"/>
      <c r="BC26" s="57"/>
      <c r="BD26" s="57"/>
      <c r="BE26" s="57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9"/>
      <c r="BQ26" s="59"/>
      <c r="BR26" s="39">
        <f t="shared" si="0"/>
        <v>1.2393644233333334E-2</v>
      </c>
      <c r="BS26" s="42">
        <f t="shared" si="1"/>
        <v>1.2170614140126494</v>
      </c>
      <c r="BT26" s="44"/>
      <c r="BU26" s="56"/>
    </row>
    <row r="27" spans="1:73" x14ac:dyDescent="0.2">
      <c r="A27" s="64">
        <v>29735</v>
      </c>
      <c r="B27" s="9">
        <v>-1.27033894422E-2</v>
      </c>
      <c r="C27" s="9">
        <v>-5.0815479580600002E-2</v>
      </c>
      <c r="D27" s="9">
        <v>-3.8582523696100001E-3</v>
      </c>
      <c r="E27" s="9">
        <v>-4.8346398092499999E-2</v>
      </c>
      <c r="F27" s="9">
        <v>-3.2622889678199998E-2</v>
      </c>
      <c r="G27" s="9">
        <v>-4.2456824599E-2</v>
      </c>
      <c r="H27" s="9">
        <v>-2.8723274868100002E-2</v>
      </c>
      <c r="I27" s="9">
        <v>-3.2364901396199998E-2</v>
      </c>
      <c r="J27" s="9">
        <v>0</v>
      </c>
      <c r="K27" s="55">
        <v>0.15049999999999999</v>
      </c>
      <c r="L27" s="55">
        <v>0.12812499999999999</v>
      </c>
      <c r="M27" s="55">
        <v>0.18625</v>
      </c>
      <c r="N27" s="55">
        <v>7.0000000000000007E-2</v>
      </c>
      <c r="O27" s="55">
        <v>0.11558599999999999</v>
      </c>
      <c r="P27" s="55">
        <v>0.12617010000000001</v>
      </c>
      <c r="Q27" s="55">
        <v>9.9375000000000005E-2</v>
      </c>
      <c r="R27" s="55">
        <v>0.12562499999999999</v>
      </c>
      <c r="S27" s="55">
        <v>0.17872373080000001</v>
      </c>
      <c r="AL27" s="56"/>
      <c r="AM27" s="56"/>
      <c r="AN27" s="56"/>
      <c r="AO27" s="56"/>
      <c r="AP27" s="56"/>
      <c r="AQ27" s="56"/>
      <c r="AR27" s="56"/>
      <c r="AS27" s="56"/>
      <c r="AT27" s="56"/>
      <c r="AU27" s="55"/>
      <c r="AV27" s="6"/>
      <c r="AW27" s="57"/>
      <c r="AX27" s="57"/>
      <c r="AY27" s="57"/>
      <c r="AZ27" s="57"/>
      <c r="BA27" s="57"/>
      <c r="BB27" s="57"/>
      <c r="BC27" s="57"/>
      <c r="BD27" s="57"/>
      <c r="BE27" s="57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9"/>
      <c r="BQ27" s="59"/>
      <c r="BR27" s="39">
        <f t="shared" si="0"/>
        <v>1.4110310899999999E-2</v>
      </c>
      <c r="BS27" s="42">
        <f t="shared" si="1"/>
        <v>1.2342345289487615</v>
      </c>
      <c r="BT27" s="44"/>
      <c r="BU27" s="56"/>
    </row>
    <row r="28" spans="1:73" x14ac:dyDescent="0.2">
      <c r="A28" s="64">
        <v>29767</v>
      </c>
      <c r="B28" s="9">
        <v>7.1509720248599997E-3</v>
      </c>
      <c r="C28" s="9">
        <v>-3.2659834745999997E-2</v>
      </c>
      <c r="D28" s="9">
        <v>2.0705576917E-3</v>
      </c>
      <c r="E28" s="9">
        <v>-1.9473276962800001E-2</v>
      </c>
      <c r="F28" s="9">
        <v>-3.0797672933800001E-2</v>
      </c>
      <c r="G28" s="9">
        <v>-3.2899840485300001E-2</v>
      </c>
      <c r="H28" s="9">
        <v>1.30670412844E-2</v>
      </c>
      <c r="I28" s="9">
        <v>-6.4894125390900004E-2</v>
      </c>
      <c r="J28" s="9">
        <v>0</v>
      </c>
      <c r="K28" s="55">
        <v>0.1605</v>
      </c>
      <c r="L28" s="55">
        <v>0.124375</v>
      </c>
      <c r="M28" s="55">
        <v>0.1925</v>
      </c>
      <c r="N28" s="55">
        <v>7.1874999999999994E-2</v>
      </c>
      <c r="O28" s="55">
        <v>0.11604639999999999</v>
      </c>
      <c r="P28" s="55">
        <v>0.12814629999999999</v>
      </c>
      <c r="Q28" s="55">
        <v>9.7500000000000003E-2</v>
      </c>
      <c r="R28" s="55">
        <v>0.1275</v>
      </c>
      <c r="S28" s="55">
        <v>0.17872373080000001</v>
      </c>
      <c r="AL28" s="56"/>
      <c r="AM28" s="56"/>
      <c r="AN28" s="56"/>
      <c r="AO28" s="56"/>
      <c r="AP28" s="56"/>
      <c r="AQ28" s="56"/>
      <c r="AR28" s="56"/>
      <c r="AS28" s="56"/>
      <c r="AT28" s="56"/>
      <c r="AU28" s="55"/>
      <c r="AV28" s="6"/>
      <c r="AW28" s="57"/>
      <c r="AX28" s="57"/>
      <c r="AY28" s="57"/>
      <c r="AZ28" s="57"/>
      <c r="BA28" s="57"/>
      <c r="BB28" s="57"/>
      <c r="BC28" s="57"/>
      <c r="BD28" s="57"/>
      <c r="BE28" s="57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9"/>
      <c r="BQ28" s="59"/>
      <c r="BR28" s="39">
        <f t="shared" si="0"/>
        <v>1.4893644233333335E-2</v>
      </c>
      <c r="BS28" s="42">
        <f t="shared" si="1"/>
        <v>1.2526167789234202</v>
      </c>
      <c r="BT28" s="44"/>
      <c r="BU28" s="56"/>
    </row>
    <row r="29" spans="1:73" x14ac:dyDescent="0.2">
      <c r="A29" s="64">
        <v>29798</v>
      </c>
      <c r="B29" s="9">
        <v>-1.3034044573700001E-2</v>
      </c>
      <c r="C29" s="9">
        <v>-3.4155350792000001E-2</v>
      </c>
      <c r="D29" s="9">
        <v>-2.5939755125200002E-2</v>
      </c>
      <c r="E29" s="9">
        <v>-6.3881990008100006E-2</v>
      </c>
      <c r="F29" s="9">
        <v>-3.3688953868799998E-2</v>
      </c>
      <c r="G29" s="9">
        <v>-3.2875855395900003E-2</v>
      </c>
      <c r="H29" s="9">
        <v>-5.4546867535600001E-2</v>
      </c>
      <c r="I29" s="9">
        <v>-4.7671705604100001E-2</v>
      </c>
      <c r="J29" s="9">
        <v>0</v>
      </c>
      <c r="K29" s="55">
        <v>0.1578</v>
      </c>
      <c r="L29" s="55">
        <v>0.125</v>
      </c>
      <c r="M29" s="55">
        <v>0.21</v>
      </c>
      <c r="N29" s="55">
        <v>7.3124999999999996E-2</v>
      </c>
      <c r="O29" s="55">
        <v>0.11604639999999999</v>
      </c>
      <c r="P29" s="55">
        <v>0.1184108</v>
      </c>
      <c r="Q29" s="55">
        <v>9.2499999999999999E-2</v>
      </c>
      <c r="R29" s="55">
        <v>0.14687500000000001</v>
      </c>
      <c r="S29" s="55">
        <v>0.18502373080000001</v>
      </c>
      <c r="AL29" s="56"/>
      <c r="AM29" s="56"/>
      <c r="AN29" s="56"/>
      <c r="AO29" s="56"/>
      <c r="AP29" s="56"/>
      <c r="AQ29" s="56"/>
      <c r="AR29" s="56"/>
      <c r="AS29" s="56"/>
      <c r="AT29" s="56"/>
      <c r="AU29" s="55"/>
      <c r="AV29" s="6"/>
      <c r="AW29" s="57"/>
      <c r="AX29" s="57"/>
      <c r="AY29" s="57"/>
      <c r="AZ29" s="57"/>
      <c r="BA29" s="57"/>
      <c r="BB29" s="57"/>
      <c r="BC29" s="57"/>
      <c r="BD29" s="57"/>
      <c r="BE29" s="57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9"/>
      <c r="BQ29" s="59"/>
      <c r="BR29" s="39">
        <f t="shared" si="0"/>
        <v>1.4893644233333335E-2</v>
      </c>
      <c r="BS29" s="42">
        <f t="shared" si="1"/>
        <v>1.2712728075894095</v>
      </c>
      <c r="BT29" s="44"/>
      <c r="BU29" s="56"/>
    </row>
    <row r="30" spans="1:73" x14ac:dyDescent="0.2">
      <c r="A30" s="64">
        <v>29829</v>
      </c>
      <c r="B30" s="9">
        <v>7.4106350591100004E-3</v>
      </c>
      <c r="C30" s="9">
        <v>7.9627573556099996E-4</v>
      </c>
      <c r="D30" s="9">
        <v>2.8284971357700001E-2</v>
      </c>
      <c r="E30" s="9">
        <v>3.2603810686400003E-2</v>
      </c>
      <c r="F30" s="9">
        <v>-7.5240184408500001E-3</v>
      </c>
      <c r="G30" s="9">
        <v>-2.4344356599200001E-3</v>
      </c>
      <c r="H30" s="9">
        <v>-1.19230002866E-2</v>
      </c>
      <c r="I30" s="9">
        <v>-1.1685437578599999E-2</v>
      </c>
      <c r="J30" s="9">
        <v>0</v>
      </c>
      <c r="K30" s="55">
        <v>0.15579999999999999</v>
      </c>
      <c r="L30" s="55">
        <v>0.12625</v>
      </c>
      <c r="M30" s="55">
        <v>0.2225</v>
      </c>
      <c r="N30" s="55">
        <v>7.1874999999999994E-2</v>
      </c>
      <c r="O30" s="55">
        <v>0.1170817</v>
      </c>
      <c r="P30" s="55">
        <v>0.11759559999999999</v>
      </c>
      <c r="Q30" s="55">
        <v>9.1874999999999998E-2</v>
      </c>
      <c r="R30" s="55">
        <v>0.14124999999999999</v>
      </c>
      <c r="S30" s="55">
        <v>0.18502373080000001</v>
      </c>
      <c r="AL30" s="56"/>
      <c r="AM30" s="56"/>
      <c r="AN30" s="56"/>
      <c r="AO30" s="56"/>
      <c r="AP30" s="56"/>
      <c r="AQ30" s="56"/>
      <c r="AR30" s="56"/>
      <c r="AS30" s="56"/>
      <c r="AT30" s="56"/>
      <c r="AU30" s="55"/>
      <c r="AV30" s="6"/>
      <c r="AW30" s="57"/>
      <c r="AX30" s="57"/>
      <c r="AY30" s="57"/>
      <c r="AZ30" s="57"/>
      <c r="BA30" s="57"/>
      <c r="BB30" s="57"/>
      <c r="BC30" s="57"/>
      <c r="BD30" s="57"/>
      <c r="BE30" s="57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9"/>
      <c r="BQ30" s="59"/>
      <c r="BR30" s="39">
        <f t="shared" si="0"/>
        <v>1.5418644233333334E-2</v>
      </c>
      <c r="BS30" s="42">
        <f t="shared" si="1"/>
        <v>1.2908741107331414</v>
      </c>
      <c r="BT30" s="44"/>
      <c r="BU30" s="56"/>
    </row>
    <row r="31" spans="1:73" x14ac:dyDescent="0.2">
      <c r="A31" s="64">
        <v>29859</v>
      </c>
      <c r="B31" s="9">
        <v>-7.0747685981500004E-3</v>
      </c>
      <c r="C31" s="9">
        <v>4.82894331858E-2</v>
      </c>
      <c r="D31" s="9">
        <v>2.55716975655E-4</v>
      </c>
      <c r="E31" s="9">
        <v>-1.9438152489E-2</v>
      </c>
      <c r="F31" s="9">
        <v>-1.04515466651E-2</v>
      </c>
      <c r="G31" s="9">
        <v>-7.3912829509099998E-2</v>
      </c>
      <c r="H31" s="9">
        <v>7.4999860538400007E-2</v>
      </c>
      <c r="I31" s="9">
        <v>-2.35514756368E-2</v>
      </c>
      <c r="J31" s="9">
        <v>0</v>
      </c>
      <c r="K31" s="55">
        <v>0.1515</v>
      </c>
      <c r="L31" s="55">
        <v>0.123125</v>
      </c>
      <c r="M31" s="55">
        <v>0.20125000000000001</v>
      </c>
      <c r="N31" s="55">
        <v>7.1249999999999994E-2</v>
      </c>
      <c r="O31" s="55">
        <v>0.114895</v>
      </c>
      <c r="P31" s="55">
        <v>0.1094104</v>
      </c>
      <c r="Q31" s="55">
        <v>0.11375</v>
      </c>
      <c r="R31" s="55">
        <v>0.170625</v>
      </c>
      <c r="S31" s="55">
        <v>0.17872373080000001</v>
      </c>
      <c r="AL31" s="56"/>
      <c r="AM31" s="56"/>
      <c r="AN31" s="56"/>
      <c r="AO31" s="56"/>
      <c r="AP31" s="56"/>
      <c r="AQ31" s="56"/>
      <c r="AR31" s="56"/>
      <c r="AS31" s="56"/>
      <c r="AT31" s="56"/>
      <c r="AU31" s="55"/>
      <c r="AV31" s="6"/>
      <c r="AW31" s="57"/>
      <c r="AX31" s="57"/>
      <c r="AY31" s="57"/>
      <c r="AZ31" s="57"/>
      <c r="BA31" s="57"/>
      <c r="BB31" s="57"/>
      <c r="BC31" s="57"/>
      <c r="BD31" s="57"/>
      <c r="BE31" s="57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9"/>
      <c r="BQ31" s="59"/>
      <c r="BR31" s="39">
        <f t="shared" si="0"/>
        <v>1.5418644233333334E-2</v>
      </c>
      <c r="BS31" s="42">
        <f t="shared" si="1"/>
        <v>1.3107776393965562</v>
      </c>
      <c r="BT31" s="44"/>
      <c r="BU31" s="56"/>
    </row>
    <row r="32" spans="1:73" x14ac:dyDescent="0.2">
      <c r="A32" s="64">
        <v>29889</v>
      </c>
      <c r="B32" s="9">
        <v>-5.8535656963800003E-3</v>
      </c>
      <c r="C32" s="9">
        <v>3.0555060569300001E-2</v>
      </c>
      <c r="D32" s="9">
        <v>1.49899486364E-3</v>
      </c>
      <c r="E32" s="9">
        <v>-9.1453059457500003E-3</v>
      </c>
      <c r="F32" s="9">
        <v>3.6112874794000001E-3</v>
      </c>
      <c r="G32" s="9">
        <v>3.4269320037000001E-3</v>
      </c>
      <c r="H32" s="9">
        <v>7.2391213942800001E-2</v>
      </c>
      <c r="I32" s="9">
        <v>1.81649689096E-2</v>
      </c>
      <c r="J32" s="9">
        <v>0</v>
      </c>
      <c r="K32" s="55">
        <v>0.14630000000000001</v>
      </c>
      <c r="L32" s="55">
        <v>0.115</v>
      </c>
      <c r="M32" s="55">
        <v>0.19125</v>
      </c>
      <c r="N32" s="55">
        <v>7.0000000000000007E-2</v>
      </c>
      <c r="O32" s="55">
        <v>0.11316560000000001</v>
      </c>
      <c r="P32" s="55">
        <v>0.1103228</v>
      </c>
      <c r="Q32" s="55">
        <v>0.106875</v>
      </c>
      <c r="R32" s="55">
        <v>0.16562499999999999</v>
      </c>
      <c r="S32" s="55">
        <v>0.1581237308</v>
      </c>
      <c r="AL32" s="56"/>
      <c r="AM32" s="56"/>
      <c r="AN32" s="56"/>
      <c r="AO32" s="56"/>
      <c r="AP32" s="56"/>
      <c r="AQ32" s="56"/>
      <c r="AR32" s="56"/>
      <c r="AS32" s="56"/>
      <c r="AT32" s="56"/>
      <c r="AU32" s="55"/>
      <c r="AV32" s="6"/>
      <c r="AW32" s="57"/>
      <c r="AX32" s="57"/>
      <c r="AY32" s="57"/>
      <c r="AZ32" s="57"/>
      <c r="BA32" s="57"/>
      <c r="BB32" s="57"/>
      <c r="BC32" s="57"/>
      <c r="BD32" s="57"/>
      <c r="BE32" s="57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9"/>
      <c r="BQ32" s="59"/>
      <c r="BR32" s="39">
        <f t="shared" si="0"/>
        <v>1.4893644233333335E-2</v>
      </c>
      <c r="BS32" s="42">
        <f t="shared" si="1"/>
        <v>1.3302998952267371</v>
      </c>
      <c r="BT32" s="44"/>
      <c r="BU32" s="56"/>
    </row>
    <row r="33" spans="1:73" x14ac:dyDescent="0.2">
      <c r="A33" s="64">
        <v>29920</v>
      </c>
      <c r="B33" s="9">
        <v>1.38874367081E-2</v>
      </c>
      <c r="C33" s="9">
        <v>1.7457416049300001E-2</v>
      </c>
      <c r="D33" s="9">
        <v>2.6836902633900001E-2</v>
      </c>
      <c r="E33" s="9">
        <v>8.0813631484900006E-2</v>
      </c>
      <c r="F33" s="9">
        <v>1.5470551312E-2</v>
      </c>
      <c r="G33" s="9">
        <v>2.3438055183E-2</v>
      </c>
      <c r="H33" s="9">
        <v>3.8991961909399998E-2</v>
      </c>
      <c r="I33" s="9">
        <v>6.7769385710999996E-2</v>
      </c>
      <c r="J33" s="9">
        <v>0</v>
      </c>
      <c r="K33" s="55">
        <v>0.14779999999999999</v>
      </c>
      <c r="L33" s="55">
        <v>0.104375</v>
      </c>
      <c r="M33" s="55">
        <v>0.1575</v>
      </c>
      <c r="N33" s="55">
        <v>6.8750000000000006E-2</v>
      </c>
      <c r="O33" s="55">
        <v>0.1161615</v>
      </c>
      <c r="P33" s="55">
        <v>0.1174144</v>
      </c>
      <c r="Q33" s="55">
        <v>9.5625000000000002E-2</v>
      </c>
      <c r="R33" s="55">
        <v>0.15125</v>
      </c>
      <c r="S33" s="55">
        <v>0.1212237308</v>
      </c>
      <c r="AL33" s="56"/>
      <c r="AM33" s="56"/>
      <c r="AN33" s="56"/>
      <c r="AO33" s="56"/>
      <c r="AP33" s="56"/>
      <c r="AQ33" s="56"/>
      <c r="AR33" s="56"/>
      <c r="AS33" s="56"/>
      <c r="AT33" s="56"/>
      <c r="AU33" s="55"/>
      <c r="AV33" s="6"/>
      <c r="AW33" s="57"/>
      <c r="AX33" s="57"/>
      <c r="AY33" s="57"/>
      <c r="AZ33" s="57"/>
      <c r="BA33" s="57"/>
      <c r="BB33" s="57"/>
      <c r="BC33" s="57"/>
      <c r="BD33" s="57"/>
      <c r="BE33" s="57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9"/>
      <c r="BQ33" s="59"/>
      <c r="BR33" s="39">
        <f t="shared" si="0"/>
        <v>1.3176977566666666E-2</v>
      </c>
      <c r="BS33" s="42">
        <f t="shared" si="1"/>
        <v>1.3478292271030787</v>
      </c>
      <c r="BT33" s="44"/>
      <c r="BU33" s="56"/>
    </row>
    <row r="34" spans="1:73" x14ac:dyDescent="0.2">
      <c r="A34" s="64">
        <v>29951</v>
      </c>
      <c r="B34" s="9">
        <v>-1.9623248638599999E-2</v>
      </c>
      <c r="C34" s="9">
        <v>-1.9073105081600001E-2</v>
      </c>
      <c r="D34" s="9">
        <v>-7.65395906134E-3</v>
      </c>
      <c r="E34" s="9">
        <v>-2.96453618177E-2</v>
      </c>
      <c r="F34" s="9">
        <v>-2.2804036546400001E-2</v>
      </c>
      <c r="G34" s="9">
        <v>-2.02885611728E-2</v>
      </c>
      <c r="H34" s="9">
        <v>-1.9622914091100001E-2</v>
      </c>
      <c r="I34" s="9">
        <v>-2.9751645219900001E-2</v>
      </c>
      <c r="J34" s="9">
        <v>0</v>
      </c>
      <c r="K34" s="55">
        <v>0.15629999999999999</v>
      </c>
      <c r="L34" s="55">
        <v>0.105625</v>
      </c>
      <c r="M34" s="55">
        <v>0.1575</v>
      </c>
      <c r="N34" s="55">
        <v>6.5625000000000003E-2</v>
      </c>
      <c r="O34" s="55">
        <v>0.1130502</v>
      </c>
      <c r="P34" s="55">
        <v>0.1185919</v>
      </c>
      <c r="Q34" s="55">
        <v>9.1874999999999998E-2</v>
      </c>
      <c r="R34" s="55">
        <v>0.15937499999999999</v>
      </c>
      <c r="S34" s="55">
        <v>0.1387237308</v>
      </c>
      <c r="AL34" s="56"/>
      <c r="AM34" s="56"/>
      <c r="AN34" s="56"/>
      <c r="AO34" s="56"/>
      <c r="AP34" s="56"/>
      <c r="AQ34" s="56"/>
      <c r="AR34" s="56"/>
      <c r="AS34" s="56"/>
      <c r="AT34" s="56"/>
      <c r="AU34" s="55"/>
      <c r="AV34" s="6"/>
      <c r="AW34" s="57"/>
      <c r="AX34" s="57"/>
      <c r="AY34" s="57"/>
      <c r="AZ34" s="57"/>
      <c r="BA34" s="57"/>
      <c r="BB34" s="57"/>
      <c r="BC34" s="57"/>
      <c r="BD34" s="57"/>
      <c r="BE34" s="57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9"/>
      <c r="BQ34" s="59"/>
      <c r="BR34" s="39">
        <f t="shared" si="0"/>
        <v>1.0101977566666667E-2</v>
      </c>
      <c r="BS34" s="42">
        <f t="shared" si="1"/>
        <v>1.3614449677189717</v>
      </c>
      <c r="BT34" s="44"/>
      <c r="BU34" s="56"/>
    </row>
    <row r="35" spans="1:73" x14ac:dyDescent="0.2">
      <c r="A35" s="64">
        <v>29980</v>
      </c>
      <c r="B35" s="9">
        <v>-3.0717312176099999E-2</v>
      </c>
      <c r="C35" s="9">
        <v>-3.1625443492199999E-2</v>
      </c>
      <c r="D35" s="9">
        <v>-5.4444375186600003E-3</v>
      </c>
      <c r="E35" s="9">
        <v>-4.3111454187399999E-2</v>
      </c>
      <c r="F35" s="9">
        <v>-2.39789220052E-2</v>
      </c>
      <c r="G35" s="9">
        <v>-2.4680030128200001E-2</v>
      </c>
      <c r="H35" s="9">
        <v>-2.8877026535699998E-2</v>
      </c>
      <c r="I35" s="9">
        <v>-7.7055034889800004E-3</v>
      </c>
      <c r="J35" s="9">
        <v>0</v>
      </c>
      <c r="K35" s="55">
        <v>0.16800000000000001</v>
      </c>
      <c r="L35" s="55">
        <v>0.10187499999999999</v>
      </c>
      <c r="M35" s="55">
        <v>0.15125</v>
      </c>
      <c r="N35" s="55">
        <v>6.6250000000000003E-2</v>
      </c>
      <c r="O35" s="55">
        <v>0.11501020000000001</v>
      </c>
      <c r="P35" s="55">
        <v>0.1030017</v>
      </c>
      <c r="Q35" s="55">
        <v>8.5000000000000006E-2</v>
      </c>
      <c r="R35" s="55">
        <v>0.145625</v>
      </c>
      <c r="S35" s="55">
        <v>0.14622373080000001</v>
      </c>
      <c r="AL35" s="56"/>
      <c r="AM35" s="56"/>
      <c r="AN35" s="56"/>
      <c r="AO35" s="56"/>
      <c r="AP35" s="56"/>
      <c r="AQ35" s="56"/>
      <c r="AR35" s="56"/>
      <c r="AS35" s="56"/>
      <c r="AT35" s="56"/>
      <c r="AU35" s="55"/>
      <c r="AV35" s="6"/>
      <c r="AW35" s="57"/>
      <c r="AX35" s="57"/>
      <c r="AY35" s="57"/>
      <c r="AZ35" s="57"/>
      <c r="BA35" s="57"/>
      <c r="BB35" s="57"/>
      <c r="BC35" s="57"/>
      <c r="BD35" s="57"/>
      <c r="BE35" s="57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9"/>
      <c r="BQ35" s="59"/>
      <c r="BR35" s="39">
        <f t="shared" si="0"/>
        <v>1.1560310900000001E-2</v>
      </c>
      <c r="BS35" s="42">
        <f t="shared" si="1"/>
        <v>1.3771836948190435</v>
      </c>
      <c r="BT35" s="44"/>
      <c r="BU35" s="56"/>
    </row>
    <row r="36" spans="1:73" x14ac:dyDescent="0.2">
      <c r="A36" s="64">
        <v>30008</v>
      </c>
      <c r="B36" s="9">
        <v>-1.65554642811E-2</v>
      </c>
      <c r="C36" s="9">
        <v>-3.4400158516599999E-2</v>
      </c>
      <c r="D36" s="9">
        <v>-2.6670070393200001E-2</v>
      </c>
      <c r="E36" s="9">
        <v>-4.2533940112100002E-2</v>
      </c>
      <c r="F36" s="9">
        <v>-2.9177251360599999E-2</v>
      </c>
      <c r="G36" s="9">
        <v>-2.7297229880399999E-2</v>
      </c>
      <c r="H36" s="9">
        <v>-3.11696875912E-2</v>
      </c>
      <c r="I36" s="9">
        <v>-3.4440781146999999E-2</v>
      </c>
      <c r="J36" s="9">
        <v>0</v>
      </c>
      <c r="K36" s="55">
        <v>0.17150000000000001</v>
      </c>
      <c r="L36" s="55">
        <v>0.10062500000000001</v>
      </c>
      <c r="M36" s="55">
        <v>0.15625</v>
      </c>
      <c r="N36" s="55">
        <v>6.6250000000000003E-2</v>
      </c>
      <c r="O36" s="55">
        <v>0.1171966</v>
      </c>
      <c r="P36" s="55">
        <v>0.1138743</v>
      </c>
      <c r="Q36" s="55">
        <v>7.7499999999999999E-2</v>
      </c>
      <c r="R36" s="55">
        <v>0.14124999999999999</v>
      </c>
      <c r="S36" s="55">
        <v>0.15062373079999999</v>
      </c>
      <c r="AL36" s="56"/>
      <c r="AM36" s="56"/>
      <c r="AN36" s="56"/>
      <c r="AO36" s="56"/>
      <c r="AP36" s="56"/>
      <c r="AQ36" s="56"/>
      <c r="AR36" s="56"/>
      <c r="AS36" s="56"/>
      <c r="AT36" s="56"/>
      <c r="AU36" s="55"/>
      <c r="AV36" s="6"/>
      <c r="AW36" s="57"/>
      <c r="AX36" s="57"/>
      <c r="AY36" s="57"/>
      <c r="AZ36" s="57"/>
      <c r="BA36" s="57"/>
      <c r="BB36" s="57"/>
      <c r="BC36" s="57"/>
      <c r="BD36" s="57"/>
      <c r="BE36" s="57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9"/>
      <c r="BQ36" s="59"/>
      <c r="BR36" s="39">
        <f t="shared" si="0"/>
        <v>1.2185310900000001E-2</v>
      </c>
      <c r="BS36" s="42">
        <f t="shared" si="1"/>
        <v>1.3939651063068244</v>
      </c>
      <c r="BT36" s="44"/>
      <c r="BU36" s="56"/>
    </row>
    <row r="37" spans="1:73" x14ac:dyDescent="0.2">
      <c r="A37" s="64">
        <v>30041</v>
      </c>
      <c r="B37" s="9">
        <v>-1.87390320233E-2</v>
      </c>
      <c r="C37" s="9">
        <v>-1.65270302036E-2</v>
      </c>
      <c r="D37" s="9">
        <v>-1.9437907218600001E-3</v>
      </c>
      <c r="E37" s="9">
        <v>-5.0882280016899997E-2</v>
      </c>
      <c r="F37" s="9">
        <v>-2.79987872475E-2</v>
      </c>
      <c r="G37" s="9">
        <v>-2.9050919071600002E-2</v>
      </c>
      <c r="H37" s="9">
        <v>-2.8593759833099999E-2</v>
      </c>
      <c r="I37" s="9">
        <v>-2.2913888748399999E-2</v>
      </c>
      <c r="J37" s="9">
        <v>0</v>
      </c>
      <c r="K37" s="55">
        <v>0.20100000000000001</v>
      </c>
      <c r="L37" s="55">
        <v>9.2499999999999999E-2</v>
      </c>
      <c r="M37" s="55">
        <v>0.16625000000000001</v>
      </c>
      <c r="N37" s="55">
        <v>6.6250000000000003E-2</v>
      </c>
      <c r="O37" s="55">
        <v>0.1167367</v>
      </c>
      <c r="P37" s="55">
        <v>0.11886339999999999</v>
      </c>
      <c r="Q37" s="55">
        <v>5.3124999999999999E-2</v>
      </c>
      <c r="R37" s="55">
        <v>0.136875</v>
      </c>
      <c r="S37" s="55">
        <v>0.1543237308</v>
      </c>
      <c r="AL37" s="56"/>
      <c r="AM37" s="56"/>
      <c r="AN37" s="56"/>
      <c r="AO37" s="56"/>
      <c r="AP37" s="56"/>
      <c r="AQ37" s="56"/>
      <c r="AR37" s="56"/>
      <c r="AS37" s="56"/>
      <c r="AT37" s="56"/>
      <c r="AU37" s="55"/>
      <c r="AV37" s="6"/>
      <c r="AW37" s="57"/>
      <c r="AX37" s="57"/>
      <c r="AY37" s="57"/>
      <c r="AZ37" s="57"/>
      <c r="BA37" s="57"/>
      <c r="BB37" s="57"/>
      <c r="BC37" s="57"/>
      <c r="BD37" s="57"/>
      <c r="BE37" s="57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9"/>
      <c r="BQ37" s="59"/>
      <c r="BR37" s="39">
        <f t="shared" si="0"/>
        <v>1.2551977566666666E-2</v>
      </c>
      <c r="BS37" s="42">
        <f t="shared" si="1"/>
        <v>1.4114621250499038</v>
      </c>
      <c r="BT37" s="44"/>
      <c r="BU37" s="56"/>
    </row>
    <row r="38" spans="1:73" x14ac:dyDescent="0.2">
      <c r="A38" s="64">
        <v>30071</v>
      </c>
      <c r="B38" s="9">
        <v>1.6296437116400001E-2</v>
      </c>
      <c r="C38" s="9">
        <v>3.1895405819600001E-2</v>
      </c>
      <c r="D38" s="9">
        <v>1.11203568276E-2</v>
      </c>
      <c r="E38" s="9">
        <v>4.90028392039E-2</v>
      </c>
      <c r="F38" s="9">
        <v>8.0149041679400002E-3</v>
      </c>
      <c r="G38" s="9">
        <v>2.1782316293800001E-2</v>
      </c>
      <c r="H38" s="9">
        <v>-1.60809463448E-2</v>
      </c>
      <c r="I38" s="9">
        <v>9.0973260604800005E-3</v>
      </c>
      <c r="J38" s="9">
        <v>0</v>
      </c>
      <c r="K38" s="55">
        <v>0.215</v>
      </c>
      <c r="L38" s="55">
        <v>8.6249999999999993E-2</v>
      </c>
      <c r="M38" s="55">
        <v>0.15875</v>
      </c>
      <c r="N38" s="55">
        <v>7.1249999999999994E-2</v>
      </c>
      <c r="O38" s="55">
        <v>0.1161615</v>
      </c>
      <c r="P38" s="55">
        <v>0.1155096</v>
      </c>
      <c r="Q38" s="55">
        <v>4.4374999999999998E-2</v>
      </c>
      <c r="R38" s="55">
        <v>0.138125</v>
      </c>
      <c r="S38" s="55">
        <v>0.15062373079999999</v>
      </c>
      <c r="AL38" s="56"/>
      <c r="AM38" s="56"/>
      <c r="AN38" s="56"/>
      <c r="AO38" s="56"/>
      <c r="AP38" s="56"/>
      <c r="AQ38" s="56"/>
      <c r="AR38" s="56"/>
      <c r="AS38" s="56"/>
      <c r="AT38" s="56"/>
      <c r="AU38" s="55"/>
      <c r="AV38" s="6"/>
      <c r="AW38" s="57"/>
      <c r="AX38" s="57"/>
      <c r="AY38" s="57"/>
      <c r="AZ38" s="57"/>
      <c r="BA38" s="57"/>
      <c r="BB38" s="57"/>
      <c r="BC38" s="57"/>
      <c r="BD38" s="57"/>
      <c r="BE38" s="57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9"/>
      <c r="BQ38" s="59"/>
      <c r="BR38" s="39">
        <f t="shared" si="0"/>
        <v>1.28603109E-2</v>
      </c>
      <c r="BS38" s="42">
        <f t="shared" si="1"/>
        <v>1.4296139668016203</v>
      </c>
      <c r="BT38" s="44"/>
      <c r="BU38" s="56"/>
    </row>
    <row r="39" spans="1:73" x14ac:dyDescent="0.2">
      <c r="A39" s="64">
        <v>30102</v>
      </c>
      <c r="B39" s="9">
        <v>-8.7790534439000003E-3</v>
      </c>
      <c r="C39" s="9">
        <v>-1.28044808508E-2</v>
      </c>
      <c r="D39" s="9">
        <v>-1.87079491204E-2</v>
      </c>
      <c r="E39" s="9">
        <v>-4.2235234721900002E-2</v>
      </c>
      <c r="F39" s="9">
        <v>-1.7814258209200001E-2</v>
      </c>
      <c r="G39" s="9">
        <v>-1.0076076366300001E-2</v>
      </c>
      <c r="H39" s="9">
        <v>-3.3361440373799997E-2</v>
      </c>
      <c r="I39" s="9">
        <v>-5.9594097526500002E-3</v>
      </c>
      <c r="J39" s="9">
        <v>0</v>
      </c>
      <c r="K39" s="55">
        <v>0.17530000000000001</v>
      </c>
      <c r="L39" s="55">
        <v>8.6874999999999994E-2</v>
      </c>
      <c r="M39" s="55">
        <v>0.16250000000000001</v>
      </c>
      <c r="N39" s="55">
        <v>7.1874999999999994E-2</v>
      </c>
      <c r="O39" s="55">
        <v>0.11662169999999999</v>
      </c>
      <c r="P39" s="55">
        <v>0.11886339999999999</v>
      </c>
      <c r="Q39" s="55">
        <v>4.3124999999999997E-2</v>
      </c>
      <c r="R39" s="55">
        <v>0.13500000000000001</v>
      </c>
      <c r="S39" s="55">
        <v>0.1450237308</v>
      </c>
      <c r="AL39" s="56"/>
      <c r="AM39" s="56"/>
      <c r="AN39" s="56"/>
      <c r="AO39" s="56"/>
      <c r="AP39" s="56"/>
      <c r="AQ39" s="56"/>
      <c r="AR39" s="56"/>
      <c r="AS39" s="56"/>
      <c r="AT39" s="56"/>
      <c r="AU39" s="55"/>
      <c r="AV39" s="6"/>
      <c r="AW39" s="57"/>
      <c r="AX39" s="57"/>
      <c r="AY39" s="57"/>
      <c r="AZ39" s="57"/>
      <c r="BA39" s="57"/>
      <c r="BB39" s="57"/>
      <c r="BC39" s="57"/>
      <c r="BD39" s="57"/>
      <c r="BE39" s="57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9"/>
      <c r="BQ39" s="59"/>
      <c r="BR39" s="39">
        <f t="shared" si="0"/>
        <v>1.2551977566666666E-2</v>
      </c>
      <c r="BS39" s="42">
        <f t="shared" si="1"/>
        <v>1.4475584492419076</v>
      </c>
      <c r="BT39" s="44"/>
      <c r="BU39" s="56"/>
    </row>
    <row r="40" spans="1:73" x14ac:dyDescent="0.2">
      <c r="A40" s="64">
        <v>30132</v>
      </c>
      <c r="B40" s="9">
        <v>-2.5674706325300001E-2</v>
      </c>
      <c r="C40" s="9">
        <v>-4.7248224940999999E-2</v>
      </c>
      <c r="D40" s="9">
        <v>-3.8079086716799999E-2</v>
      </c>
      <c r="E40" s="9">
        <v>-4.7893750256799997E-2</v>
      </c>
      <c r="F40" s="9">
        <v>-2.5175645142800001E-2</v>
      </c>
      <c r="G40" s="9">
        <v>-4.3373870778500002E-2</v>
      </c>
      <c r="H40" s="9">
        <v>-5.1947676007499999E-2</v>
      </c>
      <c r="I40" s="9">
        <v>-2.9444246361100001E-2</v>
      </c>
      <c r="J40" s="9">
        <v>0</v>
      </c>
      <c r="K40" s="55">
        <v>0.1885</v>
      </c>
      <c r="L40" s="55">
        <v>9.1874999999999998E-2</v>
      </c>
      <c r="M40" s="55">
        <v>0.17249999999999999</v>
      </c>
      <c r="N40" s="55">
        <v>7.1874999999999994E-2</v>
      </c>
      <c r="O40" s="55">
        <v>0.1168517</v>
      </c>
      <c r="P40" s="55">
        <v>0.1209431</v>
      </c>
      <c r="Q40" s="55">
        <v>4.8750000000000002E-2</v>
      </c>
      <c r="R40" s="55">
        <v>0.13187499999999999</v>
      </c>
      <c r="S40" s="55">
        <v>0.15932373080000001</v>
      </c>
      <c r="AL40" s="56"/>
      <c r="AM40" s="56"/>
      <c r="AN40" s="56"/>
      <c r="AO40" s="56"/>
      <c r="AP40" s="56"/>
      <c r="AQ40" s="56"/>
      <c r="AR40" s="56"/>
      <c r="AS40" s="56"/>
      <c r="AT40" s="56"/>
      <c r="AU40" s="55"/>
      <c r="AV40" s="6"/>
      <c r="AW40" s="57"/>
      <c r="AX40" s="57"/>
      <c r="AY40" s="57"/>
      <c r="AZ40" s="57"/>
      <c r="BA40" s="57"/>
      <c r="BB40" s="57"/>
      <c r="BC40" s="57"/>
      <c r="BD40" s="57"/>
      <c r="BE40" s="57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9"/>
      <c r="BQ40" s="59"/>
      <c r="BR40" s="39">
        <f t="shared" si="0"/>
        <v>1.20853109E-2</v>
      </c>
      <c r="BS40" s="42">
        <f t="shared" si="1"/>
        <v>1.465052643146918</v>
      </c>
      <c r="BT40" s="44"/>
      <c r="BU40" s="56"/>
    </row>
    <row r="41" spans="1:73" x14ac:dyDescent="0.2">
      <c r="A41" s="64">
        <v>30162</v>
      </c>
      <c r="B41" s="9">
        <v>-2.63623267007E-2</v>
      </c>
      <c r="C41" s="9">
        <v>-6.2685132343100001E-3</v>
      </c>
      <c r="D41" s="9">
        <v>2.96701856848E-2</v>
      </c>
      <c r="E41" s="9">
        <v>-1.54392687492E-2</v>
      </c>
      <c r="F41" s="9">
        <v>-1.1383441623700001E-2</v>
      </c>
      <c r="G41" s="9">
        <v>8.2943799595200005E-4</v>
      </c>
      <c r="H41" s="9">
        <v>-4.7515417149099999E-3</v>
      </c>
      <c r="I41" s="9">
        <v>-2.4208635411299998E-3</v>
      </c>
      <c r="J41" s="9">
        <v>0</v>
      </c>
      <c r="K41" s="55">
        <v>0.16650000000000001</v>
      </c>
      <c r="L41" s="55">
        <v>8.8749999999999996E-2</v>
      </c>
      <c r="M41" s="55">
        <v>0.15875</v>
      </c>
      <c r="N41" s="55">
        <v>7.1874999999999994E-2</v>
      </c>
      <c r="O41" s="55">
        <v>0.11662169999999999</v>
      </c>
      <c r="P41" s="55">
        <v>0.11886339999999999</v>
      </c>
      <c r="Q41" s="55">
        <v>4.2500000000000003E-2</v>
      </c>
      <c r="R41" s="55">
        <v>0.12</v>
      </c>
      <c r="S41" s="55">
        <v>0.13182373080000001</v>
      </c>
      <c r="AL41" s="56"/>
      <c r="AM41" s="56"/>
      <c r="AN41" s="56"/>
      <c r="AO41" s="56"/>
      <c r="AP41" s="56"/>
      <c r="AQ41" s="56"/>
      <c r="AR41" s="56"/>
      <c r="AS41" s="56"/>
      <c r="AT41" s="56"/>
      <c r="AU41" s="55"/>
      <c r="AV41" s="6"/>
      <c r="AW41" s="57"/>
      <c r="AX41" s="57"/>
      <c r="AY41" s="57"/>
      <c r="AZ41" s="57"/>
      <c r="BA41" s="57"/>
      <c r="BB41" s="57"/>
      <c r="BC41" s="57"/>
      <c r="BD41" s="57"/>
      <c r="BE41" s="57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9"/>
      <c r="BQ41" s="59"/>
      <c r="BR41" s="39">
        <f t="shared" si="0"/>
        <v>1.3276977566666667E-2</v>
      </c>
      <c r="BS41" s="42">
        <f t="shared" si="1"/>
        <v>1.4845041142239652</v>
      </c>
      <c r="BT41" s="44"/>
      <c r="BU41" s="56"/>
    </row>
    <row r="42" spans="1:73" x14ac:dyDescent="0.2">
      <c r="A42" s="64">
        <v>30194</v>
      </c>
      <c r="B42" s="9">
        <v>-2.3920696374199999E-2</v>
      </c>
      <c r="C42" s="9">
        <v>-2.0623373024E-2</v>
      </c>
      <c r="D42" s="9">
        <v>1.62871981643E-2</v>
      </c>
      <c r="E42" s="9">
        <v>-1.7236732019000001E-2</v>
      </c>
      <c r="F42" s="9">
        <v>-1.0505470813499999E-2</v>
      </c>
      <c r="G42" s="9">
        <v>-1.32319016211E-2</v>
      </c>
      <c r="H42" s="9">
        <v>-2.7033133203699999E-2</v>
      </c>
      <c r="I42" s="9">
        <v>-1.4959117569100001E-2</v>
      </c>
      <c r="J42" s="9">
        <v>0</v>
      </c>
      <c r="K42" s="55">
        <v>0.16880000000000001</v>
      </c>
      <c r="L42" s="55">
        <v>8.3750000000000005E-2</v>
      </c>
      <c r="M42" s="55">
        <v>0.14499999999999999</v>
      </c>
      <c r="N42" s="55">
        <v>7.1874999999999994E-2</v>
      </c>
      <c r="O42" s="55">
        <v>0.11454930000000001</v>
      </c>
      <c r="P42" s="55">
        <v>0.1206721</v>
      </c>
      <c r="Q42" s="55">
        <v>0.04</v>
      </c>
      <c r="R42" s="55">
        <v>0.11</v>
      </c>
      <c r="S42" s="55">
        <v>0.1156237308</v>
      </c>
      <c r="AL42" s="56"/>
      <c r="AM42" s="56"/>
      <c r="AN42" s="56"/>
      <c r="AO42" s="56"/>
      <c r="AP42" s="56"/>
      <c r="AQ42" s="56"/>
      <c r="AR42" s="56"/>
      <c r="AS42" s="56"/>
      <c r="AT42" s="56"/>
      <c r="AU42" s="55"/>
      <c r="AV42" s="6"/>
      <c r="AW42" s="57"/>
      <c r="AX42" s="57"/>
      <c r="AY42" s="57"/>
      <c r="AZ42" s="57"/>
      <c r="BA42" s="57"/>
      <c r="BB42" s="57"/>
      <c r="BC42" s="57"/>
      <c r="BD42" s="57"/>
      <c r="BE42" s="57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9"/>
      <c r="BQ42" s="59"/>
      <c r="BR42" s="39">
        <f t="shared" si="0"/>
        <v>1.0985310900000001E-2</v>
      </c>
      <c r="BS42" s="42">
        <f t="shared" si="1"/>
        <v>1.5008118534510446</v>
      </c>
      <c r="BT42" s="44"/>
      <c r="BU42" s="56"/>
    </row>
    <row r="43" spans="1:73" x14ac:dyDescent="0.2">
      <c r="A43" s="64">
        <v>30224</v>
      </c>
      <c r="B43" s="9">
        <v>-1.4005307576300001E-2</v>
      </c>
      <c r="C43" s="9">
        <v>-1.42861760954E-2</v>
      </c>
      <c r="D43" s="9">
        <v>6.1050054781999997E-3</v>
      </c>
      <c r="E43" s="9">
        <v>-3.4440272979100003E-2</v>
      </c>
      <c r="F43" s="9">
        <v>-1.7259320160300001E-2</v>
      </c>
      <c r="G43" s="9">
        <v>-1.8523565208100001E-2</v>
      </c>
      <c r="H43" s="9">
        <v>-2.4623943859500001E-2</v>
      </c>
      <c r="I43" s="9">
        <v>-1.3599879317E-2</v>
      </c>
      <c r="J43" s="9">
        <v>0</v>
      </c>
      <c r="K43" s="55">
        <v>0.13300000000000001</v>
      </c>
      <c r="L43" s="55">
        <v>7.8125E-2</v>
      </c>
      <c r="M43" s="55">
        <v>0.13250000000000001</v>
      </c>
      <c r="N43" s="55">
        <v>7.9375000000000001E-2</v>
      </c>
      <c r="O43" s="55">
        <v>0.1163916</v>
      </c>
      <c r="P43" s="55">
        <v>0.12760769999999999</v>
      </c>
      <c r="Q43" s="55">
        <v>4.4374999999999998E-2</v>
      </c>
      <c r="R43" s="55">
        <v>0.10625</v>
      </c>
      <c r="S43" s="55">
        <v>0.1156237308</v>
      </c>
      <c r="AL43" s="56"/>
      <c r="AM43" s="56"/>
      <c r="AN43" s="56"/>
      <c r="AO43" s="56"/>
      <c r="AP43" s="56"/>
      <c r="AQ43" s="56"/>
      <c r="AR43" s="56"/>
      <c r="AS43" s="56"/>
      <c r="AT43" s="56"/>
      <c r="AU43" s="55"/>
      <c r="AV43" s="6"/>
      <c r="AW43" s="57"/>
      <c r="AX43" s="57"/>
      <c r="AY43" s="57"/>
      <c r="AZ43" s="57"/>
      <c r="BA43" s="57"/>
      <c r="BB43" s="57"/>
      <c r="BC43" s="57"/>
      <c r="BD43" s="57"/>
      <c r="BE43" s="57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9"/>
      <c r="BQ43" s="59"/>
      <c r="BR43" s="39">
        <f t="shared" si="0"/>
        <v>9.635310900000001E-3</v>
      </c>
      <c r="BS43" s="42">
        <f t="shared" si="1"/>
        <v>1.5152726422614506</v>
      </c>
      <c r="BT43" s="44"/>
      <c r="BU43" s="56"/>
    </row>
    <row r="44" spans="1:73" x14ac:dyDescent="0.2">
      <c r="A44" s="64">
        <v>30253</v>
      </c>
      <c r="B44" s="9">
        <v>-1.12473398244E-2</v>
      </c>
      <c r="C44" s="9">
        <v>-1.5848359416200001E-2</v>
      </c>
      <c r="D44" s="9">
        <v>8.4800934603899997E-3</v>
      </c>
      <c r="E44" s="9">
        <v>-3.5245799458300003E-2</v>
      </c>
      <c r="F44" s="9">
        <v>-1.45373157541E-2</v>
      </c>
      <c r="G44" s="9">
        <v>-0.156799194876</v>
      </c>
      <c r="H44" s="9">
        <v>-2.38114521734E-2</v>
      </c>
      <c r="I44" s="9">
        <v>-1.1206792245299999E-2</v>
      </c>
      <c r="J44" s="9">
        <v>0</v>
      </c>
      <c r="K44" s="55">
        <v>0.1585</v>
      </c>
      <c r="L44" s="55">
        <v>7.1249999999999994E-2</v>
      </c>
      <c r="M44" s="55">
        <v>0.11874999999999999</v>
      </c>
      <c r="N44" s="55">
        <v>6.8750000000000006E-2</v>
      </c>
      <c r="O44" s="55">
        <v>0.11535570000000001</v>
      </c>
      <c r="P44" s="55">
        <v>0.1211238</v>
      </c>
      <c r="Q44" s="55">
        <v>3.6249999999999998E-2</v>
      </c>
      <c r="R44" s="55">
        <v>9.6875000000000003E-2</v>
      </c>
      <c r="S44" s="55">
        <v>0.10062373080000001</v>
      </c>
      <c r="AL44" s="56"/>
      <c r="AM44" s="56"/>
      <c r="AN44" s="56"/>
      <c r="AO44" s="56"/>
      <c r="AP44" s="56"/>
      <c r="AQ44" s="56"/>
      <c r="AR44" s="56"/>
      <c r="AS44" s="56"/>
      <c r="AT44" s="56"/>
      <c r="AU44" s="55"/>
      <c r="AV44" s="6"/>
      <c r="AW44" s="57"/>
      <c r="AX44" s="57"/>
      <c r="AY44" s="57"/>
      <c r="AZ44" s="57"/>
      <c r="BA44" s="57"/>
      <c r="BB44" s="57"/>
      <c r="BC44" s="57"/>
      <c r="BD44" s="57"/>
      <c r="BE44" s="57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9"/>
      <c r="BQ44" s="59"/>
      <c r="BR44" s="39">
        <f t="shared" si="0"/>
        <v>9.635310900000001E-3</v>
      </c>
      <c r="BS44" s="42">
        <f t="shared" si="1"/>
        <v>1.5298727652679043</v>
      </c>
      <c r="BT44" s="44"/>
      <c r="BU44" s="56"/>
    </row>
    <row r="45" spans="1:73" x14ac:dyDescent="0.2">
      <c r="A45" s="64">
        <v>30285</v>
      </c>
      <c r="B45" s="9">
        <v>2.5130152479400002E-2</v>
      </c>
      <c r="C45" s="9">
        <v>3.0969390336400001E-2</v>
      </c>
      <c r="D45" s="9">
        <v>-1.07681545015E-2</v>
      </c>
      <c r="E45" s="9">
        <v>9.8007543403399996E-2</v>
      </c>
      <c r="F45" s="9">
        <v>1.5300123572800001E-2</v>
      </c>
      <c r="G45" s="9">
        <v>5.4550642310900004E-3</v>
      </c>
      <c r="H45" s="9">
        <v>3.25820224538E-2</v>
      </c>
      <c r="I45" s="9">
        <v>-3.7057087362000002E-2</v>
      </c>
      <c r="J45" s="9">
        <v>0</v>
      </c>
      <c r="K45" s="55">
        <v>0.14180000000000001</v>
      </c>
      <c r="L45" s="55">
        <v>7.1874999999999994E-2</v>
      </c>
      <c r="M45" s="55">
        <v>0.115</v>
      </c>
      <c r="N45" s="55">
        <v>6.6250000000000003E-2</v>
      </c>
      <c r="O45" s="55">
        <v>0.1165066</v>
      </c>
      <c r="P45" s="55">
        <v>0.1023588</v>
      </c>
      <c r="Q45" s="55">
        <v>3.6874999999999998E-2</v>
      </c>
      <c r="R45" s="55">
        <v>0.105</v>
      </c>
      <c r="S45" s="55">
        <v>0.1000237308</v>
      </c>
      <c r="AL45" s="56"/>
      <c r="AM45" s="56"/>
      <c r="AN45" s="56"/>
      <c r="AO45" s="56"/>
      <c r="AP45" s="56"/>
      <c r="AQ45" s="56"/>
      <c r="AR45" s="56"/>
      <c r="AS45" s="56"/>
      <c r="AT45" s="56"/>
      <c r="AU45" s="55"/>
      <c r="AV45" s="6"/>
      <c r="AW45" s="57"/>
      <c r="AX45" s="57"/>
      <c r="AY45" s="57"/>
      <c r="AZ45" s="57"/>
      <c r="BA45" s="57"/>
      <c r="BB45" s="57"/>
      <c r="BC45" s="57"/>
      <c r="BD45" s="57"/>
      <c r="BE45" s="57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9"/>
      <c r="BQ45" s="59"/>
      <c r="BR45" s="39">
        <f t="shared" si="0"/>
        <v>8.3853108999999999E-3</v>
      </c>
      <c r="BS45" s="42">
        <f t="shared" si="1"/>
        <v>1.5427012240421185</v>
      </c>
      <c r="BT45" s="44"/>
      <c r="BU45" s="56"/>
    </row>
    <row r="46" spans="1:73" x14ac:dyDescent="0.2">
      <c r="A46" s="64">
        <v>30316</v>
      </c>
      <c r="B46" s="9">
        <v>2.68080587626E-2</v>
      </c>
      <c r="C46" s="9">
        <v>3.8794450315100003E-2</v>
      </c>
      <c r="D46" s="9">
        <v>8.2771086076100005E-3</v>
      </c>
      <c r="E46" s="9">
        <v>7.1452391379000002E-2</v>
      </c>
      <c r="F46" s="9">
        <v>2.2875731785500002E-2</v>
      </c>
      <c r="G46" s="9">
        <v>1.63422241613E-2</v>
      </c>
      <c r="H46" s="9">
        <v>6.2855344179599995E-2</v>
      </c>
      <c r="I46" s="9">
        <v>8.39286215819E-4</v>
      </c>
      <c r="J46" s="9">
        <v>0</v>
      </c>
      <c r="K46" s="55">
        <v>9.5500000000000002E-2</v>
      </c>
      <c r="L46" s="55">
        <v>0.06</v>
      </c>
      <c r="M46" s="55">
        <v>0.105</v>
      </c>
      <c r="N46" s="55">
        <v>6.7500000000000004E-2</v>
      </c>
      <c r="O46" s="55">
        <v>0.1154708</v>
      </c>
      <c r="P46" s="55">
        <v>8.6442000000000005E-2</v>
      </c>
      <c r="Q46" s="55">
        <v>3.2500000000000001E-2</v>
      </c>
      <c r="R46" s="55">
        <v>0.10625</v>
      </c>
      <c r="S46" s="55">
        <v>9.3123730779999997E-2</v>
      </c>
      <c r="AL46" s="56"/>
      <c r="AM46" s="56"/>
      <c r="AN46" s="56"/>
      <c r="AO46" s="56"/>
      <c r="AP46" s="56"/>
      <c r="AQ46" s="56"/>
      <c r="AR46" s="56"/>
      <c r="AS46" s="56"/>
      <c r="AT46" s="56"/>
      <c r="AU46" s="55"/>
      <c r="AV46" s="6"/>
      <c r="AW46" s="57"/>
      <c r="AX46" s="57"/>
      <c r="AY46" s="57"/>
      <c r="AZ46" s="57"/>
      <c r="BA46" s="57"/>
      <c r="BB46" s="57"/>
      <c r="BC46" s="57"/>
      <c r="BD46" s="57"/>
      <c r="BE46" s="57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9"/>
      <c r="BQ46" s="59"/>
      <c r="BR46" s="39">
        <f t="shared" si="0"/>
        <v>8.3353109000000002E-3</v>
      </c>
      <c r="BS46" s="42">
        <f t="shared" si="1"/>
        <v>1.55556011837032</v>
      </c>
      <c r="BT46" s="44"/>
      <c r="BU46" s="56"/>
    </row>
    <row r="47" spans="1:73" x14ac:dyDescent="0.2">
      <c r="A47" s="64">
        <v>30347</v>
      </c>
      <c r="B47" s="9">
        <v>-9.6902544999200001E-3</v>
      </c>
      <c r="C47" s="9">
        <v>-3.3279518685200002E-2</v>
      </c>
      <c r="D47" s="9">
        <v>-1.1689612398499999E-3</v>
      </c>
      <c r="E47" s="9">
        <v>-2.09647720583E-2</v>
      </c>
      <c r="F47" s="9">
        <v>-1.9796210092599999E-2</v>
      </c>
      <c r="G47" s="9">
        <v>-2.4007188611799998E-2</v>
      </c>
      <c r="H47" s="9">
        <v>-1.06263462593E-2</v>
      </c>
      <c r="I47" s="9">
        <v>-5.4249487475899999E-2</v>
      </c>
      <c r="J47" s="9">
        <v>0</v>
      </c>
      <c r="K47" s="55">
        <v>0.1108</v>
      </c>
      <c r="L47" s="55">
        <v>5.8749999999999997E-2</v>
      </c>
      <c r="M47" s="55">
        <v>0.105</v>
      </c>
      <c r="N47" s="55">
        <v>6.8125000000000005E-2</v>
      </c>
      <c r="O47" s="55">
        <v>0.114895</v>
      </c>
      <c r="P47" s="55">
        <v>6.9155499999999995E-2</v>
      </c>
      <c r="Q47" s="55">
        <v>2.9374999999999998E-2</v>
      </c>
      <c r="R47" s="55">
        <v>0.11687500000000001</v>
      </c>
      <c r="S47" s="55">
        <v>9.372373078E-2</v>
      </c>
      <c r="AL47" s="56"/>
      <c r="AM47" s="56"/>
      <c r="AN47" s="56"/>
      <c r="AO47" s="56"/>
      <c r="AP47" s="56"/>
      <c r="AQ47" s="56"/>
      <c r="AR47" s="56"/>
      <c r="AS47" s="56"/>
      <c r="AT47" s="56"/>
      <c r="AU47" s="55"/>
      <c r="AV47" s="6"/>
      <c r="AW47" s="57"/>
      <c r="AX47" s="57"/>
      <c r="AY47" s="57"/>
      <c r="AZ47" s="57"/>
      <c r="BA47" s="57"/>
      <c r="BB47" s="57"/>
      <c r="BC47" s="57"/>
      <c r="BD47" s="57"/>
      <c r="BE47" s="57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9"/>
      <c r="BQ47" s="59"/>
      <c r="BR47" s="39">
        <f t="shared" si="0"/>
        <v>7.7603108983333334E-3</v>
      </c>
      <c r="BS47" s="42">
        <f t="shared" si="1"/>
        <v>1.5676317485099218</v>
      </c>
      <c r="BT47" s="44"/>
      <c r="BU47" s="56"/>
    </row>
    <row r="48" spans="1:73" x14ac:dyDescent="0.2">
      <c r="A48" s="64">
        <v>30375</v>
      </c>
      <c r="B48" s="9">
        <v>-1.25823476811E-2</v>
      </c>
      <c r="C48" s="9">
        <v>6.7102559269299998E-3</v>
      </c>
      <c r="D48" s="9">
        <v>6.1317269711799998E-3</v>
      </c>
      <c r="E48" s="9">
        <v>5.6901069433699996E-3</v>
      </c>
      <c r="F48" s="9">
        <v>3.8812379299600001E-3</v>
      </c>
      <c r="G48" s="9">
        <v>-7.6189014582000005E-4</v>
      </c>
      <c r="H48" s="9">
        <v>-3.0650043332199998E-2</v>
      </c>
      <c r="I48" s="9">
        <v>-3.43421618912E-3</v>
      </c>
      <c r="J48" s="9">
        <v>0</v>
      </c>
      <c r="K48" s="55">
        <v>0.16800000000000001</v>
      </c>
      <c r="L48" s="55">
        <v>5.3749999999999999E-2</v>
      </c>
      <c r="M48" s="55">
        <v>9.6250000000000002E-2</v>
      </c>
      <c r="N48" s="55">
        <v>6.5000000000000002E-2</v>
      </c>
      <c r="O48" s="55">
        <v>0.1165066</v>
      </c>
      <c r="P48" s="55">
        <v>9.9138500000000004E-2</v>
      </c>
      <c r="Q48" s="55">
        <v>3.125E-2</v>
      </c>
      <c r="R48" s="55">
        <v>0.114375</v>
      </c>
      <c r="S48" s="55">
        <v>8.8723730779999996E-2</v>
      </c>
      <c r="AL48" s="56"/>
      <c r="AM48" s="56"/>
      <c r="AN48" s="56"/>
      <c r="AO48" s="56"/>
      <c r="AP48" s="56"/>
      <c r="AQ48" s="56"/>
      <c r="AR48" s="56"/>
      <c r="AS48" s="56"/>
      <c r="AT48" s="56"/>
      <c r="AU48" s="55"/>
      <c r="AV48" s="6"/>
      <c r="AW48" s="57"/>
      <c r="AX48" s="57"/>
      <c r="AY48" s="57"/>
      <c r="AZ48" s="57"/>
      <c r="BA48" s="57"/>
      <c r="BB48" s="57"/>
      <c r="BC48" s="57"/>
      <c r="BD48" s="57"/>
      <c r="BE48" s="57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9"/>
      <c r="BQ48" s="59"/>
      <c r="BR48" s="39">
        <f t="shared" si="0"/>
        <v>7.8103108983333331E-3</v>
      </c>
      <c r="BS48" s="42">
        <f t="shared" si="1"/>
        <v>1.5798754398398822</v>
      </c>
      <c r="BT48" s="44"/>
      <c r="BU48" s="56"/>
    </row>
    <row r="49" spans="1:73" x14ac:dyDescent="0.2">
      <c r="A49" s="64">
        <v>30406</v>
      </c>
      <c r="B49" s="9">
        <v>-9.0879489188200005E-2</v>
      </c>
      <c r="C49" s="9">
        <v>2.9862215319700002E-4</v>
      </c>
      <c r="D49" s="9">
        <v>-4.1074612228399997E-3</v>
      </c>
      <c r="E49" s="9">
        <v>-6.3936316682300003E-3</v>
      </c>
      <c r="F49" s="9">
        <v>-8.8971576511199996E-2</v>
      </c>
      <c r="G49" s="9">
        <v>-6.4398217187200003E-3</v>
      </c>
      <c r="H49" s="9">
        <v>-1.5210729994400001E-2</v>
      </c>
      <c r="I49" s="9">
        <v>-2.1894956710799999E-2</v>
      </c>
      <c r="J49" s="9">
        <v>0</v>
      </c>
      <c r="K49" s="55">
        <v>0.16</v>
      </c>
      <c r="L49" s="55">
        <v>0.05</v>
      </c>
      <c r="M49" s="55">
        <v>9.5000000000000001E-2</v>
      </c>
      <c r="N49" s="55">
        <v>6.3750000000000001E-2</v>
      </c>
      <c r="O49" s="55">
        <v>0.1142036</v>
      </c>
      <c r="P49" s="55">
        <v>0.10024370000000001</v>
      </c>
      <c r="Q49" s="55">
        <v>3.9375E-2</v>
      </c>
      <c r="R49" s="55">
        <v>0.10875</v>
      </c>
      <c r="S49" s="55">
        <v>9.7523730779999998E-2</v>
      </c>
      <c r="AL49" s="56"/>
      <c r="AM49" s="56"/>
      <c r="AN49" s="56"/>
      <c r="AO49" s="56"/>
      <c r="AP49" s="56"/>
      <c r="AQ49" s="56"/>
      <c r="AR49" s="56"/>
      <c r="AS49" s="56"/>
      <c r="AT49" s="56"/>
      <c r="AU49" s="55"/>
      <c r="AV49" s="6"/>
      <c r="AW49" s="57"/>
      <c r="AX49" s="57"/>
      <c r="AY49" s="57"/>
      <c r="AZ49" s="57"/>
      <c r="BA49" s="57"/>
      <c r="BB49" s="57"/>
      <c r="BC49" s="57"/>
      <c r="BD49" s="57"/>
      <c r="BE49" s="57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9"/>
      <c r="BQ49" s="59"/>
      <c r="BR49" s="39">
        <f t="shared" si="0"/>
        <v>7.3936442316666663E-3</v>
      </c>
      <c r="BS49" s="42">
        <f t="shared" si="1"/>
        <v>1.5915564767724062</v>
      </c>
      <c r="BT49" s="44"/>
      <c r="BU49" s="56"/>
    </row>
    <row r="50" spans="1:73" x14ac:dyDescent="0.2">
      <c r="A50" s="64">
        <v>30435</v>
      </c>
      <c r="B50" s="9">
        <v>7.3039410080000004E-3</v>
      </c>
      <c r="C50" s="9">
        <v>-1.67761252789E-2</v>
      </c>
      <c r="D50" s="9">
        <v>7.27564263585E-3</v>
      </c>
      <c r="E50" s="9">
        <v>2.8611852972300002E-3</v>
      </c>
      <c r="F50" s="9">
        <v>1.3804277483500001E-2</v>
      </c>
      <c r="G50" s="9">
        <v>4.1538495009899997E-3</v>
      </c>
      <c r="H50" s="9">
        <v>6.7613133046000003E-3</v>
      </c>
      <c r="I50" s="9">
        <v>5.3782781866299999E-2</v>
      </c>
      <c r="J50" s="9">
        <v>0</v>
      </c>
      <c r="K50" s="55">
        <v>0.1255</v>
      </c>
      <c r="L50" s="55">
        <v>5.0625000000000003E-2</v>
      </c>
      <c r="M50" s="55">
        <v>9.375E-2</v>
      </c>
      <c r="N50" s="55">
        <v>6.25E-2</v>
      </c>
      <c r="O50" s="55">
        <v>0.1249865</v>
      </c>
      <c r="P50" s="55">
        <v>9.8401100000000005E-2</v>
      </c>
      <c r="Q50" s="55">
        <v>4.4374999999999998E-2</v>
      </c>
      <c r="R50" s="55">
        <v>0.10312499999999999</v>
      </c>
      <c r="S50" s="55">
        <v>9.0023730780000005E-2</v>
      </c>
      <c r="AL50" s="56"/>
      <c r="AM50" s="56"/>
      <c r="AN50" s="56"/>
      <c r="AO50" s="56"/>
      <c r="AP50" s="56"/>
      <c r="AQ50" s="56"/>
      <c r="AR50" s="56"/>
      <c r="AS50" s="56"/>
      <c r="AT50" s="56"/>
      <c r="AU50" s="55"/>
      <c r="AV50" s="6"/>
      <c r="AW50" s="57"/>
      <c r="AX50" s="57"/>
      <c r="AY50" s="57"/>
      <c r="AZ50" s="57"/>
      <c r="BA50" s="57"/>
      <c r="BB50" s="57"/>
      <c r="BC50" s="57"/>
      <c r="BD50" s="57"/>
      <c r="BE50" s="57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9"/>
      <c r="BQ50" s="59"/>
      <c r="BR50" s="39">
        <f t="shared" si="0"/>
        <v>8.1269775650000004E-3</v>
      </c>
      <c r="BS50" s="42">
        <f t="shared" si="1"/>
        <v>1.6044910205525658</v>
      </c>
      <c r="BT50" s="44"/>
      <c r="BU50" s="56"/>
    </row>
    <row r="51" spans="1:73" x14ac:dyDescent="0.2">
      <c r="A51" s="64">
        <v>30467</v>
      </c>
      <c r="B51" s="9">
        <v>1.9486239490600001E-2</v>
      </c>
      <c r="C51" s="9">
        <v>-2.92148193428E-2</v>
      </c>
      <c r="D51" s="9">
        <v>-5.2747306623500004E-3</v>
      </c>
      <c r="E51" s="9">
        <v>-9.28878647982E-3</v>
      </c>
      <c r="F51" s="9">
        <v>6.1146946696199996E-3</v>
      </c>
      <c r="G51" s="9">
        <v>-4.2032247582000004E-3</v>
      </c>
      <c r="H51" s="9">
        <v>-2.03456948888E-2</v>
      </c>
      <c r="I51" s="9">
        <v>2.8811483518099999E-2</v>
      </c>
      <c r="J51" s="9">
        <v>0</v>
      </c>
      <c r="K51" s="55">
        <v>0.1308</v>
      </c>
      <c r="L51" s="55">
        <v>5.3749999999999999E-2</v>
      </c>
      <c r="M51" s="55">
        <v>9.8125000000000004E-2</v>
      </c>
      <c r="N51" s="55">
        <v>6.1249999999999999E-2</v>
      </c>
      <c r="O51" s="55">
        <v>0.12532889999999999</v>
      </c>
      <c r="P51" s="55">
        <v>9.8401100000000005E-2</v>
      </c>
      <c r="Q51" s="55">
        <v>4.7500000000000001E-2</v>
      </c>
      <c r="R51" s="55">
        <v>0.104375</v>
      </c>
      <c r="S51" s="55">
        <v>9.5623730779999999E-2</v>
      </c>
      <c r="AL51" s="56"/>
      <c r="AM51" s="56"/>
      <c r="AN51" s="56"/>
      <c r="AO51" s="56"/>
      <c r="AP51" s="56"/>
      <c r="AQ51" s="56"/>
      <c r="AR51" s="56"/>
      <c r="AS51" s="56"/>
      <c r="AT51" s="56"/>
      <c r="AU51" s="55"/>
      <c r="AV51" s="6"/>
      <c r="AW51" s="57"/>
      <c r="AX51" s="57"/>
      <c r="AY51" s="57"/>
      <c r="AZ51" s="57"/>
      <c r="BA51" s="57"/>
      <c r="BB51" s="57"/>
      <c r="BC51" s="57"/>
      <c r="BD51" s="57"/>
      <c r="BE51" s="57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9"/>
      <c r="BQ51" s="59"/>
      <c r="BR51" s="39">
        <f t="shared" si="0"/>
        <v>7.5019775650000007E-3</v>
      </c>
      <c r="BS51" s="42">
        <f t="shared" si="1"/>
        <v>1.6165278761919952</v>
      </c>
      <c r="BT51" s="44"/>
      <c r="BU51" s="56"/>
    </row>
    <row r="52" spans="1:73" x14ac:dyDescent="0.2">
      <c r="A52" s="64">
        <v>30497</v>
      </c>
      <c r="B52" s="9">
        <v>-4.1954169744399996E-3</v>
      </c>
      <c r="C52" s="9">
        <v>-8.8979866212700008E-3</v>
      </c>
      <c r="D52" s="9">
        <v>3.2544225184699999E-3</v>
      </c>
      <c r="E52" s="9">
        <v>-3.2168725301699999E-3</v>
      </c>
      <c r="F52" s="9">
        <v>-1.28942607575E-2</v>
      </c>
      <c r="G52" s="9">
        <v>-1.26886858532E-2</v>
      </c>
      <c r="H52" s="9">
        <v>-5.4661224580500002E-3</v>
      </c>
      <c r="I52" s="9">
        <v>-4.3774521362200003E-2</v>
      </c>
      <c r="J52" s="9">
        <v>0</v>
      </c>
      <c r="K52" s="55">
        <v>0.13250000000000001</v>
      </c>
      <c r="L52" s="55">
        <v>5.6250000000000001E-2</v>
      </c>
      <c r="M52" s="55">
        <v>9.4375000000000001E-2</v>
      </c>
      <c r="N52" s="55">
        <v>6.25E-2</v>
      </c>
      <c r="O52" s="55">
        <v>0.12532889999999999</v>
      </c>
      <c r="P52" s="55">
        <v>9.8401100000000005E-2</v>
      </c>
      <c r="Q52" s="55">
        <v>4.6875E-2</v>
      </c>
      <c r="R52" s="55">
        <v>9.7500000000000003E-2</v>
      </c>
      <c r="S52" s="55">
        <v>9.8123730780000001E-2</v>
      </c>
      <c r="AL52" s="56"/>
      <c r="AM52" s="56"/>
      <c r="AN52" s="56"/>
      <c r="AO52" s="56"/>
      <c r="AP52" s="56"/>
      <c r="AQ52" s="56"/>
      <c r="AR52" s="56"/>
      <c r="AS52" s="56"/>
      <c r="AT52" s="56"/>
      <c r="AU52" s="55"/>
      <c r="AV52" s="6"/>
      <c r="AW52" s="57"/>
      <c r="AX52" s="57"/>
      <c r="AY52" s="57"/>
      <c r="AZ52" s="57"/>
      <c r="BA52" s="57"/>
      <c r="BB52" s="57"/>
      <c r="BC52" s="57"/>
      <c r="BD52" s="57"/>
      <c r="BE52" s="57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9"/>
      <c r="BQ52" s="59"/>
      <c r="BR52" s="39">
        <f t="shared" si="0"/>
        <v>7.9686442316666672E-3</v>
      </c>
      <c r="BS52" s="42">
        <f t="shared" si="1"/>
        <v>1.629409411727941</v>
      </c>
      <c r="BT52" s="44"/>
      <c r="BU52" s="56"/>
    </row>
    <row r="53" spans="1:73" x14ac:dyDescent="0.2">
      <c r="A53" s="64">
        <v>30526</v>
      </c>
      <c r="B53" s="9">
        <v>8.1468982637299993E-3</v>
      </c>
      <c r="C53" s="9">
        <v>-4.37367625755E-2</v>
      </c>
      <c r="D53" s="9">
        <v>-4.5552248107500002E-3</v>
      </c>
      <c r="E53" s="9">
        <v>-1.34274619541E-2</v>
      </c>
      <c r="F53" s="9">
        <v>5.9826225592300004E-4</v>
      </c>
      <c r="G53" s="9">
        <v>-1.6631946807399999E-2</v>
      </c>
      <c r="H53" s="9">
        <v>-1.7445768148000002E-2</v>
      </c>
      <c r="I53" s="9">
        <v>-7.3292553758900003E-3</v>
      </c>
      <c r="J53" s="9">
        <v>0</v>
      </c>
      <c r="K53" s="55">
        <v>0.1195</v>
      </c>
      <c r="L53" s="55">
        <v>5.1249999999999997E-2</v>
      </c>
      <c r="M53" s="55">
        <v>9.5000000000000001E-2</v>
      </c>
      <c r="N53" s="55">
        <v>6.5000000000000002E-2</v>
      </c>
      <c r="O53" s="55">
        <v>0.1255571</v>
      </c>
      <c r="P53" s="55">
        <v>9.8308900000000005E-2</v>
      </c>
      <c r="Q53" s="55">
        <v>4.8125000000000001E-2</v>
      </c>
      <c r="R53" s="55">
        <v>0.1</v>
      </c>
      <c r="S53" s="55">
        <v>0.10312373079999999</v>
      </c>
      <c r="AL53" s="56"/>
      <c r="AM53" s="56"/>
      <c r="AN53" s="56"/>
      <c r="AO53" s="56"/>
      <c r="AP53" s="56"/>
      <c r="AQ53" s="56"/>
      <c r="AR53" s="56"/>
      <c r="AS53" s="56"/>
      <c r="AT53" s="56"/>
      <c r="AU53" s="55"/>
      <c r="AV53" s="6"/>
      <c r="AW53" s="57"/>
      <c r="AX53" s="57"/>
      <c r="AY53" s="57"/>
      <c r="AZ53" s="57"/>
      <c r="BA53" s="57"/>
      <c r="BB53" s="57"/>
      <c r="BC53" s="57"/>
      <c r="BD53" s="57"/>
      <c r="BE53" s="57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9"/>
      <c r="BQ53" s="59"/>
      <c r="BR53" s="39">
        <f t="shared" si="0"/>
        <v>8.1769775650000001E-3</v>
      </c>
      <c r="BS53" s="42">
        <f t="shared" si="1"/>
        <v>1.6427330559318403</v>
      </c>
      <c r="BT53" s="44"/>
      <c r="BU53" s="56"/>
    </row>
    <row r="54" spans="1:73" x14ac:dyDescent="0.2">
      <c r="A54" s="64">
        <v>30559</v>
      </c>
      <c r="B54" s="9">
        <v>-1.4214465395199999E-3</v>
      </c>
      <c r="C54" s="9">
        <v>-2.70301036408E-2</v>
      </c>
      <c r="D54" s="9">
        <v>-1.9103663925700001E-3</v>
      </c>
      <c r="E54" s="9">
        <v>-2.47321396995E-2</v>
      </c>
      <c r="F54" s="9">
        <v>-1.8950445682099999E-3</v>
      </c>
      <c r="G54" s="9">
        <v>-2.50995451894E-2</v>
      </c>
      <c r="H54" s="9">
        <v>-3.51249729363E-2</v>
      </c>
      <c r="I54" s="9">
        <v>-2.0889319638399999E-2</v>
      </c>
      <c r="J54" s="9">
        <v>0</v>
      </c>
      <c r="K54" s="55">
        <v>0.1205</v>
      </c>
      <c r="L54" s="55">
        <v>6.0624999999999998E-2</v>
      </c>
      <c r="M54" s="55">
        <v>9.5000000000000001E-2</v>
      </c>
      <c r="N54" s="55">
        <v>6.4375000000000002E-2</v>
      </c>
      <c r="O54" s="55">
        <v>9.4195500000000001E-2</v>
      </c>
      <c r="P54" s="55">
        <v>9.2113299999999995E-2</v>
      </c>
      <c r="Q54" s="55">
        <v>4.5624999999999999E-2</v>
      </c>
      <c r="R54" s="55">
        <v>9.8750000000000004E-2</v>
      </c>
      <c r="S54" s="55">
        <v>0.1037237308</v>
      </c>
      <c r="AL54" s="56"/>
      <c r="AM54" s="56"/>
      <c r="AN54" s="56"/>
      <c r="AO54" s="56"/>
      <c r="AP54" s="56"/>
      <c r="AQ54" s="56"/>
      <c r="AR54" s="56"/>
      <c r="AS54" s="56"/>
      <c r="AT54" s="56"/>
      <c r="AU54" s="55"/>
      <c r="AV54" s="6"/>
      <c r="AW54" s="57"/>
      <c r="AX54" s="57"/>
      <c r="AY54" s="57"/>
      <c r="AZ54" s="57"/>
      <c r="BA54" s="57"/>
      <c r="BB54" s="57"/>
      <c r="BC54" s="57"/>
      <c r="BD54" s="57"/>
      <c r="BE54" s="57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9"/>
      <c r="BQ54" s="59"/>
      <c r="BR54" s="39">
        <f t="shared" si="0"/>
        <v>8.5936442333333328E-3</v>
      </c>
      <c r="BS54" s="42">
        <f t="shared" si="1"/>
        <v>1.656850119384855</v>
      </c>
      <c r="BT54" s="44"/>
      <c r="BU54" s="56"/>
    </row>
    <row r="55" spans="1:73" x14ac:dyDescent="0.2">
      <c r="A55" s="64">
        <v>30589</v>
      </c>
      <c r="B55" s="9">
        <v>2.31302844287E-2</v>
      </c>
      <c r="C55" s="9">
        <v>2.38036557254E-2</v>
      </c>
      <c r="D55" s="9">
        <v>1.28834072195E-3</v>
      </c>
      <c r="E55" s="9">
        <v>4.5063557895200002E-2</v>
      </c>
      <c r="F55" s="9">
        <v>1.1788883720000001E-2</v>
      </c>
      <c r="G55" s="9">
        <v>1.73272693773E-2</v>
      </c>
      <c r="H55" s="9">
        <v>2.8499706559600001E-2</v>
      </c>
      <c r="I55" s="9">
        <v>1.85587542767E-3</v>
      </c>
      <c r="J55" s="9">
        <v>0</v>
      </c>
      <c r="K55" s="55">
        <v>0.10929999999999999</v>
      </c>
      <c r="L55" s="55">
        <v>5.8749999999999997E-2</v>
      </c>
      <c r="M55" s="55">
        <v>9.3124999999999999E-2</v>
      </c>
      <c r="N55" s="55">
        <v>6.7500000000000004E-2</v>
      </c>
      <c r="O55" s="55">
        <v>9.1727500000000003E-2</v>
      </c>
      <c r="P55" s="55">
        <v>0.1006118</v>
      </c>
      <c r="Q55" s="55">
        <v>4.1875000000000002E-2</v>
      </c>
      <c r="R55" s="55">
        <v>9.6875000000000003E-2</v>
      </c>
      <c r="S55" s="55">
        <v>9.6223730780000002E-2</v>
      </c>
      <c r="AL55" s="56"/>
      <c r="AM55" s="56"/>
      <c r="AN55" s="56"/>
      <c r="AO55" s="56"/>
      <c r="AP55" s="56"/>
      <c r="AQ55" s="56"/>
      <c r="AR55" s="56"/>
      <c r="AS55" s="56"/>
      <c r="AT55" s="56"/>
      <c r="AU55" s="55"/>
      <c r="AV55" s="6"/>
      <c r="AW55" s="57"/>
      <c r="AX55" s="57"/>
      <c r="AY55" s="57"/>
      <c r="AZ55" s="57"/>
      <c r="BA55" s="57"/>
      <c r="BB55" s="57"/>
      <c r="BC55" s="57"/>
      <c r="BD55" s="57"/>
      <c r="BE55" s="57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9"/>
      <c r="BQ55" s="59"/>
      <c r="BR55" s="39">
        <f t="shared" si="0"/>
        <v>8.6436442333333325E-3</v>
      </c>
      <c r="BS55" s="42">
        <f t="shared" si="1"/>
        <v>1.6711713423647736</v>
      </c>
      <c r="BT55" s="44"/>
      <c r="BU55" s="56"/>
    </row>
    <row r="56" spans="1:73" x14ac:dyDescent="0.2">
      <c r="A56" s="64">
        <v>30620</v>
      </c>
      <c r="B56" s="9">
        <v>2.0018547065399999E-2</v>
      </c>
      <c r="C56" s="9">
        <v>-2.6657116313799998E-3</v>
      </c>
      <c r="D56" s="9">
        <v>-7.1164713015400003E-4</v>
      </c>
      <c r="E56" s="9">
        <v>4.86679914405E-3</v>
      </c>
      <c r="F56" s="9">
        <v>5.7461966170499999E-3</v>
      </c>
      <c r="G56" s="9">
        <v>-2.1887607266699999E-3</v>
      </c>
      <c r="H56" s="9">
        <v>-1.33610265371E-2</v>
      </c>
      <c r="I56" s="9">
        <v>-1.1669964857599999E-3</v>
      </c>
      <c r="J56" s="9">
        <v>0</v>
      </c>
      <c r="K56" s="55">
        <v>0.10680000000000001</v>
      </c>
      <c r="L56" s="55">
        <v>5.9374999999999997E-2</v>
      </c>
      <c r="M56" s="55">
        <v>9.375E-2</v>
      </c>
      <c r="N56" s="55">
        <v>6.1874999999999999E-2</v>
      </c>
      <c r="O56" s="55">
        <v>9.57205E-2</v>
      </c>
      <c r="P56" s="55">
        <v>0.10529479999999999</v>
      </c>
      <c r="Q56" s="55">
        <v>4.1875000000000002E-2</v>
      </c>
      <c r="R56" s="55">
        <v>9.375E-2</v>
      </c>
      <c r="S56" s="55">
        <v>9.7523730779999998E-2</v>
      </c>
      <c r="AL56" s="56"/>
      <c r="AM56" s="56"/>
      <c r="AN56" s="56"/>
      <c r="AO56" s="56"/>
      <c r="AP56" s="56"/>
      <c r="AQ56" s="56"/>
      <c r="AR56" s="56"/>
      <c r="AS56" s="56"/>
      <c r="AT56" s="56"/>
      <c r="AU56" s="55"/>
      <c r="AV56" s="6"/>
      <c r="AW56" s="57"/>
      <c r="AX56" s="57"/>
      <c r="AY56" s="57"/>
      <c r="AZ56" s="57"/>
      <c r="BA56" s="57"/>
      <c r="BB56" s="57"/>
      <c r="BC56" s="57"/>
      <c r="BD56" s="57"/>
      <c r="BE56" s="57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9"/>
      <c r="BQ56" s="59"/>
      <c r="BR56" s="39">
        <f t="shared" si="0"/>
        <v>8.0186442316666669E-3</v>
      </c>
      <c r="BS56" s="42">
        <f t="shared" si="1"/>
        <v>1.6845718708093538</v>
      </c>
      <c r="BT56" s="44"/>
      <c r="BU56" s="56"/>
    </row>
    <row r="57" spans="1:73" x14ac:dyDescent="0.2">
      <c r="A57" s="64">
        <v>30650</v>
      </c>
      <c r="B57" s="9">
        <v>2.3757127393200001E-3</v>
      </c>
      <c r="C57" s="9">
        <v>-2.58809449245E-2</v>
      </c>
      <c r="D57" s="9">
        <v>-4.6512380971699997E-3</v>
      </c>
      <c r="E57" s="9">
        <v>5.4180014108799997E-3</v>
      </c>
      <c r="F57" s="9">
        <v>-4.3574240880999999E-3</v>
      </c>
      <c r="G57" s="9">
        <v>-1.4950594792600001E-2</v>
      </c>
      <c r="H57" s="9">
        <v>-1.24179307129E-2</v>
      </c>
      <c r="I57" s="9">
        <v>-1.7935190024599999E-2</v>
      </c>
      <c r="J57" s="9">
        <v>0</v>
      </c>
      <c r="K57" s="55">
        <v>0.1023</v>
      </c>
      <c r="L57" s="55">
        <v>6.25E-2</v>
      </c>
      <c r="M57" s="55">
        <v>9.5625000000000002E-2</v>
      </c>
      <c r="N57" s="55">
        <v>0.06</v>
      </c>
      <c r="O57" s="55">
        <v>9.6072099999999994E-2</v>
      </c>
      <c r="P57" s="55">
        <v>0.10529479999999999</v>
      </c>
      <c r="Q57" s="55">
        <v>4.0625000000000001E-2</v>
      </c>
      <c r="R57" s="55">
        <v>9.3130000000000004E-2</v>
      </c>
      <c r="S57" s="55">
        <v>9.8723730780000005E-2</v>
      </c>
      <c r="AL57" s="56"/>
      <c r="AM57" s="56"/>
      <c r="AN57" s="56"/>
      <c r="AO57" s="56"/>
      <c r="AP57" s="56"/>
      <c r="AQ57" s="56"/>
      <c r="AR57" s="56"/>
      <c r="AS57" s="56"/>
      <c r="AT57" s="56"/>
      <c r="AU57" s="55"/>
      <c r="AV57" s="6"/>
      <c r="AW57" s="57"/>
      <c r="AX57" s="57"/>
      <c r="AY57" s="57"/>
      <c r="AZ57" s="57"/>
      <c r="BA57" s="57"/>
      <c r="BB57" s="57"/>
      <c r="BC57" s="57"/>
      <c r="BD57" s="57"/>
      <c r="BE57" s="57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9"/>
      <c r="BQ57" s="59"/>
      <c r="BR57" s="39">
        <f t="shared" si="0"/>
        <v>8.1269775650000004E-3</v>
      </c>
      <c r="BS57" s="42">
        <f t="shared" si="1"/>
        <v>1.6982623486100514</v>
      </c>
      <c r="BT57" s="44"/>
      <c r="BU57" s="56"/>
    </row>
    <row r="58" spans="1:73" x14ac:dyDescent="0.2">
      <c r="A58" s="64">
        <v>30680</v>
      </c>
      <c r="B58" s="9">
        <v>-1.9652954274599999E-2</v>
      </c>
      <c r="C58" s="9">
        <v>-1.46370885616E-2</v>
      </c>
      <c r="D58" s="9">
        <v>1.2704575247200001E-3</v>
      </c>
      <c r="E58" s="9">
        <v>-1.06299847181E-3</v>
      </c>
      <c r="F58" s="9">
        <v>-9.5312722107799997E-3</v>
      </c>
      <c r="G58" s="9">
        <v>-7.31543549033E-3</v>
      </c>
      <c r="H58" s="9">
        <v>-1.42475729149E-2</v>
      </c>
      <c r="I58" s="9">
        <v>-1.25776646452E-2</v>
      </c>
      <c r="J58" s="9">
        <v>0</v>
      </c>
      <c r="K58" s="55">
        <v>9.2799999999999994E-2</v>
      </c>
      <c r="L58" s="55">
        <v>0.06</v>
      </c>
      <c r="M58" s="55">
        <v>0.1</v>
      </c>
      <c r="N58" s="55">
        <v>6.4375000000000002E-2</v>
      </c>
      <c r="O58" s="55">
        <v>9.5016900000000001E-2</v>
      </c>
      <c r="P58" s="55">
        <v>0.1019912</v>
      </c>
      <c r="Q58" s="55">
        <v>3.7499999999999999E-2</v>
      </c>
      <c r="R58" s="55">
        <v>9.4375000000000001E-2</v>
      </c>
      <c r="S58" s="55">
        <v>9.9323730779999994E-2</v>
      </c>
      <c r="AL58" s="56"/>
      <c r="AM58" s="56"/>
      <c r="AN58" s="56"/>
      <c r="AO58" s="56"/>
      <c r="AP58" s="56"/>
      <c r="AQ58" s="56"/>
      <c r="AR58" s="56"/>
      <c r="AS58" s="56"/>
      <c r="AT58" s="56"/>
      <c r="AU58" s="55"/>
      <c r="AV58" s="6"/>
      <c r="AW58" s="57"/>
      <c r="AX58" s="57"/>
      <c r="AY58" s="57"/>
      <c r="AZ58" s="57"/>
      <c r="BA58" s="57"/>
      <c r="BB58" s="57"/>
      <c r="BC58" s="57"/>
      <c r="BD58" s="57"/>
      <c r="BE58" s="57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9"/>
      <c r="BQ58" s="59"/>
      <c r="BR58" s="39">
        <f t="shared" si="0"/>
        <v>8.2269775649999998E-3</v>
      </c>
      <c r="BS58" s="42">
        <f t="shared" si="1"/>
        <v>1.7122339148515504</v>
      </c>
      <c r="BT58" s="44"/>
      <c r="BU58" s="56"/>
    </row>
    <row r="59" spans="1:73" x14ac:dyDescent="0.2">
      <c r="A59" s="64">
        <v>30712</v>
      </c>
      <c r="B59" s="9">
        <v>2.1719734702100001E-2</v>
      </c>
      <c r="C59" s="9">
        <v>-3.4993993920299997E-2</v>
      </c>
      <c r="D59" s="9">
        <v>-1.0318505727999999E-2</v>
      </c>
      <c r="E59" s="9">
        <v>-1.60925014266E-2</v>
      </c>
      <c r="F59" s="9">
        <v>-6.8528647005199998E-3</v>
      </c>
      <c r="G59" s="9">
        <v>-2.16958646718E-2</v>
      </c>
      <c r="H59" s="9">
        <v>-3.3809600479000002E-2</v>
      </c>
      <c r="I59" s="9">
        <v>-3.2266691861099997E-2</v>
      </c>
      <c r="J59" s="9">
        <v>0</v>
      </c>
      <c r="K59" s="55">
        <v>0.108</v>
      </c>
      <c r="L59" s="55">
        <v>5.9380000000000002E-2</v>
      </c>
      <c r="M59" s="55">
        <v>9.8750000000000004E-2</v>
      </c>
      <c r="N59" s="55">
        <v>6.1874999999999999E-2</v>
      </c>
      <c r="O59" s="55">
        <v>9.80626E-2</v>
      </c>
      <c r="P59" s="55">
        <v>0.1018993</v>
      </c>
      <c r="Q59" s="55">
        <v>3.5312999999999997E-2</v>
      </c>
      <c r="R59" s="55">
        <v>9.4375000000000001E-2</v>
      </c>
      <c r="S59" s="55">
        <v>9.8123730780000001E-2</v>
      </c>
      <c r="AL59" s="56"/>
      <c r="AM59" s="56"/>
      <c r="AN59" s="56"/>
      <c r="AO59" s="56"/>
      <c r="AP59" s="56"/>
      <c r="AQ59" s="56"/>
      <c r="AR59" s="56"/>
      <c r="AS59" s="56"/>
      <c r="AT59" s="56"/>
      <c r="AU59" s="55"/>
      <c r="AV59" s="6"/>
      <c r="AW59" s="57"/>
      <c r="AX59" s="57"/>
      <c r="AY59" s="57"/>
      <c r="AZ59" s="57"/>
      <c r="BA59" s="57"/>
      <c r="BB59" s="57"/>
      <c r="BC59" s="57"/>
      <c r="BD59" s="57"/>
      <c r="BE59" s="57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9"/>
      <c r="BQ59" s="59"/>
      <c r="BR59" s="39">
        <f t="shared" si="0"/>
        <v>8.2769775649999995E-3</v>
      </c>
      <c r="BS59" s="42">
        <f t="shared" si="1"/>
        <v>1.7264060365508089</v>
      </c>
      <c r="BT59" s="44"/>
      <c r="BU59" s="56"/>
    </row>
    <row r="60" spans="1:73" x14ac:dyDescent="0.2">
      <c r="A60" s="64">
        <v>30741</v>
      </c>
      <c r="B60" s="9">
        <v>1.9004043209699999E-2</v>
      </c>
      <c r="C60" s="9">
        <v>8.2099222930999999E-2</v>
      </c>
      <c r="D60" s="9">
        <v>-2.3393216976999999E-3</v>
      </c>
      <c r="E60" s="9">
        <v>2.59522705619E-3</v>
      </c>
      <c r="F60" s="9">
        <v>2.6898735552400001E-2</v>
      </c>
      <c r="G60" s="9">
        <v>5.5736895186299998E-2</v>
      </c>
      <c r="H60" s="9">
        <v>3.1650938677400001E-2</v>
      </c>
      <c r="I60" s="9">
        <v>6.2007642762599999E-2</v>
      </c>
      <c r="J60" s="9">
        <v>0</v>
      </c>
      <c r="K60" s="55">
        <v>0.13</v>
      </c>
      <c r="L60" s="55">
        <v>5.8749999999999997E-2</v>
      </c>
      <c r="M60" s="55">
        <v>0.10187499999999999</v>
      </c>
      <c r="N60" s="55">
        <v>5.8125000000000003E-2</v>
      </c>
      <c r="O60" s="55">
        <v>0.1023823</v>
      </c>
      <c r="P60" s="55">
        <v>9.6832500000000002E-2</v>
      </c>
      <c r="Q60" s="55">
        <v>3.6880000000000003E-2</v>
      </c>
      <c r="R60" s="55">
        <v>9.2813000000000007E-2</v>
      </c>
      <c r="S60" s="55">
        <v>0.1025237308</v>
      </c>
      <c r="AL60" s="56"/>
      <c r="AM60" s="56"/>
      <c r="AN60" s="56"/>
      <c r="AO60" s="56"/>
      <c r="AP60" s="56"/>
      <c r="AQ60" s="56"/>
      <c r="AR60" s="56"/>
      <c r="AS60" s="56"/>
      <c r="AT60" s="56"/>
      <c r="AU60" s="55"/>
      <c r="AV60" s="6"/>
      <c r="AW60" s="57"/>
      <c r="AX60" s="57"/>
      <c r="AY60" s="57"/>
      <c r="AZ60" s="57"/>
      <c r="BA60" s="57"/>
      <c r="BB60" s="57"/>
      <c r="BC60" s="57"/>
      <c r="BD60" s="57"/>
      <c r="BE60" s="57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9"/>
      <c r="BQ60" s="59"/>
      <c r="BR60" s="39">
        <f t="shared" si="0"/>
        <v>8.1769775650000001E-3</v>
      </c>
      <c r="BS60" s="42">
        <f t="shared" si="1"/>
        <v>1.7405228199797655</v>
      </c>
      <c r="BT60" s="44"/>
      <c r="BU60" s="56"/>
    </row>
    <row r="61" spans="1:73" x14ac:dyDescent="0.2">
      <c r="A61" s="64">
        <v>30771</v>
      </c>
      <c r="B61" s="9">
        <v>4.5725000719199996E-3</v>
      </c>
      <c r="C61" s="9">
        <v>-1.3754900944E-3</v>
      </c>
      <c r="D61" s="9">
        <v>-2.0771408914099999E-2</v>
      </c>
      <c r="E61" s="9">
        <v>3.8816147521800001E-2</v>
      </c>
      <c r="F61" s="9">
        <v>-3.6513022912199999E-3</v>
      </c>
      <c r="G61" s="9">
        <v>3.9510440111599999E-3</v>
      </c>
      <c r="H61" s="9">
        <v>1.59742766272E-3</v>
      </c>
      <c r="I61" s="9">
        <v>-3.3530550832699998E-2</v>
      </c>
      <c r="J61" s="9">
        <v>0</v>
      </c>
      <c r="K61" s="55">
        <v>0.13900000000000001</v>
      </c>
      <c r="L61" s="55">
        <v>5.688E-2</v>
      </c>
      <c r="M61" s="55">
        <v>0.10563</v>
      </c>
      <c r="N61" s="55">
        <v>6.5625000000000003E-2</v>
      </c>
      <c r="O61" s="55">
        <v>9.4312900000000005E-2</v>
      </c>
      <c r="P61" s="55">
        <v>9.0907100000000005E-2</v>
      </c>
      <c r="Q61" s="55">
        <v>3.6249999999999998E-2</v>
      </c>
      <c r="R61" s="55">
        <v>0.09</v>
      </c>
      <c r="S61" s="55">
        <v>0.10752373079999999</v>
      </c>
      <c r="AL61" s="56"/>
      <c r="AM61" s="56"/>
      <c r="AN61" s="56"/>
      <c r="AO61" s="56"/>
      <c r="AP61" s="56"/>
      <c r="AQ61" s="56"/>
      <c r="AR61" s="56"/>
      <c r="AS61" s="56"/>
      <c r="AT61" s="56"/>
      <c r="AU61" s="55"/>
      <c r="AV61" s="6"/>
      <c r="AW61" s="57"/>
      <c r="AX61" s="57"/>
      <c r="AY61" s="57"/>
      <c r="AZ61" s="57"/>
      <c r="BA61" s="57"/>
      <c r="BB61" s="57"/>
      <c r="BC61" s="57"/>
      <c r="BD61" s="57"/>
      <c r="BE61" s="57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9"/>
      <c r="BQ61" s="59"/>
      <c r="BR61" s="39">
        <f t="shared" si="0"/>
        <v>8.5436442333333331E-3</v>
      </c>
      <c r="BS61" s="42">
        <f t="shared" si="1"/>
        <v>1.7553932277336708</v>
      </c>
      <c r="BT61" s="44"/>
      <c r="BU61" s="56"/>
    </row>
    <row r="62" spans="1:73" x14ac:dyDescent="0.2">
      <c r="A62" s="64">
        <v>30802</v>
      </c>
      <c r="B62" s="9">
        <v>-1.6054686196099999E-2</v>
      </c>
      <c r="C62" s="9">
        <v>-5.2073921073199997E-2</v>
      </c>
      <c r="D62" s="9">
        <v>-4.0574319898900001E-3</v>
      </c>
      <c r="E62" s="9">
        <v>-1.6979222834799999E-2</v>
      </c>
      <c r="F62" s="9">
        <v>-1.68265463308E-2</v>
      </c>
      <c r="G62" s="9">
        <v>-3.48744755621E-2</v>
      </c>
      <c r="H62" s="9">
        <v>-4.7893323702299997E-2</v>
      </c>
      <c r="I62" s="9">
        <v>-3.3682972702100002E-2</v>
      </c>
      <c r="J62" s="9">
        <v>0</v>
      </c>
      <c r="K62" s="55">
        <v>0.14280000000000001</v>
      </c>
      <c r="L62" s="55">
        <v>5.6875000000000002E-2</v>
      </c>
      <c r="M62" s="55">
        <v>0.106875</v>
      </c>
      <c r="N62" s="55">
        <v>5.8749999999999997E-2</v>
      </c>
      <c r="O62" s="55">
        <v>8.1206100000000003E-2</v>
      </c>
      <c r="P62" s="55">
        <v>8.9141799999999993E-2</v>
      </c>
      <c r="Q62" s="55">
        <v>3.6880000000000003E-2</v>
      </c>
      <c r="R62" s="55">
        <v>0.09</v>
      </c>
      <c r="S62" s="55">
        <v>0.1106237308</v>
      </c>
      <c r="AL62" s="56"/>
      <c r="AM62" s="56"/>
      <c r="AN62" s="56"/>
      <c r="AO62" s="56"/>
      <c r="AP62" s="56"/>
      <c r="AQ62" s="56"/>
      <c r="AR62" s="56"/>
      <c r="AS62" s="56"/>
      <c r="AT62" s="56"/>
      <c r="AU62" s="55"/>
      <c r="AV62" s="6"/>
      <c r="AW62" s="57"/>
      <c r="AX62" s="57"/>
      <c r="AY62" s="57"/>
      <c r="AZ62" s="57"/>
      <c r="BA62" s="57"/>
      <c r="BB62" s="57"/>
      <c r="BC62" s="57"/>
      <c r="BD62" s="57"/>
      <c r="BE62" s="57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9"/>
      <c r="BQ62" s="59"/>
      <c r="BR62" s="39">
        <f t="shared" si="0"/>
        <v>8.960310899999999E-3</v>
      </c>
      <c r="BS62" s="42">
        <f t="shared" si="1"/>
        <v>1.7711220968059191</v>
      </c>
      <c r="BT62" s="44"/>
      <c r="BU62" s="56"/>
    </row>
    <row r="63" spans="1:73" x14ac:dyDescent="0.2">
      <c r="A63" s="64">
        <v>30833</v>
      </c>
      <c r="B63" s="9">
        <v>-2.0906886346499998E-2</v>
      </c>
      <c r="C63" s="9">
        <v>-1.00462091355E-2</v>
      </c>
      <c r="D63" s="9">
        <v>-9.4229190179799995E-3</v>
      </c>
      <c r="E63" s="9">
        <v>-2.5148653747E-2</v>
      </c>
      <c r="F63" s="9">
        <v>-1.4251722032E-2</v>
      </c>
      <c r="G63" s="9">
        <v>-1.30787258168E-2</v>
      </c>
      <c r="H63" s="9">
        <v>-1.30362485078E-2</v>
      </c>
      <c r="I63" s="9">
        <v>-8.5559339298000008E-3</v>
      </c>
      <c r="J63" s="9">
        <v>0</v>
      </c>
      <c r="K63" s="55">
        <v>0.1363</v>
      </c>
      <c r="L63" s="55">
        <v>6.3750000000000001E-2</v>
      </c>
      <c r="M63" s="55">
        <v>0.11563</v>
      </c>
      <c r="N63" s="55">
        <v>0.06</v>
      </c>
      <c r="O63" s="55">
        <v>7.6921400000000001E-2</v>
      </c>
      <c r="P63" s="55">
        <v>9.9691199999999994E-2</v>
      </c>
      <c r="Q63" s="55">
        <v>4.1250000000000002E-2</v>
      </c>
      <c r="R63" s="55">
        <v>0.1</v>
      </c>
      <c r="S63" s="55">
        <v>0.1187237308</v>
      </c>
      <c r="AL63" s="56"/>
      <c r="AM63" s="56"/>
      <c r="AN63" s="56"/>
      <c r="AO63" s="56"/>
      <c r="AP63" s="56"/>
      <c r="AQ63" s="56"/>
      <c r="AR63" s="56"/>
      <c r="AS63" s="56"/>
      <c r="AT63" s="56"/>
      <c r="AU63" s="55"/>
      <c r="AV63" s="6"/>
      <c r="AW63" s="57"/>
      <c r="AX63" s="57"/>
      <c r="AY63" s="57"/>
      <c r="AZ63" s="57"/>
      <c r="BA63" s="57"/>
      <c r="BB63" s="57"/>
      <c r="BC63" s="57"/>
      <c r="BD63" s="57"/>
      <c r="BE63" s="57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9"/>
      <c r="BQ63" s="59"/>
      <c r="BR63" s="39">
        <f t="shared" si="0"/>
        <v>9.2186442333333334E-3</v>
      </c>
      <c r="BS63" s="42">
        <f t="shared" si="1"/>
        <v>1.7874494413101683</v>
      </c>
      <c r="BT63" s="44"/>
      <c r="BU63" s="56"/>
    </row>
    <row r="64" spans="1:73" x14ac:dyDescent="0.2">
      <c r="A64" s="64">
        <v>30862</v>
      </c>
      <c r="B64" s="9">
        <v>-3.6271679924899998E-2</v>
      </c>
      <c r="C64" s="9">
        <v>-2.0294164591299999E-2</v>
      </c>
      <c r="D64" s="9">
        <v>-1.79367096925E-2</v>
      </c>
      <c r="E64" s="9">
        <v>-2.6135588642499999E-2</v>
      </c>
      <c r="F64" s="9">
        <v>-2.3397378878399998E-2</v>
      </c>
      <c r="G64" s="9">
        <v>-1.4877022002300001E-2</v>
      </c>
      <c r="H64" s="9">
        <v>-3.3598938104100001E-2</v>
      </c>
      <c r="I64" s="9">
        <v>-2.3064671467099999E-2</v>
      </c>
      <c r="J64" s="9">
        <v>0</v>
      </c>
      <c r="K64" s="55">
        <v>0.125</v>
      </c>
      <c r="L64" s="55">
        <v>0.06</v>
      </c>
      <c r="M64" s="55">
        <v>0.124375</v>
      </c>
      <c r="N64" s="55">
        <v>6.3130000000000006E-2</v>
      </c>
      <c r="O64" s="55">
        <v>9.1139100000000001E-2</v>
      </c>
      <c r="P64" s="55">
        <v>0.1026344</v>
      </c>
      <c r="Q64" s="55">
        <v>4.4380000000000003E-2</v>
      </c>
      <c r="R64" s="55">
        <v>9.5630000000000007E-2</v>
      </c>
      <c r="S64" s="55">
        <v>0.1225</v>
      </c>
      <c r="AL64" s="56"/>
      <c r="AM64" s="56"/>
      <c r="AN64" s="56"/>
      <c r="AO64" s="56"/>
      <c r="AP64" s="56"/>
      <c r="AQ64" s="56"/>
      <c r="AR64" s="56"/>
      <c r="AS64" s="56"/>
      <c r="AT64" s="56"/>
      <c r="AU64" s="55"/>
      <c r="AV64" s="6"/>
      <c r="AW64" s="57"/>
      <c r="AX64" s="57"/>
      <c r="AY64" s="57"/>
      <c r="AZ64" s="57"/>
      <c r="BA64" s="57"/>
      <c r="BB64" s="57"/>
      <c r="BC64" s="57"/>
      <c r="BD64" s="57"/>
      <c r="BE64" s="57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9"/>
      <c r="BQ64" s="59"/>
      <c r="BR64" s="39">
        <f t="shared" si="0"/>
        <v>9.8936442333333336E-3</v>
      </c>
      <c r="BS64" s="42">
        <f t="shared" si="1"/>
        <v>1.8051338301675615</v>
      </c>
      <c r="BT64" s="44"/>
      <c r="BU64" s="56"/>
    </row>
    <row r="65" spans="1:73" x14ac:dyDescent="0.2">
      <c r="A65" s="64">
        <v>30894</v>
      </c>
      <c r="B65" s="9">
        <v>-3.59985453826E-2</v>
      </c>
      <c r="C65" s="9">
        <v>-4.39229825495E-2</v>
      </c>
      <c r="D65" s="9">
        <v>5.2710590096100001E-3</v>
      </c>
      <c r="E65" s="9">
        <v>-3.53827379234E-2</v>
      </c>
      <c r="F65" s="9">
        <v>-0.22417948664000001</v>
      </c>
      <c r="G65" s="9">
        <v>-2.55485274555E-2</v>
      </c>
      <c r="H65" s="9">
        <v>-6.11887284101E-2</v>
      </c>
      <c r="I65" s="9">
        <v>-3.6136668665499999E-2</v>
      </c>
      <c r="J65" s="9">
        <v>0</v>
      </c>
      <c r="K65" s="55">
        <v>0.12330000000000001</v>
      </c>
      <c r="L65" s="55">
        <v>5.8130000000000001E-2</v>
      </c>
      <c r="M65" s="55">
        <v>0.12937499999999999</v>
      </c>
      <c r="N65" s="55">
        <v>6.3750000000000001E-2</v>
      </c>
      <c r="O65" s="55">
        <v>9.2785900000000004E-2</v>
      </c>
      <c r="P65" s="55">
        <v>0.1154188</v>
      </c>
      <c r="Q65" s="55">
        <v>4.938E-2</v>
      </c>
      <c r="R65" s="55">
        <v>0.12438</v>
      </c>
      <c r="S65" s="55">
        <v>0.11874999999999999</v>
      </c>
      <c r="AL65" s="56"/>
      <c r="AM65" s="56"/>
      <c r="AN65" s="56"/>
      <c r="AO65" s="56"/>
      <c r="AP65" s="56"/>
      <c r="AQ65" s="56"/>
      <c r="AR65" s="56"/>
      <c r="AS65" s="56"/>
      <c r="AT65" s="56"/>
      <c r="AU65" s="55"/>
      <c r="AV65" s="6"/>
      <c r="AW65" s="57"/>
      <c r="AX65" s="57"/>
      <c r="AY65" s="57"/>
      <c r="AZ65" s="57"/>
      <c r="BA65" s="57"/>
      <c r="BB65" s="57"/>
      <c r="BC65" s="57"/>
      <c r="BD65" s="57"/>
      <c r="BE65" s="57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9"/>
      <c r="BQ65" s="59"/>
      <c r="BR65" s="39">
        <f t="shared" si="0"/>
        <v>1.0208333333333333E-2</v>
      </c>
      <c r="BS65" s="42">
        <f t="shared" si="1"/>
        <v>1.8235612380171888</v>
      </c>
      <c r="BT65" s="44"/>
      <c r="BU65" s="56"/>
    </row>
    <row r="66" spans="1:73" x14ac:dyDescent="0.2">
      <c r="A66" s="64">
        <v>30925</v>
      </c>
      <c r="B66" s="9">
        <v>1.6706481439300001E-2</v>
      </c>
      <c r="C66" s="9">
        <v>-4.9581425727700003E-3</v>
      </c>
      <c r="D66" s="9">
        <v>1.19547154539E-2</v>
      </c>
      <c r="E66" s="9">
        <v>6.2434131633300003E-3</v>
      </c>
      <c r="F66" s="9">
        <v>8.7209513820399997E-3</v>
      </c>
      <c r="G66" s="9">
        <v>7.78532972541E-3</v>
      </c>
      <c r="H66" s="9">
        <v>1.56779749604E-2</v>
      </c>
      <c r="I66" s="9">
        <v>-5.24392242563E-4</v>
      </c>
      <c r="J66" s="9">
        <v>0</v>
      </c>
      <c r="K66" s="55">
        <v>0.109</v>
      </c>
      <c r="L66" s="55">
        <v>5.6250000000000001E-2</v>
      </c>
      <c r="M66" s="55">
        <v>0.12375</v>
      </c>
      <c r="N66" s="55">
        <v>6.4380000000000007E-2</v>
      </c>
      <c r="O66" s="55">
        <v>0.1339678</v>
      </c>
      <c r="P66" s="55">
        <v>0.1152372</v>
      </c>
      <c r="Q66" s="55">
        <v>4.8129999999999999E-2</v>
      </c>
      <c r="R66" s="55">
        <v>0.10813</v>
      </c>
      <c r="S66" s="55">
        <v>0.12</v>
      </c>
      <c r="AL66" s="56"/>
      <c r="AM66" s="56"/>
      <c r="AN66" s="56"/>
      <c r="AO66" s="56"/>
      <c r="AP66" s="56"/>
      <c r="AQ66" s="56"/>
      <c r="AR66" s="56"/>
      <c r="AS66" s="56"/>
      <c r="AT66" s="56"/>
      <c r="AU66" s="55"/>
      <c r="AV66" s="6"/>
      <c r="AW66" s="57"/>
      <c r="AX66" s="57"/>
      <c r="AY66" s="57"/>
      <c r="AZ66" s="57"/>
      <c r="BA66" s="57"/>
      <c r="BB66" s="57"/>
      <c r="BC66" s="57"/>
      <c r="BD66" s="57"/>
      <c r="BE66" s="57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9"/>
      <c r="BQ66" s="59"/>
      <c r="BR66" s="39">
        <f t="shared" si="0"/>
        <v>9.8958333333333329E-3</v>
      </c>
      <c r="BS66" s="42">
        <f t="shared" si="1"/>
        <v>1.8416068961017342</v>
      </c>
      <c r="BT66" s="44"/>
      <c r="BU66" s="56"/>
    </row>
    <row r="67" spans="1:73" x14ac:dyDescent="0.2">
      <c r="A67" s="64">
        <v>30953</v>
      </c>
      <c r="B67" s="9">
        <v>-1.9308134674499999E-2</v>
      </c>
      <c r="C67" s="9">
        <v>-5.6226759785400003E-2</v>
      </c>
      <c r="D67" s="9">
        <v>-1.5137084104299999E-2</v>
      </c>
      <c r="E67" s="9">
        <v>-2.0604706588E-2</v>
      </c>
      <c r="F67" s="9">
        <v>-2.36306582972E-2</v>
      </c>
      <c r="G67" s="9">
        <v>-3.4342568316299997E-2</v>
      </c>
      <c r="H67" s="9">
        <v>-4.7472659053500003E-2</v>
      </c>
      <c r="I67" s="9">
        <v>-5.0270460817799997E-2</v>
      </c>
      <c r="J67" s="9">
        <v>0</v>
      </c>
      <c r="K67" s="55">
        <v>0.112</v>
      </c>
      <c r="L67" s="55">
        <v>5.8749999999999997E-2</v>
      </c>
      <c r="M67" s="55">
        <v>0.12188</v>
      </c>
      <c r="N67" s="55">
        <v>6.3750000000000001E-2</v>
      </c>
      <c r="O67" s="55">
        <v>0.13634299999999999</v>
      </c>
      <c r="P67" s="55">
        <v>0.1154188</v>
      </c>
      <c r="Q67" s="55">
        <v>4.3130000000000002E-2</v>
      </c>
      <c r="R67" s="55">
        <v>0.10813</v>
      </c>
      <c r="S67" s="55">
        <v>0.115</v>
      </c>
      <c r="AL67" s="56"/>
      <c r="AM67" s="56"/>
      <c r="AN67" s="56"/>
      <c r="AO67" s="56"/>
      <c r="AP67" s="56"/>
      <c r="AQ67" s="56"/>
      <c r="AR67" s="56"/>
      <c r="AS67" s="56"/>
      <c r="AT67" s="56"/>
      <c r="AU67" s="55"/>
      <c r="AV67" s="6"/>
      <c r="AW67" s="57"/>
      <c r="AX67" s="57"/>
      <c r="AY67" s="57"/>
      <c r="AZ67" s="57"/>
      <c r="BA67" s="57"/>
      <c r="BB67" s="57"/>
      <c r="BC67" s="57"/>
      <c r="BD67" s="57"/>
      <c r="BE67" s="57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9"/>
      <c r="BQ67" s="59"/>
      <c r="BR67" s="39">
        <f t="shared" si="0"/>
        <v>0.01</v>
      </c>
      <c r="BS67" s="42">
        <f t="shared" si="1"/>
        <v>1.8600229650627516</v>
      </c>
      <c r="BT67" s="44"/>
      <c r="BU67" s="56"/>
    </row>
    <row r="68" spans="1:73" x14ac:dyDescent="0.2">
      <c r="A68" s="64">
        <v>30986</v>
      </c>
      <c r="B68" s="9">
        <v>1.9586261373499999E-2</v>
      </c>
      <c r="C68" s="9">
        <v>-1.6364911594100001E-3</v>
      </c>
      <c r="D68" s="9">
        <v>1.5465952379200001E-5</v>
      </c>
      <c r="E68" s="9">
        <v>-4.09112891917E-3</v>
      </c>
      <c r="F68" s="9">
        <v>7.2237516451800002E-3</v>
      </c>
      <c r="G68" s="9">
        <v>-5.8979683134900004E-3</v>
      </c>
      <c r="H68" s="9">
        <v>2.3723443469300001E-3</v>
      </c>
      <c r="I68" s="9">
        <v>-2.3695148438799999E-2</v>
      </c>
      <c r="J68" s="9">
        <v>0</v>
      </c>
      <c r="K68" s="55">
        <v>0.112</v>
      </c>
      <c r="L68" s="55">
        <v>5.9380000000000002E-2</v>
      </c>
      <c r="M68" s="55">
        <v>0.11625000000000001</v>
      </c>
      <c r="N68" s="55">
        <v>6.3750000000000001E-2</v>
      </c>
      <c r="O68" s="55">
        <v>0.1472483</v>
      </c>
      <c r="P68" s="55">
        <v>0.1091365</v>
      </c>
      <c r="Q68" s="55">
        <v>5.1249999999999997E-2</v>
      </c>
      <c r="R68" s="55">
        <v>0.10625</v>
      </c>
      <c r="S68" s="55">
        <v>0.10063</v>
      </c>
      <c r="AL68" s="56"/>
      <c r="AM68" s="56"/>
      <c r="AN68" s="56"/>
      <c r="AO68" s="56"/>
      <c r="AP68" s="56"/>
      <c r="AQ68" s="56"/>
      <c r="AR68" s="56"/>
      <c r="AS68" s="56"/>
      <c r="AT68" s="56"/>
      <c r="AU68" s="55"/>
      <c r="AV68" s="6"/>
      <c r="AW68" s="57"/>
      <c r="AX68" s="57"/>
      <c r="AY68" s="57"/>
      <c r="AZ68" s="57"/>
      <c r="BA68" s="57"/>
      <c r="BB68" s="57"/>
      <c r="BC68" s="57"/>
      <c r="BD68" s="57"/>
      <c r="BE68" s="57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9"/>
      <c r="BQ68" s="59"/>
      <c r="BR68" s="39">
        <f t="shared" si="0"/>
        <v>9.5833333333333343E-3</v>
      </c>
      <c r="BS68" s="42">
        <f t="shared" si="1"/>
        <v>1.8778481851446027</v>
      </c>
      <c r="BT68" s="44"/>
      <c r="BU68" s="56"/>
    </row>
    <row r="69" spans="1:73" x14ac:dyDescent="0.2">
      <c r="A69" s="64">
        <v>31016</v>
      </c>
      <c r="B69" s="9">
        <v>1.18676504071E-2</v>
      </c>
      <c r="C69" s="9">
        <v>-2.15029870644E-2</v>
      </c>
      <c r="D69" s="9">
        <v>-1.78102080017E-3</v>
      </c>
      <c r="E69" s="9">
        <v>-8.6051654188999994E-3</v>
      </c>
      <c r="F69" s="9">
        <v>-6.0197097293299999E-3</v>
      </c>
      <c r="G69" s="9">
        <v>-1.50927669054E-2</v>
      </c>
      <c r="H69" s="9">
        <v>-2.2500885897799999E-2</v>
      </c>
      <c r="I69" s="9">
        <v>-1.2125438400000001E-2</v>
      </c>
      <c r="J69" s="9">
        <v>0</v>
      </c>
      <c r="K69" s="55">
        <v>0.1178</v>
      </c>
      <c r="L69" s="55">
        <v>5.688E-2</v>
      </c>
      <c r="M69" s="55">
        <v>0.1075</v>
      </c>
      <c r="N69" s="55">
        <v>6.4380000000000007E-2</v>
      </c>
      <c r="O69" s="55">
        <v>0.1469126</v>
      </c>
      <c r="P69" s="55">
        <v>0.10281800000000001</v>
      </c>
      <c r="Q69" s="55">
        <v>0.05</v>
      </c>
      <c r="R69" s="55">
        <v>9.8129999999999995E-2</v>
      </c>
      <c r="S69" s="55">
        <v>9.3130000000000004E-2</v>
      </c>
      <c r="AL69" s="56"/>
      <c r="AM69" s="56"/>
      <c r="AN69" s="56"/>
      <c r="AO69" s="56"/>
      <c r="AP69" s="56"/>
      <c r="AQ69" s="56"/>
      <c r="AR69" s="56"/>
      <c r="AS69" s="56"/>
      <c r="AT69" s="56"/>
      <c r="AU69" s="55"/>
      <c r="AV69" s="6"/>
      <c r="AW69" s="57"/>
      <c r="AX69" s="57"/>
      <c r="AY69" s="57"/>
      <c r="AZ69" s="57"/>
      <c r="BA69" s="57"/>
      <c r="BB69" s="57"/>
      <c r="BC69" s="57"/>
      <c r="BD69" s="57"/>
      <c r="BE69" s="57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9"/>
      <c r="BQ69" s="59"/>
      <c r="BR69" s="39">
        <f t="shared" si="0"/>
        <v>8.3858333333333337E-3</v>
      </c>
      <c r="BS69" s="42">
        <f t="shared" si="1"/>
        <v>1.8935955070505277</v>
      </c>
      <c r="BT69" s="44"/>
      <c r="BU69" s="56"/>
    </row>
    <row r="70" spans="1:73" x14ac:dyDescent="0.2">
      <c r="A70" s="64">
        <v>31047</v>
      </c>
      <c r="B70" s="9">
        <v>-3.5809954242099998E-2</v>
      </c>
      <c r="C70" s="9">
        <v>-1.9718864724200001E-2</v>
      </c>
      <c r="D70" s="9">
        <v>3.46983576398E-3</v>
      </c>
      <c r="E70" s="9">
        <v>-1.73174495038E-2</v>
      </c>
      <c r="F70" s="9">
        <v>-1.3396027349799999E-2</v>
      </c>
      <c r="G70" s="9">
        <v>-1.7513533970400001E-2</v>
      </c>
      <c r="H70" s="9">
        <v>-2.2745035709300001E-2</v>
      </c>
      <c r="I70" s="9">
        <v>-3.3682798453599998E-2</v>
      </c>
      <c r="J70" s="9">
        <v>0</v>
      </c>
      <c r="K70" s="55">
        <v>0.13</v>
      </c>
      <c r="L70" s="55">
        <v>5.6250000000000001E-2</v>
      </c>
      <c r="M70" s="55">
        <v>0.10125000000000001</v>
      </c>
      <c r="N70" s="55">
        <v>6.25E-2</v>
      </c>
      <c r="O70" s="55">
        <v>0.14926020000000001</v>
      </c>
      <c r="P70" s="55">
        <v>0.1044698</v>
      </c>
      <c r="Q70" s="55">
        <v>4.7500000000000001E-2</v>
      </c>
      <c r="R70" s="55">
        <v>0.10063</v>
      </c>
      <c r="S70" s="55">
        <v>8.7499999999999994E-2</v>
      </c>
      <c r="AL70" s="56"/>
      <c r="AM70" s="56"/>
      <c r="AN70" s="56"/>
      <c r="AO70" s="56"/>
      <c r="AP70" s="56"/>
      <c r="AQ70" s="56"/>
      <c r="AR70" s="56"/>
      <c r="AS70" s="56"/>
      <c r="AT70" s="56"/>
      <c r="AU70" s="55"/>
      <c r="AV70" s="6"/>
      <c r="AW70" s="57"/>
      <c r="AX70" s="57"/>
      <c r="AY70" s="57"/>
      <c r="AZ70" s="57"/>
      <c r="BA70" s="57"/>
      <c r="BB70" s="57"/>
      <c r="BC70" s="57"/>
      <c r="BD70" s="57"/>
      <c r="BE70" s="57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9"/>
      <c r="BQ70" s="59"/>
      <c r="BR70" s="39">
        <f t="shared" si="0"/>
        <v>7.760833333333334E-3</v>
      </c>
      <c r="BS70" s="42">
        <f t="shared" si="1"/>
        <v>1.9082913861814959</v>
      </c>
      <c r="BT70" s="44"/>
      <c r="BU70" s="56"/>
    </row>
    <row r="71" spans="1:73" x14ac:dyDescent="0.2">
      <c r="A71" s="64">
        <v>31078</v>
      </c>
      <c r="B71" s="9">
        <v>-9.4575743132899997E-3</v>
      </c>
      <c r="C71" s="9">
        <v>-8.7179801237699996E-3</v>
      </c>
      <c r="D71" s="9">
        <v>-5.2487376895299998E-3</v>
      </c>
      <c r="E71" s="9">
        <v>-1.7140209423599999E-2</v>
      </c>
      <c r="F71" s="9">
        <v>-7.3468997424399997E-3</v>
      </c>
      <c r="G71" s="9">
        <v>-6.0177233887000001E-3</v>
      </c>
      <c r="H71" s="9">
        <v>-3.2593338261500002E-2</v>
      </c>
      <c r="I71" s="9">
        <v>-2.46332410908E-2</v>
      </c>
      <c r="J71" s="9">
        <v>0</v>
      </c>
      <c r="K71" s="55">
        <v>0.1318</v>
      </c>
      <c r="L71" s="55">
        <v>6.0630000000000003E-2</v>
      </c>
      <c r="M71" s="55">
        <v>9.7500000000000003E-2</v>
      </c>
      <c r="N71" s="55">
        <v>6.3750000000000001E-2</v>
      </c>
      <c r="O71" s="55">
        <v>0.1508224</v>
      </c>
      <c r="P71" s="55">
        <v>9.5446600000000006E-2</v>
      </c>
      <c r="Q71" s="55">
        <v>5.4379999999999998E-2</v>
      </c>
      <c r="R71" s="55">
        <v>0.12625</v>
      </c>
      <c r="S71" s="55">
        <v>8.8099999999999998E-2</v>
      </c>
      <c r="AL71" s="56"/>
      <c r="AM71" s="56"/>
      <c r="AN71" s="56"/>
      <c r="AO71" s="56"/>
      <c r="AP71" s="56"/>
      <c r="AQ71" s="56"/>
      <c r="AR71" s="56"/>
      <c r="AS71" s="56"/>
      <c r="AT71" s="56"/>
      <c r="AU71" s="55"/>
      <c r="AV71" s="6"/>
      <c r="AW71" s="57"/>
      <c r="AX71" s="57"/>
      <c r="AY71" s="57"/>
      <c r="AZ71" s="57"/>
      <c r="BA71" s="57"/>
      <c r="BB71" s="57"/>
      <c r="BC71" s="57"/>
      <c r="BD71" s="57"/>
      <c r="BE71" s="57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9"/>
      <c r="BQ71" s="59"/>
      <c r="BR71" s="39">
        <f t="shared" si="0"/>
        <v>7.2916666666666659E-3</v>
      </c>
      <c r="BS71" s="42">
        <f t="shared" si="1"/>
        <v>1.9222060108724026</v>
      </c>
      <c r="BT71" s="44"/>
      <c r="BU71" s="56"/>
    </row>
    <row r="72" spans="1:73" x14ac:dyDescent="0.2">
      <c r="A72" s="64">
        <v>31106</v>
      </c>
      <c r="B72" s="9">
        <v>-0.114490336315</v>
      </c>
      <c r="C72" s="9">
        <v>-5.0967762285000003E-2</v>
      </c>
      <c r="D72" s="9">
        <v>-3.9600996291699997E-2</v>
      </c>
      <c r="E72" s="9">
        <v>-1.8215330405999999E-2</v>
      </c>
      <c r="F72" s="9">
        <v>-5.6836093912500003E-2</v>
      </c>
      <c r="G72" s="9">
        <v>-4.2635056945300003E-2</v>
      </c>
      <c r="H72" s="9">
        <v>-6.0794134702700002E-2</v>
      </c>
      <c r="I72" s="9">
        <v>-3.6563608505199997E-2</v>
      </c>
      <c r="J72" s="9">
        <v>0</v>
      </c>
      <c r="K72" s="55">
        <v>0.14480000000000001</v>
      </c>
      <c r="L72" s="55">
        <v>6.1879999999999998E-2</v>
      </c>
      <c r="M72" s="55">
        <v>0.114375</v>
      </c>
      <c r="N72" s="55">
        <v>6.4380000000000007E-2</v>
      </c>
      <c r="O72" s="55">
        <v>0.15293909999999999</v>
      </c>
      <c r="P72" s="55">
        <v>0.1155096</v>
      </c>
      <c r="Q72" s="55">
        <v>5.8749999999999997E-2</v>
      </c>
      <c r="R72" s="55">
        <v>0.14000000000000001</v>
      </c>
      <c r="S72" s="55">
        <v>9.5000000000000001E-2</v>
      </c>
      <c r="AL72" s="56"/>
      <c r="AM72" s="56"/>
      <c r="AN72" s="56"/>
      <c r="AO72" s="56"/>
      <c r="AP72" s="56"/>
      <c r="AQ72" s="56"/>
      <c r="AR72" s="56"/>
      <c r="AS72" s="56"/>
      <c r="AT72" s="56"/>
      <c r="AU72" s="55"/>
      <c r="AV72" s="6"/>
      <c r="AW72" s="57"/>
      <c r="AX72" s="57"/>
      <c r="AY72" s="57"/>
      <c r="AZ72" s="57"/>
      <c r="BA72" s="57"/>
      <c r="BB72" s="57"/>
      <c r="BC72" s="57"/>
      <c r="BD72" s="57"/>
      <c r="BE72" s="57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9"/>
      <c r="BQ72" s="59"/>
      <c r="BR72" s="39">
        <f t="shared" si="0"/>
        <v>7.3416666666666665E-3</v>
      </c>
      <c r="BS72" s="42">
        <f t="shared" si="1"/>
        <v>1.9363182066688907</v>
      </c>
      <c r="BT72" s="44"/>
      <c r="BU72" s="56"/>
    </row>
    <row r="73" spans="1:73" x14ac:dyDescent="0.2">
      <c r="A73" s="64">
        <v>31135</v>
      </c>
      <c r="B73" s="9">
        <v>-2.1690499777100001E-2</v>
      </c>
      <c r="C73" s="9">
        <v>7.5662832009099998E-2</v>
      </c>
      <c r="D73" s="9">
        <v>1.26390017193E-2</v>
      </c>
      <c r="E73" s="9">
        <v>2.8562444338700001E-2</v>
      </c>
      <c r="F73" s="9">
        <v>5.43502000326E-2</v>
      </c>
      <c r="G73" s="9">
        <v>5.9186366322E-2</v>
      </c>
      <c r="H73" s="9">
        <v>8.5436619118099993E-2</v>
      </c>
      <c r="I73" s="9">
        <v>0.14049277789199999</v>
      </c>
      <c r="J73" s="9">
        <v>0</v>
      </c>
      <c r="K73" s="55">
        <v>0.155</v>
      </c>
      <c r="L73" s="55">
        <v>0.06</v>
      </c>
      <c r="M73" s="55">
        <v>0.10875</v>
      </c>
      <c r="N73" s="55">
        <v>6.3750000000000001E-2</v>
      </c>
      <c r="O73" s="55">
        <v>0.15405150000000001</v>
      </c>
      <c r="P73" s="55">
        <v>0.1155096</v>
      </c>
      <c r="Q73" s="55">
        <v>5.6250000000000001E-2</v>
      </c>
      <c r="R73" s="55">
        <v>0.13250000000000001</v>
      </c>
      <c r="S73" s="55">
        <v>9.1249999999999998E-2</v>
      </c>
      <c r="AL73" s="56"/>
      <c r="AM73" s="56"/>
      <c r="AN73" s="56"/>
      <c r="AO73" s="56"/>
      <c r="AP73" s="56"/>
      <c r="AQ73" s="56"/>
      <c r="AR73" s="56"/>
      <c r="AS73" s="56"/>
      <c r="AT73" s="56"/>
      <c r="AU73" s="55"/>
      <c r="AV73" s="6"/>
      <c r="AW73" s="57"/>
      <c r="AX73" s="57"/>
      <c r="AY73" s="57"/>
      <c r="AZ73" s="57"/>
      <c r="BA73" s="57"/>
      <c r="BB73" s="57"/>
      <c r="BC73" s="57"/>
      <c r="BD73" s="57"/>
      <c r="BE73" s="57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9"/>
      <c r="BQ73" s="59"/>
      <c r="BR73" s="39">
        <f t="shared" si="0"/>
        <v>7.9166666666666673E-3</v>
      </c>
      <c r="BS73" s="42">
        <f t="shared" si="1"/>
        <v>1.9516473924716859</v>
      </c>
      <c r="BT73" s="44"/>
      <c r="BU73" s="56"/>
    </row>
    <row r="74" spans="1:73" x14ac:dyDescent="0.2">
      <c r="A74" s="64">
        <v>31167</v>
      </c>
      <c r="B74" s="9">
        <v>-7.6158994029199997E-2</v>
      </c>
      <c r="C74" s="9">
        <v>-2.4143370836099999E-3</v>
      </c>
      <c r="D74" s="9">
        <v>2.5046665759299999E-3</v>
      </c>
      <c r="E74" s="9">
        <v>-2.8697496836499999E-3</v>
      </c>
      <c r="F74" s="9">
        <v>-2.0300005126200001E-2</v>
      </c>
      <c r="G74" s="9">
        <v>-5.1056990335899997E-3</v>
      </c>
      <c r="H74" s="9">
        <v>3.3946012660699999E-3</v>
      </c>
      <c r="I74" s="9">
        <v>1.3920375611300001E-2</v>
      </c>
      <c r="J74" s="9">
        <v>0</v>
      </c>
      <c r="K74" s="55">
        <v>0.1603</v>
      </c>
      <c r="L74" s="55">
        <v>5.9380000000000002E-2</v>
      </c>
      <c r="M74" s="55">
        <v>0.1</v>
      </c>
      <c r="N74" s="55">
        <v>6.3750000000000001E-2</v>
      </c>
      <c r="O74" s="55">
        <v>0.15771460000000001</v>
      </c>
      <c r="P74" s="55">
        <v>0.1155096</v>
      </c>
      <c r="Q74" s="55">
        <v>5.2499999999999998E-2</v>
      </c>
      <c r="R74" s="55">
        <v>0.1275</v>
      </c>
      <c r="S74" s="55">
        <v>8.6900000000000005E-2</v>
      </c>
      <c r="AL74" s="56"/>
      <c r="AM74" s="56"/>
      <c r="AN74" s="56"/>
      <c r="AO74" s="56"/>
      <c r="AP74" s="56"/>
      <c r="AQ74" s="56"/>
      <c r="AR74" s="56"/>
      <c r="AS74" s="56"/>
      <c r="AT74" s="56"/>
      <c r="AU74" s="55"/>
      <c r="AV74" s="6"/>
      <c r="AW74" s="57"/>
      <c r="AX74" s="57"/>
      <c r="AY74" s="57"/>
      <c r="AZ74" s="57"/>
      <c r="BA74" s="57"/>
      <c r="BB74" s="57"/>
      <c r="BC74" s="57"/>
      <c r="BD74" s="57"/>
      <c r="BE74" s="57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9"/>
      <c r="BQ74" s="59"/>
      <c r="BR74" s="39">
        <f t="shared" si="0"/>
        <v>7.6041666666666662E-3</v>
      </c>
      <c r="BS74" s="42">
        <f t="shared" si="1"/>
        <v>1.9664880445186059</v>
      </c>
      <c r="BT74" s="44"/>
      <c r="BU74" s="56"/>
    </row>
    <row r="75" spans="1:73" x14ac:dyDescent="0.2">
      <c r="A75" s="64">
        <v>31198</v>
      </c>
      <c r="B75" s="9">
        <v>2.7685970244100001E-2</v>
      </c>
      <c r="C75" s="9">
        <v>-1.21559715296E-3</v>
      </c>
      <c r="D75" s="9">
        <v>-6.0340574823900001E-3</v>
      </c>
      <c r="E75" s="9">
        <v>-2.6912931725600001E-3</v>
      </c>
      <c r="F75" s="9">
        <v>5.0440299319900002E-3</v>
      </c>
      <c r="G75" s="9">
        <v>1.11146004871E-2</v>
      </c>
      <c r="H75" s="9">
        <v>-6.2816495314399999E-3</v>
      </c>
      <c r="I75" s="9">
        <v>2.74766927662E-2</v>
      </c>
      <c r="J75" s="9">
        <v>0</v>
      </c>
      <c r="K75" s="55">
        <v>0.1535</v>
      </c>
      <c r="L75" s="55">
        <v>5.6250000000000001E-2</v>
      </c>
      <c r="M75" s="55">
        <v>0.10312499999999999</v>
      </c>
      <c r="N75" s="55">
        <v>6.3750000000000001E-2</v>
      </c>
      <c r="O75" s="55">
        <v>0.17093330000000001</v>
      </c>
      <c r="P75" s="55">
        <v>0.12482070000000001</v>
      </c>
      <c r="Q75" s="55">
        <v>5.2499999999999998E-2</v>
      </c>
      <c r="R75" s="55">
        <v>0.12562999999999999</v>
      </c>
      <c r="S75" s="55">
        <v>7.6249999999999998E-2</v>
      </c>
      <c r="AL75" s="56"/>
      <c r="AM75" s="56"/>
      <c r="AN75" s="56"/>
      <c r="AO75" s="56"/>
      <c r="AP75" s="56"/>
      <c r="AQ75" s="56"/>
      <c r="AR75" s="56"/>
      <c r="AS75" s="56"/>
      <c r="AT75" s="56"/>
      <c r="AU75" s="55"/>
      <c r="AV75" s="6"/>
      <c r="AW75" s="57"/>
      <c r="AX75" s="57"/>
      <c r="AY75" s="57"/>
      <c r="AZ75" s="57"/>
      <c r="BA75" s="57"/>
      <c r="BB75" s="57"/>
      <c r="BC75" s="57"/>
      <c r="BD75" s="57"/>
      <c r="BE75" s="57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9"/>
      <c r="BQ75" s="59"/>
      <c r="BR75" s="39">
        <f t="shared" ref="BR75:BR138" si="2">BQ75+S74/12</f>
        <v>7.2416666666666671E-3</v>
      </c>
      <c r="BS75" s="42">
        <f t="shared" ref="BS75:BS138" si="3">BS74*(1+BR75)</f>
        <v>1.9807286954409946</v>
      </c>
      <c r="BT75" s="44"/>
      <c r="BU75" s="56"/>
    </row>
    <row r="76" spans="1:73" x14ac:dyDescent="0.2">
      <c r="A76" s="64">
        <v>31226</v>
      </c>
      <c r="B76" s="9">
        <v>2.1006386170500001E-2</v>
      </c>
      <c r="C76" s="9">
        <v>1.7548734858100001E-2</v>
      </c>
      <c r="D76" s="9">
        <v>1.29736744298E-2</v>
      </c>
      <c r="E76" s="9">
        <v>1.31747294079E-2</v>
      </c>
      <c r="F76" s="9">
        <v>8.1057486667399994E-2</v>
      </c>
      <c r="G76" s="9">
        <v>2.06935398774E-2</v>
      </c>
      <c r="H76" s="9">
        <v>2.3929338435299999E-2</v>
      </c>
      <c r="I76" s="9">
        <v>3.1148649106200001E-2</v>
      </c>
      <c r="J76" s="9">
        <v>0</v>
      </c>
      <c r="K76" s="55">
        <v>0.159</v>
      </c>
      <c r="L76" s="55">
        <v>5.5629999999999999E-2</v>
      </c>
      <c r="M76" s="55">
        <v>9.6250000000000002E-2</v>
      </c>
      <c r="N76" s="55">
        <v>6.3750000000000001E-2</v>
      </c>
      <c r="O76" s="55">
        <v>0.15271650000000001</v>
      </c>
      <c r="P76" s="55">
        <v>0.13208810000000001</v>
      </c>
      <c r="Q76" s="55">
        <v>5.3129999999999997E-2</v>
      </c>
      <c r="R76" s="55">
        <v>0.12625</v>
      </c>
      <c r="S76" s="55">
        <v>7.8799999999999995E-2</v>
      </c>
      <c r="AL76" s="56"/>
      <c r="AM76" s="56"/>
      <c r="AN76" s="56"/>
      <c r="AO76" s="56"/>
      <c r="AP76" s="56"/>
      <c r="AQ76" s="56"/>
      <c r="AR76" s="56"/>
      <c r="AS76" s="56"/>
      <c r="AT76" s="56"/>
      <c r="AU76" s="55"/>
      <c r="AV76" s="6"/>
      <c r="AW76" s="57"/>
      <c r="AX76" s="57"/>
      <c r="AY76" s="57"/>
      <c r="AZ76" s="57"/>
      <c r="BA76" s="57"/>
      <c r="BB76" s="57"/>
      <c r="BC76" s="57"/>
      <c r="BD76" s="57"/>
      <c r="BE76" s="57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9"/>
      <c r="BQ76" s="59"/>
      <c r="BR76" s="39">
        <f t="shared" si="2"/>
        <v>6.3541666666666668E-3</v>
      </c>
      <c r="BS76" s="42">
        <f t="shared" si="3"/>
        <v>1.993314575693276</v>
      </c>
      <c r="BT76" s="44"/>
      <c r="BU76" s="56"/>
    </row>
    <row r="77" spans="1:73" x14ac:dyDescent="0.2">
      <c r="A77" s="64">
        <v>31259</v>
      </c>
      <c r="B77" s="9">
        <v>9.15219003266E-2</v>
      </c>
      <c r="C77" s="9">
        <v>8.3246385989100002E-2</v>
      </c>
      <c r="D77" s="9">
        <v>2.24185054402E-2</v>
      </c>
      <c r="E77" s="9">
        <v>4.9847689313499997E-2</v>
      </c>
      <c r="F77" s="9">
        <v>7.8302498415599997E-2</v>
      </c>
      <c r="G77" s="9">
        <v>6.2915659078200001E-2</v>
      </c>
      <c r="H77" s="9">
        <v>0.108950676422</v>
      </c>
      <c r="I77" s="9">
        <v>9.3749064374300001E-2</v>
      </c>
      <c r="J77" s="9">
        <v>0</v>
      </c>
      <c r="K77" s="55">
        <v>0.15329999999999999</v>
      </c>
      <c r="L77" s="55">
        <v>4.938E-2</v>
      </c>
      <c r="M77" s="55">
        <v>9.1874999999999998E-2</v>
      </c>
      <c r="N77" s="55">
        <v>6.3750000000000001E-2</v>
      </c>
      <c r="O77" s="55">
        <v>0.15693860000000001</v>
      </c>
      <c r="P77" s="55">
        <v>0.12814629999999999</v>
      </c>
      <c r="Q77" s="55">
        <v>4.6249999999999999E-2</v>
      </c>
      <c r="R77" s="55">
        <v>0.11312999999999999</v>
      </c>
      <c r="S77" s="55">
        <v>8.3099999999999993E-2</v>
      </c>
      <c r="AL77" s="56"/>
      <c r="AM77" s="56"/>
      <c r="AN77" s="56"/>
      <c r="AO77" s="56"/>
      <c r="AP77" s="56"/>
      <c r="AQ77" s="56"/>
      <c r="AR77" s="56"/>
      <c r="AS77" s="56"/>
      <c r="AT77" s="56"/>
      <c r="AU77" s="55"/>
      <c r="AV77" s="6"/>
      <c r="AW77" s="57"/>
      <c r="AX77" s="57"/>
      <c r="AY77" s="57"/>
      <c r="AZ77" s="57"/>
      <c r="BA77" s="57"/>
      <c r="BB77" s="57"/>
      <c r="BC77" s="57"/>
      <c r="BD77" s="57"/>
      <c r="BE77" s="57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9"/>
      <c r="BQ77" s="59"/>
      <c r="BR77" s="39">
        <f t="shared" si="2"/>
        <v>6.566666666666666E-3</v>
      </c>
      <c r="BS77" s="42">
        <f t="shared" si="3"/>
        <v>2.0064040080736616</v>
      </c>
      <c r="BT77" s="44"/>
      <c r="BU77" s="56"/>
    </row>
    <row r="78" spans="1:73" x14ac:dyDescent="0.2">
      <c r="A78" s="64">
        <v>31289</v>
      </c>
      <c r="B78" s="9">
        <v>-2.3972457112900001E-2</v>
      </c>
      <c r="C78" s="9">
        <v>-1.9756605013400001E-3</v>
      </c>
      <c r="D78" s="9">
        <v>-2.17994547652E-2</v>
      </c>
      <c r="E78" s="9">
        <v>-4.3057150881400004E-3</v>
      </c>
      <c r="F78" s="9">
        <v>4.8312273335299999E-2</v>
      </c>
      <c r="G78" s="9">
        <v>3.5668916377099998E-3</v>
      </c>
      <c r="H78" s="9">
        <v>-3.3350532783499999E-3</v>
      </c>
      <c r="I78" s="9">
        <v>-1.6493321085800001E-2</v>
      </c>
      <c r="J78" s="9">
        <v>0</v>
      </c>
      <c r="K78" s="55">
        <v>0.17050000000000001</v>
      </c>
      <c r="L78" s="55">
        <v>4.6879999999999998E-2</v>
      </c>
      <c r="M78" s="55">
        <v>9.0624999999999997E-2</v>
      </c>
      <c r="N78" s="55">
        <v>6.4380000000000007E-2</v>
      </c>
      <c r="O78" s="55">
        <v>0.15649489999999999</v>
      </c>
      <c r="P78" s="55">
        <v>0.1255406</v>
      </c>
      <c r="Q78" s="55">
        <v>4.6879999999999998E-2</v>
      </c>
      <c r="R78" s="55">
        <v>0.11749999999999999</v>
      </c>
      <c r="S78" s="55">
        <v>8.1900000000000001E-2</v>
      </c>
      <c r="AL78" s="56"/>
      <c r="AM78" s="56"/>
      <c r="AN78" s="56"/>
      <c r="AO78" s="56"/>
      <c r="AP78" s="56"/>
      <c r="AQ78" s="56"/>
      <c r="AR78" s="56"/>
      <c r="AS78" s="56"/>
      <c r="AT78" s="56"/>
      <c r="AU78" s="55"/>
      <c r="AV78" s="6"/>
      <c r="AW78" s="57"/>
      <c r="AX78" s="57"/>
      <c r="AY78" s="57"/>
      <c r="AZ78" s="57"/>
      <c r="BA78" s="57"/>
      <c r="BB78" s="57"/>
      <c r="BC78" s="57"/>
      <c r="BD78" s="57"/>
      <c r="BE78" s="57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9"/>
      <c r="BQ78" s="59"/>
      <c r="BR78" s="39">
        <f t="shared" si="2"/>
        <v>6.9249999999999997E-3</v>
      </c>
      <c r="BS78" s="42">
        <f t="shared" si="3"/>
        <v>2.020298355829572</v>
      </c>
      <c r="BT78" s="44"/>
      <c r="BU78" s="56"/>
    </row>
    <row r="79" spans="1:73" x14ac:dyDescent="0.2">
      <c r="A79" s="64">
        <v>31320</v>
      </c>
      <c r="B79" s="9">
        <v>8.7574394850000008E-3</v>
      </c>
      <c r="C79" s="9">
        <v>4.1350370666099999E-2</v>
      </c>
      <c r="D79" s="9">
        <v>-4.3580531372000002E-3</v>
      </c>
      <c r="E79" s="9">
        <v>9.4943223951399994E-2</v>
      </c>
      <c r="F79" s="9">
        <v>2.4473012117199999E-2</v>
      </c>
      <c r="G79" s="9">
        <v>3.1559508765099997E-2</v>
      </c>
      <c r="H79" s="9">
        <v>4.2728517030200003E-2</v>
      </c>
      <c r="I79" s="9">
        <v>8.0701903154500008E-3</v>
      </c>
      <c r="J79" s="9">
        <v>0</v>
      </c>
      <c r="K79" s="55">
        <v>0.1653</v>
      </c>
      <c r="L79" s="55">
        <v>4.6249999999999999E-2</v>
      </c>
      <c r="M79" s="55">
        <v>8.9380000000000001E-2</v>
      </c>
      <c r="N79" s="55">
        <v>6.4380000000000007E-2</v>
      </c>
      <c r="O79" s="55">
        <v>0.16081309999999999</v>
      </c>
      <c r="P79" s="55">
        <v>0.1255406</v>
      </c>
      <c r="Q79" s="55">
        <v>4.6249999999999999E-2</v>
      </c>
      <c r="R79" s="55">
        <v>0.11625000000000001</v>
      </c>
      <c r="S79" s="55">
        <v>8.1869999999999998E-2</v>
      </c>
      <c r="AL79" s="56"/>
      <c r="AM79" s="56"/>
      <c r="AN79" s="56"/>
      <c r="AO79" s="56"/>
      <c r="AP79" s="56"/>
      <c r="AQ79" s="56"/>
      <c r="AR79" s="56"/>
      <c r="AS79" s="56"/>
      <c r="AT79" s="56"/>
      <c r="AU79" s="55"/>
      <c r="AV79" s="6"/>
      <c r="AW79" s="57"/>
      <c r="AX79" s="57"/>
      <c r="AY79" s="57"/>
      <c r="AZ79" s="57"/>
      <c r="BA79" s="57"/>
      <c r="BB79" s="57"/>
      <c r="BC79" s="57"/>
      <c r="BD79" s="57"/>
      <c r="BE79" s="57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9"/>
      <c r="BQ79" s="59"/>
      <c r="BR79" s="39">
        <f t="shared" si="2"/>
        <v>6.8250000000000003E-3</v>
      </c>
      <c r="BS79" s="42">
        <f t="shared" si="3"/>
        <v>2.034086892108109</v>
      </c>
      <c r="BT79" s="44"/>
      <c r="BU79" s="56"/>
    </row>
    <row r="80" spans="1:73" x14ac:dyDescent="0.2">
      <c r="A80" s="64">
        <v>31351</v>
      </c>
      <c r="B80" s="9">
        <v>-1.5516251934999999E-4</v>
      </c>
      <c r="C80" s="9">
        <v>2.1041601300899999E-2</v>
      </c>
      <c r="D80" s="9">
        <v>3.1743053518899999E-3</v>
      </c>
      <c r="E80" s="9">
        <v>2.46404820358E-2</v>
      </c>
      <c r="F80" s="9">
        <v>5.1287819530500003E-2</v>
      </c>
      <c r="G80" s="9">
        <v>2.9761456406399999E-2</v>
      </c>
      <c r="H80" s="9">
        <v>1.9818192406799998E-2</v>
      </c>
      <c r="I80" s="9">
        <v>2.95821714928E-2</v>
      </c>
      <c r="J80" s="9">
        <v>0</v>
      </c>
      <c r="K80" s="55">
        <v>0.1653</v>
      </c>
      <c r="L80" s="55">
        <v>4.7500000000000001E-2</v>
      </c>
      <c r="M80" s="55">
        <v>8.6249999999999993E-2</v>
      </c>
      <c r="N80" s="55">
        <v>7.8750000000000001E-2</v>
      </c>
      <c r="O80" s="55">
        <v>0.1588222</v>
      </c>
      <c r="P80" s="55">
        <v>0.1240102</v>
      </c>
      <c r="Q80" s="55">
        <v>4.5629999999999997E-2</v>
      </c>
      <c r="R80" s="55">
        <v>0.11625000000000001</v>
      </c>
      <c r="S80" s="55">
        <v>8.1299999999999997E-2</v>
      </c>
      <c r="AL80" s="56"/>
      <c r="AM80" s="56"/>
      <c r="AN80" s="56"/>
      <c r="AO80" s="56"/>
      <c r="AP80" s="56"/>
      <c r="AQ80" s="56"/>
      <c r="AR80" s="56"/>
      <c r="AS80" s="56"/>
      <c r="AT80" s="56"/>
      <c r="AU80" s="55"/>
      <c r="AV80" s="6"/>
      <c r="AW80" s="57"/>
      <c r="AX80" s="57"/>
      <c r="AY80" s="57"/>
      <c r="AZ80" s="57"/>
      <c r="BA80" s="57"/>
      <c r="BB80" s="57"/>
      <c r="BC80" s="57"/>
      <c r="BD80" s="57"/>
      <c r="BE80" s="57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9"/>
      <c r="BQ80" s="59"/>
      <c r="BR80" s="39">
        <f t="shared" si="2"/>
        <v>6.8224999999999996E-3</v>
      </c>
      <c r="BS80" s="42">
        <f t="shared" si="3"/>
        <v>2.0479644499295167</v>
      </c>
      <c r="BT80" s="44"/>
      <c r="BU80" s="56"/>
    </row>
    <row r="81" spans="1:73" x14ac:dyDescent="0.2">
      <c r="A81" s="64">
        <v>31380</v>
      </c>
      <c r="B81" s="9">
        <v>-1.5598543509199999E-2</v>
      </c>
      <c r="C81" s="9">
        <v>3.6193985306000001E-2</v>
      </c>
      <c r="D81" s="9">
        <v>-9.1617223016000008E-3</v>
      </c>
      <c r="E81" s="9">
        <v>4.4701953439599998E-2</v>
      </c>
      <c r="F81" s="9">
        <v>3.7951228076200001E-3</v>
      </c>
      <c r="G81" s="9">
        <v>3.1856926951099998E-2</v>
      </c>
      <c r="H81" s="9">
        <v>2.5439573886399999E-2</v>
      </c>
      <c r="I81" s="9">
        <v>3.15385245279E-2</v>
      </c>
      <c r="J81" s="9">
        <v>0</v>
      </c>
      <c r="K81" s="55">
        <v>0.18479999999999999</v>
      </c>
      <c r="L81" s="55">
        <v>4.8129999999999999E-2</v>
      </c>
      <c r="M81" s="55">
        <v>9.1249999999999998E-2</v>
      </c>
      <c r="N81" s="55">
        <v>7.8130000000000005E-2</v>
      </c>
      <c r="O81" s="55">
        <v>0.1500416</v>
      </c>
      <c r="P81" s="55">
        <v>0.1154188</v>
      </c>
      <c r="Q81" s="55">
        <v>4.1250000000000002E-2</v>
      </c>
      <c r="R81" s="55">
        <v>0.11625000000000001</v>
      </c>
      <c r="S81" s="55">
        <v>8.1875000000000003E-2</v>
      </c>
      <c r="AL81" s="56"/>
      <c r="AM81" s="56"/>
      <c r="AN81" s="56"/>
      <c r="AO81" s="56"/>
      <c r="AP81" s="56"/>
      <c r="AQ81" s="56"/>
      <c r="AR81" s="56"/>
      <c r="AS81" s="56"/>
      <c r="AT81" s="56"/>
      <c r="AU81" s="55"/>
      <c r="AV81" s="6"/>
      <c r="AW81" s="57"/>
      <c r="AX81" s="57"/>
      <c r="AY81" s="57"/>
      <c r="AZ81" s="57"/>
      <c r="BA81" s="57"/>
      <c r="BB81" s="57"/>
      <c r="BC81" s="57"/>
      <c r="BD81" s="57"/>
      <c r="BE81" s="57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9"/>
      <c r="BQ81" s="59"/>
      <c r="BR81" s="39">
        <f t="shared" si="2"/>
        <v>6.7749999999999998E-3</v>
      </c>
      <c r="BS81" s="42">
        <f t="shared" si="3"/>
        <v>2.061839409077789</v>
      </c>
      <c r="BT81" s="44"/>
      <c r="BU81" s="56"/>
    </row>
    <row r="82" spans="1:73" x14ac:dyDescent="0.2">
      <c r="A82" s="64">
        <v>31412</v>
      </c>
      <c r="B82" s="9">
        <v>4.11234821977E-3</v>
      </c>
      <c r="C82" s="9">
        <v>1.89641756296E-2</v>
      </c>
      <c r="D82" s="9">
        <v>-1.27223699348E-2</v>
      </c>
      <c r="E82" s="9">
        <v>5.9109194120300001E-3</v>
      </c>
      <c r="F82" s="9">
        <v>-0.124987915187</v>
      </c>
      <c r="G82" s="9">
        <v>1.04789416913E-2</v>
      </c>
      <c r="H82" s="9">
        <v>1.5274357656E-3</v>
      </c>
      <c r="I82" s="9">
        <v>-2.6195700704099999E-2</v>
      </c>
      <c r="J82" s="9">
        <v>0</v>
      </c>
      <c r="K82" s="55">
        <v>0.19550000000000001</v>
      </c>
      <c r="L82" s="55">
        <v>4.8750000000000002E-2</v>
      </c>
      <c r="M82" s="55">
        <v>9.2499999999999999E-2</v>
      </c>
      <c r="N82" s="55">
        <v>6.6879999999999995E-2</v>
      </c>
      <c r="O82" s="55">
        <v>0.1500416</v>
      </c>
      <c r="P82" s="55">
        <v>0.1089538</v>
      </c>
      <c r="Q82" s="55">
        <v>4.1250000000000002E-2</v>
      </c>
      <c r="R82" s="55">
        <v>0.11938</v>
      </c>
      <c r="S82" s="55">
        <v>0.08</v>
      </c>
      <c r="AL82" s="56"/>
      <c r="AM82" s="56"/>
      <c r="AN82" s="56"/>
      <c r="AO82" s="56"/>
      <c r="AP82" s="56"/>
      <c r="AQ82" s="56"/>
      <c r="AR82" s="56"/>
      <c r="AS82" s="56"/>
      <c r="AT82" s="56"/>
      <c r="AU82" s="55"/>
      <c r="AV82" s="6"/>
      <c r="AW82" s="57"/>
      <c r="AX82" s="57"/>
      <c r="AY82" s="57"/>
      <c r="AZ82" s="57"/>
      <c r="BA82" s="57"/>
      <c r="BB82" s="57"/>
      <c r="BC82" s="57"/>
      <c r="BD82" s="57"/>
      <c r="BE82" s="57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9"/>
      <c r="BQ82" s="59"/>
      <c r="BR82" s="39">
        <f t="shared" si="2"/>
        <v>6.8229166666666672E-3</v>
      </c>
      <c r="BS82" s="42">
        <f t="shared" si="3"/>
        <v>2.0759071675459762</v>
      </c>
      <c r="BT82" s="44"/>
      <c r="BU82" s="56"/>
    </row>
    <row r="83" spans="1:73" x14ac:dyDescent="0.2">
      <c r="A83" s="64">
        <v>31443</v>
      </c>
      <c r="B83" s="9">
        <v>5.8247856948999997E-2</v>
      </c>
      <c r="C83" s="9">
        <v>2.70677251443E-2</v>
      </c>
      <c r="D83" s="9">
        <v>-1.7728521257400001E-2</v>
      </c>
      <c r="E83" s="9">
        <v>3.8751948035399997E-2</v>
      </c>
      <c r="F83" s="9">
        <v>7.4917878543799998E-2</v>
      </c>
      <c r="G83" s="9">
        <v>1.05783924123E-2</v>
      </c>
      <c r="H83" s="9">
        <v>1.7423610194399999E-2</v>
      </c>
      <c r="I83" s="9">
        <v>-1.6974225875800001E-2</v>
      </c>
      <c r="J83" s="9">
        <v>0</v>
      </c>
      <c r="K83" s="55">
        <v>0.18079999999999999</v>
      </c>
      <c r="L83" s="55">
        <v>4.6879999999999998E-2</v>
      </c>
      <c r="M83" s="55">
        <v>0.10938000000000001</v>
      </c>
      <c r="N83" s="55">
        <v>6.1879999999999998E-2</v>
      </c>
      <c r="O83" s="55">
        <v>0.1640132</v>
      </c>
      <c r="P83" s="55">
        <v>0.1121455</v>
      </c>
      <c r="Q83" s="55">
        <v>4.1880000000000001E-2</v>
      </c>
      <c r="R83" s="55">
        <v>0.12938</v>
      </c>
      <c r="S83" s="55">
        <v>8.0625000000000002E-2</v>
      </c>
      <c r="AL83" s="56"/>
      <c r="AM83" s="56"/>
      <c r="AN83" s="56"/>
      <c r="AO83" s="56"/>
      <c r="AP83" s="56"/>
      <c r="AQ83" s="56"/>
      <c r="AR83" s="56"/>
      <c r="AS83" s="56"/>
      <c r="AT83" s="56"/>
      <c r="AU83" s="55"/>
      <c r="AV83" s="6"/>
      <c r="AW83" s="57"/>
      <c r="AX83" s="57"/>
      <c r="AY83" s="57"/>
      <c r="AZ83" s="57"/>
      <c r="BA83" s="57"/>
      <c r="BB83" s="57"/>
      <c r="BC83" s="57"/>
      <c r="BD83" s="57"/>
      <c r="BE83" s="57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9"/>
      <c r="BQ83" s="59"/>
      <c r="BR83" s="39">
        <f t="shared" si="2"/>
        <v>6.6666666666666671E-3</v>
      </c>
      <c r="BS83" s="42">
        <f t="shared" si="3"/>
        <v>2.0897465486629492</v>
      </c>
      <c r="BT83" s="44"/>
      <c r="BU83" s="56"/>
    </row>
    <row r="84" spans="1:73" x14ac:dyDescent="0.2">
      <c r="A84" s="64">
        <v>31471</v>
      </c>
      <c r="B84" s="9">
        <v>-1.43516132599E-2</v>
      </c>
      <c r="C84" s="9">
        <v>7.5837048042800004E-2</v>
      </c>
      <c r="D84" s="9">
        <v>1.1250031710200001E-3</v>
      </c>
      <c r="E84" s="9">
        <v>7.2333597066399996E-2</v>
      </c>
      <c r="F84" s="9">
        <v>-2.5388044456699999E-2</v>
      </c>
      <c r="G84" s="9">
        <v>5.4077069163900003E-2</v>
      </c>
      <c r="H84" s="9">
        <v>7.9720913767799995E-2</v>
      </c>
      <c r="I84" s="9">
        <v>3.7410123041599998E-2</v>
      </c>
      <c r="J84" s="9">
        <v>0</v>
      </c>
      <c r="K84" s="55">
        <v>0.17230000000000001</v>
      </c>
      <c r="L84" s="55">
        <v>4.5629999999999997E-2</v>
      </c>
      <c r="M84" s="55">
        <v>0.11938</v>
      </c>
      <c r="N84" s="55">
        <v>5.9380000000000002E-2</v>
      </c>
      <c r="O84" s="55">
        <v>0.1604815</v>
      </c>
      <c r="P84" s="55">
        <v>9.9138500000000004E-2</v>
      </c>
      <c r="Q84" s="55">
        <v>3.875E-2</v>
      </c>
      <c r="R84" s="55">
        <v>0.12438</v>
      </c>
      <c r="S84" s="55">
        <v>7.8750000000000001E-2</v>
      </c>
      <c r="AL84" s="56"/>
      <c r="AM84" s="56"/>
      <c r="AN84" s="56"/>
      <c r="AO84" s="56"/>
      <c r="AP84" s="56"/>
      <c r="AQ84" s="56"/>
      <c r="AR84" s="56"/>
      <c r="AS84" s="56"/>
      <c r="AT84" s="56"/>
      <c r="AU84" s="55"/>
      <c r="AV84" s="6"/>
      <c r="AW84" s="57"/>
      <c r="AX84" s="57"/>
      <c r="AY84" s="57"/>
      <c r="AZ84" s="57"/>
      <c r="BA84" s="57"/>
      <c r="BB84" s="57"/>
      <c r="BC84" s="57"/>
      <c r="BD84" s="57"/>
      <c r="BE84" s="57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9"/>
      <c r="BQ84" s="59"/>
      <c r="BR84" s="39">
        <f t="shared" si="2"/>
        <v>6.7187499999999999E-3</v>
      </c>
      <c r="BS84" s="42">
        <f t="shared" si="3"/>
        <v>2.1037870332867787</v>
      </c>
      <c r="BT84" s="44"/>
      <c r="BU84" s="56"/>
    </row>
    <row r="85" spans="1:73" x14ac:dyDescent="0.2">
      <c r="A85" s="64">
        <v>31502</v>
      </c>
      <c r="B85" s="9">
        <v>2.8934723720699999E-2</v>
      </c>
      <c r="C85" s="9">
        <v>-5.6473779467899998E-2</v>
      </c>
      <c r="D85" s="9">
        <v>2.5584574692500001E-2</v>
      </c>
      <c r="E85" s="9">
        <v>1.0265999422999999E-2</v>
      </c>
      <c r="F85" s="9">
        <v>3.9266428537500002E-2</v>
      </c>
      <c r="G85" s="9">
        <v>-2.4861995812599999E-2</v>
      </c>
      <c r="H85" s="9">
        <v>-4.0515272751299999E-2</v>
      </c>
      <c r="I85" s="9">
        <v>9.0910594169900001E-3</v>
      </c>
      <c r="J85" s="9">
        <v>0</v>
      </c>
      <c r="K85" s="55">
        <v>0.16250000000000001</v>
      </c>
      <c r="L85" s="55">
        <v>4.5629999999999997E-2</v>
      </c>
      <c r="M85" s="55">
        <v>0.106875</v>
      </c>
      <c r="N85" s="55">
        <v>5.1249999999999997E-2</v>
      </c>
      <c r="O85" s="55">
        <v>0.1651145</v>
      </c>
      <c r="P85" s="55">
        <v>9.7201800000000005E-2</v>
      </c>
      <c r="Q85" s="55">
        <v>4.1250000000000002E-2</v>
      </c>
      <c r="R85" s="55">
        <v>0.11438</v>
      </c>
      <c r="S85" s="55">
        <v>7.3749999999999996E-2</v>
      </c>
      <c r="AL85" s="56"/>
      <c r="AM85" s="56"/>
      <c r="AN85" s="56"/>
      <c r="AO85" s="56"/>
      <c r="AP85" s="56"/>
      <c r="AQ85" s="56"/>
      <c r="AR85" s="56"/>
      <c r="AS85" s="56"/>
      <c r="AT85" s="56"/>
      <c r="AU85" s="55"/>
      <c r="AV85" s="6"/>
      <c r="AW85" s="57"/>
      <c r="AX85" s="57"/>
      <c r="AY85" s="57"/>
      <c r="AZ85" s="57"/>
      <c r="BA85" s="57"/>
      <c r="BB85" s="57"/>
      <c r="BC85" s="57"/>
      <c r="BD85" s="57"/>
      <c r="BE85" s="57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9"/>
      <c r="BQ85" s="59"/>
      <c r="BR85" s="39">
        <f t="shared" si="2"/>
        <v>6.5624999999999998E-3</v>
      </c>
      <c r="BS85" s="42">
        <f t="shared" si="3"/>
        <v>2.1175931356927231</v>
      </c>
      <c r="BT85" s="44"/>
      <c r="BU85" s="56"/>
    </row>
    <row r="86" spans="1:73" x14ac:dyDescent="0.2">
      <c r="A86" s="64">
        <v>31532</v>
      </c>
      <c r="B86" s="9">
        <v>4.2339121355800001E-2</v>
      </c>
      <c r="C86" s="9">
        <v>7.7152789857600004E-2</v>
      </c>
      <c r="D86" s="9">
        <v>1.5640089868100001E-2</v>
      </c>
      <c r="E86" s="9">
        <v>5.9061688655999998E-2</v>
      </c>
      <c r="F86" s="9">
        <v>0.102537405249</v>
      </c>
      <c r="G86" s="9">
        <v>4.80230034395E-2</v>
      </c>
      <c r="H86" s="9">
        <v>6.7513447811999999E-2</v>
      </c>
      <c r="I86" s="9">
        <v>5.7477878801500001E-2</v>
      </c>
      <c r="J86" s="9">
        <v>0</v>
      </c>
      <c r="K86" s="55">
        <v>0.1598</v>
      </c>
      <c r="L86" s="55">
        <v>4.6249999999999999E-2</v>
      </c>
      <c r="M86" s="55">
        <v>8.9374999999999996E-2</v>
      </c>
      <c r="N86" s="55">
        <v>4.8750000000000002E-2</v>
      </c>
      <c r="O86" s="55">
        <v>0.18870000000000001</v>
      </c>
      <c r="P86" s="55">
        <v>0.1029099</v>
      </c>
      <c r="Q86" s="55">
        <v>4.2500000000000003E-2</v>
      </c>
      <c r="R86" s="55">
        <v>0.105</v>
      </c>
      <c r="S86" s="55">
        <v>6.8750000000000006E-2</v>
      </c>
      <c r="AL86" s="56"/>
      <c r="AM86" s="56"/>
      <c r="AN86" s="56"/>
      <c r="AO86" s="56"/>
      <c r="AP86" s="56"/>
      <c r="AQ86" s="56"/>
      <c r="AR86" s="56"/>
      <c r="AS86" s="56"/>
      <c r="AT86" s="56"/>
      <c r="AU86" s="55"/>
      <c r="AV86" s="6"/>
      <c r="AW86" s="57"/>
      <c r="AX86" s="57"/>
      <c r="AY86" s="57"/>
      <c r="AZ86" s="57"/>
      <c r="BA86" s="57"/>
      <c r="BB86" s="57"/>
      <c r="BC86" s="57"/>
      <c r="BD86" s="57"/>
      <c r="BE86" s="57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9"/>
      <c r="BQ86" s="59"/>
      <c r="BR86" s="39">
        <f t="shared" si="2"/>
        <v>6.145833333333333E-3</v>
      </c>
      <c r="BS86" s="42">
        <f t="shared" si="3"/>
        <v>2.1306075101725011</v>
      </c>
      <c r="BT86" s="44"/>
      <c r="BU86" s="56"/>
    </row>
    <row r="87" spans="1:73" x14ac:dyDescent="0.2">
      <c r="A87" s="64">
        <v>31562</v>
      </c>
      <c r="B87" s="9">
        <v>-2.7392207451899998E-2</v>
      </c>
      <c r="C87" s="9">
        <v>-6.7335846230899998E-2</v>
      </c>
      <c r="D87" s="9">
        <v>1.22867912314E-3</v>
      </c>
      <c r="E87" s="9">
        <v>-3.9741914763500003E-2</v>
      </c>
      <c r="F87" s="9">
        <v>-3.0324965956999999E-2</v>
      </c>
      <c r="G87" s="9">
        <v>-4.4277271025800001E-2</v>
      </c>
      <c r="H87" s="9">
        <v>-5.7428120400800003E-2</v>
      </c>
      <c r="I87" s="9">
        <v>-4.7501703540000002E-2</v>
      </c>
      <c r="J87" s="9">
        <v>0</v>
      </c>
      <c r="K87" s="55">
        <v>0.14530000000000001</v>
      </c>
      <c r="L87" s="55">
        <v>4.6879999999999998E-2</v>
      </c>
      <c r="M87" s="55">
        <v>8.6874999999999994E-2</v>
      </c>
      <c r="N87" s="55">
        <v>4.8750000000000002E-2</v>
      </c>
      <c r="O87" s="55">
        <v>0.1525</v>
      </c>
      <c r="P87" s="55">
        <v>0.10051980000000001</v>
      </c>
      <c r="Q87" s="55">
        <v>4.8129999999999999E-2</v>
      </c>
      <c r="R87" s="55">
        <v>9.9379999999999996E-2</v>
      </c>
      <c r="S87" s="55">
        <v>7.1249999999999994E-2</v>
      </c>
      <c r="AL87" s="56"/>
      <c r="AM87" s="56"/>
      <c r="AN87" s="56"/>
      <c r="AO87" s="56"/>
      <c r="AP87" s="56"/>
      <c r="AQ87" s="56"/>
      <c r="AR87" s="56"/>
      <c r="AS87" s="56"/>
      <c r="AT87" s="56"/>
      <c r="AU87" s="55"/>
      <c r="AV87" s="6"/>
      <c r="AW87" s="57"/>
      <c r="AX87" s="57"/>
      <c r="AY87" s="57"/>
      <c r="AZ87" s="57"/>
      <c r="BA87" s="57"/>
      <c r="BB87" s="57"/>
      <c r="BC87" s="57"/>
      <c r="BD87" s="57"/>
      <c r="BE87" s="57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9"/>
      <c r="BQ87" s="59"/>
      <c r="BR87" s="39">
        <f t="shared" si="2"/>
        <v>5.7291666666666671E-3</v>
      </c>
      <c r="BS87" s="42">
        <f t="shared" si="3"/>
        <v>2.1428141156995308</v>
      </c>
      <c r="BT87" s="44"/>
      <c r="BU87" s="56"/>
    </row>
    <row r="88" spans="1:73" x14ac:dyDescent="0.2">
      <c r="A88" s="64">
        <v>31593</v>
      </c>
      <c r="B88" s="9">
        <v>-5.5888001707700002E-2</v>
      </c>
      <c r="C88" s="9">
        <v>5.48740363807E-2</v>
      </c>
      <c r="D88" s="9">
        <v>-5.8962187213999996E-3</v>
      </c>
      <c r="E88" s="9">
        <v>6.1345583915400001E-2</v>
      </c>
      <c r="F88" s="9">
        <v>-2.1891158764499999E-2</v>
      </c>
      <c r="G88" s="9">
        <v>3.8807445915699998E-2</v>
      </c>
      <c r="H88" s="9">
        <v>7.1609563597099996E-2</v>
      </c>
      <c r="I88" s="9">
        <v>4.4523620713799998E-2</v>
      </c>
      <c r="J88" s="9">
        <v>0</v>
      </c>
      <c r="K88" s="55">
        <v>0.14799999999999999</v>
      </c>
      <c r="L88" s="55">
        <v>4.6249999999999999E-2</v>
      </c>
      <c r="M88" s="55">
        <v>8.5629999999999998E-2</v>
      </c>
      <c r="N88" s="55">
        <v>4.7500000000000001E-2</v>
      </c>
      <c r="O88" s="55">
        <v>0.18870000000000001</v>
      </c>
      <c r="P88" s="55">
        <v>9.0535699999999997E-2</v>
      </c>
      <c r="Q88" s="55">
        <v>5.1880000000000003E-2</v>
      </c>
      <c r="R88" s="55">
        <v>9.8750000000000004E-2</v>
      </c>
      <c r="S88" s="55">
        <v>6.8750000000000006E-2</v>
      </c>
      <c r="AL88" s="56"/>
      <c r="AM88" s="56"/>
      <c r="AN88" s="56"/>
      <c r="AO88" s="56"/>
      <c r="AP88" s="56"/>
      <c r="AQ88" s="56"/>
      <c r="AR88" s="56"/>
      <c r="AS88" s="56"/>
      <c r="AT88" s="56"/>
      <c r="AU88" s="55"/>
      <c r="AV88" s="6"/>
      <c r="AW88" s="57"/>
      <c r="AX88" s="57"/>
      <c r="AY88" s="57"/>
      <c r="AZ88" s="57"/>
      <c r="BA88" s="57"/>
      <c r="BB88" s="57"/>
      <c r="BC88" s="57"/>
      <c r="BD88" s="57"/>
      <c r="BE88" s="57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9"/>
      <c r="BQ88" s="59"/>
      <c r="BR88" s="39">
        <f t="shared" si="2"/>
        <v>5.9374999999999992E-3</v>
      </c>
      <c r="BS88" s="42">
        <f t="shared" si="3"/>
        <v>2.1555370745114968</v>
      </c>
      <c r="BT88" s="44"/>
      <c r="BU88" s="56"/>
    </row>
    <row r="89" spans="1:73" x14ac:dyDescent="0.2">
      <c r="A89" s="64">
        <v>31624</v>
      </c>
      <c r="B89" s="9">
        <v>-0.10945768424299999</v>
      </c>
      <c r="C89" s="9">
        <v>4.8703959747000002E-2</v>
      </c>
      <c r="D89" s="9">
        <v>6.2200210411199998E-3</v>
      </c>
      <c r="E89" s="9">
        <v>6.4323872435799997E-2</v>
      </c>
      <c r="F89" s="9">
        <v>-4.2599769133899998E-2</v>
      </c>
      <c r="G89" s="9">
        <v>2.2439542402700002E-2</v>
      </c>
      <c r="H89" s="9">
        <v>6.8858425633900003E-2</v>
      </c>
      <c r="I89" s="9">
        <v>-2.6219028515900002E-2</v>
      </c>
      <c r="J89" s="9">
        <v>0</v>
      </c>
      <c r="K89" s="55">
        <v>0.1545</v>
      </c>
      <c r="L89" s="55">
        <v>4.6879999999999998E-2</v>
      </c>
      <c r="M89" s="55">
        <v>8.5625000000000007E-2</v>
      </c>
      <c r="N89" s="55">
        <v>4.8129999999999999E-2</v>
      </c>
      <c r="O89" s="55">
        <v>0.16</v>
      </c>
      <c r="P89" s="55">
        <v>8.8211600000000001E-2</v>
      </c>
      <c r="Q89" s="55">
        <v>4.7500000000000001E-2</v>
      </c>
      <c r="R89" s="55">
        <v>0.1</v>
      </c>
      <c r="S89" s="55">
        <v>6.5000000000000002E-2</v>
      </c>
      <c r="AL89" s="56"/>
      <c r="AM89" s="56"/>
      <c r="AN89" s="56"/>
      <c r="AO89" s="56"/>
      <c r="AP89" s="56"/>
      <c r="AQ89" s="56"/>
      <c r="AR89" s="56"/>
      <c r="AS89" s="56"/>
      <c r="AT89" s="56"/>
      <c r="AU89" s="55"/>
      <c r="AV89" s="6"/>
      <c r="AW89" s="57"/>
      <c r="AX89" s="57"/>
      <c r="AY89" s="57"/>
      <c r="AZ89" s="57"/>
      <c r="BA89" s="57"/>
      <c r="BB89" s="57"/>
      <c r="BC89" s="57"/>
      <c r="BD89" s="57"/>
      <c r="BE89" s="57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9"/>
      <c r="BQ89" s="59"/>
      <c r="BR89" s="39">
        <f t="shared" si="2"/>
        <v>5.7291666666666671E-3</v>
      </c>
      <c r="BS89" s="42">
        <f t="shared" si="3"/>
        <v>2.167886505667552</v>
      </c>
      <c r="BT89" s="44"/>
      <c r="BU89" s="56"/>
    </row>
    <row r="90" spans="1:73" x14ac:dyDescent="0.2">
      <c r="A90" s="64">
        <v>31653</v>
      </c>
      <c r="B90" s="9">
        <v>2.99409568573E-2</v>
      </c>
      <c r="C90" s="9">
        <v>2.78378286951E-2</v>
      </c>
      <c r="D90" s="9">
        <v>-6.7291364950900004E-3</v>
      </c>
      <c r="E90" s="9">
        <v>-4.6343707659699997E-3</v>
      </c>
      <c r="F90" s="9">
        <v>-5.8757456542E-2</v>
      </c>
      <c r="G90" s="9">
        <v>1.48284729325E-2</v>
      </c>
      <c r="H90" s="9">
        <v>2.2056673305599999E-2</v>
      </c>
      <c r="I90" s="9">
        <v>1.0841684066500001E-3</v>
      </c>
      <c r="J90" s="9">
        <v>0</v>
      </c>
      <c r="K90" s="55">
        <v>0.184</v>
      </c>
      <c r="L90" s="55">
        <v>4.4380000000000003E-2</v>
      </c>
      <c r="M90" s="55">
        <v>8.3750000000000005E-2</v>
      </c>
      <c r="N90" s="55">
        <v>4.8129999999999999E-2</v>
      </c>
      <c r="O90" s="55">
        <v>0.155</v>
      </c>
      <c r="P90" s="55">
        <v>8.7932399999999994E-2</v>
      </c>
      <c r="Q90" s="55">
        <v>4.2500000000000003E-2</v>
      </c>
      <c r="R90" s="55">
        <v>9.9379999999999996E-2</v>
      </c>
      <c r="S90" s="55">
        <v>5.5625000000000001E-2</v>
      </c>
      <c r="AL90" s="56"/>
      <c r="AM90" s="56"/>
      <c r="AN90" s="56"/>
      <c r="AO90" s="56"/>
      <c r="AP90" s="56"/>
      <c r="AQ90" s="56"/>
      <c r="AR90" s="56"/>
      <c r="AS90" s="56"/>
      <c r="AT90" s="56"/>
      <c r="AU90" s="55"/>
      <c r="AV90" s="6"/>
      <c r="AW90" s="57"/>
      <c r="AX90" s="57"/>
      <c r="AY90" s="57"/>
      <c r="AZ90" s="57"/>
      <c r="BA90" s="57"/>
      <c r="BB90" s="57"/>
      <c r="BC90" s="57"/>
      <c r="BD90" s="57"/>
      <c r="BE90" s="57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9"/>
      <c r="BQ90" s="59"/>
      <c r="BR90" s="39">
        <f t="shared" si="2"/>
        <v>5.4166666666666669E-3</v>
      </c>
      <c r="BS90" s="42">
        <f t="shared" si="3"/>
        <v>2.179629224239918</v>
      </c>
      <c r="BT90" s="44"/>
      <c r="BU90" s="56"/>
    </row>
    <row r="91" spans="1:73" x14ac:dyDescent="0.2">
      <c r="A91" s="64">
        <v>31685</v>
      </c>
      <c r="B91" s="9">
        <v>4.30305669643E-2</v>
      </c>
      <c r="C91" s="9">
        <v>2.0207267375100002E-3</v>
      </c>
      <c r="D91" s="9">
        <v>5.1737731815299998E-3</v>
      </c>
      <c r="E91" s="9">
        <v>-5.2818904585700004E-4</v>
      </c>
      <c r="F91" s="9">
        <v>1.1354008465000001E-2</v>
      </c>
      <c r="G91" s="9">
        <v>-2.08541643347E-3</v>
      </c>
      <c r="H91" s="9">
        <v>-3.75376138557E-3</v>
      </c>
      <c r="I91" s="9">
        <v>-2.36525926915E-2</v>
      </c>
      <c r="J91" s="9">
        <v>0</v>
      </c>
      <c r="K91" s="55">
        <v>0.1757811</v>
      </c>
      <c r="L91" s="55">
        <v>4.6249999999999999E-2</v>
      </c>
      <c r="M91" s="55">
        <v>8.4375000000000006E-2</v>
      </c>
      <c r="N91" s="55">
        <v>0.05</v>
      </c>
      <c r="O91" s="55">
        <v>0.14560000000000001</v>
      </c>
      <c r="P91" s="55">
        <v>8.3641999999999994E-2</v>
      </c>
      <c r="Q91" s="55">
        <v>4.1880000000000001E-2</v>
      </c>
      <c r="R91" s="55">
        <v>0.10938000000000001</v>
      </c>
      <c r="S91" s="55">
        <v>6.1249999999999999E-2</v>
      </c>
      <c r="AL91" s="56"/>
      <c r="AM91" s="56"/>
      <c r="AN91" s="56"/>
      <c r="AO91" s="56"/>
      <c r="AP91" s="56"/>
      <c r="AQ91" s="56"/>
      <c r="AR91" s="56"/>
      <c r="AS91" s="56"/>
      <c r="AT91" s="56"/>
      <c r="AU91" s="55"/>
      <c r="AV91" s="6"/>
      <c r="AW91" s="57"/>
      <c r="AX91" s="57"/>
      <c r="AY91" s="57"/>
      <c r="AZ91" s="57"/>
      <c r="BA91" s="57"/>
      <c r="BB91" s="57"/>
      <c r="BC91" s="57"/>
      <c r="BD91" s="57"/>
      <c r="BE91" s="57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9"/>
      <c r="BQ91" s="59"/>
      <c r="BR91" s="39">
        <f t="shared" si="2"/>
        <v>4.635416666666667E-3</v>
      </c>
      <c r="BS91" s="42">
        <f t="shared" si="3"/>
        <v>2.1897327138731133</v>
      </c>
      <c r="BT91" s="44"/>
      <c r="BU91" s="56"/>
    </row>
    <row r="92" spans="1:73" x14ac:dyDescent="0.2">
      <c r="A92" s="64">
        <v>31716</v>
      </c>
      <c r="B92" s="9">
        <v>2.9349799795199999E-2</v>
      </c>
      <c r="C92" s="9">
        <v>-2.1032569658699998E-2</v>
      </c>
      <c r="D92" s="9">
        <v>2.2012394009200001E-4</v>
      </c>
      <c r="E92" s="9">
        <v>-5.8135536884199999E-2</v>
      </c>
      <c r="F92" s="9">
        <v>4.7701422185200001E-2</v>
      </c>
      <c r="G92" s="9">
        <v>-1.75555573693E-2</v>
      </c>
      <c r="H92" s="9">
        <v>-4.3358688659300003E-2</v>
      </c>
      <c r="I92" s="9">
        <v>-2.5472899577499999E-2</v>
      </c>
      <c r="J92" s="9">
        <v>0</v>
      </c>
      <c r="K92" s="55">
        <v>0.16</v>
      </c>
      <c r="L92" s="55">
        <v>4.6249999999999999E-2</v>
      </c>
      <c r="M92" s="55">
        <v>8.5000000000000006E-2</v>
      </c>
      <c r="N92" s="55">
        <v>4.6879999999999998E-2</v>
      </c>
      <c r="O92" s="55">
        <v>0.1512</v>
      </c>
      <c r="P92" s="55">
        <v>8.2787700000000006E-2</v>
      </c>
      <c r="Q92" s="55">
        <v>3.875E-2</v>
      </c>
      <c r="R92" s="55">
        <v>0.11187999999999999</v>
      </c>
      <c r="S92" s="55">
        <v>0.06</v>
      </c>
      <c r="AL92" s="56"/>
      <c r="AM92" s="56"/>
      <c r="AN92" s="56"/>
      <c r="AO92" s="56"/>
      <c r="AP92" s="56"/>
      <c r="AQ92" s="56"/>
      <c r="AR92" s="56"/>
      <c r="AS92" s="56"/>
      <c r="AT92" s="56"/>
      <c r="AU92" s="55"/>
      <c r="AV92" s="6"/>
      <c r="AW92" s="57"/>
      <c r="AX92" s="57"/>
      <c r="AY92" s="57"/>
      <c r="AZ92" s="57"/>
      <c r="BA92" s="57"/>
      <c r="BB92" s="57"/>
      <c r="BC92" s="57"/>
      <c r="BD92" s="57"/>
      <c r="BE92" s="57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9"/>
      <c r="BQ92" s="59"/>
      <c r="BR92" s="39">
        <f t="shared" si="2"/>
        <v>5.1041666666666666E-3</v>
      </c>
      <c r="BS92" s="42">
        <f t="shared" si="3"/>
        <v>2.2009094746001741</v>
      </c>
      <c r="BT92" s="44"/>
      <c r="BU92" s="56"/>
    </row>
    <row r="93" spans="1:73" x14ac:dyDescent="0.2">
      <c r="A93" s="64">
        <v>31744</v>
      </c>
      <c r="B93" s="9">
        <v>2.1246565970299999E-2</v>
      </c>
      <c r="C93" s="9">
        <v>4.6537710497700002E-2</v>
      </c>
      <c r="D93" s="9">
        <v>6.7098502510599999E-3</v>
      </c>
      <c r="E93" s="9">
        <v>9.8266667611300006E-3</v>
      </c>
      <c r="F93" s="9">
        <v>8.3739407911400006E-3</v>
      </c>
      <c r="G93" s="9">
        <v>2.7083195934999998E-2</v>
      </c>
      <c r="H93" s="9">
        <v>4.3907367450399998E-2</v>
      </c>
      <c r="I93" s="9">
        <v>2.5971836284299998E-2</v>
      </c>
      <c r="J93" s="9">
        <v>0</v>
      </c>
      <c r="K93" s="55">
        <v>0.15937499999999999</v>
      </c>
      <c r="L93" s="55">
        <v>4.7500000000000001E-2</v>
      </c>
      <c r="M93" s="55">
        <v>8.5000000000000006E-2</v>
      </c>
      <c r="N93" s="55">
        <v>4.6249999999999999E-2</v>
      </c>
      <c r="O93" s="55">
        <v>0.1812</v>
      </c>
      <c r="P93" s="55">
        <v>8.5211999999999996E-2</v>
      </c>
      <c r="Q93" s="55">
        <v>0.04</v>
      </c>
      <c r="R93" s="55">
        <v>0.11438</v>
      </c>
      <c r="S93" s="55">
        <v>6.1249999999999999E-2</v>
      </c>
      <c r="AL93" s="56"/>
      <c r="AM93" s="56"/>
      <c r="AN93" s="56"/>
      <c r="AO93" s="56"/>
      <c r="AP93" s="56"/>
      <c r="AQ93" s="56"/>
      <c r="AR93" s="56"/>
      <c r="AS93" s="56"/>
      <c r="AT93" s="56"/>
      <c r="AU93" s="55"/>
      <c r="AV93" s="6"/>
      <c r="AW93" s="57"/>
      <c r="AX93" s="57"/>
      <c r="AY93" s="57"/>
      <c r="AZ93" s="57"/>
      <c r="BA93" s="57"/>
      <c r="BB93" s="57"/>
      <c r="BC93" s="57"/>
      <c r="BD93" s="57"/>
      <c r="BE93" s="57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9"/>
      <c r="BQ93" s="59"/>
      <c r="BR93" s="39">
        <f t="shared" si="2"/>
        <v>5.0000000000000001E-3</v>
      </c>
      <c r="BS93" s="42">
        <f t="shared" si="3"/>
        <v>2.2119140219731745</v>
      </c>
      <c r="BT93" s="44"/>
      <c r="BU93" s="56"/>
    </row>
    <row r="94" spans="1:73" x14ac:dyDescent="0.2">
      <c r="A94" s="64">
        <v>31777</v>
      </c>
      <c r="B94" s="9">
        <v>2.9260981870100001E-2</v>
      </c>
      <c r="C94" s="9">
        <v>1.6416942283800001E-2</v>
      </c>
      <c r="D94" s="9">
        <v>3.9819396830499997E-3</v>
      </c>
      <c r="E94" s="9">
        <v>1.1884328938699999E-2</v>
      </c>
      <c r="F94" s="9">
        <v>5.4975862089800001E-2</v>
      </c>
      <c r="G94" s="9">
        <v>1.34825371772E-2</v>
      </c>
      <c r="H94" s="9">
        <v>7.1083964847099999E-3</v>
      </c>
      <c r="I94" s="9">
        <v>3.0655663679800001E-2</v>
      </c>
      <c r="J94" s="9">
        <v>0</v>
      </c>
      <c r="K94" s="55">
        <v>0.14624999999999999</v>
      </c>
      <c r="L94" s="55">
        <v>0.05</v>
      </c>
      <c r="M94" s="55">
        <v>8.3750000000000005E-2</v>
      </c>
      <c r="N94" s="55">
        <v>4.6249999999999999E-2</v>
      </c>
      <c r="O94" s="55">
        <v>0.22</v>
      </c>
      <c r="P94" s="55">
        <v>8.9521500000000004E-2</v>
      </c>
      <c r="Q94" s="55">
        <v>4.0629999999999999E-2</v>
      </c>
      <c r="R94" s="55">
        <v>0.1125</v>
      </c>
      <c r="S94" s="55">
        <v>6.3750000000000001E-2</v>
      </c>
      <c r="AL94" s="56"/>
      <c r="AM94" s="56"/>
      <c r="AN94" s="56"/>
      <c r="AO94" s="56"/>
      <c r="AP94" s="56"/>
      <c r="AQ94" s="56"/>
      <c r="AR94" s="56"/>
      <c r="AS94" s="56"/>
      <c r="AT94" s="56"/>
      <c r="AU94" s="55"/>
      <c r="AV94" s="6"/>
      <c r="AW94" s="57"/>
      <c r="AX94" s="57"/>
      <c r="AY94" s="57"/>
      <c r="AZ94" s="57"/>
      <c r="BA94" s="57"/>
      <c r="BB94" s="57"/>
      <c r="BC94" s="57"/>
      <c r="BD94" s="57"/>
      <c r="BE94" s="57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9"/>
      <c r="BQ94" s="59"/>
      <c r="BR94" s="39">
        <f t="shared" si="2"/>
        <v>5.1041666666666666E-3</v>
      </c>
      <c r="BS94" s="42">
        <f t="shared" si="3"/>
        <v>2.2232039997936628</v>
      </c>
      <c r="BT94" s="44"/>
      <c r="BU94" s="56"/>
    </row>
    <row r="95" spans="1:73" x14ac:dyDescent="0.2">
      <c r="A95" s="64">
        <v>31807</v>
      </c>
      <c r="B95" s="9">
        <v>2.52168143286E-3</v>
      </c>
      <c r="C95" s="9">
        <v>5.4665477706199998E-2</v>
      </c>
      <c r="D95" s="9">
        <v>3.1019740899999999E-2</v>
      </c>
      <c r="E95" s="9">
        <v>3.6297034491499999E-2</v>
      </c>
      <c r="F95" s="9">
        <v>3.0395965876900001E-2</v>
      </c>
      <c r="G95" s="9">
        <v>4.0942799271800001E-2</v>
      </c>
      <c r="H95" s="9">
        <v>4.7194288282000001E-2</v>
      </c>
      <c r="I95" s="9">
        <v>2.6156971615999999E-2</v>
      </c>
      <c r="J95" s="9">
        <v>0</v>
      </c>
      <c r="K95" s="55">
        <v>0.17343749999999999</v>
      </c>
      <c r="L95" s="55">
        <v>4.2500000000000003E-2</v>
      </c>
      <c r="M95" s="55">
        <v>7.6249999999999998E-2</v>
      </c>
      <c r="N95" s="55">
        <v>4.3130000000000002E-2</v>
      </c>
      <c r="O95" s="55">
        <v>0.22120000000000001</v>
      </c>
      <c r="P95" s="55">
        <v>0.113</v>
      </c>
      <c r="Q95" s="55">
        <v>3.6880000000000003E-2</v>
      </c>
      <c r="R95" s="55">
        <v>0.11125</v>
      </c>
      <c r="S95" s="55">
        <v>6.25E-2</v>
      </c>
      <c r="AL95" s="56"/>
      <c r="AM95" s="56"/>
      <c r="AN95" s="56"/>
      <c r="AO95" s="56"/>
      <c r="AP95" s="56"/>
      <c r="AQ95" s="56"/>
      <c r="AR95" s="56"/>
      <c r="AS95" s="56"/>
      <c r="AT95" s="56"/>
      <c r="AU95" s="55"/>
      <c r="AV95" s="6"/>
      <c r="AW95" s="57"/>
      <c r="AX95" s="57"/>
      <c r="AY95" s="57"/>
      <c r="AZ95" s="57"/>
      <c r="BA95" s="57"/>
      <c r="BB95" s="57"/>
      <c r="BC95" s="57"/>
      <c r="BD95" s="57"/>
      <c r="BE95" s="57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9"/>
      <c r="BQ95" s="59"/>
      <c r="BR95" s="39">
        <f t="shared" si="2"/>
        <v>5.3125000000000004E-3</v>
      </c>
      <c r="BS95" s="42">
        <f t="shared" si="3"/>
        <v>2.2350147710425667</v>
      </c>
      <c r="BT95" s="44"/>
      <c r="BU95" s="56"/>
    </row>
    <row r="96" spans="1:73" x14ac:dyDescent="0.2">
      <c r="A96" s="64">
        <v>31835</v>
      </c>
      <c r="B96" s="9">
        <v>3.0652988056500002E-2</v>
      </c>
      <c r="C96" s="9">
        <v>3.8174969175399998E-3</v>
      </c>
      <c r="D96" s="9">
        <v>7.9668866224799992E-3</v>
      </c>
      <c r="E96" s="9">
        <v>3.3548389085899999E-3</v>
      </c>
      <c r="F96" s="9">
        <v>4.8514826472100002E-2</v>
      </c>
      <c r="G96" s="9">
        <v>1.70510146009E-2</v>
      </c>
      <c r="H96" s="9">
        <v>6.9925319134900004E-3</v>
      </c>
      <c r="I96" s="9">
        <v>2.88716136252E-2</v>
      </c>
      <c r="J96" s="9">
        <v>0</v>
      </c>
      <c r="K96" s="55">
        <v>0.16250000000000001</v>
      </c>
      <c r="L96" s="55">
        <v>4.1250000000000002E-2</v>
      </c>
      <c r="M96" s="55">
        <v>7.4999999999999997E-2</v>
      </c>
      <c r="N96" s="55">
        <v>4.3749999999999997E-2</v>
      </c>
      <c r="O96" s="55">
        <v>0.23499999999999999</v>
      </c>
      <c r="P96" s="55">
        <v>0.113</v>
      </c>
      <c r="Q96" s="55">
        <v>4.0629999999999999E-2</v>
      </c>
      <c r="R96" s="55">
        <v>0.1085938</v>
      </c>
      <c r="S96" s="55">
        <v>6.4375000000000002E-2</v>
      </c>
      <c r="AL96" s="56"/>
      <c r="AM96" s="56"/>
      <c r="AN96" s="56"/>
      <c r="AO96" s="56"/>
      <c r="AP96" s="56"/>
      <c r="AQ96" s="56"/>
      <c r="AR96" s="56"/>
      <c r="AS96" s="56"/>
      <c r="AT96" s="56"/>
      <c r="AU96" s="55"/>
      <c r="AV96" s="6"/>
      <c r="AW96" s="57"/>
      <c r="AX96" s="57"/>
      <c r="AY96" s="57"/>
      <c r="AZ96" s="57"/>
      <c r="BA96" s="57"/>
      <c r="BB96" s="57"/>
      <c r="BC96" s="57"/>
      <c r="BD96" s="57"/>
      <c r="BE96" s="57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9"/>
      <c r="BQ96" s="59"/>
      <c r="BR96" s="39">
        <f t="shared" si="2"/>
        <v>5.208333333333333E-3</v>
      </c>
      <c r="BS96" s="42">
        <f t="shared" si="3"/>
        <v>2.2466554729750801</v>
      </c>
      <c r="BT96" s="44"/>
      <c r="BU96" s="56"/>
    </row>
    <row r="97" spans="1:73" x14ac:dyDescent="0.2">
      <c r="A97" s="64">
        <v>31867</v>
      </c>
      <c r="B97" s="9">
        <v>5.2263214913199997E-2</v>
      </c>
      <c r="C97" s="9">
        <v>1.1016209329E-2</v>
      </c>
      <c r="D97" s="9">
        <v>1.7716161790899999E-2</v>
      </c>
      <c r="E97" s="9">
        <v>4.6611280504399999E-2</v>
      </c>
      <c r="F97" s="9">
        <v>2.9814878389600001E-2</v>
      </c>
      <c r="G97" s="9">
        <v>2.6724205010000002E-2</v>
      </c>
      <c r="H97" s="9">
        <v>1.87394320721E-2</v>
      </c>
      <c r="I97" s="9">
        <v>4.1822213041900001E-2</v>
      </c>
      <c r="J97" s="9">
        <v>0</v>
      </c>
      <c r="K97" s="55">
        <v>0.1601563</v>
      </c>
      <c r="L97" s="55">
        <v>0.04</v>
      </c>
      <c r="M97" s="55">
        <v>7.0000000000000007E-2</v>
      </c>
      <c r="N97" s="55">
        <v>4.0629999999999999E-2</v>
      </c>
      <c r="O97" s="55">
        <v>0.24</v>
      </c>
      <c r="P97" s="55">
        <v>0.1065</v>
      </c>
      <c r="Q97" s="55">
        <v>3.7499999999999999E-2</v>
      </c>
      <c r="R97" s="55">
        <v>0.1</v>
      </c>
      <c r="S97" s="55">
        <v>6.6875000000000004E-2</v>
      </c>
      <c r="AL97" s="56"/>
      <c r="AM97" s="56"/>
      <c r="AN97" s="56"/>
      <c r="AO97" s="56"/>
      <c r="AP97" s="56"/>
      <c r="AQ97" s="56"/>
      <c r="AR97" s="56"/>
      <c r="AS97" s="56"/>
      <c r="AT97" s="56"/>
      <c r="AU97" s="55"/>
      <c r="AV97" s="6"/>
      <c r="AW97" s="57"/>
      <c r="AX97" s="57"/>
      <c r="AY97" s="57"/>
      <c r="AZ97" s="57"/>
      <c r="BA97" s="57"/>
      <c r="BB97" s="57"/>
      <c r="BC97" s="57"/>
      <c r="BD97" s="57"/>
      <c r="BE97" s="57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9"/>
      <c r="BQ97" s="59"/>
      <c r="BR97" s="39">
        <f t="shared" si="2"/>
        <v>5.3645833333333332E-3</v>
      </c>
      <c r="BS97" s="42">
        <f t="shared" si="3"/>
        <v>2.2587078434811443</v>
      </c>
      <c r="BT97" s="44"/>
      <c r="BU97" s="56"/>
    </row>
    <row r="98" spans="1:73" x14ac:dyDescent="0.2">
      <c r="A98" s="64">
        <v>31897</v>
      </c>
      <c r="B98" s="9">
        <v>9.9554457808899996E-4</v>
      </c>
      <c r="C98" s="9">
        <v>3.56984555576E-3</v>
      </c>
      <c r="D98" s="9">
        <v>-1.9427465328E-2</v>
      </c>
      <c r="E98" s="9">
        <v>3.6651938112600001E-2</v>
      </c>
      <c r="F98" s="9">
        <v>2.8962366254000001E-2</v>
      </c>
      <c r="G98" s="9">
        <v>1.0118794733600001E-2</v>
      </c>
      <c r="H98" s="9">
        <v>2.0402602128600001E-2</v>
      </c>
      <c r="I98" s="9">
        <v>3.7507624033800001E-2</v>
      </c>
      <c r="J98" s="9">
        <v>0</v>
      </c>
      <c r="K98" s="55">
        <v>0.14624999999999999</v>
      </c>
      <c r="L98" s="55">
        <v>3.9379999999999998E-2</v>
      </c>
      <c r="M98" s="55">
        <v>8.5000000000000006E-2</v>
      </c>
      <c r="N98" s="55">
        <v>0.04</v>
      </c>
      <c r="O98" s="55">
        <v>0.24249999999999999</v>
      </c>
      <c r="P98" s="55">
        <v>9.6500000000000002E-2</v>
      </c>
      <c r="Q98" s="55">
        <v>3.8129999999999997E-2</v>
      </c>
      <c r="R98" s="55">
        <v>9.375E-2</v>
      </c>
      <c r="S98" s="55">
        <v>7.1249999999999994E-2</v>
      </c>
      <c r="AL98" s="56"/>
      <c r="AM98" s="56"/>
      <c r="AN98" s="56"/>
      <c r="AO98" s="56"/>
      <c r="AP98" s="56"/>
      <c r="AQ98" s="56"/>
      <c r="AR98" s="56"/>
      <c r="AS98" s="56"/>
      <c r="AT98" s="56"/>
      <c r="AU98" s="55"/>
      <c r="AV98" s="6"/>
      <c r="AW98" s="57"/>
      <c r="AX98" s="57"/>
      <c r="AY98" s="57"/>
      <c r="AZ98" s="57"/>
      <c r="BA98" s="57"/>
      <c r="BB98" s="57"/>
      <c r="BC98" s="57"/>
      <c r="BD98" s="57"/>
      <c r="BE98" s="57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9"/>
      <c r="BQ98" s="59"/>
      <c r="BR98" s="39">
        <f t="shared" si="2"/>
        <v>5.572916666666667E-3</v>
      </c>
      <c r="BS98" s="42">
        <f t="shared" si="3"/>
        <v>2.2712954340672113</v>
      </c>
      <c r="BT98" s="44"/>
      <c r="BU98" s="56"/>
    </row>
    <row r="99" spans="1:73" x14ac:dyDescent="0.2">
      <c r="A99" s="64">
        <v>31926</v>
      </c>
      <c r="B99" s="9">
        <v>1.8317253932799999E-2</v>
      </c>
      <c r="C99" s="9">
        <v>-1.7337694975600001E-2</v>
      </c>
      <c r="D99" s="9">
        <v>-1.9876342095400002E-3</v>
      </c>
      <c r="E99" s="9">
        <v>-2.4631666680999999E-2</v>
      </c>
      <c r="F99" s="9">
        <v>5.7925644063099996E-3</v>
      </c>
      <c r="G99" s="9">
        <v>-1.1129442152300001E-2</v>
      </c>
      <c r="H99" s="9">
        <v>-2.8240393567600001E-2</v>
      </c>
      <c r="I99" s="9">
        <v>-1.82599534908E-2</v>
      </c>
      <c r="J99" s="9">
        <v>0</v>
      </c>
      <c r="K99" s="55">
        <v>0.14281250000000001</v>
      </c>
      <c r="L99" s="55">
        <v>3.875E-2</v>
      </c>
      <c r="M99" s="55">
        <v>8.3750000000000005E-2</v>
      </c>
      <c r="N99" s="55">
        <v>3.9379999999999998E-2</v>
      </c>
      <c r="O99" s="55">
        <v>0.19500000000000001</v>
      </c>
      <c r="P99" s="55">
        <v>9.9500000000000005E-2</v>
      </c>
      <c r="Q99" s="55">
        <v>0.04</v>
      </c>
      <c r="R99" s="55">
        <v>0.09</v>
      </c>
      <c r="S99" s="55">
        <v>7.3749999999999996E-2</v>
      </c>
      <c r="AL99" s="56"/>
      <c r="AM99" s="56"/>
      <c r="AN99" s="56"/>
      <c r="AO99" s="56"/>
      <c r="AP99" s="56"/>
      <c r="AQ99" s="56"/>
      <c r="AR99" s="56"/>
      <c r="AS99" s="56"/>
      <c r="AT99" s="56"/>
      <c r="AU99" s="55"/>
      <c r="AV99" s="6"/>
      <c r="AW99" s="57"/>
      <c r="AX99" s="57"/>
      <c r="AY99" s="57"/>
      <c r="AZ99" s="57"/>
      <c r="BA99" s="57"/>
      <c r="BB99" s="57"/>
      <c r="BC99" s="57"/>
      <c r="BD99" s="57"/>
      <c r="BE99" s="57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9"/>
      <c r="BQ99" s="59"/>
      <c r="BR99" s="39">
        <f t="shared" si="2"/>
        <v>5.9374999999999992E-3</v>
      </c>
      <c r="BS99" s="42">
        <f t="shared" si="3"/>
        <v>2.2847812507069851</v>
      </c>
      <c r="BT99" s="44"/>
      <c r="BU99" s="56"/>
    </row>
    <row r="100" spans="1:73" x14ac:dyDescent="0.2">
      <c r="A100" s="64">
        <v>31958</v>
      </c>
      <c r="B100" s="9">
        <v>1.72915960791E-2</v>
      </c>
      <c r="C100" s="9">
        <v>-5.4276179118300004E-3</v>
      </c>
      <c r="D100" s="9">
        <v>7.0073767603800003E-3</v>
      </c>
      <c r="E100" s="9">
        <v>-2.2967864929499999E-2</v>
      </c>
      <c r="F100" s="9">
        <v>4.0724961692800002E-2</v>
      </c>
      <c r="G100" s="9">
        <v>-2.2528005829099999E-3</v>
      </c>
      <c r="H100" s="9">
        <v>-4.7143425331300001E-3</v>
      </c>
      <c r="I100" s="9">
        <v>-7.3201224838199998E-3</v>
      </c>
      <c r="J100" s="9">
        <v>0</v>
      </c>
      <c r="K100" s="55">
        <v>0.13062499999999999</v>
      </c>
      <c r="L100" s="55">
        <v>3.9379999999999998E-2</v>
      </c>
      <c r="M100" s="55">
        <v>8.4379999999999997E-2</v>
      </c>
      <c r="N100" s="55">
        <v>4.0629999999999999E-2</v>
      </c>
      <c r="O100" s="55">
        <v>0.17749999999999999</v>
      </c>
      <c r="P100" s="55">
        <v>9.0499999999999997E-2</v>
      </c>
      <c r="Q100" s="55">
        <v>3.9379999999999998E-2</v>
      </c>
      <c r="R100" s="55">
        <v>9.2499999999999999E-2</v>
      </c>
      <c r="S100" s="55">
        <v>7.1874999999999994E-2</v>
      </c>
      <c r="AL100" s="56"/>
      <c r="AM100" s="56"/>
      <c r="AN100" s="56"/>
      <c r="AO100" s="56"/>
      <c r="AP100" s="56"/>
      <c r="AQ100" s="56"/>
      <c r="AR100" s="56"/>
      <c r="AS100" s="56"/>
      <c r="AT100" s="56"/>
      <c r="AU100" s="55"/>
      <c r="AV100" s="6"/>
      <c r="AW100" s="57"/>
      <c r="AX100" s="57"/>
      <c r="AY100" s="57"/>
      <c r="AZ100" s="57"/>
      <c r="BA100" s="57"/>
      <c r="BB100" s="57"/>
      <c r="BC100" s="57"/>
      <c r="BD100" s="57"/>
      <c r="BE100" s="57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9"/>
      <c r="BQ100" s="59"/>
      <c r="BR100" s="39">
        <f t="shared" si="2"/>
        <v>6.145833333333333E-3</v>
      </c>
      <c r="BS100" s="42">
        <f t="shared" si="3"/>
        <v>2.298823135476955</v>
      </c>
      <c r="BT100" s="44"/>
      <c r="BU100" s="56"/>
    </row>
    <row r="101" spans="1:73" x14ac:dyDescent="0.2">
      <c r="A101" s="64">
        <v>31989</v>
      </c>
      <c r="B101" s="9">
        <v>-2.50958986659E-2</v>
      </c>
      <c r="C101" s="9">
        <v>-1.9858934194700001E-2</v>
      </c>
      <c r="D101" s="9">
        <v>3.9323646621499996E-3</v>
      </c>
      <c r="E101" s="9">
        <v>-2.2492985131099999E-2</v>
      </c>
      <c r="F101" s="9">
        <v>-3.2341273460500003E-2</v>
      </c>
      <c r="G101" s="9">
        <v>-1.21498143974E-2</v>
      </c>
      <c r="H101" s="9">
        <v>-1.75981388446E-2</v>
      </c>
      <c r="I101" s="9">
        <v>-1.13253765339E-2</v>
      </c>
      <c r="J101" s="9">
        <v>0</v>
      </c>
      <c r="K101" s="55">
        <v>0.1275</v>
      </c>
      <c r="L101" s="55">
        <v>3.9379999999999998E-2</v>
      </c>
      <c r="M101" s="55">
        <v>9.1249999999999998E-2</v>
      </c>
      <c r="N101" s="55">
        <v>4.0629999999999999E-2</v>
      </c>
      <c r="O101" s="55">
        <v>0.18</v>
      </c>
      <c r="P101" s="55">
        <v>9.2100000000000001E-2</v>
      </c>
      <c r="Q101" s="55">
        <v>3.8129999999999997E-2</v>
      </c>
      <c r="R101" s="55">
        <v>9.3906299999999998E-2</v>
      </c>
      <c r="S101" s="55">
        <v>7.0000000000000007E-2</v>
      </c>
      <c r="AL101" s="56"/>
      <c r="AM101" s="56"/>
      <c r="AN101" s="56"/>
      <c r="AO101" s="56"/>
      <c r="AP101" s="56"/>
      <c r="AQ101" s="56"/>
      <c r="AR101" s="56"/>
      <c r="AS101" s="56"/>
      <c r="AT101" s="56"/>
      <c r="AU101" s="55"/>
      <c r="AV101" s="6"/>
      <c r="AW101" s="57"/>
      <c r="AX101" s="57"/>
      <c r="AY101" s="57"/>
      <c r="AZ101" s="57"/>
      <c r="BA101" s="57"/>
      <c r="BB101" s="57"/>
      <c r="BC101" s="57"/>
      <c r="BD101" s="57"/>
      <c r="BE101" s="57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9"/>
      <c r="BQ101" s="59"/>
      <c r="BR101" s="39">
        <f t="shared" si="2"/>
        <v>5.9895833333333329E-3</v>
      </c>
      <c r="BS101" s="42">
        <f t="shared" si="3"/>
        <v>2.3125921282154893</v>
      </c>
      <c r="BT101" s="44"/>
      <c r="BU101" s="56"/>
    </row>
    <row r="102" spans="1:73" x14ac:dyDescent="0.2">
      <c r="A102" s="64">
        <v>32020</v>
      </c>
      <c r="B102" s="9">
        <v>2.4943716130600001E-2</v>
      </c>
      <c r="C102" s="9">
        <v>2.29773890827E-2</v>
      </c>
      <c r="D102" s="9">
        <v>8.9758933795600002E-3</v>
      </c>
      <c r="E102" s="9">
        <v>5.3032298725800002E-2</v>
      </c>
      <c r="F102" s="9">
        <v>7.3614551141800003E-2</v>
      </c>
      <c r="G102" s="9">
        <v>1.69533518493E-2</v>
      </c>
      <c r="H102" s="9">
        <v>2.6561344065800001E-2</v>
      </c>
      <c r="I102" s="9">
        <v>2.8020899544699999E-2</v>
      </c>
      <c r="J102" s="9">
        <v>0</v>
      </c>
      <c r="K102" s="55">
        <v>0.125</v>
      </c>
      <c r="L102" s="55">
        <v>0.04</v>
      </c>
      <c r="M102" s="55">
        <v>9.2499999999999999E-2</v>
      </c>
      <c r="N102" s="55">
        <v>4.0629999999999999E-2</v>
      </c>
      <c r="O102" s="55">
        <v>0.17119999999999999</v>
      </c>
      <c r="P102" s="55">
        <v>9.4600000000000004E-2</v>
      </c>
      <c r="Q102" s="55">
        <v>3.7499999999999999E-2</v>
      </c>
      <c r="R102" s="55">
        <v>0.104375</v>
      </c>
      <c r="S102" s="55">
        <v>7.2499999999999995E-2</v>
      </c>
      <c r="AL102" s="56"/>
      <c r="AM102" s="56"/>
      <c r="AN102" s="56"/>
      <c r="AO102" s="56"/>
      <c r="AP102" s="56"/>
      <c r="AQ102" s="56"/>
      <c r="AR102" s="56"/>
      <c r="AS102" s="56"/>
      <c r="AT102" s="56"/>
      <c r="AU102" s="55"/>
      <c r="AV102" s="6"/>
      <c r="AW102" s="57"/>
      <c r="AX102" s="57"/>
      <c r="AY102" s="57"/>
      <c r="AZ102" s="57"/>
      <c r="BA102" s="57"/>
      <c r="BB102" s="57"/>
      <c r="BC102" s="57"/>
      <c r="BD102" s="57"/>
      <c r="BE102" s="57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9"/>
      <c r="BQ102" s="59"/>
      <c r="BR102" s="39">
        <f t="shared" si="2"/>
        <v>5.8333333333333336E-3</v>
      </c>
      <c r="BS102" s="42">
        <f t="shared" si="3"/>
        <v>2.326082248963413</v>
      </c>
      <c r="BT102" s="44"/>
      <c r="BU102" s="56"/>
    </row>
    <row r="103" spans="1:73" x14ac:dyDescent="0.2">
      <c r="A103" s="64">
        <v>32050</v>
      </c>
      <c r="B103" s="9">
        <v>-3.2468786668799999E-3</v>
      </c>
      <c r="C103" s="9">
        <v>-1.9909469039799999E-2</v>
      </c>
      <c r="D103" s="9">
        <v>8.6354102850000006E-3</v>
      </c>
      <c r="E103" s="9">
        <v>-3.24194794582E-2</v>
      </c>
      <c r="F103" s="9">
        <v>7.3569568121800002E-2</v>
      </c>
      <c r="G103" s="9">
        <v>-9.5336080594400005E-3</v>
      </c>
      <c r="H103" s="9">
        <v>-2.8223531990300001E-2</v>
      </c>
      <c r="I103" s="9">
        <v>-2.92034868323E-3</v>
      </c>
      <c r="J103" s="9">
        <v>0</v>
      </c>
      <c r="K103" s="55">
        <v>0.1146875</v>
      </c>
      <c r="L103" s="55">
        <v>4.5629999999999997E-2</v>
      </c>
      <c r="M103" s="55">
        <v>9.6879999999999994E-2</v>
      </c>
      <c r="N103" s="55">
        <v>0.05</v>
      </c>
      <c r="O103" s="55">
        <v>0.17499999999999999</v>
      </c>
      <c r="P103" s="55">
        <v>9.6299999999999997E-2</v>
      </c>
      <c r="Q103" s="55">
        <v>4.3749999999999997E-2</v>
      </c>
      <c r="R103" s="55">
        <v>0.10312499999999999</v>
      </c>
      <c r="S103" s="55">
        <v>8.2500000000000004E-2</v>
      </c>
      <c r="AL103" s="56"/>
      <c r="AM103" s="56"/>
      <c r="AN103" s="56"/>
      <c r="AO103" s="56"/>
      <c r="AP103" s="56"/>
      <c r="AQ103" s="56"/>
      <c r="AR103" s="56"/>
      <c r="AS103" s="56"/>
      <c r="AT103" s="56"/>
      <c r="AU103" s="55"/>
      <c r="AV103" s="6"/>
      <c r="AW103" s="57"/>
      <c r="AX103" s="57"/>
      <c r="AY103" s="57"/>
      <c r="AZ103" s="57"/>
      <c r="BA103" s="57"/>
      <c r="BB103" s="57"/>
      <c r="BC103" s="57"/>
      <c r="BD103" s="57"/>
      <c r="BE103" s="57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9"/>
      <c r="BQ103" s="59"/>
      <c r="BR103" s="39">
        <f t="shared" si="2"/>
        <v>6.0416666666666665E-3</v>
      </c>
      <c r="BS103" s="42">
        <f t="shared" si="3"/>
        <v>2.3401356625509004</v>
      </c>
      <c r="BT103" s="44"/>
      <c r="BU103" s="56"/>
    </row>
    <row r="104" spans="1:73" x14ac:dyDescent="0.2">
      <c r="A104" s="64">
        <v>32080</v>
      </c>
      <c r="B104" s="9">
        <v>-5.2997711633400002E-2</v>
      </c>
      <c r="C104" s="9">
        <v>6.3622627015599995E-2</v>
      </c>
      <c r="D104" s="9">
        <v>-5.0330378024000004E-3</v>
      </c>
      <c r="E104" s="9">
        <v>5.5627866355700002E-2</v>
      </c>
      <c r="F104" s="9">
        <v>-8.0862986253899996E-2</v>
      </c>
      <c r="G104" s="9">
        <v>3.9099213133500003E-2</v>
      </c>
      <c r="H104" s="9">
        <v>6.9812237046099998E-2</v>
      </c>
      <c r="I104" s="9">
        <v>6.1132841101500003E-2</v>
      </c>
      <c r="J104" s="9">
        <v>0</v>
      </c>
      <c r="K104" s="55">
        <v>0.1317188</v>
      </c>
      <c r="L104" s="55">
        <v>4.1250000000000002E-2</v>
      </c>
      <c r="M104" s="55">
        <v>8.1879999999999994E-2</v>
      </c>
      <c r="N104" s="55">
        <v>4.4999999999999998E-2</v>
      </c>
      <c r="O104" s="55">
        <v>0.19500000000000001</v>
      </c>
      <c r="P104" s="55">
        <v>9.74E-2</v>
      </c>
      <c r="Q104" s="55">
        <v>3.875E-2</v>
      </c>
      <c r="R104" s="55">
        <v>9.2499999999999999E-2</v>
      </c>
      <c r="S104" s="55">
        <v>7.6249999999999998E-2</v>
      </c>
      <c r="AL104" s="56"/>
      <c r="AM104" s="56"/>
      <c r="AN104" s="56"/>
      <c r="AO104" s="56"/>
      <c r="AP104" s="56"/>
      <c r="AQ104" s="56"/>
      <c r="AR104" s="56"/>
      <c r="AS104" s="56"/>
      <c r="AT104" s="56"/>
      <c r="AU104" s="55"/>
      <c r="AV104" s="6"/>
      <c r="AW104" s="57"/>
      <c r="AX104" s="57"/>
      <c r="AY104" s="57"/>
      <c r="AZ104" s="57"/>
      <c r="BA104" s="57"/>
      <c r="BB104" s="57"/>
      <c r="BC104" s="57"/>
      <c r="BD104" s="57"/>
      <c r="BE104" s="57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9"/>
      <c r="BQ104" s="59"/>
      <c r="BR104" s="39">
        <f t="shared" si="2"/>
        <v>6.875E-3</v>
      </c>
      <c r="BS104" s="42">
        <f t="shared" si="3"/>
        <v>2.3562240952309379</v>
      </c>
      <c r="BT104" s="44"/>
      <c r="BU104" s="56"/>
    </row>
    <row r="105" spans="1:73" x14ac:dyDescent="0.2">
      <c r="A105" s="64">
        <v>32111</v>
      </c>
      <c r="B105" s="9">
        <v>5.8913054966000002E-2</v>
      </c>
      <c r="C105" s="9">
        <v>5.3893945133500001E-2</v>
      </c>
      <c r="D105" s="9">
        <v>7.8065422280399997E-3</v>
      </c>
      <c r="E105" s="9">
        <v>4.3746945074899998E-2</v>
      </c>
      <c r="F105" s="9">
        <v>0.107370182274</v>
      </c>
      <c r="G105" s="9">
        <v>4.59281317048E-2</v>
      </c>
      <c r="H105" s="9">
        <v>6.1743941283299998E-2</v>
      </c>
      <c r="I105" s="9">
        <v>6.4067186361800005E-2</v>
      </c>
      <c r="J105" s="9">
        <v>0</v>
      </c>
      <c r="K105" s="55">
        <v>0.1209375</v>
      </c>
      <c r="L105" s="55">
        <v>3.9379999999999998E-2</v>
      </c>
      <c r="M105" s="55">
        <v>0.09</v>
      </c>
      <c r="N105" s="55">
        <v>4.4380000000000003E-2</v>
      </c>
      <c r="O105" s="55">
        <v>0.16370000000000001</v>
      </c>
      <c r="P105" s="55">
        <v>9.64E-2</v>
      </c>
      <c r="Q105" s="55">
        <v>4.0629999999999999E-2</v>
      </c>
      <c r="R105" s="55">
        <v>0.09</v>
      </c>
      <c r="S105" s="55">
        <v>0.08</v>
      </c>
      <c r="AL105" s="56"/>
      <c r="AM105" s="56"/>
      <c r="AN105" s="56"/>
      <c r="AO105" s="56"/>
      <c r="AP105" s="56"/>
      <c r="AQ105" s="56"/>
      <c r="AR105" s="56"/>
      <c r="AS105" s="56"/>
      <c r="AT105" s="56"/>
      <c r="AU105" s="55"/>
      <c r="AV105" s="6"/>
      <c r="AW105" s="57"/>
      <c r="AX105" s="57"/>
      <c r="AY105" s="57"/>
      <c r="AZ105" s="57"/>
      <c r="BA105" s="57"/>
      <c r="BB105" s="57"/>
      <c r="BC105" s="57"/>
      <c r="BD105" s="57"/>
      <c r="BE105" s="57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9"/>
      <c r="BQ105" s="59"/>
      <c r="BR105" s="39">
        <f t="shared" si="2"/>
        <v>6.3541666666666668E-3</v>
      </c>
      <c r="BS105" s="42">
        <f t="shared" si="3"/>
        <v>2.371195935836051</v>
      </c>
      <c r="BT105" s="44"/>
      <c r="BU105" s="56"/>
    </row>
    <row r="106" spans="1:73" x14ac:dyDescent="0.2">
      <c r="A106" s="64">
        <v>32142</v>
      </c>
      <c r="B106" s="9">
        <v>2.4859576061700001E-2</v>
      </c>
      <c r="C106" s="9">
        <v>3.2222401771500001E-2</v>
      </c>
      <c r="D106" s="9">
        <v>5.3517113225300004E-3</v>
      </c>
      <c r="E106" s="9">
        <v>8.6425926036499998E-2</v>
      </c>
      <c r="F106" s="9">
        <v>2.2598450074899998E-2</v>
      </c>
      <c r="G106" s="9">
        <v>2.77865995811E-2</v>
      </c>
      <c r="H106" s="9">
        <v>4.7597538937099997E-2</v>
      </c>
      <c r="I106" s="9">
        <v>2.2588605260900001E-2</v>
      </c>
      <c r="J106" s="9">
        <v>0</v>
      </c>
      <c r="K106" s="55">
        <v>0.108125</v>
      </c>
      <c r="L106" s="55">
        <v>3.5000000000000003E-2</v>
      </c>
      <c r="M106" s="55">
        <v>8.5000000000000006E-2</v>
      </c>
      <c r="N106" s="55">
        <v>4.3749999999999997E-2</v>
      </c>
      <c r="O106" s="55">
        <v>0.16</v>
      </c>
      <c r="P106" s="55">
        <v>9.4700000000000006E-2</v>
      </c>
      <c r="Q106" s="55">
        <v>2.938E-2</v>
      </c>
      <c r="R106" s="55">
        <v>7.4374999999999997E-2</v>
      </c>
      <c r="S106" s="55">
        <v>7.4374999999999997E-2</v>
      </c>
      <c r="AL106" s="56"/>
      <c r="AM106" s="56"/>
      <c r="AN106" s="56"/>
      <c r="AO106" s="56"/>
      <c r="AP106" s="56"/>
      <c r="AQ106" s="56"/>
      <c r="AR106" s="56"/>
      <c r="AS106" s="56"/>
      <c r="AT106" s="56"/>
      <c r="AU106" s="55"/>
      <c r="AV106" s="6"/>
      <c r="AW106" s="57"/>
      <c r="AX106" s="57"/>
      <c r="AY106" s="57"/>
      <c r="AZ106" s="57"/>
      <c r="BA106" s="57"/>
      <c r="BB106" s="57"/>
      <c r="BC106" s="57"/>
      <c r="BD106" s="57"/>
      <c r="BE106" s="57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9"/>
      <c r="BQ106" s="59"/>
      <c r="BR106" s="39">
        <f t="shared" si="2"/>
        <v>6.6666666666666671E-3</v>
      </c>
      <c r="BS106" s="42">
        <f t="shared" si="3"/>
        <v>2.3870039087416246</v>
      </c>
      <c r="BT106" s="44"/>
      <c r="BU106" s="56"/>
    </row>
    <row r="107" spans="1:73" x14ac:dyDescent="0.2">
      <c r="A107" s="64">
        <v>32171</v>
      </c>
      <c r="B107" s="9">
        <v>-1.61628417635E-2</v>
      </c>
      <c r="C107" s="9">
        <v>-6.0466306715000001E-2</v>
      </c>
      <c r="D107" s="9">
        <v>2.11179569866E-2</v>
      </c>
      <c r="E107" s="9">
        <v>-5.1798282530499999E-2</v>
      </c>
      <c r="F107" s="9">
        <v>1.63272417121E-2</v>
      </c>
      <c r="G107" s="9">
        <v>-3.5681852267100002E-2</v>
      </c>
      <c r="H107" s="9">
        <v>-6.8366539746999994E-2</v>
      </c>
      <c r="I107" s="9">
        <v>-5.5661754254400002E-2</v>
      </c>
      <c r="J107" s="9">
        <v>0</v>
      </c>
      <c r="K107" s="55">
        <v>0.10875</v>
      </c>
      <c r="L107" s="55">
        <v>3.2500000000000001E-2</v>
      </c>
      <c r="M107" s="55">
        <v>8.5000000000000006E-2</v>
      </c>
      <c r="N107" s="55">
        <v>4.1880000000000001E-2</v>
      </c>
      <c r="O107" s="55">
        <v>0.16120000000000001</v>
      </c>
      <c r="P107" s="55">
        <v>9.6600000000000005E-2</v>
      </c>
      <c r="Q107" s="55">
        <v>1.8749999999999999E-2</v>
      </c>
      <c r="R107" s="55">
        <v>8.8124999999999995E-2</v>
      </c>
      <c r="S107" s="55">
        <v>6.8750000000000006E-2</v>
      </c>
      <c r="AL107" s="56"/>
      <c r="AM107" s="56"/>
      <c r="AN107" s="56"/>
      <c r="AO107" s="56"/>
      <c r="AP107" s="56"/>
      <c r="AQ107" s="56"/>
      <c r="AR107" s="56"/>
      <c r="AS107" s="56"/>
      <c r="AT107" s="56"/>
      <c r="AU107" s="55"/>
      <c r="AV107" s="6"/>
      <c r="AW107" s="57"/>
      <c r="AX107" s="57"/>
      <c r="AY107" s="57"/>
      <c r="AZ107" s="57"/>
      <c r="BA107" s="57"/>
      <c r="BB107" s="57"/>
      <c r="BC107" s="57"/>
      <c r="BD107" s="57"/>
      <c r="BE107" s="57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9"/>
      <c r="BQ107" s="59"/>
      <c r="BR107" s="39">
        <f t="shared" si="2"/>
        <v>6.1979166666666667E-3</v>
      </c>
      <c r="BS107" s="42">
        <f t="shared" si="3"/>
        <v>2.4017983600510124</v>
      </c>
      <c r="BT107" s="44"/>
      <c r="BU107" s="56"/>
    </row>
    <row r="108" spans="1:73" x14ac:dyDescent="0.2">
      <c r="A108" s="64">
        <v>32202</v>
      </c>
      <c r="B108" s="9">
        <v>1.8263209851300002E-2</v>
      </c>
      <c r="C108" s="9">
        <v>-9.9508976070700004E-3</v>
      </c>
      <c r="D108" s="9">
        <v>1.33068526108E-2</v>
      </c>
      <c r="E108" s="9">
        <v>-7.2323531863300004E-3</v>
      </c>
      <c r="F108" s="9">
        <v>7.05307393022E-3</v>
      </c>
      <c r="G108" s="9">
        <v>7.7381264966399996E-3</v>
      </c>
      <c r="H108" s="9">
        <v>-2.2945349769699998E-2</v>
      </c>
      <c r="I108" s="9">
        <v>6.7764239478599999E-3</v>
      </c>
      <c r="J108" s="9">
        <v>0</v>
      </c>
      <c r="K108" s="55">
        <v>0.10843750000000001</v>
      </c>
      <c r="L108" s="55">
        <v>3.4380000000000001E-2</v>
      </c>
      <c r="M108" s="55">
        <v>8.5629999999999998E-2</v>
      </c>
      <c r="N108" s="55">
        <v>4.3130000000000002E-2</v>
      </c>
      <c r="O108" s="55">
        <v>0.16120000000000001</v>
      </c>
      <c r="P108" s="55">
        <v>9.6500000000000002E-2</v>
      </c>
      <c r="Q108" s="55">
        <v>1.813E-2</v>
      </c>
      <c r="R108" s="55">
        <v>9.3906299999999998E-2</v>
      </c>
      <c r="S108" s="55">
        <v>6.8125000000000005E-2</v>
      </c>
      <c r="AL108" s="56"/>
      <c r="AM108" s="56"/>
      <c r="AN108" s="56"/>
      <c r="AO108" s="56"/>
      <c r="AP108" s="56"/>
      <c r="AQ108" s="56"/>
      <c r="AR108" s="56"/>
      <c r="AS108" s="56"/>
      <c r="AT108" s="56"/>
      <c r="AU108" s="55"/>
      <c r="AV108" s="6"/>
      <c r="AW108" s="57"/>
      <c r="AX108" s="57"/>
      <c r="AY108" s="57"/>
      <c r="AZ108" s="57"/>
      <c r="BA108" s="57"/>
      <c r="BB108" s="57"/>
      <c r="BC108" s="57"/>
      <c r="BD108" s="57"/>
      <c r="BE108" s="57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9"/>
      <c r="BQ108" s="59"/>
      <c r="BR108" s="39">
        <f t="shared" si="2"/>
        <v>5.7291666666666671E-3</v>
      </c>
      <c r="BS108" s="42">
        <f t="shared" si="3"/>
        <v>2.4155586631554713</v>
      </c>
      <c r="BT108" s="44"/>
      <c r="BU108" s="56"/>
    </row>
    <row r="109" spans="1:73" x14ac:dyDescent="0.2">
      <c r="A109" s="64">
        <v>32233</v>
      </c>
      <c r="B109" s="9">
        <v>3.5201787362500001E-2</v>
      </c>
      <c r="C109" s="9">
        <v>1.50251505714E-2</v>
      </c>
      <c r="D109" s="9">
        <v>2.2143555202099999E-2</v>
      </c>
      <c r="E109" s="9">
        <v>3.1901500017399997E-2</v>
      </c>
      <c r="F109" s="9">
        <v>-1.01578078412E-2</v>
      </c>
      <c r="G109" s="9">
        <v>2.2508514685300001E-2</v>
      </c>
      <c r="H109" s="9">
        <v>1.3850799123199999E-2</v>
      </c>
      <c r="I109" s="9">
        <v>6.5563727261400001E-2</v>
      </c>
      <c r="J109" s="9">
        <v>0</v>
      </c>
      <c r="K109" s="55">
        <v>0.115</v>
      </c>
      <c r="L109" s="55">
        <v>3.4380000000000001E-2</v>
      </c>
      <c r="M109" s="55">
        <v>8.5000000000000006E-2</v>
      </c>
      <c r="N109" s="55">
        <v>4.1250000000000002E-2</v>
      </c>
      <c r="O109" s="55">
        <v>0.1512</v>
      </c>
      <c r="P109" s="55">
        <v>9.74E-2</v>
      </c>
      <c r="Q109" s="55">
        <v>0.02</v>
      </c>
      <c r="R109" s="55">
        <v>8.6874999999999994E-2</v>
      </c>
      <c r="S109" s="55">
        <v>6.9375000000000006E-2</v>
      </c>
      <c r="AL109" s="56"/>
      <c r="AM109" s="56"/>
      <c r="AN109" s="56"/>
      <c r="AO109" s="56"/>
      <c r="AP109" s="56"/>
      <c r="AQ109" s="56"/>
      <c r="AR109" s="56"/>
      <c r="AS109" s="56"/>
      <c r="AT109" s="56"/>
      <c r="AU109" s="55"/>
      <c r="AV109" s="6"/>
      <c r="AW109" s="57"/>
      <c r="AX109" s="57"/>
      <c r="AY109" s="57"/>
      <c r="AZ109" s="57"/>
      <c r="BA109" s="57"/>
      <c r="BB109" s="57"/>
      <c r="BC109" s="57"/>
      <c r="BD109" s="57"/>
      <c r="BE109" s="57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9"/>
      <c r="BQ109" s="59"/>
      <c r="BR109" s="39">
        <f t="shared" si="2"/>
        <v>5.6770833333333335E-3</v>
      </c>
      <c r="BS109" s="42">
        <f t="shared" si="3"/>
        <v>2.4292719909827603</v>
      </c>
      <c r="BT109" s="44"/>
      <c r="BU109" s="56"/>
    </row>
    <row r="110" spans="1:73" x14ac:dyDescent="0.2">
      <c r="A110" s="64">
        <v>32262</v>
      </c>
      <c r="B110" s="9">
        <v>2.6998473709099999E-2</v>
      </c>
      <c r="C110" s="9">
        <v>-1.21206649515E-2</v>
      </c>
      <c r="D110" s="9">
        <v>7.37639363713E-3</v>
      </c>
      <c r="E110" s="9">
        <v>-7.9411449398399999E-3</v>
      </c>
      <c r="F110" s="9">
        <v>3.4509782620300002E-2</v>
      </c>
      <c r="G110" s="9">
        <v>3.2399641845799998E-3</v>
      </c>
      <c r="H110" s="9">
        <v>-2.3294297058599998E-2</v>
      </c>
      <c r="I110" s="9">
        <v>-3.0545913734199999E-3</v>
      </c>
      <c r="J110" s="9">
        <v>0</v>
      </c>
      <c r="K110" s="55">
        <v>0.1120313</v>
      </c>
      <c r="L110" s="55">
        <v>3.5630000000000002E-2</v>
      </c>
      <c r="M110" s="55">
        <v>0.09</v>
      </c>
      <c r="N110" s="55">
        <v>4.0629999999999999E-2</v>
      </c>
      <c r="O110" s="55">
        <v>0.16120000000000001</v>
      </c>
      <c r="P110" s="55">
        <v>0.108</v>
      </c>
      <c r="Q110" s="55">
        <v>2.375E-2</v>
      </c>
      <c r="R110" s="55">
        <v>8.4687499999999999E-2</v>
      </c>
      <c r="S110" s="55">
        <v>7.3124999999999996E-2</v>
      </c>
      <c r="AL110" s="56"/>
      <c r="AM110" s="56"/>
      <c r="AN110" s="56"/>
      <c r="AO110" s="56"/>
      <c r="AP110" s="56"/>
      <c r="AQ110" s="56"/>
      <c r="AR110" s="56"/>
      <c r="AS110" s="56"/>
      <c r="AT110" s="56"/>
      <c r="AU110" s="55"/>
      <c r="AV110" s="6"/>
      <c r="AW110" s="57"/>
      <c r="AX110" s="57"/>
      <c r="AY110" s="57"/>
      <c r="AZ110" s="57"/>
      <c r="BA110" s="57"/>
      <c r="BB110" s="57"/>
      <c r="BC110" s="57"/>
      <c r="BD110" s="57"/>
      <c r="BE110" s="57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9"/>
      <c r="BQ110" s="59"/>
      <c r="BR110" s="39">
        <f t="shared" si="2"/>
        <v>5.7812500000000008E-3</v>
      </c>
      <c r="BS110" s="42">
        <f t="shared" si="3"/>
        <v>2.4433162196806295</v>
      </c>
      <c r="BT110" s="44"/>
      <c r="BU110" s="56"/>
    </row>
    <row r="111" spans="1:73" x14ac:dyDescent="0.2">
      <c r="A111" s="64">
        <v>32294</v>
      </c>
      <c r="B111" s="9">
        <v>6.3089196636800002E-2</v>
      </c>
      <c r="C111" s="9">
        <v>-3.35097652665E-2</v>
      </c>
      <c r="D111" s="9">
        <v>-5.0592107668800002E-3</v>
      </c>
      <c r="E111" s="9">
        <v>-4.3932346257399999E-3</v>
      </c>
      <c r="F111" s="9">
        <v>3.8346807788800001E-2</v>
      </c>
      <c r="G111" s="9">
        <v>-1.67060639598E-2</v>
      </c>
      <c r="H111" s="9">
        <v>-3.6244930281200002E-2</v>
      </c>
      <c r="I111" s="9">
        <v>-2.0097441435200002E-2</v>
      </c>
      <c r="J111" s="9">
        <v>0</v>
      </c>
      <c r="K111" s="55">
        <v>0.12734380000000001</v>
      </c>
      <c r="L111" s="55">
        <v>3.6880000000000003E-2</v>
      </c>
      <c r="M111" s="55">
        <v>9.1880000000000003E-2</v>
      </c>
      <c r="N111" s="55">
        <v>4.1880000000000001E-2</v>
      </c>
      <c r="O111" s="55">
        <v>0.1512</v>
      </c>
      <c r="P111" s="55">
        <v>0.1028</v>
      </c>
      <c r="Q111" s="55">
        <v>0.03</v>
      </c>
      <c r="R111" s="55">
        <v>7.7499999999999999E-2</v>
      </c>
      <c r="S111" s="55">
        <v>7.7499999999999999E-2</v>
      </c>
      <c r="AL111" s="56"/>
      <c r="AM111" s="56"/>
      <c r="AN111" s="56"/>
      <c r="AO111" s="56"/>
      <c r="AP111" s="56"/>
      <c r="AQ111" s="56"/>
      <c r="AR111" s="56"/>
      <c r="AS111" s="56"/>
      <c r="AT111" s="56"/>
      <c r="AU111" s="55"/>
      <c r="AV111" s="6"/>
      <c r="AW111" s="57"/>
      <c r="AX111" s="57"/>
      <c r="AY111" s="57"/>
      <c r="AZ111" s="57"/>
      <c r="BA111" s="57"/>
      <c r="BB111" s="57"/>
      <c r="BC111" s="57"/>
      <c r="BD111" s="57"/>
      <c r="BE111" s="57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9"/>
      <c r="BQ111" s="59"/>
      <c r="BR111" s="39">
        <f t="shared" si="2"/>
        <v>6.0937499999999993E-3</v>
      </c>
      <c r="BS111" s="42">
        <f t="shared" si="3"/>
        <v>2.4582051778943081</v>
      </c>
      <c r="BT111" s="44"/>
      <c r="BU111" s="56"/>
    </row>
    <row r="112" spans="1:73" x14ac:dyDescent="0.2">
      <c r="A112" s="64">
        <v>32324</v>
      </c>
      <c r="B112" s="9">
        <v>-1.1931885982599999E-2</v>
      </c>
      <c r="C112" s="9">
        <v>-5.5109668262199998E-2</v>
      </c>
      <c r="D112" s="9">
        <v>2.3979658616300002E-2</v>
      </c>
      <c r="E112" s="9">
        <v>-6.6547588158099996E-2</v>
      </c>
      <c r="F112" s="9">
        <v>-2.3448035965099999E-2</v>
      </c>
      <c r="G112" s="9">
        <v>-4.6110806528499998E-2</v>
      </c>
      <c r="H112" s="9">
        <v>-5.0747065487400003E-2</v>
      </c>
      <c r="I112" s="9">
        <v>-7.24071410571E-2</v>
      </c>
      <c r="J112" s="9">
        <v>0</v>
      </c>
      <c r="K112" s="55">
        <v>0.1304688</v>
      </c>
      <c r="L112" s="55">
        <v>4.4999999999999998E-2</v>
      </c>
      <c r="M112" s="55">
        <v>9.3130000000000004E-2</v>
      </c>
      <c r="N112" s="55">
        <v>4.4999999999999998E-2</v>
      </c>
      <c r="O112" s="55">
        <v>0.155</v>
      </c>
      <c r="P112" s="55">
        <v>0.106</v>
      </c>
      <c r="Q112" s="55">
        <v>3.5630000000000002E-2</v>
      </c>
      <c r="R112" s="55">
        <v>9.9375000000000005E-2</v>
      </c>
      <c r="S112" s="55">
        <v>7.9375000000000001E-2</v>
      </c>
      <c r="AL112" s="56"/>
      <c r="AM112" s="56"/>
      <c r="AN112" s="56"/>
      <c r="AO112" s="56"/>
      <c r="AP112" s="56"/>
      <c r="AQ112" s="56"/>
      <c r="AR112" s="56"/>
      <c r="AS112" s="56"/>
      <c r="AT112" s="56"/>
      <c r="AU112" s="55"/>
      <c r="AV112" s="6"/>
      <c r="AW112" s="57"/>
      <c r="AX112" s="57"/>
      <c r="AY112" s="57"/>
      <c r="AZ112" s="57"/>
      <c r="BA112" s="57"/>
      <c r="BB112" s="57"/>
      <c r="BC112" s="57"/>
      <c r="BD112" s="57"/>
      <c r="BE112" s="57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9"/>
      <c r="BQ112" s="59"/>
      <c r="BR112" s="39">
        <f t="shared" si="2"/>
        <v>6.4583333333333333E-3</v>
      </c>
      <c r="BS112" s="42">
        <f t="shared" si="3"/>
        <v>2.4740810863348752</v>
      </c>
      <c r="BT112" s="44"/>
      <c r="BU112" s="56"/>
    </row>
    <row r="113" spans="1:73" x14ac:dyDescent="0.2">
      <c r="A113" s="64">
        <v>32353</v>
      </c>
      <c r="B113" s="9">
        <v>2.2235560632600002E-2</v>
      </c>
      <c r="C113" s="9">
        <v>-2.85574998139E-2</v>
      </c>
      <c r="D113" s="9">
        <v>-2.5862005031000002E-4</v>
      </c>
      <c r="E113" s="9">
        <v>4.5734900652400004E-3</v>
      </c>
      <c r="F113" s="9">
        <v>-9.6787072994299998E-3</v>
      </c>
      <c r="G113" s="9">
        <v>-1.7466760222399999E-2</v>
      </c>
      <c r="H113" s="9">
        <v>-3.2569792661700001E-2</v>
      </c>
      <c r="I113" s="9">
        <v>4.3928913135600003E-3</v>
      </c>
      <c r="J113" s="9">
        <v>0</v>
      </c>
      <c r="K113" s="55">
        <v>0.13125000000000001</v>
      </c>
      <c r="L113" s="55">
        <v>5.2499999999999998E-2</v>
      </c>
      <c r="M113" s="55">
        <v>9.6250000000000002E-2</v>
      </c>
      <c r="N113" s="55">
        <v>4.7500000000000001E-2</v>
      </c>
      <c r="O113" s="55">
        <v>0.14749999999999999</v>
      </c>
      <c r="P113" s="55">
        <v>0.1062</v>
      </c>
      <c r="Q113" s="55">
        <v>0.04</v>
      </c>
      <c r="R113" s="55">
        <v>0.1092188</v>
      </c>
      <c r="S113" s="55">
        <v>8.4375000000000006E-2</v>
      </c>
      <c r="AL113" s="56"/>
      <c r="AM113" s="56"/>
      <c r="AN113" s="56"/>
      <c r="AO113" s="56"/>
      <c r="AP113" s="56"/>
      <c r="AQ113" s="56"/>
      <c r="AR113" s="56"/>
      <c r="AS113" s="56"/>
      <c r="AT113" s="56"/>
      <c r="AU113" s="55"/>
      <c r="AV113" s="6"/>
      <c r="AW113" s="57"/>
      <c r="AX113" s="57"/>
      <c r="AY113" s="57"/>
      <c r="AZ113" s="57"/>
      <c r="BA113" s="57"/>
      <c r="BB113" s="57"/>
      <c r="BC113" s="57"/>
      <c r="BD113" s="57"/>
      <c r="BE113" s="57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9"/>
      <c r="BQ113" s="59"/>
      <c r="BR113" s="39">
        <f t="shared" si="2"/>
        <v>6.6145833333333334E-3</v>
      </c>
      <c r="BS113" s="42">
        <f t="shared" si="3"/>
        <v>2.4904461018538613</v>
      </c>
      <c r="BT113" s="44"/>
      <c r="BU113" s="56"/>
    </row>
    <row r="114" spans="1:73" x14ac:dyDescent="0.2">
      <c r="A114" s="64">
        <v>32386</v>
      </c>
      <c r="B114" s="9">
        <v>6.8548081005599996E-4</v>
      </c>
      <c r="C114" s="9">
        <v>-8.4502212772499998E-3</v>
      </c>
      <c r="D114" s="9">
        <v>-2.2891592795400002E-2</v>
      </c>
      <c r="E114" s="9">
        <v>-3.20481687512E-2</v>
      </c>
      <c r="F114" s="9">
        <v>-7.3289720579599996E-2</v>
      </c>
      <c r="G114" s="9">
        <v>-1.20246172791E-2</v>
      </c>
      <c r="H114" s="9">
        <v>-2.31181690591E-2</v>
      </c>
      <c r="I114" s="9">
        <v>-1.6276310272400001E-2</v>
      </c>
      <c r="J114" s="9">
        <v>0</v>
      </c>
      <c r="K114" s="55">
        <v>0.13437499999999999</v>
      </c>
      <c r="L114" s="55">
        <v>5.1880000000000003E-2</v>
      </c>
      <c r="M114" s="55">
        <v>0.10249999999999999</v>
      </c>
      <c r="N114" s="55">
        <v>5.0630000000000001E-2</v>
      </c>
      <c r="O114" s="55">
        <v>0.13750000000000001</v>
      </c>
      <c r="P114" s="55">
        <v>0.10630000000000001</v>
      </c>
      <c r="Q114" s="55">
        <v>3.8129999999999997E-2</v>
      </c>
      <c r="R114" s="55">
        <v>0.123125</v>
      </c>
      <c r="S114" s="55">
        <v>8.5625000000000007E-2</v>
      </c>
      <c r="AL114" s="56"/>
      <c r="AM114" s="56"/>
      <c r="AN114" s="56"/>
      <c r="AO114" s="56"/>
      <c r="AP114" s="56"/>
      <c r="AQ114" s="56"/>
      <c r="AR114" s="56"/>
      <c r="AS114" s="56"/>
      <c r="AT114" s="56"/>
      <c r="AU114" s="55"/>
      <c r="AV114" s="6"/>
      <c r="AW114" s="57"/>
      <c r="AX114" s="57"/>
      <c r="AY114" s="57"/>
      <c r="AZ114" s="57"/>
      <c r="BA114" s="57"/>
      <c r="BB114" s="57"/>
      <c r="BC114" s="57"/>
      <c r="BD114" s="57"/>
      <c r="BE114" s="57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9"/>
      <c r="BQ114" s="59"/>
      <c r="BR114" s="39">
        <f t="shared" si="2"/>
        <v>7.0312500000000002E-3</v>
      </c>
      <c r="BS114" s="42">
        <f t="shared" si="3"/>
        <v>2.5079570510075215</v>
      </c>
      <c r="BT114" s="44"/>
      <c r="BU114" s="56"/>
    </row>
    <row r="115" spans="1:73" x14ac:dyDescent="0.2">
      <c r="A115" s="64">
        <v>32416</v>
      </c>
      <c r="B115" s="9">
        <v>-2.0840761300499999E-2</v>
      </c>
      <c r="C115" s="9">
        <v>-2.6642586117700002E-3</v>
      </c>
      <c r="D115" s="9">
        <v>2.1369052220999999E-2</v>
      </c>
      <c r="E115" s="9">
        <v>1.19985850894E-2</v>
      </c>
      <c r="F115" s="9">
        <v>3.2124592963700001E-3</v>
      </c>
      <c r="G115" s="9">
        <v>9.8202599927699995E-3</v>
      </c>
      <c r="H115" s="9">
        <v>-6.8563431672900004E-3</v>
      </c>
      <c r="I115" s="9">
        <v>7.2430516660199999E-3</v>
      </c>
      <c r="J115" s="9">
        <v>0</v>
      </c>
      <c r="K115" s="55">
        <v>0.1382813</v>
      </c>
      <c r="L115" s="55">
        <v>5.1880000000000003E-2</v>
      </c>
      <c r="M115" s="55">
        <v>0.105</v>
      </c>
      <c r="N115" s="55">
        <v>4.938E-2</v>
      </c>
      <c r="O115" s="55">
        <v>0.13750000000000001</v>
      </c>
      <c r="P115" s="55">
        <v>0.10680000000000001</v>
      </c>
      <c r="Q115" s="55">
        <v>3.6880000000000003E-2</v>
      </c>
      <c r="R115" s="55">
        <v>0.12</v>
      </c>
      <c r="S115" s="55">
        <v>8.6249999999999993E-2</v>
      </c>
      <c r="AL115" s="56"/>
      <c r="AM115" s="56"/>
      <c r="AN115" s="56"/>
      <c r="AO115" s="56"/>
      <c r="AP115" s="56"/>
      <c r="AQ115" s="56"/>
      <c r="AR115" s="56"/>
      <c r="AS115" s="56"/>
      <c r="AT115" s="56"/>
      <c r="AU115" s="55"/>
      <c r="AV115" s="6"/>
      <c r="AW115" s="57"/>
      <c r="AX115" s="57"/>
      <c r="AY115" s="57"/>
      <c r="AZ115" s="57"/>
      <c r="BA115" s="57"/>
      <c r="BB115" s="57"/>
      <c r="BC115" s="57"/>
      <c r="BD115" s="57"/>
      <c r="BE115" s="57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9"/>
      <c r="BQ115" s="59"/>
      <c r="BR115" s="39">
        <f t="shared" si="2"/>
        <v>7.1354166666666675E-3</v>
      </c>
      <c r="BS115" s="42">
        <f t="shared" si="3"/>
        <v>2.5258523695485646</v>
      </c>
      <c r="BT115" s="44"/>
      <c r="BU115" s="56"/>
    </row>
    <row r="116" spans="1:73" x14ac:dyDescent="0.2">
      <c r="A116" s="64">
        <v>32447</v>
      </c>
      <c r="B116" s="9">
        <v>5.1516360801799999E-2</v>
      </c>
      <c r="C116" s="9">
        <v>5.71383246626E-2</v>
      </c>
      <c r="D116" s="9">
        <v>-6.5835748783600004E-4</v>
      </c>
      <c r="E116" s="9">
        <v>7.2315967022399993E-2</v>
      </c>
      <c r="F116" s="9">
        <v>2.6983819627399999E-2</v>
      </c>
      <c r="G116" s="9">
        <v>4.7554600329400003E-2</v>
      </c>
      <c r="H116" s="9">
        <v>6.1809999349599999E-2</v>
      </c>
      <c r="I116" s="9">
        <v>5.6726852933500001E-2</v>
      </c>
      <c r="J116" s="9">
        <v>0</v>
      </c>
      <c r="K116" s="55">
        <v>0.14031250000000001</v>
      </c>
      <c r="L116" s="55">
        <v>4.938E-2</v>
      </c>
      <c r="M116" s="55">
        <v>0.105</v>
      </c>
      <c r="N116" s="55">
        <v>4.4999999999999998E-2</v>
      </c>
      <c r="O116" s="55">
        <v>0.13500000000000001</v>
      </c>
      <c r="P116" s="55">
        <v>0.108</v>
      </c>
      <c r="Q116" s="55">
        <v>0.04</v>
      </c>
      <c r="R116" s="55">
        <v>0.1209375</v>
      </c>
      <c r="S116" s="55">
        <v>8.6249999999999993E-2</v>
      </c>
      <c r="AL116" s="56"/>
      <c r="AM116" s="56"/>
      <c r="AN116" s="56"/>
      <c r="AO116" s="56"/>
      <c r="AP116" s="56"/>
      <c r="AQ116" s="56"/>
      <c r="AR116" s="56"/>
      <c r="AS116" s="56"/>
      <c r="AT116" s="56"/>
      <c r="AU116" s="55"/>
      <c r="AV116" s="6"/>
      <c r="AW116" s="57"/>
      <c r="AX116" s="57"/>
      <c r="AY116" s="57"/>
      <c r="AZ116" s="57"/>
      <c r="BA116" s="57"/>
      <c r="BB116" s="57"/>
      <c r="BC116" s="57"/>
      <c r="BD116" s="57"/>
      <c r="BE116" s="57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9"/>
      <c r="BQ116" s="59"/>
      <c r="BR116" s="39">
        <f t="shared" si="2"/>
        <v>7.1874999999999994E-3</v>
      </c>
      <c r="BS116" s="42">
        <f t="shared" si="3"/>
        <v>2.5440069334546949</v>
      </c>
      <c r="BT116" s="44"/>
      <c r="BU116" s="56"/>
    </row>
    <row r="117" spans="1:73" x14ac:dyDescent="0.2">
      <c r="A117" s="64">
        <v>32477</v>
      </c>
      <c r="B117" s="9">
        <v>7.1176943317800001E-2</v>
      </c>
      <c r="C117" s="9">
        <v>1.6766848659400001E-2</v>
      </c>
      <c r="D117" s="9">
        <v>2.8072928245799999E-2</v>
      </c>
      <c r="E117" s="9">
        <v>2.1557646561699999E-2</v>
      </c>
      <c r="F117" s="9">
        <v>5.0755050163700001E-2</v>
      </c>
      <c r="G117" s="9">
        <v>2.30803313925E-2</v>
      </c>
      <c r="H117" s="9">
        <v>2.2235578798300001E-2</v>
      </c>
      <c r="I117" s="9">
        <v>4.2266794274399999E-2</v>
      </c>
      <c r="J117" s="9">
        <v>0</v>
      </c>
      <c r="K117" s="55">
        <v>0.14624999999999999</v>
      </c>
      <c r="L117" s="55">
        <v>5.1458400000000001E-2</v>
      </c>
      <c r="M117" s="55">
        <v>0.10188</v>
      </c>
      <c r="N117" s="55">
        <v>4.4999999999999998E-2</v>
      </c>
      <c r="O117" s="55">
        <v>0.14000000000000001</v>
      </c>
      <c r="P117" s="55">
        <v>0.1096</v>
      </c>
      <c r="Q117" s="55">
        <v>4.8125000000000001E-2</v>
      </c>
      <c r="R117" s="55">
        <v>0.13187499999999999</v>
      </c>
      <c r="S117" s="55">
        <v>9.3124999999999999E-2</v>
      </c>
      <c r="AL117" s="56"/>
      <c r="AM117" s="56"/>
      <c r="AN117" s="56"/>
      <c r="AO117" s="56"/>
      <c r="AP117" s="56"/>
      <c r="AQ117" s="56"/>
      <c r="AR117" s="56"/>
      <c r="AS117" s="56"/>
      <c r="AT117" s="56"/>
      <c r="AU117" s="55"/>
      <c r="AV117" s="6"/>
      <c r="AW117" s="57"/>
      <c r="AX117" s="57"/>
      <c r="AY117" s="57"/>
      <c r="AZ117" s="57"/>
      <c r="BA117" s="57"/>
      <c r="BB117" s="57"/>
      <c r="BC117" s="57"/>
      <c r="BD117" s="57"/>
      <c r="BE117" s="57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9"/>
      <c r="BQ117" s="59"/>
      <c r="BR117" s="39">
        <f t="shared" si="2"/>
        <v>7.1874999999999994E-3</v>
      </c>
      <c r="BS117" s="42">
        <f t="shared" si="3"/>
        <v>2.5622919832889002</v>
      </c>
      <c r="BT117" s="44"/>
      <c r="BU117" s="56"/>
    </row>
    <row r="118" spans="1:73" x14ac:dyDescent="0.2">
      <c r="A118" s="64">
        <v>32507</v>
      </c>
      <c r="B118" s="9">
        <v>-2.04326112181E-2</v>
      </c>
      <c r="C118" s="9">
        <v>-2.2838072945099999E-2</v>
      </c>
      <c r="D118" s="9">
        <v>-3.93386727458E-3</v>
      </c>
      <c r="E118" s="9">
        <v>-2.7888247027000001E-2</v>
      </c>
      <c r="F118" s="9">
        <v>-3.9317847013599999E-2</v>
      </c>
      <c r="G118" s="9">
        <v>-1.46443283252E-2</v>
      </c>
      <c r="H118" s="9">
        <v>-3.4821774024400003E-2</v>
      </c>
      <c r="I118" s="9">
        <v>-1.8510056955E-2</v>
      </c>
      <c r="J118" s="9">
        <v>0</v>
      </c>
      <c r="K118" s="55">
        <v>0.1525</v>
      </c>
      <c r="L118" s="55">
        <v>5.4479199999999998E-2</v>
      </c>
      <c r="M118" s="55">
        <v>0.10875</v>
      </c>
      <c r="N118" s="55">
        <v>4.6875E-2</v>
      </c>
      <c r="O118" s="55">
        <v>0.13750000000000001</v>
      </c>
      <c r="P118" s="55">
        <v>0.1075</v>
      </c>
      <c r="Q118" s="55">
        <v>4.8750000000000002E-2</v>
      </c>
      <c r="R118" s="55">
        <v>0.13187499999999999</v>
      </c>
      <c r="S118" s="55">
        <v>9.6199999999999994E-2</v>
      </c>
      <c r="AL118" s="56"/>
      <c r="AM118" s="56"/>
      <c r="AN118" s="56"/>
      <c r="AO118" s="56"/>
      <c r="AP118" s="56"/>
      <c r="AQ118" s="56"/>
      <c r="AR118" s="56"/>
      <c r="AS118" s="56"/>
      <c r="AT118" s="56"/>
      <c r="AU118" s="55"/>
      <c r="AV118" s="6"/>
      <c r="AW118" s="57"/>
      <c r="AX118" s="57"/>
      <c r="AY118" s="57"/>
      <c r="AZ118" s="57"/>
      <c r="BA118" s="57"/>
      <c r="BB118" s="57"/>
      <c r="BC118" s="57"/>
      <c r="BD118" s="57"/>
      <c r="BE118" s="57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9"/>
      <c r="BQ118" s="59"/>
      <c r="BR118" s="39">
        <f t="shared" si="2"/>
        <v>7.7604166666666663E-3</v>
      </c>
      <c r="BS118" s="42">
        <f t="shared" si="3"/>
        <v>2.5821764367008817</v>
      </c>
      <c r="BT118" s="44"/>
      <c r="BU118" s="56"/>
    </row>
    <row r="119" spans="1:73" x14ac:dyDescent="0.2">
      <c r="A119" s="64">
        <v>32539</v>
      </c>
      <c r="B119" s="9">
        <v>4.73340271679E-2</v>
      </c>
      <c r="C119" s="9">
        <v>-5.5319018427899998E-2</v>
      </c>
      <c r="D119" s="9">
        <v>9.0250640957499993E-3</v>
      </c>
      <c r="E119" s="9">
        <v>-4.0764424636899999E-2</v>
      </c>
      <c r="F119" s="9">
        <v>-3.6424336040399997E-2</v>
      </c>
      <c r="G119" s="9">
        <v>-3.3157825548699997E-2</v>
      </c>
      <c r="H119" s="9">
        <v>-5.97748361177E-2</v>
      </c>
      <c r="I119" s="9">
        <v>-2.6792152312100002E-2</v>
      </c>
      <c r="J119" s="9">
        <v>0</v>
      </c>
      <c r="K119" s="55">
        <v>0.1575</v>
      </c>
      <c r="L119" s="55">
        <v>6.0624999999999998E-2</v>
      </c>
      <c r="M119" s="55">
        <v>0.1125</v>
      </c>
      <c r="N119" s="55">
        <v>4.5999999999999999E-2</v>
      </c>
      <c r="O119" s="55">
        <v>0.1225</v>
      </c>
      <c r="P119" s="55">
        <v>0.107</v>
      </c>
      <c r="Q119" s="55">
        <v>5.8749999999999997E-2</v>
      </c>
      <c r="R119" s="55">
        <v>0.13062499999999999</v>
      </c>
      <c r="S119" s="55">
        <v>9.375E-2</v>
      </c>
      <c r="AL119" s="56"/>
      <c r="AM119" s="56"/>
      <c r="AN119" s="56"/>
      <c r="AO119" s="56"/>
      <c r="AP119" s="56"/>
      <c r="AQ119" s="56"/>
      <c r="AR119" s="56"/>
      <c r="AS119" s="56"/>
      <c r="AT119" s="56"/>
      <c r="AU119" s="55"/>
      <c r="AV119" s="6"/>
      <c r="AW119" s="57"/>
      <c r="AX119" s="57"/>
      <c r="AY119" s="57"/>
      <c r="AZ119" s="57"/>
      <c r="BA119" s="57"/>
      <c r="BB119" s="57"/>
      <c r="BC119" s="57"/>
      <c r="BD119" s="57"/>
      <c r="BE119" s="57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9"/>
      <c r="BQ119" s="59"/>
      <c r="BR119" s="39">
        <f t="shared" si="2"/>
        <v>8.0166666666666667E-3</v>
      </c>
      <c r="BS119" s="42">
        <f t="shared" si="3"/>
        <v>2.6028768844684333</v>
      </c>
      <c r="BT119" s="44"/>
      <c r="BU119" s="56"/>
    </row>
    <row r="120" spans="1:73" x14ac:dyDescent="0.2">
      <c r="A120" s="64">
        <v>32567</v>
      </c>
      <c r="B120" s="9">
        <v>-9.9095256550600003E-2</v>
      </c>
      <c r="C120" s="9">
        <v>2.61394657793E-2</v>
      </c>
      <c r="D120" s="9">
        <v>-1.2245654884700001E-2</v>
      </c>
      <c r="E120" s="9">
        <v>2.12745433374E-2</v>
      </c>
      <c r="F120" s="9">
        <v>3.1302075931799997E-2</v>
      </c>
      <c r="G120" s="9">
        <v>1.13035585583E-2</v>
      </c>
      <c r="H120" s="9">
        <v>2.24934654633E-2</v>
      </c>
      <c r="I120" s="9">
        <v>-3.2269354788100001E-3</v>
      </c>
      <c r="J120" s="9">
        <v>0</v>
      </c>
      <c r="K120" s="55">
        <v>0.16375000000000001</v>
      </c>
      <c r="L120" s="55">
        <v>7.0374999999999993E-2</v>
      </c>
      <c r="M120" s="55">
        <v>0.12125</v>
      </c>
      <c r="N120" s="55">
        <v>4.7500000000000001E-2</v>
      </c>
      <c r="O120" s="55">
        <v>0.13</v>
      </c>
      <c r="P120" s="55">
        <v>0.1152</v>
      </c>
      <c r="Q120" s="55">
        <v>6.1249999999999999E-2</v>
      </c>
      <c r="R120" s="55">
        <v>0.13437499999999999</v>
      </c>
      <c r="S120" s="55">
        <v>0.10312499999999999</v>
      </c>
      <c r="AL120" s="56"/>
      <c r="AM120" s="56"/>
      <c r="AN120" s="56"/>
      <c r="AO120" s="56"/>
      <c r="AP120" s="56"/>
      <c r="AQ120" s="56"/>
      <c r="AR120" s="56"/>
      <c r="AS120" s="56"/>
      <c r="AT120" s="56"/>
      <c r="AU120" s="55"/>
      <c r="AV120" s="6"/>
      <c r="AW120" s="57"/>
      <c r="AX120" s="57"/>
      <c r="AY120" s="57"/>
      <c r="AZ120" s="57"/>
      <c r="BA120" s="57"/>
      <c r="BB120" s="57"/>
      <c r="BC120" s="57"/>
      <c r="BD120" s="57"/>
      <c r="BE120" s="57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9"/>
      <c r="BQ120" s="59"/>
      <c r="BR120" s="39">
        <f t="shared" si="2"/>
        <v>7.8125E-3</v>
      </c>
      <c r="BS120" s="42">
        <f t="shared" si="3"/>
        <v>2.6232118601283432</v>
      </c>
      <c r="BT120" s="44"/>
      <c r="BU120" s="56"/>
    </row>
    <row r="121" spans="1:73" x14ac:dyDescent="0.2">
      <c r="A121" s="64">
        <v>32598</v>
      </c>
      <c r="B121" s="9">
        <v>2.9010536419600001E-2</v>
      </c>
      <c r="C121" s="9">
        <v>-4.2223942624999997E-2</v>
      </c>
      <c r="D121" s="9">
        <v>7.1330831664499997E-3</v>
      </c>
      <c r="E121" s="9">
        <v>-4.87402173025E-2</v>
      </c>
      <c r="F121" s="9">
        <v>-9.4305818129200008E-3</v>
      </c>
      <c r="G121" s="9">
        <v>-2.3798332566700001E-2</v>
      </c>
      <c r="H121" s="9">
        <v>-6.8141369888600006E-2</v>
      </c>
      <c r="I121" s="9">
        <v>-3.0655491828200002E-2</v>
      </c>
      <c r="J121" s="9">
        <v>0</v>
      </c>
      <c r="K121" s="55">
        <v>0.17374999999999999</v>
      </c>
      <c r="L121" s="55">
        <v>6.4375000000000002E-2</v>
      </c>
      <c r="M121" s="55">
        <v>0.12188</v>
      </c>
      <c r="N121" s="55">
        <v>4.6249999999999999E-2</v>
      </c>
      <c r="O121" s="55">
        <v>0.12620000000000001</v>
      </c>
      <c r="P121" s="55">
        <v>0.1163</v>
      </c>
      <c r="Q121" s="55">
        <v>5.8874999999999997E-2</v>
      </c>
      <c r="R121" s="55">
        <v>0.13062499999999999</v>
      </c>
      <c r="S121" s="55">
        <v>0.10312499999999999</v>
      </c>
      <c r="AL121" s="56"/>
      <c r="AM121" s="56"/>
      <c r="AN121" s="56"/>
      <c r="AO121" s="56"/>
      <c r="AP121" s="56"/>
      <c r="AQ121" s="56"/>
      <c r="AR121" s="56"/>
      <c r="AS121" s="56"/>
      <c r="AT121" s="56"/>
      <c r="AU121" s="55"/>
      <c r="AV121" s="6"/>
      <c r="AW121" s="57"/>
      <c r="AX121" s="57"/>
      <c r="AY121" s="57"/>
      <c r="AZ121" s="57"/>
      <c r="BA121" s="57"/>
      <c r="BB121" s="57"/>
      <c r="BC121" s="57"/>
      <c r="BD121" s="57"/>
      <c r="BE121" s="57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9"/>
      <c r="BQ121" s="59"/>
      <c r="BR121" s="39">
        <f t="shared" si="2"/>
        <v>8.593749999999999E-3</v>
      </c>
      <c r="BS121" s="42">
        <f t="shared" si="3"/>
        <v>2.6457550870513211</v>
      </c>
      <c r="BT121" s="44"/>
      <c r="BU121" s="56"/>
    </row>
    <row r="122" spans="1:73" x14ac:dyDescent="0.2">
      <c r="A122" s="64">
        <v>32626</v>
      </c>
      <c r="B122" s="9">
        <v>-2.3678851294700001E-2</v>
      </c>
      <c r="C122" s="9">
        <v>2.8264787746999998E-3</v>
      </c>
      <c r="D122" s="9">
        <v>1.0218756728E-2</v>
      </c>
      <c r="E122" s="9">
        <v>-7.4081262354400001E-3</v>
      </c>
      <c r="F122" s="9">
        <v>5.18609295076E-3</v>
      </c>
      <c r="G122" s="9">
        <v>8.3963820574099995E-3</v>
      </c>
      <c r="H122" s="9">
        <v>-1.09429564571E-2</v>
      </c>
      <c r="I122" s="9">
        <v>-1.3589388630900001E-4</v>
      </c>
      <c r="J122" s="9">
        <v>0</v>
      </c>
      <c r="K122" s="55">
        <v>0.17</v>
      </c>
      <c r="L122" s="55">
        <v>6.5000000000000002E-2</v>
      </c>
      <c r="M122" s="55">
        <v>0.125</v>
      </c>
      <c r="N122" s="55">
        <v>4.8125000000000001E-2</v>
      </c>
      <c r="O122" s="55">
        <v>0.13120000000000001</v>
      </c>
      <c r="P122" s="55">
        <v>0.1176</v>
      </c>
      <c r="Q122" s="55">
        <v>6.6375000000000003E-2</v>
      </c>
      <c r="R122" s="55">
        <v>0.13016</v>
      </c>
      <c r="S122" s="55">
        <v>0.10062500000000001</v>
      </c>
      <c r="AL122" s="56"/>
      <c r="AM122" s="56"/>
      <c r="AN122" s="56"/>
      <c r="AO122" s="56"/>
      <c r="AP122" s="56"/>
      <c r="AQ122" s="56"/>
      <c r="AR122" s="56"/>
      <c r="AS122" s="56"/>
      <c r="AT122" s="56"/>
      <c r="AU122" s="55"/>
      <c r="AV122" s="6"/>
      <c r="AW122" s="57"/>
      <c r="AX122" s="57"/>
      <c r="AY122" s="57"/>
      <c r="AZ122" s="57"/>
      <c r="BA122" s="57"/>
      <c r="BB122" s="57"/>
      <c r="BC122" s="57"/>
      <c r="BD122" s="57"/>
      <c r="BE122" s="57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9"/>
      <c r="BQ122" s="59"/>
      <c r="BR122" s="39">
        <f t="shared" si="2"/>
        <v>8.593749999999999E-3</v>
      </c>
      <c r="BS122" s="42">
        <f t="shared" si="3"/>
        <v>2.6684920448306682</v>
      </c>
      <c r="BT122" s="44"/>
      <c r="BU122" s="56"/>
    </row>
    <row r="123" spans="1:73" x14ac:dyDescent="0.2">
      <c r="A123" s="64">
        <v>32659</v>
      </c>
      <c r="B123" s="9">
        <v>-4.9569934289500003E-2</v>
      </c>
      <c r="C123" s="9">
        <v>-5.9222158460799999E-2</v>
      </c>
      <c r="D123" s="9">
        <v>-1.7935248422800001E-2</v>
      </c>
      <c r="E123" s="9">
        <v>-7.5793156591799998E-2</v>
      </c>
      <c r="F123" s="9">
        <v>-4.4079329528100002E-2</v>
      </c>
      <c r="G123" s="9">
        <v>-4.6327401722300002E-2</v>
      </c>
      <c r="H123" s="9">
        <v>-3.3105571725399997E-2</v>
      </c>
      <c r="I123" s="9">
        <v>-6.7929215656499994E-2</v>
      </c>
      <c r="J123" s="9">
        <v>0</v>
      </c>
      <c r="K123" s="55">
        <v>0.18124999999999999</v>
      </c>
      <c r="L123" s="55">
        <v>7.2499999999999995E-2</v>
      </c>
      <c r="M123" s="55">
        <v>0.12375</v>
      </c>
      <c r="N123" s="55">
        <v>5.1874999999999998E-2</v>
      </c>
      <c r="O123" s="55">
        <v>0.1318</v>
      </c>
      <c r="P123" s="55">
        <v>0.1171</v>
      </c>
      <c r="Q123" s="55">
        <v>8.2500000000000004E-2</v>
      </c>
      <c r="R123" s="55">
        <v>0.14280999999999999</v>
      </c>
      <c r="S123" s="55">
        <v>9.5625000000000002E-2</v>
      </c>
      <c r="AL123" s="56"/>
      <c r="AM123" s="56"/>
      <c r="AN123" s="56"/>
      <c r="AO123" s="56"/>
      <c r="AP123" s="56"/>
      <c r="AQ123" s="56"/>
      <c r="AR123" s="56"/>
      <c r="AS123" s="56"/>
      <c r="AT123" s="56"/>
      <c r="AU123" s="55"/>
      <c r="AV123" s="6"/>
      <c r="AW123" s="57"/>
      <c r="AX123" s="57"/>
      <c r="AY123" s="57"/>
      <c r="AZ123" s="57"/>
      <c r="BA123" s="57"/>
      <c r="BB123" s="57"/>
      <c r="BC123" s="57"/>
      <c r="BD123" s="57"/>
      <c r="BE123" s="57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9"/>
      <c r="BQ123" s="59"/>
      <c r="BR123" s="39">
        <f t="shared" si="2"/>
        <v>8.3854166666666678E-3</v>
      </c>
      <c r="BS123" s="42">
        <f t="shared" si="3"/>
        <v>2.6908684624982584</v>
      </c>
      <c r="BT123" s="44"/>
      <c r="BU123" s="56"/>
    </row>
    <row r="124" spans="1:73" x14ac:dyDescent="0.2">
      <c r="A124" s="64">
        <v>32689</v>
      </c>
      <c r="B124" s="9">
        <v>1.2425881324800001E-2</v>
      </c>
      <c r="C124" s="9">
        <v>2.0809938169600001E-2</v>
      </c>
      <c r="D124" s="9">
        <v>1.03038161755E-2</v>
      </c>
      <c r="E124" s="9">
        <v>-6.3526401142800001E-3</v>
      </c>
      <c r="F124" s="9">
        <v>-2.1316277505800001E-2</v>
      </c>
      <c r="G124" s="9">
        <v>1.1318419517600001E-2</v>
      </c>
      <c r="H124" s="9">
        <v>3.0165069120099999E-2</v>
      </c>
      <c r="I124" s="9">
        <v>-6.01892216417E-3</v>
      </c>
      <c r="J124" s="9">
        <v>0</v>
      </c>
      <c r="K124" s="55">
        <v>0.18078130000000001</v>
      </c>
      <c r="L124" s="55">
        <v>7.0874999999999994E-2</v>
      </c>
      <c r="M124" s="55">
        <v>0.119375</v>
      </c>
      <c r="N124" s="55">
        <v>5.5125E-2</v>
      </c>
      <c r="O124" s="55">
        <v>0.13</v>
      </c>
      <c r="P124" s="55">
        <v>0.11899999999999999</v>
      </c>
      <c r="Q124" s="55">
        <v>7.4999999999999997E-2</v>
      </c>
      <c r="R124" s="55">
        <v>0.14219000000000001</v>
      </c>
      <c r="S124" s="55">
        <v>9.3124999999999999E-2</v>
      </c>
      <c r="AL124" s="56"/>
      <c r="AM124" s="56"/>
      <c r="AN124" s="56"/>
      <c r="AO124" s="56"/>
      <c r="AP124" s="56"/>
      <c r="AQ124" s="56"/>
      <c r="AR124" s="56"/>
      <c r="AS124" s="56"/>
      <c r="AT124" s="56"/>
      <c r="AU124" s="55"/>
      <c r="AV124" s="6"/>
      <c r="AW124" s="57"/>
      <c r="AX124" s="57"/>
      <c r="AY124" s="57"/>
      <c r="AZ124" s="57"/>
      <c r="BA124" s="57"/>
      <c r="BB124" s="57"/>
      <c r="BC124" s="57"/>
      <c r="BD124" s="57"/>
      <c r="BE124" s="57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9"/>
      <c r="BQ124" s="59"/>
      <c r="BR124" s="39">
        <f t="shared" si="2"/>
        <v>7.9687500000000001E-3</v>
      </c>
      <c r="BS124" s="42">
        <f t="shared" si="3"/>
        <v>2.7123113205587916</v>
      </c>
      <c r="BT124" s="44"/>
      <c r="BU124" s="56"/>
    </row>
    <row r="125" spans="1:73" x14ac:dyDescent="0.2">
      <c r="A125" s="64">
        <v>32720</v>
      </c>
      <c r="B125" s="9">
        <v>1.0326514872800001E-2</v>
      </c>
      <c r="C125" s="9">
        <v>4.2557427064800001E-2</v>
      </c>
      <c r="D125" s="9">
        <v>1.6397732276299998E-2</v>
      </c>
      <c r="E125" s="9">
        <v>4.5921776663300003E-2</v>
      </c>
      <c r="F125" s="9">
        <v>2.2426481023499999E-2</v>
      </c>
      <c r="G125" s="9">
        <v>4.5940879936600003E-2</v>
      </c>
      <c r="H125" s="9">
        <v>3.8887624698299997E-2</v>
      </c>
      <c r="I125" s="9">
        <v>7.5643050767399994E-2</v>
      </c>
      <c r="J125" s="9">
        <v>0</v>
      </c>
      <c r="K125" s="55">
        <v>0.17874999999999999</v>
      </c>
      <c r="L125" s="55">
        <v>6.8750000000000006E-2</v>
      </c>
      <c r="M125" s="55">
        <v>0.12125</v>
      </c>
      <c r="N125" s="55">
        <v>5.3749999999999999E-2</v>
      </c>
      <c r="O125" s="55">
        <v>0.1275</v>
      </c>
      <c r="P125" s="55">
        <v>0.12039999999999999</v>
      </c>
      <c r="Q125" s="55">
        <v>7.0000000000000007E-2</v>
      </c>
      <c r="R125" s="55">
        <v>0.13875000000000001</v>
      </c>
      <c r="S125" s="55">
        <v>8.5625000000000007E-2</v>
      </c>
      <c r="AL125" s="56"/>
      <c r="AM125" s="56"/>
      <c r="AN125" s="56"/>
      <c r="AO125" s="56"/>
      <c r="AP125" s="56"/>
      <c r="AQ125" s="56"/>
      <c r="AR125" s="56"/>
      <c r="AS125" s="56"/>
      <c r="AT125" s="56"/>
      <c r="AU125" s="55"/>
      <c r="AV125" s="6"/>
      <c r="AW125" s="57"/>
      <c r="AX125" s="57"/>
      <c r="AY125" s="57"/>
      <c r="AZ125" s="57"/>
      <c r="BA125" s="57"/>
      <c r="BB125" s="57"/>
      <c r="BC125" s="57"/>
      <c r="BD125" s="57"/>
      <c r="BE125" s="57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9"/>
      <c r="BQ125" s="59"/>
      <c r="BR125" s="39">
        <f t="shared" si="2"/>
        <v>7.7604166666666663E-3</v>
      </c>
      <c r="BS125" s="42">
        <f t="shared" si="3"/>
        <v>2.7333599865360449</v>
      </c>
      <c r="BT125" s="44"/>
      <c r="BU125" s="56"/>
    </row>
    <row r="126" spans="1:73" x14ac:dyDescent="0.2">
      <c r="A126" s="64">
        <v>32751</v>
      </c>
      <c r="B126" s="9">
        <v>1.8412970557099999E-2</v>
      </c>
      <c r="C126" s="9">
        <v>-4.8678963993700003E-2</v>
      </c>
      <c r="D126" s="9">
        <v>6.07035515138E-3</v>
      </c>
      <c r="E126" s="9">
        <v>-5.5896301449700002E-2</v>
      </c>
      <c r="F126" s="9">
        <v>1.3317478476899999E-2</v>
      </c>
      <c r="G126" s="9">
        <v>-3.2802750189499998E-2</v>
      </c>
      <c r="H126" s="9">
        <v>-4.9648278307599998E-2</v>
      </c>
      <c r="I126" s="9">
        <v>-5.07044998425E-2</v>
      </c>
      <c r="J126" s="9">
        <v>0</v>
      </c>
      <c r="K126" s="55">
        <v>0.17624999999999999</v>
      </c>
      <c r="L126" s="55">
        <v>7.2499999999999995E-2</v>
      </c>
      <c r="M126" s="55">
        <v>0.121875</v>
      </c>
      <c r="N126" s="55">
        <v>5.5625000000000001E-2</v>
      </c>
      <c r="O126" s="55">
        <v>0.12620000000000001</v>
      </c>
      <c r="P126" s="55">
        <v>0.11899999999999999</v>
      </c>
      <c r="Q126" s="55">
        <v>7.4531299999999995E-2</v>
      </c>
      <c r="R126" s="55">
        <v>0.14000000000000001</v>
      </c>
      <c r="S126" s="55">
        <v>0.09</v>
      </c>
      <c r="AL126" s="56"/>
      <c r="AM126" s="56"/>
      <c r="AN126" s="56"/>
      <c r="AO126" s="56"/>
      <c r="AP126" s="56"/>
      <c r="AQ126" s="56"/>
      <c r="AR126" s="56"/>
      <c r="AS126" s="56"/>
      <c r="AT126" s="56"/>
      <c r="AU126" s="55"/>
      <c r="AV126" s="6"/>
      <c r="AW126" s="57"/>
      <c r="AX126" s="57"/>
      <c r="AY126" s="57"/>
      <c r="AZ126" s="57"/>
      <c r="BA126" s="57"/>
      <c r="BB126" s="57"/>
      <c r="BC126" s="57"/>
      <c r="BD126" s="57"/>
      <c r="BE126" s="57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9"/>
      <c r="BQ126" s="59"/>
      <c r="BR126" s="39">
        <f t="shared" si="2"/>
        <v>7.1354166666666675E-3</v>
      </c>
      <c r="BS126" s="42">
        <f t="shared" si="3"/>
        <v>2.7528636489399738</v>
      </c>
      <c r="BT126" s="44"/>
      <c r="BU126" s="56"/>
    </row>
    <row r="127" spans="1:73" x14ac:dyDescent="0.2">
      <c r="A127" s="64">
        <v>32780</v>
      </c>
      <c r="B127" s="9">
        <v>2.24618569478E-2</v>
      </c>
      <c r="C127" s="9">
        <v>4.4499388617000001E-2</v>
      </c>
      <c r="D127" s="9">
        <v>1.4607979343200001E-3</v>
      </c>
      <c r="E127" s="9">
        <v>3.4359197361499998E-2</v>
      </c>
      <c r="F127" s="9">
        <v>4.5852116950499998E-3</v>
      </c>
      <c r="G127" s="9">
        <v>3.3813840357400003E-2</v>
      </c>
      <c r="H127" s="9">
        <v>4.0913251133300001E-2</v>
      </c>
      <c r="I127" s="9">
        <v>3.2035497298200002E-2</v>
      </c>
      <c r="J127" s="9">
        <v>0</v>
      </c>
      <c r="K127" s="55">
        <v>0.18156249999999999</v>
      </c>
      <c r="L127" s="55">
        <v>0.08</v>
      </c>
      <c r="M127" s="55">
        <v>0.12125</v>
      </c>
      <c r="N127" s="55">
        <v>5.7000000000000002E-2</v>
      </c>
      <c r="O127" s="55">
        <v>0.13120000000000001</v>
      </c>
      <c r="P127" s="55">
        <v>0.12</v>
      </c>
      <c r="Q127" s="55">
        <v>7.9375000000000001E-2</v>
      </c>
      <c r="R127" s="55">
        <v>0.14874999999999999</v>
      </c>
      <c r="S127" s="55">
        <v>9.1874999999999998E-2</v>
      </c>
      <c r="AL127" s="56"/>
      <c r="AM127" s="56"/>
      <c r="AN127" s="56"/>
      <c r="AO127" s="56"/>
      <c r="AP127" s="56"/>
      <c r="AQ127" s="56"/>
      <c r="AR127" s="56"/>
      <c r="AS127" s="56"/>
      <c r="AT127" s="56"/>
      <c r="AU127" s="55"/>
      <c r="AV127" s="6"/>
      <c r="AW127" s="57"/>
      <c r="AX127" s="57"/>
      <c r="AY127" s="57"/>
      <c r="AZ127" s="57"/>
      <c r="BA127" s="57"/>
      <c r="BB127" s="57"/>
      <c r="BC127" s="57"/>
      <c r="BD127" s="57"/>
      <c r="BE127" s="57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9"/>
      <c r="BQ127" s="59"/>
      <c r="BR127" s="39">
        <f t="shared" si="2"/>
        <v>7.4999999999999997E-3</v>
      </c>
      <c r="BS127" s="42">
        <f t="shared" si="3"/>
        <v>2.7735101263070239</v>
      </c>
      <c r="BT127" s="44"/>
      <c r="BU127" s="56"/>
    </row>
    <row r="128" spans="1:73" x14ac:dyDescent="0.2">
      <c r="A128" s="64">
        <v>32812</v>
      </c>
      <c r="B128" s="9">
        <v>1.76629863926E-2</v>
      </c>
      <c r="C128" s="9">
        <v>1.6791137477599999E-2</v>
      </c>
      <c r="D128" s="9">
        <v>6.60824345431E-3</v>
      </c>
      <c r="E128" s="9">
        <v>-2.6909001135900001E-2</v>
      </c>
      <c r="F128" s="9">
        <v>-1.46044763223E-3</v>
      </c>
      <c r="G128" s="9">
        <v>6.0116964154399996E-3</v>
      </c>
      <c r="H128" s="9">
        <v>3.8796687365200001E-3</v>
      </c>
      <c r="I128" s="9">
        <v>-2.03747807323E-2</v>
      </c>
      <c r="J128" s="9">
        <v>0</v>
      </c>
      <c r="K128" s="55">
        <v>0.1809375</v>
      </c>
      <c r="L128" s="55">
        <v>8.2750000000000004E-2</v>
      </c>
      <c r="M128" s="55">
        <v>0.12125</v>
      </c>
      <c r="N128" s="55">
        <v>6.5416699999999994E-2</v>
      </c>
      <c r="O128" s="55">
        <v>0.1343</v>
      </c>
      <c r="P128" s="55">
        <v>0.121</v>
      </c>
      <c r="Q128" s="55">
        <v>0.08</v>
      </c>
      <c r="R128" s="55">
        <v>0.15375</v>
      </c>
      <c r="S128" s="55">
        <v>8.6874999999999994E-2</v>
      </c>
      <c r="AL128" s="56"/>
      <c r="AM128" s="56"/>
      <c r="AN128" s="56"/>
      <c r="AO128" s="56"/>
      <c r="AP128" s="56"/>
      <c r="AQ128" s="56"/>
      <c r="AR128" s="56"/>
      <c r="AS128" s="56"/>
      <c r="AT128" s="56"/>
      <c r="AU128" s="55"/>
      <c r="AV128" s="6"/>
      <c r="AW128" s="57"/>
      <c r="AX128" s="57"/>
      <c r="AY128" s="57"/>
      <c r="AZ128" s="57"/>
      <c r="BA128" s="57"/>
      <c r="BB128" s="57"/>
      <c r="BC128" s="57"/>
      <c r="BD128" s="57"/>
      <c r="BE128" s="57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9"/>
      <c r="BQ128" s="59"/>
      <c r="BR128" s="39">
        <f t="shared" si="2"/>
        <v>7.6562499999999999E-3</v>
      </c>
      <c r="BS128" s="42">
        <f t="shared" si="3"/>
        <v>2.7947448132115618</v>
      </c>
      <c r="BT128" s="44"/>
      <c r="BU128" s="56"/>
    </row>
    <row r="129" spans="1:73" x14ac:dyDescent="0.2">
      <c r="A129" s="64">
        <v>32842</v>
      </c>
      <c r="B129" s="9">
        <v>7.7669430969000003E-3</v>
      </c>
      <c r="C129" s="9">
        <v>2.8421466565100001E-2</v>
      </c>
      <c r="D129" s="9">
        <v>1.1404849101399999E-2</v>
      </c>
      <c r="E129" s="9">
        <v>-2.6518936310300002E-3</v>
      </c>
      <c r="F129" s="9">
        <v>5.9304047125500001E-3</v>
      </c>
      <c r="G129" s="9">
        <v>7.1724700767099997E-3</v>
      </c>
      <c r="H129" s="9">
        <v>1.0770685743E-2</v>
      </c>
      <c r="I129" s="9">
        <v>-3.5615891207100001E-3</v>
      </c>
      <c r="J129" s="9">
        <v>0</v>
      </c>
      <c r="K129" s="55">
        <v>0.17749999999999999</v>
      </c>
      <c r="L129" s="55">
        <v>8.2125000000000004E-2</v>
      </c>
      <c r="M129" s="55">
        <v>0.121875</v>
      </c>
      <c r="N129" s="55">
        <v>6.8125000000000005E-2</v>
      </c>
      <c r="O129" s="55">
        <v>0.13500000000000001</v>
      </c>
      <c r="P129" s="55">
        <v>0.1245</v>
      </c>
      <c r="Q129" s="55">
        <v>7.7499999999999999E-2</v>
      </c>
      <c r="R129" s="55">
        <v>0.15312500000000001</v>
      </c>
      <c r="S129" s="55">
        <v>8.5000000000000006E-2</v>
      </c>
      <c r="AL129" s="56"/>
      <c r="AM129" s="56"/>
      <c r="AN129" s="56"/>
      <c r="AO129" s="56"/>
      <c r="AP129" s="56"/>
      <c r="AQ129" s="56"/>
      <c r="AR129" s="56"/>
      <c r="AS129" s="56"/>
      <c r="AT129" s="56"/>
      <c r="AU129" s="55"/>
      <c r="AV129" s="6"/>
      <c r="AW129" s="57"/>
      <c r="AX129" s="57"/>
      <c r="AY129" s="57"/>
      <c r="AZ129" s="57"/>
      <c r="BA129" s="57"/>
      <c r="BB129" s="57"/>
      <c r="BC129" s="57"/>
      <c r="BD129" s="57"/>
      <c r="BE129" s="57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9"/>
      <c r="BQ129" s="59"/>
      <c r="BR129" s="39">
        <f t="shared" si="2"/>
        <v>7.2395833333333331E-3</v>
      </c>
      <c r="BS129" s="42">
        <f t="shared" si="3"/>
        <v>2.8149776011822083</v>
      </c>
      <c r="BT129" s="44"/>
      <c r="BU129" s="56"/>
    </row>
    <row r="130" spans="1:73" x14ac:dyDescent="0.2">
      <c r="A130" s="64">
        <v>32871</v>
      </c>
      <c r="B130" s="9">
        <v>1.72749242899E-2</v>
      </c>
      <c r="C130" s="9">
        <v>5.5573186924799997E-2</v>
      </c>
      <c r="D130" s="9">
        <v>7.5510651770499997E-3</v>
      </c>
      <c r="E130" s="9">
        <v>-1.0711603409100001E-2</v>
      </c>
      <c r="F130" s="9">
        <v>1.2569197714799999E-2</v>
      </c>
      <c r="G130" s="9">
        <v>3.3895072010500002E-2</v>
      </c>
      <c r="H130" s="9">
        <v>3.2137971233099999E-2</v>
      </c>
      <c r="I130" s="9">
        <v>3.4309372990800002E-2</v>
      </c>
      <c r="J130" s="9">
        <v>0</v>
      </c>
      <c r="K130" s="55">
        <v>0.17125000000000001</v>
      </c>
      <c r="L130" s="55">
        <v>8.4062499999999998E-2</v>
      </c>
      <c r="M130" s="55">
        <v>0.12125</v>
      </c>
      <c r="N130" s="55">
        <v>7.0624999999999993E-2</v>
      </c>
      <c r="O130" s="55">
        <v>0.13250000000000001</v>
      </c>
      <c r="P130" s="55">
        <v>0.128</v>
      </c>
      <c r="Q130" s="55">
        <v>8.5625000000000007E-2</v>
      </c>
      <c r="R130" s="55">
        <v>0.15125</v>
      </c>
      <c r="S130" s="55">
        <v>8.3750000000000005E-2</v>
      </c>
      <c r="AL130" s="56"/>
      <c r="AM130" s="56"/>
      <c r="AN130" s="56"/>
      <c r="AO130" s="56"/>
      <c r="AP130" s="56"/>
      <c r="AQ130" s="56"/>
      <c r="AR130" s="56"/>
      <c r="AS130" s="56"/>
      <c r="AT130" s="56"/>
      <c r="AU130" s="55"/>
      <c r="AV130" s="6"/>
      <c r="AW130" s="57"/>
      <c r="AX130" s="57"/>
      <c r="AY130" s="57"/>
      <c r="AZ130" s="57"/>
      <c r="BA130" s="57"/>
      <c r="BB130" s="57"/>
      <c r="BC130" s="57"/>
      <c r="BD130" s="57"/>
      <c r="BE130" s="57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9"/>
      <c r="BQ130" s="59"/>
      <c r="BR130" s="39">
        <f t="shared" si="2"/>
        <v>7.0833333333333338E-3</v>
      </c>
      <c r="BS130" s="42">
        <f t="shared" si="3"/>
        <v>2.8349170258572491</v>
      </c>
      <c r="BT130" s="44"/>
      <c r="BU130" s="56"/>
    </row>
    <row r="131" spans="1:73" x14ac:dyDescent="0.2">
      <c r="A131" s="64">
        <v>32904</v>
      </c>
      <c r="B131" s="9">
        <v>-1.7957509163900001E-2</v>
      </c>
      <c r="C131" s="9">
        <v>4.5882137567400004E-3</v>
      </c>
      <c r="D131" s="9">
        <v>-2.4431477884100002E-2</v>
      </c>
      <c r="E131" s="9">
        <v>-5.3204349755700004E-3</v>
      </c>
      <c r="F131" s="9">
        <v>9.2593866265000008E-3</v>
      </c>
      <c r="G131" s="9">
        <v>1.2789838383400001E-2</v>
      </c>
      <c r="H131" s="9">
        <v>3.0540851080799999E-2</v>
      </c>
      <c r="I131" s="9">
        <v>4.8662825479700002E-2</v>
      </c>
      <c r="J131" s="9">
        <v>0</v>
      </c>
      <c r="K131" s="55">
        <v>0.16250000000000001</v>
      </c>
      <c r="L131" s="55">
        <v>8.2500000000000004E-2</v>
      </c>
      <c r="M131" s="55">
        <v>0.124375</v>
      </c>
      <c r="N131" s="55">
        <v>7.1249999999999994E-2</v>
      </c>
      <c r="O131" s="55">
        <v>0.1331</v>
      </c>
      <c r="P131" s="55">
        <v>0.13239999999999999</v>
      </c>
      <c r="Q131" s="55">
        <v>9.9375000000000005E-2</v>
      </c>
      <c r="R131" s="55">
        <v>0.15187500000000001</v>
      </c>
      <c r="S131" s="55">
        <v>8.3750000000000005E-2</v>
      </c>
      <c r="AL131" s="56"/>
      <c r="AM131" s="56"/>
      <c r="AN131" s="56"/>
      <c r="AO131" s="56"/>
      <c r="AP131" s="56"/>
      <c r="AQ131" s="56"/>
      <c r="AR131" s="56"/>
      <c r="AS131" s="56"/>
      <c r="AT131" s="56"/>
      <c r="AU131" s="55"/>
      <c r="AV131" s="6"/>
      <c r="AW131" s="57"/>
      <c r="AX131" s="57"/>
      <c r="AY131" s="57"/>
      <c r="AZ131" s="57"/>
      <c r="BA131" s="57"/>
      <c r="BB131" s="57"/>
      <c r="BC131" s="57"/>
      <c r="BD131" s="57"/>
      <c r="BE131" s="57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9"/>
      <c r="BQ131" s="59"/>
      <c r="BR131" s="39">
        <f t="shared" si="2"/>
        <v>6.9791666666666674E-3</v>
      </c>
      <c r="BS131" s="42">
        <f t="shared" si="3"/>
        <v>2.8547023842668779</v>
      </c>
      <c r="BT131" s="44"/>
      <c r="BU131" s="56"/>
    </row>
    <row r="132" spans="1:73" x14ac:dyDescent="0.2">
      <c r="A132" s="64">
        <v>32932</v>
      </c>
      <c r="B132" s="9">
        <v>-4.6280690651500003E-3</v>
      </c>
      <c r="C132" s="9">
        <v>-6.9978158060900004E-3</v>
      </c>
      <c r="D132" s="9">
        <v>2.82682538879E-3</v>
      </c>
      <c r="E132" s="9">
        <v>-3.1454727680400002E-2</v>
      </c>
      <c r="F132" s="9">
        <v>-1.2098904163500001E-2</v>
      </c>
      <c r="G132" s="9">
        <v>6.0564640841600003E-3</v>
      </c>
      <c r="H132" s="9">
        <v>5.0509384653600001E-3</v>
      </c>
      <c r="I132" s="9">
        <v>8.2679907255199993E-3</v>
      </c>
      <c r="J132" s="9">
        <v>0</v>
      </c>
      <c r="K132" s="55">
        <v>0.1575</v>
      </c>
      <c r="L132" s="55">
        <v>8.5520899999999997E-2</v>
      </c>
      <c r="M132" s="55">
        <v>0.13375000000000001</v>
      </c>
      <c r="N132" s="55">
        <v>7.3749999999999996E-2</v>
      </c>
      <c r="O132" s="55">
        <v>0.1343</v>
      </c>
      <c r="P132" s="55">
        <v>0.15190000000000001</v>
      </c>
      <c r="Q132" s="55">
        <v>9.5000000000000001E-2</v>
      </c>
      <c r="R132" s="55">
        <v>0.1525</v>
      </c>
      <c r="S132" s="55">
        <v>8.3750000000000005E-2</v>
      </c>
      <c r="AL132" s="56"/>
      <c r="AM132" s="56"/>
      <c r="AN132" s="56"/>
      <c r="AO132" s="56"/>
      <c r="AP132" s="56"/>
      <c r="AQ132" s="56"/>
      <c r="AR132" s="56"/>
      <c r="AS132" s="56"/>
      <c r="AT132" s="56"/>
      <c r="AU132" s="55"/>
      <c r="AV132" s="6"/>
      <c r="AW132" s="57"/>
      <c r="AX132" s="57"/>
      <c r="AY132" s="57"/>
      <c r="AZ132" s="57"/>
      <c r="BA132" s="57"/>
      <c r="BB132" s="57"/>
      <c r="BC132" s="57"/>
      <c r="BD132" s="57"/>
      <c r="BE132" s="57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9"/>
      <c r="BQ132" s="59"/>
      <c r="BR132" s="39">
        <f t="shared" si="2"/>
        <v>6.9791666666666674E-3</v>
      </c>
      <c r="BS132" s="42">
        <f t="shared" si="3"/>
        <v>2.8746258279904073</v>
      </c>
      <c r="BT132" s="44"/>
      <c r="BU132" s="56"/>
    </row>
    <row r="133" spans="1:73" x14ac:dyDescent="0.2">
      <c r="A133" s="64">
        <v>32962</v>
      </c>
      <c r="B133" s="9">
        <v>-3.0042208883599999E-3</v>
      </c>
      <c r="C133" s="9">
        <v>-1.29011185577E-3</v>
      </c>
      <c r="D133" s="9">
        <v>2.0592328681099999E-2</v>
      </c>
      <c r="E133" s="9">
        <v>-5.7861661898000002E-2</v>
      </c>
      <c r="F133" s="9">
        <v>-1.26170076615E-2</v>
      </c>
      <c r="G133" s="9">
        <v>3.3072045612899999E-3</v>
      </c>
      <c r="H133" s="9">
        <v>-9.2042932278699995E-3</v>
      </c>
      <c r="I133" s="9">
        <v>-2.1940947449900002E-2</v>
      </c>
      <c r="J133" s="9">
        <v>0</v>
      </c>
      <c r="K133" s="55">
        <v>0.1525</v>
      </c>
      <c r="L133" s="55">
        <v>8.1666699999999995E-2</v>
      </c>
      <c r="M133" s="55">
        <v>0.13250000000000001</v>
      </c>
      <c r="N133" s="55">
        <v>7.5624999999999998E-2</v>
      </c>
      <c r="O133" s="55">
        <v>0.13120000000000001</v>
      </c>
      <c r="P133" s="55">
        <v>0.14749999999999999</v>
      </c>
      <c r="Q133" s="55">
        <v>9.1249999999999998E-2</v>
      </c>
      <c r="R133" s="55">
        <v>0.15375</v>
      </c>
      <c r="S133" s="55">
        <v>8.5000000000000006E-2</v>
      </c>
      <c r="AL133" s="56"/>
      <c r="AM133" s="56"/>
      <c r="AN133" s="56"/>
      <c r="AO133" s="56"/>
      <c r="AP133" s="56"/>
      <c r="AQ133" s="56"/>
      <c r="AR133" s="56"/>
      <c r="AS133" s="56"/>
      <c r="AT133" s="56"/>
      <c r="AU133" s="55"/>
      <c r="AV133" s="6"/>
      <c r="AW133" s="57"/>
      <c r="AX133" s="57"/>
      <c r="AY133" s="57"/>
      <c r="AZ133" s="57"/>
      <c r="BA133" s="57"/>
      <c r="BB133" s="57"/>
      <c r="BC133" s="57"/>
      <c r="BD133" s="57"/>
      <c r="BE133" s="57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9"/>
      <c r="BQ133" s="59"/>
      <c r="BR133" s="39">
        <f t="shared" si="2"/>
        <v>6.9791666666666674E-3</v>
      </c>
      <c r="BS133" s="42">
        <f t="shared" si="3"/>
        <v>2.8946883207482572</v>
      </c>
      <c r="BT133" s="44"/>
      <c r="BU133" s="56"/>
    </row>
    <row r="134" spans="1:73" x14ac:dyDescent="0.2">
      <c r="A134" s="64">
        <v>32993</v>
      </c>
      <c r="B134" s="9">
        <v>2.4053270100400002E-3</v>
      </c>
      <c r="C134" s="9">
        <v>1.09215762846E-2</v>
      </c>
      <c r="D134" s="9">
        <v>9.40481766224E-3</v>
      </c>
      <c r="E134" s="9">
        <v>-6.5955534169400004E-3</v>
      </c>
      <c r="F134" s="9">
        <v>-3.9127180158199997E-3</v>
      </c>
      <c r="G134" s="9">
        <v>1.2150183052599999E-2</v>
      </c>
      <c r="H134" s="9">
        <v>3.4589830632299999E-2</v>
      </c>
      <c r="I134" s="9">
        <v>2.90946792751E-3</v>
      </c>
      <c r="J134" s="9">
        <v>0</v>
      </c>
      <c r="K134" s="55">
        <v>0.14749999999999999</v>
      </c>
      <c r="L134" s="55">
        <v>8.3750000000000005E-2</v>
      </c>
      <c r="M134" s="55">
        <v>0.13500000000000001</v>
      </c>
      <c r="N134" s="55">
        <v>7.4374999999999997E-2</v>
      </c>
      <c r="O134" s="55">
        <v>0.13250000000000001</v>
      </c>
      <c r="P134" s="55">
        <v>0.13669999999999999</v>
      </c>
      <c r="Q134" s="55">
        <v>9.375E-2</v>
      </c>
      <c r="R134" s="55">
        <v>0.155</v>
      </c>
      <c r="S134" s="55">
        <v>8.6874999999999994E-2</v>
      </c>
      <c r="AL134" s="56"/>
      <c r="AM134" s="56"/>
      <c r="AN134" s="56"/>
      <c r="AO134" s="56"/>
      <c r="AP134" s="56"/>
      <c r="AQ134" s="56"/>
      <c r="AR134" s="56"/>
      <c r="AS134" s="56"/>
      <c r="AT134" s="56"/>
      <c r="AU134" s="55"/>
      <c r="AV134" s="6"/>
      <c r="AW134" s="57"/>
      <c r="AX134" s="57"/>
      <c r="AY134" s="57"/>
      <c r="AZ134" s="57"/>
      <c r="BA134" s="57"/>
      <c r="BB134" s="57"/>
      <c r="BC134" s="57"/>
      <c r="BD134" s="57"/>
      <c r="BE134" s="57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9"/>
      <c r="BQ134" s="59"/>
      <c r="BR134" s="39">
        <f t="shared" si="2"/>
        <v>7.0833333333333338E-3</v>
      </c>
      <c r="BS134" s="42">
        <f t="shared" si="3"/>
        <v>2.9151923630202239</v>
      </c>
      <c r="BT134" s="44"/>
      <c r="BU134" s="56"/>
    </row>
    <row r="135" spans="1:73" x14ac:dyDescent="0.2">
      <c r="A135" s="64">
        <v>33024</v>
      </c>
      <c r="B135" s="9">
        <v>3.0212900317599999E-2</v>
      </c>
      <c r="C135" s="9">
        <v>-7.1883097823299998E-3</v>
      </c>
      <c r="D135" s="9">
        <v>-2.9993886229500001E-3</v>
      </c>
      <c r="E135" s="9">
        <v>4.1515904750900001E-2</v>
      </c>
      <c r="F135" s="9">
        <v>6.74514344146E-3</v>
      </c>
      <c r="G135" s="9">
        <v>1.8692129390100001E-3</v>
      </c>
      <c r="H135" s="9">
        <v>2.3636175215599999E-2</v>
      </c>
      <c r="I135" s="9">
        <v>3.1572484654300001E-2</v>
      </c>
      <c r="J135" s="9">
        <v>0</v>
      </c>
      <c r="K135" s="55">
        <v>0.1473438</v>
      </c>
      <c r="L135" s="55">
        <v>8.2083400000000001E-2</v>
      </c>
      <c r="M135" s="55">
        <v>0.13750000000000001</v>
      </c>
      <c r="N135" s="55">
        <v>7.3749999999999996E-2</v>
      </c>
      <c r="O135" s="55">
        <v>0.13500000000000001</v>
      </c>
      <c r="P135" s="55">
        <v>0.12989999999999999</v>
      </c>
      <c r="Q135" s="55">
        <v>8.6874999999999994E-2</v>
      </c>
      <c r="R135" s="55">
        <v>0.1525</v>
      </c>
      <c r="S135" s="55">
        <v>8.3750000000000005E-2</v>
      </c>
      <c r="AL135" s="56"/>
      <c r="AM135" s="56"/>
      <c r="AN135" s="56"/>
      <c r="AO135" s="56"/>
      <c r="AP135" s="56"/>
      <c r="AQ135" s="56"/>
      <c r="AR135" s="56"/>
      <c r="AS135" s="56"/>
      <c r="AT135" s="56"/>
      <c r="AU135" s="55"/>
      <c r="AV135" s="6"/>
      <c r="AW135" s="57"/>
      <c r="AX135" s="57"/>
      <c r="AY135" s="57"/>
      <c r="AZ135" s="57"/>
      <c r="BA135" s="57"/>
      <c r="BB135" s="57"/>
      <c r="BC135" s="57"/>
      <c r="BD135" s="57"/>
      <c r="BE135" s="57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9"/>
      <c r="BQ135" s="59"/>
      <c r="BR135" s="39">
        <f t="shared" si="2"/>
        <v>7.2395833333333331E-3</v>
      </c>
      <c r="BS135" s="42">
        <f t="shared" si="3"/>
        <v>2.9362971410650061</v>
      </c>
      <c r="BT135" s="44"/>
      <c r="BU135" s="56"/>
    </row>
    <row r="136" spans="1:73" x14ac:dyDescent="0.2">
      <c r="A136" s="64">
        <v>33053</v>
      </c>
      <c r="B136" s="9">
        <v>3.6100964668899997E-2</v>
      </c>
      <c r="C136" s="9">
        <v>1.7759004289399999E-2</v>
      </c>
      <c r="D136" s="9">
        <v>1.0184949459700001E-2</v>
      </c>
      <c r="E136" s="9">
        <v>3.3069359478999998E-3</v>
      </c>
      <c r="F136" s="9">
        <v>2.4893836843900001E-2</v>
      </c>
      <c r="G136" s="9">
        <v>1.5887332866400001E-2</v>
      </c>
      <c r="H136" s="9">
        <v>7.0803667055700003E-3</v>
      </c>
      <c r="I136" s="9">
        <v>4.6254125818099998E-2</v>
      </c>
      <c r="J136" s="9">
        <v>0</v>
      </c>
      <c r="K136" s="55">
        <v>0.14874999999999999</v>
      </c>
      <c r="L136" s="55">
        <v>8.2625000000000004E-2</v>
      </c>
      <c r="M136" s="55">
        <v>0.13500000000000001</v>
      </c>
      <c r="N136" s="55">
        <v>7.7499999999999999E-2</v>
      </c>
      <c r="O136" s="55">
        <v>0.1343</v>
      </c>
      <c r="P136" s="55">
        <v>0.1265</v>
      </c>
      <c r="Q136" s="55">
        <v>8.9374999999999996E-2</v>
      </c>
      <c r="R136" s="55">
        <v>0.15062500000000001</v>
      </c>
      <c r="S136" s="55">
        <v>8.3750000000000005E-2</v>
      </c>
      <c r="AL136" s="56"/>
      <c r="AM136" s="56"/>
      <c r="AN136" s="56"/>
      <c r="AO136" s="56"/>
      <c r="AP136" s="56"/>
      <c r="AQ136" s="56"/>
      <c r="AR136" s="56"/>
      <c r="AS136" s="56"/>
      <c r="AT136" s="56"/>
      <c r="AU136" s="55"/>
      <c r="AV136" s="6"/>
      <c r="AW136" s="57"/>
      <c r="AX136" s="57"/>
      <c r="AY136" s="57"/>
      <c r="AZ136" s="57"/>
      <c r="BA136" s="57"/>
      <c r="BB136" s="57"/>
      <c r="BC136" s="57"/>
      <c r="BD136" s="57"/>
      <c r="BE136" s="57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9"/>
      <c r="BQ136" s="59"/>
      <c r="BR136" s="39">
        <f t="shared" si="2"/>
        <v>6.9791666666666674E-3</v>
      </c>
      <c r="BS136" s="42">
        <f t="shared" si="3"/>
        <v>2.956790048195356</v>
      </c>
      <c r="BT136" s="44"/>
      <c r="BU136" s="56"/>
    </row>
    <row r="137" spans="1:73" x14ac:dyDescent="0.2">
      <c r="A137" s="64">
        <v>33085</v>
      </c>
      <c r="B137" s="9">
        <v>2.8241661606899999E-3</v>
      </c>
      <c r="C137" s="9">
        <v>4.4211158052899997E-2</v>
      </c>
      <c r="D137" s="9">
        <v>1.49275958097E-2</v>
      </c>
      <c r="E137" s="9">
        <v>3.5845426880000003E-2</v>
      </c>
      <c r="F137" s="9">
        <v>8.7726161570099992E-3</v>
      </c>
      <c r="G137" s="9">
        <v>4.0745701874900002E-2</v>
      </c>
      <c r="H137" s="9">
        <v>4.5508629932399999E-2</v>
      </c>
      <c r="I137" s="9">
        <v>6.90699762297E-2</v>
      </c>
      <c r="J137" s="9">
        <v>0</v>
      </c>
      <c r="K137" s="55">
        <v>0.14624999999999999</v>
      </c>
      <c r="L137" s="55">
        <v>8.2916699999999996E-2</v>
      </c>
      <c r="M137" s="55">
        <v>0.13062499999999999</v>
      </c>
      <c r="N137" s="55">
        <v>7.8125E-2</v>
      </c>
      <c r="O137" s="55">
        <v>0.13370000000000001</v>
      </c>
      <c r="P137" s="55">
        <v>0.126</v>
      </c>
      <c r="Q137" s="55">
        <v>8.8749999999999996E-2</v>
      </c>
      <c r="R137" s="55">
        <v>0.15125</v>
      </c>
      <c r="S137" s="55">
        <v>7.9375000000000001E-2</v>
      </c>
      <c r="AL137" s="56"/>
      <c r="AM137" s="56"/>
      <c r="AN137" s="56"/>
      <c r="AO137" s="56"/>
      <c r="AP137" s="56"/>
      <c r="AQ137" s="56"/>
      <c r="AR137" s="56"/>
      <c r="AS137" s="56"/>
      <c r="AT137" s="56"/>
      <c r="AU137" s="55"/>
      <c r="AV137" s="6"/>
      <c r="AW137" s="57"/>
      <c r="AX137" s="57"/>
      <c r="AY137" s="57"/>
      <c r="AZ137" s="57"/>
      <c r="BA137" s="57"/>
      <c r="BB137" s="57"/>
      <c r="BC137" s="57"/>
      <c r="BD137" s="57"/>
      <c r="BE137" s="57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9"/>
      <c r="BQ137" s="59"/>
      <c r="BR137" s="39">
        <f t="shared" si="2"/>
        <v>6.9791666666666674E-3</v>
      </c>
      <c r="BS137" s="42">
        <f t="shared" si="3"/>
        <v>2.9774259787400528</v>
      </c>
      <c r="BT137" s="44"/>
      <c r="BU137" s="56"/>
    </row>
    <row r="138" spans="1:73" x14ac:dyDescent="0.2">
      <c r="A138" s="64">
        <v>33116</v>
      </c>
      <c r="B138" s="9">
        <v>3.3804360103000003E-2</v>
      </c>
      <c r="C138" s="9">
        <v>1.0533556199399999E-2</v>
      </c>
      <c r="D138" s="9">
        <v>9.8355900755399991E-4</v>
      </c>
      <c r="E138" s="9">
        <v>1.8780004258900002E-2</v>
      </c>
      <c r="F138" s="9">
        <v>4.4354804727100003E-2</v>
      </c>
      <c r="G138" s="9">
        <v>1.24412465314E-2</v>
      </c>
      <c r="H138" s="9">
        <v>3.7526742225900002E-2</v>
      </c>
      <c r="I138" s="9">
        <v>2.3823852837999999E-2</v>
      </c>
      <c r="J138" s="9">
        <v>0</v>
      </c>
      <c r="K138" s="55">
        <v>0.13718749999999999</v>
      </c>
      <c r="L138" s="55">
        <v>8.5000000000000006E-2</v>
      </c>
      <c r="M138" s="55">
        <v>0.12625</v>
      </c>
      <c r="N138" s="55">
        <v>8.3125000000000004E-2</v>
      </c>
      <c r="O138" s="55">
        <v>0.1431</v>
      </c>
      <c r="P138" s="55">
        <v>0.13300000000000001</v>
      </c>
      <c r="Q138" s="55">
        <v>8.6249999999999993E-2</v>
      </c>
      <c r="R138" s="55">
        <v>0.15062500000000001</v>
      </c>
      <c r="S138" s="55">
        <v>8.0625000000000002E-2</v>
      </c>
      <c r="AL138" s="56"/>
      <c r="AM138" s="56"/>
      <c r="AN138" s="56"/>
      <c r="AO138" s="56"/>
      <c r="AP138" s="56"/>
      <c r="AQ138" s="56"/>
      <c r="AR138" s="56"/>
      <c r="AS138" s="56"/>
      <c r="AT138" s="56"/>
      <c r="AU138" s="55"/>
      <c r="AV138" s="6"/>
      <c r="AW138" s="57"/>
      <c r="AX138" s="57"/>
      <c r="AY138" s="57"/>
      <c r="AZ138" s="57"/>
      <c r="BA138" s="57"/>
      <c r="BB138" s="57"/>
      <c r="BC138" s="57"/>
      <c r="BD138" s="57"/>
      <c r="BE138" s="57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9"/>
      <c r="BQ138" s="59"/>
      <c r="BR138" s="39">
        <f t="shared" si="2"/>
        <v>6.6145833333333334E-3</v>
      </c>
      <c r="BS138" s="42">
        <f t="shared" si="3"/>
        <v>2.9971204109952603</v>
      </c>
      <c r="BT138" s="44"/>
      <c r="BU138" s="56"/>
    </row>
    <row r="139" spans="1:73" x14ac:dyDescent="0.2">
      <c r="A139" s="64">
        <v>33144</v>
      </c>
      <c r="B139" s="9">
        <v>2.0353417183499999E-2</v>
      </c>
      <c r="C139" s="9">
        <v>6.7859510510100002E-3</v>
      </c>
      <c r="D139" s="9">
        <v>4.7831574095500004E-3</v>
      </c>
      <c r="E139" s="9">
        <v>4.10340302731E-2</v>
      </c>
      <c r="F139" s="9">
        <v>5.47212391393E-3</v>
      </c>
      <c r="G139" s="9">
        <v>5.3541622857599998E-3</v>
      </c>
      <c r="H139" s="9">
        <v>7.0440658845399998E-3</v>
      </c>
      <c r="I139" s="9">
        <v>-4.6755369844E-3</v>
      </c>
      <c r="J139" s="9">
        <v>0</v>
      </c>
      <c r="K139" s="55">
        <v>0.13359380000000001</v>
      </c>
      <c r="L139" s="55">
        <v>8.6785799999999996E-2</v>
      </c>
      <c r="M139" s="55">
        <v>0.123125</v>
      </c>
      <c r="N139" s="55">
        <v>8.3750000000000005E-2</v>
      </c>
      <c r="O139" s="55">
        <v>0.14499999999999999</v>
      </c>
      <c r="P139" s="55">
        <v>0.13730000000000001</v>
      </c>
      <c r="Q139" s="55">
        <v>8.2500000000000004E-2</v>
      </c>
      <c r="R139" s="55">
        <v>0.15062500000000001</v>
      </c>
      <c r="S139" s="55">
        <v>8.3125000000000004E-2</v>
      </c>
      <c r="AL139" s="56"/>
      <c r="AM139" s="56"/>
      <c r="AN139" s="56"/>
      <c r="AO139" s="56"/>
      <c r="AP139" s="56"/>
      <c r="AQ139" s="56"/>
      <c r="AR139" s="56"/>
      <c r="AS139" s="56"/>
      <c r="AT139" s="56"/>
      <c r="AU139" s="55"/>
      <c r="AV139" s="6"/>
      <c r="AW139" s="57"/>
      <c r="AX139" s="57"/>
      <c r="AY139" s="57"/>
      <c r="AZ139" s="57"/>
      <c r="BA139" s="57"/>
      <c r="BB139" s="57"/>
      <c r="BC139" s="57"/>
      <c r="BD139" s="57"/>
      <c r="BE139" s="57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9"/>
      <c r="BQ139" s="59"/>
      <c r="BR139" s="39">
        <f t="shared" ref="BR139:BR202" si="4">BQ139+S138/12</f>
        <v>6.7187499999999999E-3</v>
      </c>
      <c r="BS139" s="42">
        <f t="shared" ref="BS139:BS202" si="5">BS138*(1+BR139)</f>
        <v>3.0172573137566352</v>
      </c>
      <c r="BT139" s="44"/>
      <c r="BU139" s="56"/>
    </row>
    <row r="140" spans="1:73" x14ac:dyDescent="0.2">
      <c r="A140" s="64">
        <v>33177</v>
      </c>
      <c r="B140" s="9">
        <v>-4.5853047279399997E-2</v>
      </c>
      <c r="C140" s="9">
        <v>3.0367541100199999E-2</v>
      </c>
      <c r="D140" s="9">
        <v>-7.7656758007499998E-3</v>
      </c>
      <c r="E140" s="9">
        <v>6.4544039659899993E-2</v>
      </c>
      <c r="F140" s="9">
        <v>3.6618323405099998E-3</v>
      </c>
      <c r="G140" s="9">
        <v>2.17219457041E-2</v>
      </c>
      <c r="H140" s="9">
        <v>6.8412744992500003E-3</v>
      </c>
      <c r="I140" s="9">
        <v>4.5338900767500002E-2</v>
      </c>
      <c r="J140" s="9">
        <v>0</v>
      </c>
      <c r="K140" s="55">
        <v>0.12609380000000001</v>
      </c>
      <c r="L140" s="55">
        <v>8.7053599999999995E-2</v>
      </c>
      <c r="M140" s="55">
        <v>0.1225</v>
      </c>
      <c r="N140" s="55">
        <v>8.2500000000000004E-2</v>
      </c>
      <c r="O140" s="55">
        <v>0.14280000000000001</v>
      </c>
      <c r="P140" s="55">
        <v>0.16</v>
      </c>
      <c r="Q140" s="55">
        <v>8.3125000000000004E-2</v>
      </c>
      <c r="R140" s="55">
        <v>0.138125</v>
      </c>
      <c r="S140" s="55">
        <v>8.0625000000000002E-2</v>
      </c>
      <c r="AL140" s="56"/>
      <c r="AM140" s="56"/>
      <c r="AN140" s="56"/>
      <c r="AO140" s="56"/>
      <c r="AP140" s="56"/>
      <c r="AQ140" s="56"/>
      <c r="AR140" s="56"/>
      <c r="AS140" s="56"/>
      <c r="AT140" s="56"/>
      <c r="AU140" s="55"/>
      <c r="AV140" s="6"/>
      <c r="AW140" s="57"/>
      <c r="AX140" s="57"/>
      <c r="AY140" s="57"/>
      <c r="AZ140" s="57"/>
      <c r="BA140" s="57"/>
      <c r="BB140" s="57"/>
      <c r="BC140" s="57"/>
      <c r="BD140" s="57"/>
      <c r="BE140" s="57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9"/>
      <c r="BQ140" s="59"/>
      <c r="BR140" s="39">
        <f t="shared" si="4"/>
        <v>6.9270833333333337E-3</v>
      </c>
      <c r="BS140" s="42">
        <f t="shared" si="5"/>
        <v>3.0381581066071366</v>
      </c>
      <c r="BT140" s="44"/>
      <c r="BU140" s="56"/>
    </row>
    <row r="141" spans="1:73" x14ac:dyDescent="0.2">
      <c r="A141" s="64">
        <v>33207</v>
      </c>
      <c r="B141" s="9">
        <v>-9.1697821494299992E-3</v>
      </c>
      <c r="C141" s="9">
        <v>1.2709686416600001E-2</v>
      </c>
      <c r="D141" s="9">
        <v>4.7530979484299999E-3</v>
      </c>
      <c r="E141" s="9">
        <v>-2.7290372673E-2</v>
      </c>
      <c r="F141" s="9">
        <v>-2.95649897782E-3</v>
      </c>
      <c r="G141" s="9">
        <v>1.0976967829500001E-2</v>
      </c>
      <c r="H141" s="9">
        <v>5.96369516823E-3</v>
      </c>
      <c r="I141" s="9">
        <v>4.3555485899400004E-3</v>
      </c>
      <c r="J141" s="9">
        <v>0</v>
      </c>
      <c r="K141" s="55">
        <v>0.1225</v>
      </c>
      <c r="L141" s="55">
        <v>9.2604199999999998E-2</v>
      </c>
      <c r="M141" s="55">
        <v>0.11938</v>
      </c>
      <c r="N141" s="55">
        <v>8.4400000000000003E-2</v>
      </c>
      <c r="O141" s="55">
        <v>0.13350000000000001</v>
      </c>
      <c r="P141" s="55">
        <v>0.15640000000000001</v>
      </c>
      <c r="Q141" s="55">
        <v>0.09</v>
      </c>
      <c r="R141" s="55">
        <v>0.13625000000000001</v>
      </c>
      <c r="S141" s="55">
        <v>8.3799999999999999E-2</v>
      </c>
      <c r="AL141" s="56"/>
      <c r="AM141" s="56"/>
      <c r="AN141" s="56"/>
      <c r="AO141" s="56"/>
      <c r="AP141" s="56"/>
      <c r="AQ141" s="56"/>
      <c r="AR141" s="56"/>
      <c r="AS141" s="56"/>
      <c r="AT141" s="56"/>
      <c r="AU141" s="55"/>
      <c r="AV141" s="6"/>
      <c r="AW141" s="57"/>
      <c r="AX141" s="57"/>
      <c r="AY141" s="57"/>
      <c r="AZ141" s="57"/>
      <c r="BA141" s="57"/>
      <c r="BB141" s="57"/>
      <c r="BC141" s="57"/>
      <c r="BD141" s="57"/>
      <c r="BE141" s="57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9"/>
      <c r="BQ141" s="59"/>
      <c r="BR141" s="39">
        <f t="shared" si="4"/>
        <v>6.7187499999999999E-3</v>
      </c>
      <c r="BS141" s="42">
        <f t="shared" si="5"/>
        <v>3.0585707313859034</v>
      </c>
      <c r="BT141" s="44"/>
      <c r="BU141" s="56"/>
    </row>
    <row r="142" spans="1:73" x14ac:dyDescent="0.2">
      <c r="A142" s="64">
        <v>33238</v>
      </c>
      <c r="B142" s="9">
        <v>7.95053229969E-4</v>
      </c>
      <c r="C142" s="9">
        <v>2.1837597142899999E-3</v>
      </c>
      <c r="D142" s="9">
        <v>7.41766329276E-3</v>
      </c>
      <c r="E142" s="9">
        <v>-1.9645213655999999E-2</v>
      </c>
      <c r="F142" s="9">
        <v>-3.28663012849E-2</v>
      </c>
      <c r="G142" s="9">
        <v>3.1103119221199999E-3</v>
      </c>
      <c r="H142" s="9">
        <v>1.87254650364E-3</v>
      </c>
      <c r="I142" s="9">
        <v>-3.2137865269499999E-3</v>
      </c>
      <c r="J142" s="9">
        <v>0</v>
      </c>
      <c r="K142" s="55">
        <v>0.11874999999999999</v>
      </c>
      <c r="L142" s="55">
        <v>9.3928600000000001E-2</v>
      </c>
      <c r="M142" s="55">
        <v>0.11187999999999999</v>
      </c>
      <c r="N142" s="55">
        <v>8.2500000000000004E-2</v>
      </c>
      <c r="O142" s="55">
        <v>0.126</v>
      </c>
      <c r="P142" s="55">
        <v>0.1439</v>
      </c>
      <c r="Q142" s="55">
        <v>8.6900000000000005E-2</v>
      </c>
      <c r="R142" s="55">
        <v>0.1406</v>
      </c>
      <c r="S142" s="55">
        <v>7.6300000000000007E-2</v>
      </c>
      <c r="AL142" s="56"/>
      <c r="AM142" s="56"/>
      <c r="AN142" s="56"/>
      <c r="AO142" s="56"/>
      <c r="AP142" s="56"/>
      <c r="AQ142" s="56"/>
      <c r="AR142" s="56"/>
      <c r="AS142" s="56"/>
      <c r="AT142" s="56"/>
      <c r="AU142" s="55"/>
      <c r="AV142" s="6"/>
      <c r="AW142" s="57"/>
      <c r="AX142" s="57"/>
      <c r="AY142" s="57"/>
      <c r="AZ142" s="57"/>
      <c r="BA142" s="57"/>
      <c r="BB142" s="57"/>
      <c r="BC142" s="57"/>
      <c r="BD142" s="57"/>
      <c r="BE142" s="57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9"/>
      <c r="BQ142" s="59"/>
      <c r="BR142" s="39">
        <f t="shared" si="4"/>
        <v>6.9833333333333336E-3</v>
      </c>
      <c r="BS142" s="42">
        <f t="shared" si="5"/>
        <v>3.0799297503267482</v>
      </c>
      <c r="BT142" s="44"/>
      <c r="BU142" s="56"/>
    </row>
    <row r="143" spans="1:73" x14ac:dyDescent="0.2">
      <c r="A143" s="64">
        <v>33269</v>
      </c>
      <c r="B143" s="9">
        <v>1.65243919515E-2</v>
      </c>
      <c r="C143" s="9">
        <v>1.0351088650099999E-2</v>
      </c>
      <c r="D143" s="9">
        <v>-3.9145623201800001E-4</v>
      </c>
      <c r="E143" s="9">
        <v>3.1286418948099998E-2</v>
      </c>
      <c r="F143" s="9">
        <v>2.2431947793499999E-2</v>
      </c>
      <c r="G143" s="9">
        <v>2.1369237714100001E-2</v>
      </c>
      <c r="H143" s="9">
        <v>1.21765222688E-2</v>
      </c>
      <c r="I143" s="9">
        <v>2.2017327699E-2</v>
      </c>
      <c r="J143" s="9">
        <v>0</v>
      </c>
      <c r="K143" s="55">
        <v>0.11749999999999999</v>
      </c>
      <c r="L143" s="55">
        <v>9.1999999999999998E-2</v>
      </c>
      <c r="M143" s="55">
        <v>0.10609</v>
      </c>
      <c r="N143" s="55">
        <v>8.2500000000000004E-2</v>
      </c>
      <c r="O143" s="55">
        <v>0.1212</v>
      </c>
      <c r="P143" s="55">
        <v>0.13350000000000001</v>
      </c>
      <c r="Q143" s="55">
        <v>0.08</v>
      </c>
      <c r="R143" s="55">
        <v>0.14000000000000001</v>
      </c>
      <c r="S143" s="55">
        <v>7.0599999999999996E-2</v>
      </c>
      <c r="AL143" s="56"/>
      <c r="AM143" s="56"/>
      <c r="AN143" s="56"/>
      <c r="AO143" s="56"/>
      <c r="AP143" s="56"/>
      <c r="AQ143" s="56"/>
      <c r="AR143" s="56"/>
      <c r="AS143" s="56"/>
      <c r="AT143" s="56"/>
      <c r="AU143" s="55"/>
      <c r="AV143" s="6"/>
      <c r="AW143" s="57"/>
      <c r="AX143" s="57"/>
      <c r="AY143" s="57"/>
      <c r="AZ143" s="57"/>
      <c r="BA143" s="57"/>
      <c r="BB143" s="57"/>
      <c r="BC143" s="57"/>
      <c r="BD143" s="57"/>
      <c r="BE143" s="57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9"/>
      <c r="BQ143" s="59"/>
      <c r="BR143" s="39">
        <f t="shared" si="4"/>
        <v>6.3583333333333339E-3</v>
      </c>
      <c r="BS143" s="42">
        <f t="shared" si="5"/>
        <v>3.0995129703225754</v>
      </c>
      <c r="BT143" s="44"/>
      <c r="BU143" s="56"/>
    </row>
    <row r="144" spans="1:73" x14ac:dyDescent="0.2">
      <c r="A144" s="64">
        <v>33297</v>
      </c>
      <c r="B144" s="9">
        <v>6.64659723273E-3</v>
      </c>
      <c r="C144" s="9">
        <v>-2.1859065654E-2</v>
      </c>
      <c r="D144" s="9">
        <v>1.46217989468E-2</v>
      </c>
      <c r="E144" s="9">
        <v>-4.9983553057900004E-3</v>
      </c>
      <c r="F144" s="9">
        <v>6.2606821100600002E-3</v>
      </c>
      <c r="G144" s="9">
        <v>-1.3951314269999999E-2</v>
      </c>
      <c r="H144" s="9">
        <v>-3.9464988503899998E-2</v>
      </c>
      <c r="I144" s="9">
        <v>-1.7501843938699999E-2</v>
      </c>
      <c r="J144" s="9">
        <v>0</v>
      </c>
      <c r="K144" s="55">
        <v>0.1146875</v>
      </c>
      <c r="L144" s="55">
        <v>9.0937500000000004E-2</v>
      </c>
      <c r="M144" s="55">
        <v>9.6879999999999994E-2</v>
      </c>
      <c r="N144" s="55">
        <v>8.1900000000000001E-2</v>
      </c>
      <c r="O144" s="55">
        <v>0.121</v>
      </c>
      <c r="P144" s="55">
        <v>0.1225</v>
      </c>
      <c r="Q144" s="55">
        <v>8.2500000000000004E-2</v>
      </c>
      <c r="R144" s="55">
        <v>0.12809999999999999</v>
      </c>
      <c r="S144" s="55">
        <v>6.88E-2</v>
      </c>
      <c r="AL144" s="56"/>
      <c r="AM144" s="56"/>
      <c r="AN144" s="56"/>
      <c r="AO144" s="56"/>
      <c r="AP144" s="56"/>
      <c r="AQ144" s="56"/>
      <c r="AR144" s="56"/>
      <c r="AS144" s="56"/>
      <c r="AT144" s="56"/>
      <c r="AU144" s="55"/>
      <c r="AV144" s="6"/>
      <c r="AW144" s="57"/>
      <c r="AX144" s="57"/>
      <c r="AY144" s="57"/>
      <c r="AZ144" s="57"/>
      <c r="BA144" s="57"/>
      <c r="BB144" s="57"/>
      <c r="BC144" s="57"/>
      <c r="BD144" s="57"/>
      <c r="BE144" s="57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9"/>
      <c r="BQ144" s="59"/>
      <c r="BR144" s="39">
        <f t="shared" si="4"/>
        <v>5.8833333333333333E-3</v>
      </c>
      <c r="BS144" s="42">
        <f t="shared" si="5"/>
        <v>3.1177484382979728</v>
      </c>
      <c r="BT144" s="44"/>
      <c r="BU144" s="56"/>
    </row>
    <row r="145" spans="1:73" x14ac:dyDescent="0.2">
      <c r="A145" s="64">
        <v>33326</v>
      </c>
      <c r="B145" s="9">
        <v>-1.0682900278599999E-2</v>
      </c>
      <c r="C145" s="9">
        <v>-0.102369973812</v>
      </c>
      <c r="D145" s="9">
        <v>-5.1253940032400004E-3</v>
      </c>
      <c r="E145" s="9">
        <v>-5.5565203506799998E-2</v>
      </c>
      <c r="F145" s="9">
        <v>-1.78711702997E-2</v>
      </c>
      <c r="G145" s="9">
        <v>-6.9540739103699997E-2</v>
      </c>
      <c r="H145" s="9">
        <v>-8.8280429430999993E-2</v>
      </c>
      <c r="I145" s="9">
        <v>-8.4115980072600002E-2</v>
      </c>
      <c r="J145" s="9">
        <v>0</v>
      </c>
      <c r="K145" s="55">
        <v>0.115</v>
      </c>
      <c r="L145" s="55">
        <v>9.325E-2</v>
      </c>
      <c r="M145" s="55">
        <v>9.6879999999999994E-2</v>
      </c>
      <c r="N145" s="55">
        <v>8.2500000000000004E-2</v>
      </c>
      <c r="O145" s="55">
        <v>0.1187</v>
      </c>
      <c r="P145" s="55">
        <v>0.1245</v>
      </c>
      <c r="Q145" s="55">
        <v>8.5599999999999996E-2</v>
      </c>
      <c r="R145" s="55">
        <v>0.1244</v>
      </c>
      <c r="S145" s="55">
        <v>6.3750000000000001E-2</v>
      </c>
      <c r="AL145" s="56"/>
      <c r="AM145" s="56"/>
      <c r="AN145" s="56"/>
      <c r="AO145" s="56"/>
      <c r="AP145" s="56"/>
      <c r="AQ145" s="56"/>
      <c r="AR145" s="56"/>
      <c r="AS145" s="56"/>
      <c r="AT145" s="56"/>
      <c r="AU145" s="55"/>
      <c r="AV145" s="6"/>
      <c r="AW145" s="57"/>
      <c r="AX145" s="57"/>
      <c r="AY145" s="57"/>
      <c r="AZ145" s="57"/>
      <c r="BA145" s="57"/>
      <c r="BB145" s="57"/>
      <c r="BC145" s="57"/>
      <c r="BD145" s="57"/>
      <c r="BE145" s="57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9"/>
      <c r="BQ145" s="59"/>
      <c r="BR145" s="39">
        <f t="shared" si="4"/>
        <v>5.7333333333333333E-3</v>
      </c>
      <c r="BS145" s="42">
        <f t="shared" si="5"/>
        <v>3.1356235293442145</v>
      </c>
      <c r="BT145" s="44"/>
      <c r="BU145" s="56"/>
    </row>
    <row r="146" spans="1:73" x14ac:dyDescent="0.2">
      <c r="A146" s="64">
        <v>33358</v>
      </c>
      <c r="B146" s="9">
        <v>1.1799457397299999E-2</v>
      </c>
      <c r="C146" s="9">
        <v>-1.9427676230899998E-2</v>
      </c>
      <c r="D146" s="9">
        <v>9.8407489377000008E-3</v>
      </c>
      <c r="E146" s="9">
        <v>2.8042165721899999E-2</v>
      </c>
      <c r="F146" s="9">
        <v>5.2865721179500003E-3</v>
      </c>
      <c r="G146" s="9">
        <v>-9.0733152689999996E-3</v>
      </c>
      <c r="H146" s="9">
        <v>-1.0560487246900001E-2</v>
      </c>
      <c r="I146" s="9">
        <v>-1.7587268364799999E-2</v>
      </c>
      <c r="J146" s="9">
        <v>0</v>
      </c>
      <c r="K146" s="55">
        <v>0.11171879999999999</v>
      </c>
      <c r="L146" s="55">
        <v>9.1874999999999998E-2</v>
      </c>
      <c r="M146" s="55">
        <v>9.1880000000000003E-2</v>
      </c>
      <c r="N146" s="55">
        <v>8.0600000000000005E-2</v>
      </c>
      <c r="O146" s="55">
        <v>0.1057</v>
      </c>
      <c r="P146" s="55">
        <v>0.1255</v>
      </c>
      <c r="Q146" s="55">
        <v>8.6300000000000002E-2</v>
      </c>
      <c r="R146" s="55">
        <v>0.11749999999999999</v>
      </c>
      <c r="S146" s="55">
        <v>6.0600000000000001E-2</v>
      </c>
      <c r="AL146" s="56"/>
      <c r="AM146" s="56"/>
      <c r="AN146" s="56"/>
      <c r="AO146" s="56"/>
      <c r="AP146" s="56"/>
      <c r="AQ146" s="56"/>
      <c r="AR146" s="56"/>
      <c r="AS146" s="56"/>
      <c r="AT146" s="56"/>
      <c r="AU146" s="55"/>
      <c r="AV146" s="6"/>
      <c r="AW146" s="57"/>
      <c r="AX146" s="57"/>
      <c r="AY146" s="57"/>
      <c r="AZ146" s="57"/>
      <c r="BA146" s="57"/>
      <c r="BB146" s="57"/>
      <c r="BC146" s="57"/>
      <c r="BD146" s="57"/>
      <c r="BE146" s="57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9"/>
      <c r="BQ146" s="59"/>
      <c r="BR146" s="39">
        <f t="shared" si="4"/>
        <v>5.3125000000000004E-3</v>
      </c>
      <c r="BS146" s="42">
        <f t="shared" si="5"/>
        <v>3.1522815293438557</v>
      </c>
      <c r="BT146" s="44"/>
      <c r="BU146" s="56"/>
    </row>
    <row r="147" spans="1:73" x14ac:dyDescent="0.2">
      <c r="A147" s="64">
        <v>33389</v>
      </c>
      <c r="B147" s="9">
        <v>-1.9965728372800001E-2</v>
      </c>
      <c r="C147" s="9">
        <v>5.7950922548899997E-3</v>
      </c>
      <c r="D147" s="9">
        <v>7.2832124514200002E-3</v>
      </c>
      <c r="E147" s="9">
        <v>-7.9328962976800005E-3</v>
      </c>
      <c r="F147" s="9">
        <v>-5.3425276930999998E-3</v>
      </c>
      <c r="G147" s="9">
        <v>4.9117174521699997E-3</v>
      </c>
      <c r="H147" s="9">
        <v>-3.6875031206900001E-3</v>
      </c>
      <c r="I147" s="9">
        <v>5.2134045873700003E-3</v>
      </c>
      <c r="J147" s="9">
        <v>0</v>
      </c>
      <c r="K147" s="55">
        <v>0.1029688</v>
      </c>
      <c r="L147" s="55">
        <v>9.0624999999999997E-2</v>
      </c>
      <c r="M147" s="55">
        <v>8.7499999999999994E-2</v>
      </c>
      <c r="N147" s="55">
        <v>8.0600000000000005E-2</v>
      </c>
      <c r="O147" s="55">
        <v>9.8000000000000004E-2</v>
      </c>
      <c r="P147" s="55">
        <v>0.113</v>
      </c>
      <c r="Q147" s="55">
        <v>8.1900000000000001E-2</v>
      </c>
      <c r="R147" s="55">
        <v>0.115</v>
      </c>
      <c r="S147" s="55">
        <v>6.0600000000000001E-2</v>
      </c>
      <c r="AL147" s="56"/>
      <c r="AM147" s="56"/>
      <c r="AN147" s="56"/>
      <c r="AO147" s="56"/>
      <c r="AP147" s="56"/>
      <c r="AQ147" s="56"/>
      <c r="AR147" s="56"/>
      <c r="AS147" s="56"/>
      <c r="AT147" s="56"/>
      <c r="AU147" s="55"/>
      <c r="AV147" s="6"/>
      <c r="AW147" s="57"/>
      <c r="AX147" s="57"/>
      <c r="AY147" s="57"/>
      <c r="AZ147" s="57"/>
      <c r="BA147" s="57"/>
      <c r="BB147" s="57"/>
      <c r="BC147" s="57"/>
      <c r="BD147" s="57"/>
      <c r="BE147" s="57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9"/>
      <c r="BQ147" s="59"/>
      <c r="BR147" s="39">
        <f t="shared" si="4"/>
        <v>5.0499999999999998E-3</v>
      </c>
      <c r="BS147" s="42">
        <f t="shared" si="5"/>
        <v>3.1682005510670423</v>
      </c>
      <c r="BT147" s="44"/>
      <c r="BU147" s="56"/>
    </row>
    <row r="148" spans="1:73" x14ac:dyDescent="0.2">
      <c r="A148" s="64">
        <v>33417</v>
      </c>
      <c r="B148" s="9">
        <v>1.37988593912E-2</v>
      </c>
      <c r="C148" s="9">
        <v>-4.47002971889E-2</v>
      </c>
      <c r="D148" s="9">
        <v>4.5276142272500002E-3</v>
      </c>
      <c r="E148" s="9">
        <v>3.9734847618400002E-3</v>
      </c>
      <c r="F148" s="9">
        <v>-7.8188409242899992E-3</v>
      </c>
      <c r="G148" s="9">
        <v>-5.01069727178E-2</v>
      </c>
      <c r="H148" s="9">
        <v>-5.2876622978799998E-2</v>
      </c>
      <c r="I148" s="9">
        <v>-4.8403697447699998E-2</v>
      </c>
      <c r="J148" s="9">
        <v>0</v>
      </c>
      <c r="K148" s="55">
        <v>0.10375</v>
      </c>
      <c r="L148" s="55">
        <v>9.1770900000000002E-2</v>
      </c>
      <c r="M148" s="55">
        <v>8.6249999999999993E-2</v>
      </c>
      <c r="N148" s="55">
        <v>7.7499999999999999E-2</v>
      </c>
      <c r="O148" s="55">
        <v>9.9000000000000005E-2</v>
      </c>
      <c r="P148" s="55">
        <v>0.109</v>
      </c>
      <c r="Q148" s="55">
        <v>8.0625000000000002E-2</v>
      </c>
      <c r="R148" s="55">
        <v>0.1125</v>
      </c>
      <c r="S148" s="55">
        <v>6.1874999999999999E-2</v>
      </c>
      <c r="AL148" s="56"/>
      <c r="AM148" s="56"/>
      <c r="AN148" s="56"/>
      <c r="AO148" s="56"/>
      <c r="AP148" s="56"/>
      <c r="AQ148" s="56"/>
      <c r="AR148" s="56"/>
      <c r="AS148" s="56"/>
      <c r="AT148" s="56"/>
      <c r="AU148" s="55"/>
      <c r="AV148" s="6"/>
      <c r="AW148" s="57"/>
      <c r="AX148" s="57"/>
      <c r="AY148" s="57"/>
      <c r="AZ148" s="57"/>
      <c r="BA148" s="57"/>
      <c r="BB148" s="57"/>
      <c r="BC148" s="57"/>
      <c r="BD148" s="57"/>
      <c r="BE148" s="57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9"/>
      <c r="BQ148" s="59"/>
      <c r="BR148" s="39">
        <f t="shared" si="4"/>
        <v>5.0499999999999998E-3</v>
      </c>
      <c r="BS148" s="42">
        <f t="shared" si="5"/>
        <v>3.184199963849931</v>
      </c>
      <c r="BT148" s="44"/>
      <c r="BU148" s="56"/>
    </row>
    <row r="149" spans="1:73" x14ac:dyDescent="0.2">
      <c r="A149" s="64">
        <v>33450</v>
      </c>
      <c r="B149" s="9">
        <v>1.5715728869600001E-2</v>
      </c>
      <c r="C149" s="9">
        <v>4.0992781571299999E-2</v>
      </c>
      <c r="D149" s="9">
        <v>-7.6025623864999997E-3</v>
      </c>
      <c r="E149" s="9">
        <v>2.57565235178E-3</v>
      </c>
      <c r="F149" s="9">
        <v>-6.0309933295299998E-3</v>
      </c>
      <c r="G149" s="9">
        <v>3.7365180822099997E-2</v>
      </c>
      <c r="H149" s="9">
        <v>2.3855334493200001E-2</v>
      </c>
      <c r="I149" s="9">
        <v>4.2761360103800002E-2</v>
      </c>
      <c r="J149" s="9">
        <v>0</v>
      </c>
      <c r="K149" s="55">
        <v>0.1010938</v>
      </c>
      <c r="L149" s="55">
        <v>9.3437500000000007E-2</v>
      </c>
      <c r="M149" s="55">
        <v>8.6879999999999999E-2</v>
      </c>
      <c r="N149" s="55">
        <v>7.3749999999999996E-2</v>
      </c>
      <c r="O149" s="55">
        <v>9.5100000000000004E-2</v>
      </c>
      <c r="P149" s="55">
        <v>0.109</v>
      </c>
      <c r="Q149" s="55">
        <v>7.8750000000000001E-2</v>
      </c>
      <c r="R149" s="55">
        <v>0.111875</v>
      </c>
      <c r="S149" s="55">
        <v>0.06</v>
      </c>
      <c r="AL149" s="56"/>
      <c r="AM149" s="56"/>
      <c r="AN149" s="56"/>
      <c r="AO149" s="56"/>
      <c r="AP149" s="56"/>
      <c r="AQ149" s="56"/>
      <c r="AR149" s="56"/>
      <c r="AS149" s="56"/>
      <c r="AT149" s="56"/>
      <c r="AU149" s="55"/>
      <c r="AV149" s="6"/>
      <c r="AW149" s="57"/>
      <c r="AX149" s="57"/>
      <c r="AY149" s="57"/>
      <c r="AZ149" s="57"/>
      <c r="BA149" s="57"/>
      <c r="BB149" s="57"/>
      <c r="BC149" s="57"/>
      <c r="BD149" s="57"/>
      <c r="BE149" s="57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9"/>
      <c r="BQ149" s="59"/>
      <c r="BR149" s="39">
        <f t="shared" si="4"/>
        <v>5.1562500000000002E-3</v>
      </c>
      <c r="BS149" s="42">
        <f t="shared" si="5"/>
        <v>3.2006184949135319</v>
      </c>
      <c r="BT149" s="44"/>
      <c r="BU149" s="56"/>
    </row>
    <row r="150" spans="1:73" x14ac:dyDescent="0.2">
      <c r="A150" s="64">
        <v>33480</v>
      </c>
      <c r="B150" s="9">
        <v>1.2313020596799999E-2</v>
      </c>
      <c r="C150" s="9">
        <v>1.9285076442899999E-3</v>
      </c>
      <c r="D150" s="9">
        <v>1.22894244589E-2</v>
      </c>
      <c r="E150" s="9">
        <v>6.1609810668800001E-3</v>
      </c>
      <c r="F150" s="9">
        <v>7.8396380714499999E-3</v>
      </c>
      <c r="G150" s="9">
        <v>6.4560080906499997E-3</v>
      </c>
      <c r="H150" s="9">
        <v>-8.1208893921899997E-4</v>
      </c>
      <c r="I150" s="9">
        <v>3.1447116747600002E-3</v>
      </c>
      <c r="J150" s="9">
        <v>0</v>
      </c>
      <c r="K150" s="55">
        <v>0.10203130000000001</v>
      </c>
      <c r="L150" s="55">
        <v>9.2499999999999999E-2</v>
      </c>
      <c r="M150" s="55">
        <v>8.5000000000000006E-2</v>
      </c>
      <c r="N150" s="55">
        <v>7.2499999999999995E-2</v>
      </c>
      <c r="O150" s="55">
        <v>9.3100000000000002E-2</v>
      </c>
      <c r="P150" s="55">
        <v>0.1065</v>
      </c>
      <c r="Q150" s="55">
        <v>8.0625000000000002E-2</v>
      </c>
      <c r="R150" s="55">
        <v>0.10875</v>
      </c>
      <c r="S150" s="55">
        <v>5.6875000000000002E-2</v>
      </c>
      <c r="AL150" s="56"/>
      <c r="AM150" s="56"/>
      <c r="AN150" s="56"/>
      <c r="AO150" s="56"/>
      <c r="AP150" s="56"/>
      <c r="AQ150" s="56"/>
      <c r="AR150" s="56"/>
      <c r="AS150" s="56"/>
      <c r="AT150" s="56"/>
      <c r="AU150" s="55"/>
      <c r="AV150" s="6"/>
      <c r="AW150" s="57"/>
      <c r="AX150" s="57"/>
      <c r="AY150" s="57"/>
      <c r="AZ150" s="57"/>
      <c r="BA150" s="57"/>
      <c r="BB150" s="57"/>
      <c r="BC150" s="57"/>
      <c r="BD150" s="57"/>
      <c r="BE150" s="57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9"/>
      <c r="BQ150" s="59"/>
      <c r="BR150" s="39">
        <f t="shared" si="4"/>
        <v>5.0000000000000001E-3</v>
      </c>
      <c r="BS150" s="42">
        <f t="shared" si="5"/>
        <v>3.216621587388099</v>
      </c>
      <c r="BT150" s="44"/>
      <c r="BU150" s="56"/>
    </row>
    <row r="151" spans="1:73" x14ac:dyDescent="0.2">
      <c r="A151" s="64">
        <v>33511</v>
      </c>
      <c r="B151" s="9">
        <v>2.2606824238499999E-2</v>
      </c>
      <c r="C151" s="9">
        <v>5.3028720263999997E-2</v>
      </c>
      <c r="D151" s="9">
        <v>1.1027191707899999E-2</v>
      </c>
      <c r="E151" s="9">
        <v>3.1692484979599998E-2</v>
      </c>
      <c r="F151" s="9">
        <v>-9.5584153614299994E-3</v>
      </c>
      <c r="G151" s="9">
        <v>4.33377935287E-2</v>
      </c>
      <c r="H151" s="9">
        <v>5.4724047555699998E-2</v>
      </c>
      <c r="I151" s="9">
        <v>4.5099662844900003E-2</v>
      </c>
      <c r="J151" s="9">
        <v>0</v>
      </c>
      <c r="K151" s="55">
        <v>9.375E-2</v>
      </c>
      <c r="L151" s="55">
        <v>9.425E-2</v>
      </c>
      <c r="M151" s="55">
        <v>8.2500000000000004E-2</v>
      </c>
      <c r="N151" s="55">
        <v>6.6250000000000003E-2</v>
      </c>
      <c r="O151" s="55">
        <v>7.8899999999999998E-2</v>
      </c>
      <c r="P151" s="55">
        <v>0.107</v>
      </c>
      <c r="Q151" s="55">
        <v>8.2500000000000004E-2</v>
      </c>
      <c r="R151" s="55">
        <v>0.10312499999999999</v>
      </c>
      <c r="S151" s="55">
        <v>5.6250000000000001E-2</v>
      </c>
      <c r="AL151" s="56"/>
      <c r="AM151" s="56"/>
      <c r="AN151" s="56"/>
      <c r="AO151" s="56"/>
      <c r="AP151" s="56"/>
      <c r="AQ151" s="56"/>
      <c r="AR151" s="56"/>
      <c r="AS151" s="56"/>
      <c r="AT151" s="56"/>
      <c r="AU151" s="55"/>
      <c r="AV151" s="6"/>
      <c r="AW151" s="57"/>
      <c r="AX151" s="57"/>
      <c r="AY151" s="57"/>
      <c r="AZ151" s="57"/>
      <c r="BA151" s="57"/>
      <c r="BB151" s="57"/>
      <c r="BC151" s="57"/>
      <c r="BD151" s="57"/>
      <c r="BE151" s="57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9"/>
      <c r="BQ151" s="59"/>
      <c r="BR151" s="39">
        <f t="shared" si="4"/>
        <v>4.7395833333333335E-3</v>
      </c>
      <c r="BS151" s="42">
        <f t="shared" si="5"/>
        <v>3.2318670334533235</v>
      </c>
      <c r="BT151" s="44"/>
      <c r="BU151" s="56"/>
    </row>
    <row r="152" spans="1:73" x14ac:dyDescent="0.2">
      <c r="A152" s="64">
        <v>33542</v>
      </c>
      <c r="B152" s="9">
        <v>-2.4294141903399999E-2</v>
      </c>
      <c r="C152" s="9">
        <v>-5.3229288849800001E-3</v>
      </c>
      <c r="D152" s="9">
        <v>8.5539600378300006E-3</v>
      </c>
      <c r="E152" s="9">
        <v>1.32557423053E-2</v>
      </c>
      <c r="F152" s="9">
        <v>-1.7767611183199999E-2</v>
      </c>
      <c r="G152" s="9">
        <v>-3.0869652971099999E-3</v>
      </c>
      <c r="H152" s="9">
        <v>-1.3068604765699999E-2</v>
      </c>
      <c r="I152" s="9">
        <v>-4.7272290655899999E-3</v>
      </c>
      <c r="J152" s="9">
        <v>0</v>
      </c>
      <c r="K152" s="55">
        <v>8.3750000000000005E-2</v>
      </c>
      <c r="L152" s="55">
        <v>9.5000000000000001E-2</v>
      </c>
      <c r="M152" s="55">
        <v>7.7499999999999999E-2</v>
      </c>
      <c r="N152" s="55">
        <v>6.25E-2</v>
      </c>
      <c r="O152" s="55">
        <v>8.0699999999999994E-2</v>
      </c>
      <c r="P152" s="55">
        <v>0.1125</v>
      </c>
      <c r="Q152" s="55">
        <v>8.3125000000000004E-2</v>
      </c>
      <c r="R152" s="55">
        <v>0.105</v>
      </c>
      <c r="S152" s="55">
        <v>5.3124999999999999E-2</v>
      </c>
      <c r="AL152" s="56"/>
      <c r="AM152" s="56"/>
      <c r="AN152" s="56"/>
      <c r="AO152" s="56"/>
      <c r="AP152" s="56"/>
      <c r="AQ152" s="56"/>
      <c r="AR152" s="56"/>
      <c r="AS152" s="56"/>
      <c r="AT152" s="56"/>
      <c r="AU152" s="55"/>
      <c r="AV152" s="6"/>
      <c r="AW152" s="57"/>
      <c r="AX152" s="57"/>
      <c r="AY152" s="57"/>
      <c r="AZ152" s="57"/>
      <c r="BA152" s="57"/>
      <c r="BB152" s="57"/>
      <c r="BC152" s="57"/>
      <c r="BD152" s="57"/>
      <c r="BE152" s="57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9"/>
      <c r="BQ152" s="59"/>
      <c r="BR152" s="39">
        <f t="shared" si="4"/>
        <v>4.6874999999999998E-3</v>
      </c>
      <c r="BS152" s="42">
        <f t="shared" si="5"/>
        <v>3.2470164101726358</v>
      </c>
      <c r="BT152" s="44"/>
      <c r="BU152" s="56"/>
    </row>
    <row r="153" spans="1:73" x14ac:dyDescent="0.2">
      <c r="A153" s="64">
        <v>33571</v>
      </c>
      <c r="B153" s="9">
        <v>1.15640149282E-2</v>
      </c>
      <c r="C153" s="9">
        <v>3.1931895066300002E-2</v>
      </c>
      <c r="D153" s="9">
        <v>-6.5728824170699996E-3</v>
      </c>
      <c r="E153" s="9">
        <v>1.03127262388E-2</v>
      </c>
      <c r="F153" s="9">
        <v>1.25175448654E-2</v>
      </c>
      <c r="G153" s="9">
        <v>2.6988922249899999E-2</v>
      </c>
      <c r="H153" s="9">
        <v>2.6807502173799999E-2</v>
      </c>
      <c r="I153" s="9">
        <v>1.8435760055499999E-2</v>
      </c>
      <c r="J153" s="9">
        <v>0</v>
      </c>
      <c r="K153" s="55">
        <v>8.2031300000000001E-2</v>
      </c>
      <c r="L153" s="55">
        <v>9.5267900000000003E-2</v>
      </c>
      <c r="M153" s="55">
        <v>7.4380000000000002E-2</v>
      </c>
      <c r="N153" s="55">
        <v>6.1874999999999999E-2</v>
      </c>
      <c r="O153" s="55">
        <v>8.1500000000000003E-2</v>
      </c>
      <c r="P153" s="55">
        <v>0.12</v>
      </c>
      <c r="Q153" s="55">
        <v>8.1250000000000003E-2</v>
      </c>
      <c r="R153" s="55">
        <v>0.10625</v>
      </c>
      <c r="S153" s="55">
        <v>4.9375000000000002E-2</v>
      </c>
      <c r="AL153" s="56"/>
      <c r="AM153" s="56"/>
      <c r="AN153" s="56"/>
      <c r="AO153" s="56"/>
      <c r="AP153" s="56"/>
      <c r="AQ153" s="56"/>
      <c r="AR153" s="56"/>
      <c r="AS153" s="56"/>
      <c r="AT153" s="56"/>
      <c r="AU153" s="55"/>
      <c r="AV153" s="6"/>
      <c r="AW153" s="57"/>
      <c r="AX153" s="57"/>
      <c r="AY153" s="57"/>
      <c r="AZ153" s="57"/>
      <c r="BA153" s="57"/>
      <c r="BB153" s="57"/>
      <c r="BC153" s="57"/>
      <c r="BD153" s="57"/>
      <c r="BE153" s="57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9"/>
      <c r="BQ153" s="59"/>
      <c r="BR153" s="39">
        <f t="shared" si="4"/>
        <v>4.4270833333333332E-3</v>
      </c>
      <c r="BS153" s="42">
        <f t="shared" si="5"/>
        <v>3.2613912224051709</v>
      </c>
      <c r="BT153" s="44"/>
      <c r="BU153" s="56"/>
    </row>
    <row r="154" spans="1:73" x14ac:dyDescent="0.2">
      <c r="A154" s="64">
        <v>33603</v>
      </c>
      <c r="B154" s="9">
        <v>-2.7941261555299999E-2</v>
      </c>
      <c r="C154" s="9">
        <v>7.5646439953300004E-2</v>
      </c>
      <c r="D154" s="9">
        <v>-1.63587292228E-2</v>
      </c>
      <c r="E154" s="9">
        <v>4.2650159435899997E-2</v>
      </c>
      <c r="F154" s="9">
        <v>-3.5582175831700001E-2</v>
      </c>
      <c r="G154" s="9">
        <v>8.2517120934199994E-2</v>
      </c>
      <c r="H154" s="9">
        <v>5.7195714589699999E-2</v>
      </c>
      <c r="I154" s="9">
        <v>6.30355057139E-2</v>
      </c>
      <c r="J154" s="9">
        <v>0</v>
      </c>
      <c r="K154" s="55">
        <v>7.3281299999999994E-2</v>
      </c>
      <c r="L154" s="55">
        <v>9.6250000000000002E-2</v>
      </c>
      <c r="M154" s="55">
        <v>7.1249999999999994E-2</v>
      </c>
      <c r="N154" s="55">
        <v>5.6875000000000002E-2</v>
      </c>
      <c r="O154" s="55">
        <v>7.5899999999999995E-2</v>
      </c>
      <c r="P154" s="55">
        <v>0.13675000000000001</v>
      </c>
      <c r="Q154" s="55">
        <v>8.1250000000000003E-2</v>
      </c>
      <c r="R154" s="55">
        <v>0.11</v>
      </c>
      <c r="S154" s="55">
        <v>4.3124999999999997E-2</v>
      </c>
      <c r="AL154" s="56"/>
      <c r="AM154" s="56"/>
      <c r="AN154" s="56"/>
      <c r="AO154" s="56"/>
      <c r="AP154" s="56"/>
      <c r="AQ154" s="56"/>
      <c r="AR154" s="56"/>
      <c r="AS154" s="56"/>
      <c r="AT154" s="56"/>
      <c r="AU154" s="55"/>
      <c r="AV154" s="6"/>
      <c r="AW154" s="57"/>
      <c r="AX154" s="57"/>
      <c r="AY154" s="57"/>
      <c r="AZ154" s="57"/>
      <c r="BA154" s="57"/>
      <c r="BB154" s="57"/>
      <c r="BC154" s="57"/>
      <c r="BD154" s="57"/>
      <c r="BE154" s="57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9"/>
      <c r="BQ154" s="59"/>
      <c r="BR154" s="39">
        <f t="shared" si="4"/>
        <v>4.1145833333333338E-3</v>
      </c>
      <c r="BS154" s="42">
        <f t="shared" si="5"/>
        <v>3.274810488372359</v>
      </c>
      <c r="BT154" s="44"/>
      <c r="BU154" s="56"/>
    </row>
    <row r="155" spans="1:73" x14ac:dyDescent="0.2">
      <c r="A155" s="64">
        <v>33634</v>
      </c>
      <c r="B155" s="9">
        <v>-9.5077672041200007E-3</v>
      </c>
      <c r="C155" s="9">
        <v>-5.3616507137299999E-2</v>
      </c>
      <c r="D155" s="9">
        <v>-1.30946627974E-2</v>
      </c>
      <c r="E155" s="9">
        <v>-1.6367241141700001E-3</v>
      </c>
      <c r="F155" s="9">
        <v>3.1525088072799998E-3</v>
      </c>
      <c r="G155" s="9">
        <v>-4.37294461183E-2</v>
      </c>
      <c r="H155" s="9">
        <v>-4.5745230359099998E-2</v>
      </c>
      <c r="I155" s="9">
        <v>-3.7862266856999997E-2</v>
      </c>
      <c r="J155" s="9">
        <v>0</v>
      </c>
      <c r="K155" s="55">
        <v>7.5468800000000003E-2</v>
      </c>
      <c r="L155" s="55">
        <v>9.6250000000000002E-2</v>
      </c>
      <c r="M155" s="55">
        <v>7.0629999999999998E-2</v>
      </c>
      <c r="N155" s="55">
        <v>5.1874999999999998E-2</v>
      </c>
      <c r="O155" s="55">
        <v>7.3899999999999993E-2</v>
      </c>
      <c r="P155" s="55">
        <v>0.124</v>
      </c>
      <c r="Q155" s="55">
        <v>7.4999999999999997E-2</v>
      </c>
      <c r="R155" s="55">
        <v>0.106875</v>
      </c>
      <c r="S155" s="55">
        <v>4.1875000000000002E-2</v>
      </c>
      <c r="AL155" s="56"/>
      <c r="AM155" s="56"/>
      <c r="AN155" s="56"/>
      <c r="AO155" s="56"/>
      <c r="AP155" s="56"/>
      <c r="AQ155" s="56"/>
      <c r="AR155" s="56"/>
      <c r="AS155" s="56"/>
      <c r="AT155" s="56"/>
      <c r="AU155" s="55"/>
      <c r="AV155" s="6"/>
      <c r="AW155" s="57"/>
      <c r="AX155" s="57"/>
      <c r="AY155" s="57"/>
      <c r="AZ155" s="57"/>
      <c r="BA155" s="57"/>
      <c r="BB155" s="57"/>
      <c r="BC155" s="57"/>
      <c r="BD155" s="57"/>
      <c r="BE155" s="57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9"/>
      <c r="BQ155" s="59"/>
      <c r="BR155" s="39">
        <f t="shared" si="4"/>
        <v>3.5937499999999997E-3</v>
      </c>
      <c r="BS155" s="42">
        <f t="shared" si="5"/>
        <v>3.2865793385649473</v>
      </c>
      <c r="BT155" s="44"/>
      <c r="BU155" s="56"/>
    </row>
    <row r="156" spans="1:73" x14ac:dyDescent="0.2">
      <c r="A156" s="64">
        <v>33662</v>
      </c>
      <c r="B156" s="9">
        <v>6.42922089238E-3</v>
      </c>
      <c r="C156" s="9">
        <v>-1.10060685669E-2</v>
      </c>
      <c r="D156" s="9">
        <v>-4.7542106802600003E-3</v>
      </c>
      <c r="E156" s="9">
        <v>-2.97541284825E-2</v>
      </c>
      <c r="F156" s="9">
        <v>1.47098723605E-2</v>
      </c>
      <c r="G156" s="9">
        <v>-7.8921159292499998E-3</v>
      </c>
      <c r="H156" s="9">
        <v>-3.33149218037E-2</v>
      </c>
      <c r="I156" s="9">
        <v>-1.07550663504E-2</v>
      </c>
      <c r="J156" s="9">
        <v>0</v>
      </c>
      <c r="K156" s="55">
        <v>7.4999999999999997E-2</v>
      </c>
      <c r="L156" s="55">
        <v>9.64584E-2</v>
      </c>
      <c r="M156" s="55">
        <v>7.1879999999999999E-2</v>
      </c>
      <c r="N156" s="55">
        <v>5.2499999999999998E-2</v>
      </c>
      <c r="O156" s="55">
        <v>7.4800000000000005E-2</v>
      </c>
      <c r="P156" s="55">
        <v>0.121</v>
      </c>
      <c r="Q156" s="55">
        <v>7.6249999999999998E-2</v>
      </c>
      <c r="R156" s="55">
        <v>0.10249999999999999</v>
      </c>
      <c r="S156" s="55">
        <v>4.2500000000000003E-2</v>
      </c>
      <c r="AL156" s="56"/>
      <c r="AM156" s="56"/>
      <c r="AN156" s="56"/>
      <c r="AO156" s="56"/>
      <c r="AP156" s="56"/>
      <c r="AQ156" s="56"/>
      <c r="AR156" s="56"/>
      <c r="AS156" s="56"/>
      <c r="AT156" s="56"/>
      <c r="AU156" s="55"/>
      <c r="AV156" s="6"/>
      <c r="AW156" s="57"/>
      <c r="AX156" s="57"/>
      <c r="AY156" s="57"/>
      <c r="AZ156" s="57"/>
      <c r="BA156" s="57"/>
      <c r="BB156" s="57"/>
      <c r="BC156" s="57"/>
      <c r="BD156" s="57"/>
      <c r="BE156" s="57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9"/>
      <c r="BQ156" s="59"/>
      <c r="BR156" s="39">
        <f t="shared" si="4"/>
        <v>3.4895833333333337E-3</v>
      </c>
      <c r="BS156" s="42">
        <f t="shared" si="5"/>
        <v>3.298048131048481</v>
      </c>
      <c r="BT156" s="44"/>
      <c r="BU156" s="56"/>
    </row>
    <row r="157" spans="1:73" x14ac:dyDescent="0.2">
      <c r="A157" s="64">
        <v>33694</v>
      </c>
      <c r="B157" s="9">
        <v>2.3102336628699999E-2</v>
      </c>
      <c r="C157" s="9">
        <v>-8.1058340697999997E-4</v>
      </c>
      <c r="D157" s="9">
        <v>-4.21619267756E-3</v>
      </c>
      <c r="E157" s="9">
        <v>-2.91725892647E-2</v>
      </c>
      <c r="F157" s="9">
        <v>3.9861068687399998E-3</v>
      </c>
      <c r="G157" s="9">
        <v>-9.6819153289399995E-4</v>
      </c>
      <c r="H157" s="9">
        <v>-8.1068359979399995E-3</v>
      </c>
      <c r="I157" s="9">
        <v>-7.6113456006499996E-3</v>
      </c>
      <c r="J157" s="9">
        <v>0</v>
      </c>
      <c r="K157" s="55">
        <v>7.4374999999999997E-2</v>
      </c>
      <c r="L157" s="55">
        <v>9.8125000000000004E-2</v>
      </c>
      <c r="M157" s="55">
        <v>7.1879999999999999E-2</v>
      </c>
      <c r="N157" s="55">
        <v>4.8125000000000001E-2</v>
      </c>
      <c r="O157" s="55">
        <v>7.22E-2</v>
      </c>
      <c r="P157" s="55">
        <v>0.11724999999999999</v>
      </c>
      <c r="Q157" s="55">
        <v>8.8749999999999996E-2</v>
      </c>
      <c r="R157" s="55">
        <v>0.10875</v>
      </c>
      <c r="S157" s="55">
        <v>4.3124999999999997E-2</v>
      </c>
      <c r="AL157" s="56"/>
      <c r="AM157" s="56"/>
      <c r="AN157" s="56"/>
      <c r="AO157" s="56"/>
      <c r="AP157" s="56"/>
      <c r="AQ157" s="56"/>
      <c r="AR157" s="56"/>
      <c r="AS157" s="56"/>
      <c r="AT157" s="56"/>
      <c r="AU157" s="55"/>
      <c r="AV157" s="6"/>
      <c r="AW157" s="57"/>
      <c r="AX157" s="57"/>
      <c r="AY157" s="57"/>
      <c r="AZ157" s="57"/>
      <c r="BA157" s="57"/>
      <c r="BB157" s="57"/>
      <c r="BC157" s="57"/>
      <c r="BD157" s="57"/>
      <c r="BE157" s="57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9"/>
      <c r="BQ157" s="59"/>
      <c r="BR157" s="39">
        <f t="shared" si="4"/>
        <v>3.5416666666666669E-3</v>
      </c>
      <c r="BS157" s="42">
        <f t="shared" si="5"/>
        <v>3.3097287181792781</v>
      </c>
      <c r="BT157" s="44"/>
      <c r="BU157" s="56"/>
    </row>
    <row r="158" spans="1:73" x14ac:dyDescent="0.2">
      <c r="A158" s="64">
        <v>33724</v>
      </c>
      <c r="B158" s="9">
        <v>-1.34208692618E-2</v>
      </c>
      <c r="C158" s="9">
        <v>-2.3030095731000001E-3</v>
      </c>
      <c r="D158" s="9">
        <v>-2.7656648567700001E-3</v>
      </c>
      <c r="E158" s="9">
        <v>-1.55441353831E-3</v>
      </c>
      <c r="F158" s="9">
        <v>-1.6393990283800002E-2</v>
      </c>
      <c r="G158" s="9">
        <v>5.0403612827599996E-3</v>
      </c>
      <c r="H158" s="9">
        <v>-1.09631253105E-2</v>
      </c>
      <c r="I158" s="9">
        <v>2.4740340357400002E-2</v>
      </c>
      <c r="J158" s="9">
        <v>0</v>
      </c>
      <c r="K158" s="55">
        <v>6.7500000000000004E-2</v>
      </c>
      <c r="L158" s="55">
        <v>9.8392900000000005E-2</v>
      </c>
      <c r="M158" s="55">
        <v>6.6720000000000002E-2</v>
      </c>
      <c r="N158" s="55">
        <v>4.7500000000000001E-2</v>
      </c>
      <c r="O158" s="55">
        <v>6.88E-2</v>
      </c>
      <c r="P158" s="55">
        <v>0.12063</v>
      </c>
      <c r="Q158" s="55">
        <v>8.8749999999999996E-2</v>
      </c>
      <c r="R158" s="55">
        <v>0.105625</v>
      </c>
      <c r="S158" s="55">
        <v>4.0625000000000001E-2</v>
      </c>
      <c r="AL158" s="56"/>
      <c r="AM158" s="56"/>
      <c r="AN158" s="56"/>
      <c r="AO158" s="56"/>
      <c r="AP158" s="56"/>
      <c r="AQ158" s="56"/>
      <c r="AR158" s="56"/>
      <c r="AS158" s="56"/>
      <c r="AT158" s="56"/>
      <c r="AU158" s="55"/>
      <c r="AV158" s="6"/>
      <c r="AW158" s="57"/>
      <c r="AX158" s="57"/>
      <c r="AY158" s="57"/>
      <c r="AZ158" s="57"/>
      <c r="BA158" s="57"/>
      <c r="BB158" s="57"/>
      <c r="BC158" s="57"/>
      <c r="BD158" s="57"/>
      <c r="BE158" s="57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9"/>
      <c r="BQ158" s="59"/>
      <c r="BR158" s="39">
        <f t="shared" si="4"/>
        <v>3.5937499999999997E-3</v>
      </c>
      <c r="BS158" s="42">
        <f t="shared" si="5"/>
        <v>3.3216230557602349</v>
      </c>
      <c r="BT158" s="44"/>
      <c r="BU158" s="56"/>
    </row>
    <row r="159" spans="1:73" x14ac:dyDescent="0.2">
      <c r="A159" s="64">
        <v>33753</v>
      </c>
      <c r="B159" s="9">
        <v>3.5547915773500001E-3</v>
      </c>
      <c r="C159" s="9">
        <v>3.4857960318299998E-2</v>
      </c>
      <c r="D159" s="9">
        <v>-4.00455977144E-3</v>
      </c>
      <c r="E159" s="9">
        <v>4.4958011513800002E-2</v>
      </c>
      <c r="F159" s="9">
        <v>-1.9144291719699999E-3</v>
      </c>
      <c r="G159" s="9">
        <v>3.9059629652200001E-2</v>
      </c>
      <c r="H159" s="9">
        <v>4.6096198754500002E-2</v>
      </c>
      <c r="I159" s="9">
        <v>3.7781245126300003E-2</v>
      </c>
      <c r="J159" s="9">
        <v>0</v>
      </c>
      <c r="K159" s="55">
        <v>6.4375000000000002E-2</v>
      </c>
      <c r="L159" s="55">
        <v>9.7767900000000005E-2</v>
      </c>
      <c r="M159" s="55">
        <v>6.0310000000000002E-2</v>
      </c>
      <c r="N159" s="55">
        <v>4.7500000000000001E-2</v>
      </c>
      <c r="O159" s="55">
        <v>6.8500000000000005E-2</v>
      </c>
      <c r="P159" s="55">
        <v>0.11700000000000001</v>
      </c>
      <c r="Q159" s="55">
        <v>9.3124999999999999E-2</v>
      </c>
      <c r="R159" s="55">
        <v>0.10062500000000001</v>
      </c>
      <c r="S159" s="55">
        <v>4.0625000000000001E-2</v>
      </c>
      <c r="AL159" s="56"/>
      <c r="AM159" s="56"/>
      <c r="AN159" s="56"/>
      <c r="AO159" s="56"/>
      <c r="AP159" s="56"/>
      <c r="AQ159" s="56"/>
      <c r="AR159" s="56"/>
      <c r="AS159" s="56"/>
      <c r="AT159" s="56"/>
      <c r="AU159" s="55"/>
      <c r="AV159" s="6"/>
      <c r="AW159" s="57"/>
      <c r="AX159" s="57"/>
      <c r="AY159" s="57"/>
      <c r="AZ159" s="57"/>
      <c r="BA159" s="57"/>
      <c r="BB159" s="57"/>
      <c r="BC159" s="57"/>
      <c r="BD159" s="57"/>
      <c r="BE159" s="57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9"/>
      <c r="BQ159" s="59"/>
      <c r="BR159" s="39">
        <f t="shared" si="4"/>
        <v>3.3854166666666668E-3</v>
      </c>
      <c r="BS159" s="42">
        <f t="shared" si="5"/>
        <v>3.3328681338135899</v>
      </c>
      <c r="BT159" s="44"/>
      <c r="BU159" s="56"/>
    </row>
    <row r="160" spans="1:73" x14ac:dyDescent="0.2">
      <c r="A160" s="64">
        <v>33785</v>
      </c>
      <c r="B160" s="9">
        <v>-1.1994168283600001E-2</v>
      </c>
      <c r="C160" s="9">
        <v>5.8417088915199998E-2</v>
      </c>
      <c r="D160" s="9">
        <v>8.6361470730599993E-3</v>
      </c>
      <c r="E160" s="9">
        <v>1.42035131838E-2</v>
      </c>
      <c r="F160" s="9">
        <v>1.9266090482199998E-2</v>
      </c>
      <c r="G160" s="9">
        <v>5.7149183599800001E-2</v>
      </c>
      <c r="H160" s="9">
        <v>6.5272512595299995E-2</v>
      </c>
      <c r="I160" s="9">
        <v>4.4471812317499998E-2</v>
      </c>
      <c r="J160" s="9">
        <v>0</v>
      </c>
      <c r="K160" s="55">
        <v>6.1249999999999999E-2</v>
      </c>
      <c r="L160" s="55">
        <v>9.8125000000000004E-2</v>
      </c>
      <c r="M160" s="55">
        <v>5.5E-2</v>
      </c>
      <c r="N160" s="55">
        <v>4.4999999999999998E-2</v>
      </c>
      <c r="O160" s="55">
        <v>6.6299999999999998E-2</v>
      </c>
      <c r="P160" s="55">
        <v>0.11849999999999999</v>
      </c>
      <c r="Q160" s="55">
        <v>9.1874999999999998E-2</v>
      </c>
      <c r="R160" s="55">
        <v>0.10125000000000001</v>
      </c>
      <c r="S160" s="55">
        <v>3.9375E-2</v>
      </c>
      <c r="AL160" s="56"/>
      <c r="AM160" s="56"/>
      <c r="AN160" s="56"/>
      <c r="AO160" s="56"/>
      <c r="AP160" s="56"/>
      <c r="AQ160" s="56"/>
      <c r="AR160" s="56"/>
      <c r="AS160" s="56"/>
      <c r="AT160" s="56"/>
      <c r="AU160" s="55"/>
      <c r="AV160" s="6"/>
      <c r="AW160" s="57"/>
      <c r="AX160" s="57"/>
      <c r="AY160" s="57"/>
      <c r="AZ160" s="57"/>
      <c r="BA160" s="57"/>
      <c r="BB160" s="57"/>
      <c r="BC160" s="57"/>
      <c r="BD160" s="57"/>
      <c r="BE160" s="57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9"/>
      <c r="BQ160" s="59"/>
      <c r="BR160" s="39">
        <f t="shared" si="4"/>
        <v>3.3854166666666668E-3</v>
      </c>
      <c r="BS160" s="42">
        <f t="shared" si="5"/>
        <v>3.3441512811416048</v>
      </c>
      <c r="BT160" s="44"/>
      <c r="BU160" s="56"/>
    </row>
    <row r="161" spans="1:73" x14ac:dyDescent="0.2">
      <c r="A161" s="64">
        <v>33816</v>
      </c>
      <c r="B161" s="9">
        <v>-2.2495922408900001E-3</v>
      </c>
      <c r="C161" s="9">
        <v>3.7732697014100001E-2</v>
      </c>
      <c r="D161" s="9">
        <v>1.1742101246500001E-2</v>
      </c>
      <c r="E161" s="9">
        <v>-9.0378762837799997E-3</v>
      </c>
      <c r="F161" s="9">
        <v>3.8771562025400001E-3</v>
      </c>
      <c r="G161" s="9">
        <v>3.2975818795999999E-2</v>
      </c>
      <c r="H161" s="9">
        <v>5.1351672806800003E-2</v>
      </c>
      <c r="I161" s="9">
        <v>1.5140063830299999E-2</v>
      </c>
      <c r="J161" s="9">
        <v>0</v>
      </c>
      <c r="K161" s="55">
        <v>5.4062499999999999E-2</v>
      </c>
      <c r="L161" s="55">
        <v>9.8750000000000004E-2</v>
      </c>
      <c r="M161" s="55">
        <v>5.1880000000000003E-2</v>
      </c>
      <c r="N161" s="55">
        <v>4.0625000000000001E-2</v>
      </c>
      <c r="O161" s="55">
        <v>6.1100000000000002E-2</v>
      </c>
      <c r="P161" s="55">
        <v>0.124</v>
      </c>
      <c r="Q161" s="55">
        <v>8.6249999999999993E-2</v>
      </c>
      <c r="R161" s="55">
        <v>0.10375</v>
      </c>
      <c r="S161" s="55">
        <v>3.4375000000000003E-2</v>
      </c>
      <c r="AL161" s="56"/>
      <c r="AM161" s="56"/>
      <c r="AN161" s="56"/>
      <c r="AO161" s="56"/>
      <c r="AP161" s="56"/>
      <c r="AQ161" s="56"/>
      <c r="AR161" s="56"/>
      <c r="AS161" s="56"/>
      <c r="AT161" s="56"/>
      <c r="AU161" s="55"/>
      <c r="AV161" s="6"/>
      <c r="AW161" s="57"/>
      <c r="AX161" s="57"/>
      <c r="AY161" s="57"/>
      <c r="AZ161" s="57"/>
      <c r="BA161" s="57"/>
      <c r="BB161" s="57"/>
      <c r="BC161" s="57"/>
      <c r="BD161" s="57"/>
      <c r="BE161" s="57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9"/>
      <c r="BQ161" s="59"/>
      <c r="BR161" s="39">
        <f t="shared" si="4"/>
        <v>3.2812499999999999E-3</v>
      </c>
      <c r="BS161" s="42">
        <f t="shared" si="5"/>
        <v>3.3551242775328505</v>
      </c>
      <c r="BT161" s="44"/>
      <c r="BU161" s="56"/>
    </row>
    <row r="162" spans="1:73" x14ac:dyDescent="0.2">
      <c r="A162" s="64">
        <v>33847</v>
      </c>
      <c r="B162" s="9">
        <v>-3.7537066720700001E-2</v>
      </c>
      <c r="C162" s="9">
        <v>5.8215599423800002E-2</v>
      </c>
      <c r="D162" s="9">
        <v>-7.4964443322999997E-3</v>
      </c>
      <c r="E162" s="9">
        <v>3.44476690694E-2</v>
      </c>
      <c r="F162" s="9">
        <v>-5.7044296701500002E-3</v>
      </c>
      <c r="G162" s="9">
        <v>5.0376876057000003E-2</v>
      </c>
      <c r="H162" s="9">
        <v>5.5834573779099998E-2</v>
      </c>
      <c r="I162" s="9">
        <v>3.98693417011E-2</v>
      </c>
      <c r="J162" s="9">
        <v>0</v>
      </c>
      <c r="K162" s="55">
        <v>5.8749999999999997E-2</v>
      </c>
      <c r="L162" s="55">
        <v>9.9479200000000004E-2</v>
      </c>
      <c r="M162" s="55">
        <v>4.7500000000000001E-2</v>
      </c>
      <c r="N162" s="55">
        <v>3.9375E-2</v>
      </c>
      <c r="O162" s="55">
        <v>6.2300000000000001E-2</v>
      </c>
      <c r="P162" s="55">
        <v>0.14738000000000001</v>
      </c>
      <c r="Q162" s="55">
        <v>7.9375000000000001E-2</v>
      </c>
      <c r="R162" s="55">
        <v>0.1075</v>
      </c>
      <c r="S162" s="55">
        <v>3.5000000000000003E-2</v>
      </c>
      <c r="AL162" s="56"/>
      <c r="AM162" s="56"/>
      <c r="AN162" s="56"/>
      <c r="AO162" s="56"/>
      <c r="AP162" s="56"/>
      <c r="AQ162" s="56"/>
      <c r="AR162" s="56"/>
      <c r="AS162" s="56"/>
      <c r="AT162" s="56"/>
      <c r="AU162" s="55"/>
      <c r="AV162" s="6"/>
      <c r="AW162" s="57"/>
      <c r="AX162" s="57"/>
      <c r="AY162" s="57"/>
      <c r="AZ162" s="57"/>
      <c r="BA162" s="57"/>
      <c r="BB162" s="57"/>
      <c r="BC162" s="57"/>
      <c r="BD162" s="57"/>
      <c r="BE162" s="57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9"/>
      <c r="BQ162" s="59"/>
      <c r="BR162" s="39">
        <f t="shared" si="4"/>
        <v>2.8645833333333336E-3</v>
      </c>
      <c r="BS162" s="42">
        <f t="shared" si="5"/>
        <v>3.3647353106195332</v>
      </c>
      <c r="BT162" s="44"/>
      <c r="BU162" s="56"/>
    </row>
    <row r="163" spans="1:73" x14ac:dyDescent="0.2">
      <c r="A163" s="64">
        <v>33877</v>
      </c>
      <c r="B163" s="9">
        <v>-1.1379248148999999E-3</v>
      </c>
      <c r="C163" s="9">
        <v>1.0536282408400001E-3</v>
      </c>
      <c r="D163" s="9">
        <v>-4.9291573476699997E-2</v>
      </c>
      <c r="E163" s="9">
        <v>2.7216554002500001E-2</v>
      </c>
      <c r="F163" s="9">
        <v>-5.05842356645E-3</v>
      </c>
      <c r="G163" s="9">
        <v>-2.0623904387999999E-2</v>
      </c>
      <c r="H163" s="9">
        <v>2.3890270816400001E-2</v>
      </c>
      <c r="I163" s="9">
        <v>-9.7036836171400007E-2</v>
      </c>
      <c r="J163" s="9">
        <v>0</v>
      </c>
      <c r="K163" s="55">
        <v>5.9531300000000002E-2</v>
      </c>
      <c r="L163" s="55">
        <v>9.1041700000000003E-2</v>
      </c>
      <c r="M163" s="55">
        <v>7.8750000000000001E-2</v>
      </c>
      <c r="N163" s="55">
        <v>3.9375E-2</v>
      </c>
      <c r="O163" s="55">
        <v>6.4799999999999996E-2</v>
      </c>
      <c r="P163" s="55">
        <v>0.2</v>
      </c>
      <c r="Q163" s="55">
        <v>6.9375000000000006E-2</v>
      </c>
      <c r="R163" s="55">
        <v>9.0624999999999997E-2</v>
      </c>
      <c r="S163" s="55">
        <v>3.125E-2</v>
      </c>
      <c r="AL163" s="56"/>
      <c r="AM163" s="56"/>
      <c r="AN163" s="56"/>
      <c r="AO163" s="56"/>
      <c r="AP163" s="56"/>
      <c r="AQ163" s="56"/>
      <c r="AR163" s="56"/>
      <c r="AS163" s="56"/>
      <c r="AT163" s="56"/>
      <c r="AU163" s="55"/>
      <c r="AV163" s="6"/>
      <c r="AW163" s="57"/>
      <c r="AX163" s="57"/>
      <c r="AY163" s="57"/>
      <c r="AZ163" s="57"/>
      <c r="BA163" s="57"/>
      <c r="BB163" s="57"/>
      <c r="BC163" s="57"/>
      <c r="BD163" s="57"/>
      <c r="BE163" s="57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9"/>
      <c r="BQ163" s="59"/>
      <c r="BR163" s="39">
        <f t="shared" si="4"/>
        <v>2.9166666666666668E-3</v>
      </c>
      <c r="BS163" s="42">
        <f t="shared" si="5"/>
        <v>3.3745491219421737</v>
      </c>
      <c r="BT163" s="44"/>
      <c r="BU163" s="56"/>
    </row>
    <row r="164" spans="1:73" x14ac:dyDescent="0.2">
      <c r="A164" s="64">
        <v>33907</v>
      </c>
      <c r="B164" s="9">
        <v>-2.25355897511E-2</v>
      </c>
      <c r="C164" s="9">
        <v>-7.9824617276400001E-2</v>
      </c>
      <c r="D164" s="9">
        <v>1.3160430295200001E-2</v>
      </c>
      <c r="E164" s="9">
        <v>-2.71255343563E-2</v>
      </c>
      <c r="F164" s="9">
        <v>-1.9454698647200001E-2</v>
      </c>
      <c r="G164" s="9">
        <v>-7.6089727065100005E-2</v>
      </c>
      <c r="H164" s="9">
        <v>-0.100721293217</v>
      </c>
      <c r="I164" s="9">
        <v>-0.114816084889</v>
      </c>
      <c r="J164" s="9">
        <v>0</v>
      </c>
      <c r="K164" s="55">
        <v>5.8749999999999997E-2</v>
      </c>
      <c r="L164" s="55">
        <v>9.0208399999999994E-2</v>
      </c>
      <c r="M164" s="55">
        <v>6.1249999999999999E-2</v>
      </c>
      <c r="N164" s="55">
        <v>3.7499999999999999E-2</v>
      </c>
      <c r="O164" s="55">
        <v>6.2300000000000001E-2</v>
      </c>
      <c r="P164" s="55">
        <v>0.13500000000000001</v>
      </c>
      <c r="Q164" s="55">
        <v>6.3750000000000001E-2</v>
      </c>
      <c r="R164" s="55">
        <v>7.6249999999999998E-2</v>
      </c>
      <c r="S164" s="55">
        <v>3.5624999999999997E-2</v>
      </c>
      <c r="AL164" s="56"/>
      <c r="AM164" s="56"/>
      <c r="AN164" s="56"/>
      <c r="AO164" s="56"/>
      <c r="AP164" s="56"/>
      <c r="AQ164" s="56"/>
      <c r="AR164" s="56"/>
      <c r="AS164" s="56"/>
      <c r="AT164" s="56"/>
      <c r="AU164" s="55"/>
      <c r="AV164" s="6"/>
      <c r="AW164" s="57"/>
      <c r="AX164" s="57"/>
      <c r="AY164" s="57"/>
      <c r="AZ164" s="57"/>
      <c r="BA164" s="57"/>
      <c r="BB164" s="57"/>
      <c r="BC164" s="57"/>
      <c r="BD164" s="57"/>
      <c r="BE164" s="57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9"/>
      <c r="BQ164" s="59"/>
      <c r="BR164" s="39">
        <f t="shared" si="4"/>
        <v>2.6041666666666665E-3</v>
      </c>
      <c r="BS164" s="42">
        <f t="shared" si="5"/>
        <v>3.3833370102805649</v>
      </c>
      <c r="BT164" s="44"/>
      <c r="BU164" s="56"/>
    </row>
    <row r="165" spans="1:73" x14ac:dyDescent="0.2">
      <c r="A165" s="64">
        <v>33938</v>
      </c>
      <c r="B165" s="9">
        <v>-1.5964067402300001E-2</v>
      </c>
      <c r="C165" s="9">
        <v>-3.0273701139800002E-2</v>
      </c>
      <c r="D165" s="9">
        <v>-3.2361892614399999E-2</v>
      </c>
      <c r="E165" s="9">
        <v>-9.86955694444E-3</v>
      </c>
      <c r="F165" s="9">
        <v>-2.6136906405E-2</v>
      </c>
      <c r="G165" s="9">
        <v>-0.147845466186</v>
      </c>
      <c r="H165" s="9">
        <v>-4.5921736297300002E-2</v>
      </c>
      <c r="I165" s="9">
        <v>-3.0966119613900001E-2</v>
      </c>
      <c r="J165" s="9">
        <v>0</v>
      </c>
      <c r="K165" s="55">
        <v>5.9531300000000002E-2</v>
      </c>
      <c r="L165" s="55">
        <v>0.09</v>
      </c>
      <c r="M165" s="55">
        <v>8.1250000000000003E-2</v>
      </c>
      <c r="N165" s="55">
        <v>3.8124999999999999E-2</v>
      </c>
      <c r="O165" s="55">
        <v>6.1699999999999998E-2</v>
      </c>
      <c r="P165" s="55">
        <v>0.13150000000000001</v>
      </c>
      <c r="Q165" s="55">
        <v>6.5625000000000003E-2</v>
      </c>
      <c r="R165" s="55">
        <v>7.4999999999999997E-2</v>
      </c>
      <c r="S165" s="55">
        <v>0.04</v>
      </c>
      <c r="AL165" s="56"/>
      <c r="AM165" s="56"/>
      <c r="AN165" s="56"/>
      <c r="AO165" s="56"/>
      <c r="AP165" s="56"/>
      <c r="AQ165" s="56"/>
      <c r="AR165" s="56"/>
      <c r="AS165" s="56"/>
      <c r="AT165" s="56"/>
      <c r="AU165" s="55"/>
      <c r="AV165" s="6"/>
      <c r="AW165" s="57"/>
      <c r="AX165" s="57"/>
      <c r="AY165" s="57"/>
      <c r="AZ165" s="57"/>
      <c r="BA165" s="57"/>
      <c r="BB165" s="57"/>
      <c r="BC165" s="57"/>
      <c r="BD165" s="57"/>
      <c r="BE165" s="57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9"/>
      <c r="BQ165" s="59"/>
      <c r="BR165" s="39">
        <f t="shared" si="4"/>
        <v>2.9687499999999996E-3</v>
      </c>
      <c r="BS165" s="42">
        <f t="shared" si="5"/>
        <v>3.3933812920298352</v>
      </c>
      <c r="BT165" s="44"/>
      <c r="BU165" s="56"/>
    </row>
    <row r="166" spans="1:73" x14ac:dyDescent="0.2">
      <c r="A166" s="64">
        <v>33969</v>
      </c>
      <c r="B166" s="9">
        <v>1.12913977845E-2</v>
      </c>
      <c r="C166" s="9">
        <v>-7.6295780132999997E-3</v>
      </c>
      <c r="D166" s="9">
        <v>1.7847525977400001E-2</v>
      </c>
      <c r="E166" s="9">
        <v>-1.4927513024100001E-3</v>
      </c>
      <c r="F166" s="9">
        <v>9.1981132461200002E-3</v>
      </c>
      <c r="G166" s="9">
        <v>-1.9730174086200002E-2</v>
      </c>
      <c r="H166" s="9">
        <v>-1.2641901640399999E-2</v>
      </c>
      <c r="I166" s="9">
        <v>6.9471096817500001E-3</v>
      </c>
      <c r="J166" s="9">
        <v>0</v>
      </c>
      <c r="K166" s="55">
        <v>5.8125000000000003E-2</v>
      </c>
      <c r="L166" s="55">
        <v>8.7232199999999996E-2</v>
      </c>
      <c r="M166" s="55">
        <v>6.8750000000000006E-2</v>
      </c>
      <c r="N166" s="55">
        <v>3.8124999999999999E-2</v>
      </c>
      <c r="O166" s="55">
        <v>7.5899999999999995E-2</v>
      </c>
      <c r="P166" s="55">
        <v>0.11013000000000001</v>
      </c>
      <c r="Q166" s="55">
        <v>0.06</v>
      </c>
      <c r="R166" s="55">
        <v>7.1249999999999994E-2</v>
      </c>
      <c r="S166" s="55">
        <v>3.4375000000000003E-2</v>
      </c>
      <c r="AL166" s="56"/>
      <c r="AM166" s="56"/>
      <c r="AN166" s="56"/>
      <c r="AO166" s="56"/>
      <c r="AP166" s="56"/>
      <c r="AQ166" s="56"/>
      <c r="AR166" s="56"/>
      <c r="AS166" s="56"/>
      <c r="AT166" s="56"/>
      <c r="AU166" s="55"/>
      <c r="AV166" s="6"/>
      <c r="AW166" s="57"/>
      <c r="AX166" s="57"/>
      <c r="AY166" s="57"/>
      <c r="AZ166" s="57"/>
      <c r="BA166" s="57"/>
      <c r="BB166" s="57"/>
      <c r="BC166" s="57"/>
      <c r="BD166" s="57"/>
      <c r="BE166" s="57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9"/>
      <c r="BQ166" s="59"/>
      <c r="BR166" s="39">
        <f t="shared" si="4"/>
        <v>3.3333333333333335E-3</v>
      </c>
      <c r="BS166" s="42">
        <f t="shared" si="5"/>
        <v>3.4046925630032683</v>
      </c>
      <c r="BT166" s="44"/>
      <c r="BU166" s="56"/>
    </row>
    <row r="167" spans="1:73" x14ac:dyDescent="0.2">
      <c r="A167" s="64">
        <v>33998</v>
      </c>
      <c r="B167" s="9">
        <v>-1.28317327833E-2</v>
      </c>
      <c r="C167" s="9">
        <v>9.1434436611300008E-3</v>
      </c>
      <c r="D167" s="9">
        <v>2.3290987163399998E-3</v>
      </c>
      <c r="E167" s="9">
        <v>8.5635685331900005E-4</v>
      </c>
      <c r="F167" s="9">
        <v>8.0407896973399996E-3</v>
      </c>
      <c r="G167" s="9">
        <v>-2.71074072735E-2</v>
      </c>
      <c r="H167" s="9">
        <v>-1.1919571564700001E-2</v>
      </c>
      <c r="I167" s="9">
        <v>-1.2361538088199999E-2</v>
      </c>
      <c r="J167" s="9">
        <v>0</v>
      </c>
      <c r="K167" s="55">
        <v>5.8749999999999997E-2</v>
      </c>
      <c r="L167" s="55">
        <v>8.5000000000000006E-2</v>
      </c>
      <c r="M167" s="55">
        <v>6.5159999999999996E-2</v>
      </c>
      <c r="N167" s="55">
        <v>3.5624999999999997E-2</v>
      </c>
      <c r="O167" s="55">
        <v>7.6200000000000004E-2</v>
      </c>
      <c r="P167" s="55">
        <v>0.105</v>
      </c>
      <c r="Q167" s="55">
        <v>5.5E-2</v>
      </c>
      <c r="R167" s="55">
        <v>6.3750000000000001E-2</v>
      </c>
      <c r="S167" s="55">
        <v>3.3125000000000002E-2</v>
      </c>
      <c r="AL167" s="56"/>
      <c r="AM167" s="56"/>
      <c r="AN167" s="56"/>
      <c r="AO167" s="56"/>
      <c r="AP167" s="56"/>
      <c r="AQ167" s="56"/>
      <c r="AR167" s="56"/>
      <c r="AS167" s="56"/>
      <c r="AT167" s="56"/>
      <c r="AU167" s="55"/>
      <c r="AV167" s="6"/>
      <c r="AW167" s="57"/>
      <c r="AX167" s="57"/>
      <c r="AY167" s="57"/>
      <c r="AZ167" s="57"/>
      <c r="BA167" s="57"/>
      <c r="BB167" s="57"/>
      <c r="BC167" s="57"/>
      <c r="BD167" s="57"/>
      <c r="BE167" s="57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9"/>
      <c r="BQ167" s="59"/>
      <c r="BR167" s="39">
        <f t="shared" si="4"/>
        <v>2.8645833333333336E-3</v>
      </c>
      <c r="BS167" s="42">
        <f t="shared" si="5"/>
        <v>3.4144455885743716</v>
      </c>
      <c r="BT167" s="44"/>
      <c r="BU167" s="56"/>
    </row>
    <row r="168" spans="1:73" x14ac:dyDescent="0.2">
      <c r="A168" s="64">
        <v>34026</v>
      </c>
      <c r="B168" s="9">
        <v>2.5685916822099999E-2</v>
      </c>
      <c r="C168" s="9">
        <v>-1.7229781686699999E-2</v>
      </c>
      <c r="D168" s="9">
        <v>1.8816986278800001E-2</v>
      </c>
      <c r="E168" s="9">
        <v>5.7188727561500001E-2</v>
      </c>
      <c r="F168" s="9">
        <v>1.7391133596099999E-2</v>
      </c>
      <c r="G168" s="9">
        <v>-6.2918225822599996E-2</v>
      </c>
      <c r="H168" s="9">
        <v>-2.2555459703200002E-2</v>
      </c>
      <c r="I168" s="9">
        <v>-4.5212821451400001E-2</v>
      </c>
      <c r="J168" s="9">
        <v>0</v>
      </c>
      <c r="K168" s="55">
        <v>5.5E-2</v>
      </c>
      <c r="L168" s="55">
        <v>8.3333400000000002E-2</v>
      </c>
      <c r="M168" s="55">
        <v>5.8749999999999997E-2</v>
      </c>
      <c r="N168" s="55">
        <v>3.3125000000000002E-2</v>
      </c>
      <c r="O168" s="55">
        <v>7.4999999999999997E-2</v>
      </c>
      <c r="P168" s="55">
        <v>9.7500000000000003E-2</v>
      </c>
      <c r="Q168" s="55">
        <v>5.5E-2</v>
      </c>
      <c r="R168" s="55">
        <v>6.1874999999999999E-2</v>
      </c>
      <c r="S168" s="55">
        <v>3.1875000000000001E-2</v>
      </c>
      <c r="AL168" s="56"/>
      <c r="AM168" s="56"/>
      <c r="AN168" s="56"/>
      <c r="AO168" s="56"/>
      <c r="AP168" s="56"/>
      <c r="AQ168" s="56"/>
      <c r="AR168" s="56"/>
      <c r="AS168" s="56"/>
      <c r="AT168" s="56"/>
      <c r="AU168" s="55"/>
      <c r="AV168" s="6"/>
      <c r="AW168" s="57"/>
      <c r="AX168" s="57"/>
      <c r="AY168" s="57"/>
      <c r="AZ168" s="57"/>
      <c r="BA168" s="57"/>
      <c r="BB168" s="57"/>
      <c r="BC168" s="57"/>
      <c r="BD168" s="57"/>
      <c r="BE168" s="57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9"/>
      <c r="BQ168" s="59"/>
      <c r="BR168" s="39">
        <f t="shared" si="4"/>
        <v>2.7604166666666667E-3</v>
      </c>
      <c r="BS168" s="42">
        <f t="shared" si="5"/>
        <v>3.4238708810844987</v>
      </c>
      <c r="BT168" s="44"/>
      <c r="BU168" s="56"/>
    </row>
    <row r="169" spans="1:73" x14ac:dyDescent="0.2">
      <c r="A169" s="64">
        <v>34059</v>
      </c>
      <c r="B169" s="9">
        <v>1.6410174803900002E-2</v>
      </c>
      <c r="C169" s="9">
        <v>2.4690259668200001E-2</v>
      </c>
      <c r="D169" s="9">
        <v>-1.52798444787E-3</v>
      </c>
      <c r="E169" s="9">
        <v>2.6851220063E-2</v>
      </c>
      <c r="F169" s="9">
        <v>1.98519946176E-2</v>
      </c>
      <c r="G169" s="9">
        <v>1.79759010048E-2</v>
      </c>
      <c r="H169" s="9">
        <v>2.1130111821100001E-2</v>
      </c>
      <c r="I169" s="9">
        <v>6.2155938477299999E-2</v>
      </c>
      <c r="J169" s="9">
        <v>0</v>
      </c>
      <c r="K169" s="55">
        <v>5.2499999999999998E-2</v>
      </c>
      <c r="L169" s="55">
        <v>7.9583399999999999E-2</v>
      </c>
      <c r="M169" s="55">
        <v>5.0630000000000001E-2</v>
      </c>
      <c r="N169" s="55">
        <v>3.3125000000000002E-2</v>
      </c>
      <c r="O169" s="55">
        <v>7.0800000000000002E-2</v>
      </c>
      <c r="P169" s="55">
        <v>0.10249999999999999</v>
      </c>
      <c r="Q169" s="55">
        <v>5.1874999999999998E-2</v>
      </c>
      <c r="R169" s="55">
        <v>0.06</v>
      </c>
      <c r="S169" s="55">
        <v>3.2500000000000001E-2</v>
      </c>
      <c r="AL169" s="56"/>
      <c r="AM169" s="56"/>
      <c r="AN169" s="56"/>
      <c r="AO169" s="56"/>
      <c r="AP169" s="56"/>
      <c r="AQ169" s="56"/>
      <c r="AR169" s="56"/>
      <c r="AS169" s="56"/>
      <c r="AT169" s="56"/>
      <c r="AU169" s="55"/>
      <c r="AV169" s="6"/>
      <c r="AW169" s="57"/>
      <c r="AX169" s="57"/>
      <c r="AY169" s="57"/>
      <c r="AZ169" s="57"/>
      <c r="BA169" s="57"/>
      <c r="BB169" s="57"/>
      <c r="BC169" s="57"/>
      <c r="BD169" s="57"/>
      <c r="BE169" s="57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9"/>
      <c r="BQ169" s="59"/>
      <c r="BR169" s="39">
        <f t="shared" si="4"/>
        <v>2.6562500000000002E-3</v>
      </c>
      <c r="BS169" s="42">
        <f t="shared" si="5"/>
        <v>3.4329655381123794</v>
      </c>
      <c r="BT169" s="44"/>
      <c r="BU169" s="56"/>
    </row>
    <row r="170" spans="1:73" x14ac:dyDescent="0.2">
      <c r="A170" s="64">
        <v>34089</v>
      </c>
      <c r="B170" s="9">
        <v>4.69358428058E-3</v>
      </c>
      <c r="C170" s="9">
        <v>2.1003300212799999E-2</v>
      </c>
      <c r="D170" s="9">
        <v>-1.14354080291E-2</v>
      </c>
      <c r="E170" s="9">
        <v>3.6101616000000003E-2</v>
      </c>
      <c r="F170" s="9">
        <v>2.2419018922699999E-2</v>
      </c>
      <c r="G170" s="9">
        <v>6.40446353399E-2</v>
      </c>
      <c r="H170" s="9">
        <v>4.7569235205100001E-2</v>
      </c>
      <c r="I170" s="9">
        <v>4.5446473930099998E-2</v>
      </c>
      <c r="J170" s="9">
        <v>0</v>
      </c>
      <c r="K170" s="55">
        <v>5.1874999999999998E-2</v>
      </c>
      <c r="L170" s="55">
        <v>7.7321500000000001E-2</v>
      </c>
      <c r="M170" s="55">
        <v>5.1560000000000002E-2</v>
      </c>
      <c r="N170" s="55">
        <v>3.2500000000000001E-2</v>
      </c>
      <c r="O170" s="55">
        <v>6.9000000000000006E-2</v>
      </c>
      <c r="P170" s="55">
        <v>9.2999999999999999E-2</v>
      </c>
      <c r="Q170" s="55">
        <v>5.1249999999999997E-2</v>
      </c>
      <c r="R170" s="55">
        <v>6.1874999999999999E-2</v>
      </c>
      <c r="S170" s="55">
        <v>3.1875000000000001E-2</v>
      </c>
      <c r="AL170" s="56"/>
      <c r="AM170" s="56"/>
      <c r="AN170" s="56"/>
      <c r="AO170" s="56"/>
      <c r="AP170" s="56"/>
      <c r="AQ170" s="56"/>
      <c r="AR170" s="56"/>
      <c r="AS170" s="56"/>
      <c r="AT170" s="56"/>
      <c r="AU170" s="55"/>
      <c r="AV170" s="6"/>
      <c r="AW170" s="57"/>
      <c r="AX170" s="57"/>
      <c r="AY170" s="57"/>
      <c r="AZ170" s="57"/>
      <c r="BA170" s="57"/>
      <c r="BB170" s="57"/>
      <c r="BC170" s="57"/>
      <c r="BD170" s="57"/>
      <c r="BE170" s="57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9"/>
      <c r="BQ170" s="59"/>
      <c r="BR170" s="39">
        <f t="shared" si="4"/>
        <v>2.7083333333333334E-3</v>
      </c>
      <c r="BS170" s="42">
        <f t="shared" si="5"/>
        <v>3.4422631531114338</v>
      </c>
      <c r="BT170" s="44"/>
      <c r="BU170" s="56"/>
    </row>
    <row r="171" spans="1:73" x14ac:dyDescent="0.2">
      <c r="A171" s="64">
        <v>34120</v>
      </c>
      <c r="B171" s="9">
        <v>-4.0233255370399998E-2</v>
      </c>
      <c r="C171" s="9">
        <v>1.1623083875700001E-3</v>
      </c>
      <c r="D171" s="9">
        <v>1.87129847572E-3</v>
      </c>
      <c r="E171" s="9">
        <v>3.57475274208E-2</v>
      </c>
      <c r="F171" s="9">
        <v>1.20746882438E-3</v>
      </c>
      <c r="G171" s="9">
        <v>2.1434682516599999E-2</v>
      </c>
      <c r="H171" s="9">
        <v>6.4868264876899997E-3</v>
      </c>
      <c r="I171" s="9">
        <v>-3.0086977966300001E-3</v>
      </c>
      <c r="J171" s="9">
        <v>0</v>
      </c>
      <c r="K171" s="55">
        <v>5.1874999999999998E-2</v>
      </c>
      <c r="L171" s="55">
        <v>7.6666700000000004E-2</v>
      </c>
      <c r="M171" s="55">
        <v>4.8910000000000002E-2</v>
      </c>
      <c r="N171" s="55">
        <v>3.3125000000000002E-2</v>
      </c>
      <c r="O171" s="55">
        <v>6.5100000000000005E-2</v>
      </c>
      <c r="P171" s="55">
        <v>8.6499999999999994E-2</v>
      </c>
      <c r="Q171" s="55">
        <v>5.1874999999999998E-2</v>
      </c>
      <c r="R171" s="55">
        <v>5.9374999999999997E-2</v>
      </c>
      <c r="S171" s="55">
        <v>3.3750000000000002E-2</v>
      </c>
      <c r="AL171" s="56"/>
      <c r="AM171" s="56"/>
      <c r="AN171" s="56"/>
      <c r="AO171" s="56"/>
      <c r="AP171" s="56"/>
      <c r="AQ171" s="56"/>
      <c r="AR171" s="56"/>
      <c r="AS171" s="56"/>
      <c r="AT171" s="56"/>
      <c r="AU171" s="55"/>
      <c r="AV171" s="6"/>
      <c r="AW171" s="57"/>
      <c r="AX171" s="57"/>
      <c r="AY171" s="57"/>
      <c r="AZ171" s="57"/>
      <c r="BA171" s="57"/>
      <c r="BB171" s="57"/>
      <c r="BC171" s="57"/>
      <c r="BD171" s="57"/>
      <c r="BE171" s="57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9"/>
      <c r="BQ171" s="59"/>
      <c r="BR171" s="39">
        <f t="shared" si="4"/>
        <v>2.6562500000000002E-3</v>
      </c>
      <c r="BS171" s="42">
        <f t="shared" si="5"/>
        <v>3.4514066646118859</v>
      </c>
      <c r="BT171" s="44"/>
      <c r="BU171" s="56"/>
    </row>
    <row r="172" spans="1:73" x14ac:dyDescent="0.2">
      <c r="A172" s="64">
        <v>34150</v>
      </c>
      <c r="B172" s="9">
        <v>-1.88943655451E-2</v>
      </c>
      <c r="C172" s="9">
        <v>-5.5338061559799999E-2</v>
      </c>
      <c r="D172" s="9">
        <v>-4.92603644204E-3</v>
      </c>
      <c r="E172" s="9">
        <v>1.36386727759E-2</v>
      </c>
      <c r="F172" s="9">
        <v>-7.1013724129799999E-3</v>
      </c>
      <c r="G172" s="9">
        <v>-5.8913978217500003E-2</v>
      </c>
      <c r="H172" s="9">
        <v>-4.6740045492399997E-2</v>
      </c>
      <c r="I172" s="9">
        <v>-3.1993016846100002E-2</v>
      </c>
      <c r="J172" s="9">
        <v>0</v>
      </c>
      <c r="K172" s="55">
        <v>5.1718800000000002E-2</v>
      </c>
      <c r="L172" s="55">
        <v>7.5624999999999998E-2</v>
      </c>
      <c r="M172" s="55">
        <v>4.5310000000000003E-2</v>
      </c>
      <c r="N172" s="55">
        <v>3.3125000000000002E-2</v>
      </c>
      <c r="O172" s="55">
        <v>6.3E-2</v>
      </c>
      <c r="P172" s="55">
        <v>8.6499999999999994E-2</v>
      </c>
      <c r="Q172" s="55">
        <v>5.0625000000000003E-2</v>
      </c>
      <c r="R172" s="55">
        <v>6.0624999999999998E-2</v>
      </c>
      <c r="S172" s="55">
        <v>3.3125000000000002E-2</v>
      </c>
      <c r="AL172" s="56"/>
      <c r="AM172" s="56"/>
      <c r="AN172" s="56"/>
      <c r="AO172" s="56"/>
      <c r="AP172" s="56"/>
      <c r="AQ172" s="56"/>
      <c r="AR172" s="56"/>
      <c r="AS172" s="56"/>
      <c r="AT172" s="56"/>
      <c r="AU172" s="55"/>
      <c r="AV172" s="6"/>
      <c r="AW172" s="57"/>
      <c r="AX172" s="57"/>
      <c r="AY172" s="57"/>
      <c r="AZ172" s="57"/>
      <c r="BA172" s="57"/>
      <c r="BB172" s="57"/>
      <c r="BC172" s="57"/>
      <c r="BD172" s="57"/>
      <c r="BE172" s="57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9"/>
      <c r="BQ172" s="59"/>
      <c r="BR172" s="39">
        <f t="shared" si="4"/>
        <v>2.8125000000000003E-3</v>
      </c>
      <c r="BS172" s="42">
        <f t="shared" si="5"/>
        <v>3.4611137458561072</v>
      </c>
      <c r="BT172" s="44"/>
      <c r="BU172" s="56"/>
    </row>
    <row r="173" spans="1:73" x14ac:dyDescent="0.2">
      <c r="A173" s="64">
        <v>34180</v>
      </c>
      <c r="B173" s="9">
        <v>3.9039339519800001E-2</v>
      </c>
      <c r="C173" s="9">
        <v>-2.6457309167900001E-2</v>
      </c>
      <c r="D173" s="9">
        <v>-4.2578221742999999E-4</v>
      </c>
      <c r="E173" s="9">
        <v>1.0002354550900001E-2</v>
      </c>
      <c r="F173" s="9">
        <v>3.4349420848400002E-2</v>
      </c>
      <c r="G173" s="9">
        <v>-6.9823194024999993E-2</v>
      </c>
      <c r="H173" s="9">
        <v>-1.7029704251400001E-2</v>
      </c>
      <c r="I173" s="9">
        <v>-1.7123058874000001E-2</v>
      </c>
      <c r="J173" s="9">
        <v>0</v>
      </c>
      <c r="K173" s="55">
        <v>4.8437500000000001E-2</v>
      </c>
      <c r="L173" s="55">
        <v>6.8750000000000006E-2</v>
      </c>
      <c r="M173" s="55">
        <v>4.1250000000000002E-2</v>
      </c>
      <c r="N173" s="55">
        <v>3.2500000000000001E-2</v>
      </c>
      <c r="O173" s="55">
        <v>5.5500000000000001E-2</v>
      </c>
      <c r="P173" s="55">
        <v>8.5000000000000006E-2</v>
      </c>
      <c r="Q173" s="55">
        <v>4.6875E-2</v>
      </c>
      <c r="R173" s="55">
        <v>5.9374999999999997E-2</v>
      </c>
      <c r="S173" s="55">
        <v>3.3125000000000002E-2</v>
      </c>
      <c r="AL173" s="56"/>
      <c r="AM173" s="56"/>
      <c r="AN173" s="56"/>
      <c r="AO173" s="56"/>
      <c r="AP173" s="56"/>
      <c r="AQ173" s="56"/>
      <c r="AR173" s="56"/>
      <c r="AS173" s="56"/>
      <c r="AT173" s="56"/>
      <c r="AU173" s="55"/>
      <c r="AV173" s="6"/>
      <c r="AW173" s="57"/>
      <c r="AX173" s="57"/>
      <c r="AY173" s="57"/>
      <c r="AZ173" s="57"/>
      <c r="BA173" s="57"/>
      <c r="BB173" s="57"/>
      <c r="BC173" s="57"/>
      <c r="BD173" s="57"/>
      <c r="BE173" s="57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9"/>
      <c r="BQ173" s="59"/>
      <c r="BR173" s="39">
        <f t="shared" si="4"/>
        <v>2.7604166666666667E-3</v>
      </c>
      <c r="BS173" s="42">
        <f t="shared" si="5"/>
        <v>3.4706678619253974</v>
      </c>
      <c r="BT173" s="44"/>
      <c r="BU173" s="56"/>
    </row>
    <row r="174" spans="1:73" x14ac:dyDescent="0.2">
      <c r="A174" s="64">
        <v>34212</v>
      </c>
      <c r="B174" s="9">
        <v>-2.4093343479700002E-2</v>
      </c>
      <c r="C174" s="9">
        <v>4.1347376007400002E-2</v>
      </c>
      <c r="D174" s="9">
        <v>-2.6664904279299999E-2</v>
      </c>
      <c r="E174" s="9">
        <v>-8.6062271021700003E-4</v>
      </c>
      <c r="F174" s="9">
        <v>-1.76104836258E-4</v>
      </c>
      <c r="G174" s="9">
        <v>1.7864276641500001E-2</v>
      </c>
      <c r="H174" s="9">
        <v>3.2514920071E-2</v>
      </c>
      <c r="I174" s="9">
        <v>9.7836950572100009E-3</v>
      </c>
      <c r="J174" s="9">
        <v>0</v>
      </c>
      <c r="K174" s="55">
        <v>4.7500000000000001E-2</v>
      </c>
      <c r="L174" s="55">
        <v>6.6875000000000004E-2</v>
      </c>
      <c r="M174" s="55">
        <v>4.8129999999999999E-2</v>
      </c>
      <c r="N174" s="55">
        <v>2.75E-2</v>
      </c>
      <c r="O174" s="55">
        <v>5.4800000000000001E-2</v>
      </c>
      <c r="P174" s="55">
        <v>7.9000000000000001E-2</v>
      </c>
      <c r="Q174" s="55">
        <v>4.8125000000000001E-2</v>
      </c>
      <c r="R174" s="55">
        <v>0.06</v>
      </c>
      <c r="S174" s="55">
        <v>3.2500000000000001E-2</v>
      </c>
      <c r="AL174" s="56"/>
      <c r="AM174" s="56"/>
      <c r="AN174" s="56"/>
      <c r="AO174" s="56"/>
      <c r="AP174" s="56"/>
      <c r="AQ174" s="56"/>
      <c r="AR174" s="56"/>
      <c r="AS174" s="56"/>
      <c r="AT174" s="56"/>
      <c r="AU174" s="55"/>
      <c r="AV174" s="6"/>
      <c r="AW174" s="57"/>
      <c r="AX174" s="57"/>
      <c r="AY174" s="57"/>
      <c r="AZ174" s="57"/>
      <c r="BA174" s="57"/>
      <c r="BB174" s="57"/>
      <c r="BC174" s="57"/>
      <c r="BD174" s="57"/>
      <c r="BE174" s="57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9"/>
      <c r="BQ174" s="59"/>
      <c r="BR174" s="39">
        <f t="shared" si="4"/>
        <v>2.7604166666666667E-3</v>
      </c>
      <c r="BS174" s="42">
        <f t="shared" si="5"/>
        <v>3.4802483513359204</v>
      </c>
      <c r="BT174" s="44"/>
      <c r="BU174" s="56"/>
    </row>
    <row r="175" spans="1:73" x14ac:dyDescent="0.2">
      <c r="A175" s="64">
        <v>34242</v>
      </c>
      <c r="B175" s="9">
        <v>-3.73040984206E-2</v>
      </c>
      <c r="C175" s="9">
        <v>3.1937852120100002E-2</v>
      </c>
      <c r="D175" s="9">
        <v>-7.0290026775E-3</v>
      </c>
      <c r="E175" s="9">
        <v>-9.8691039551699992E-3</v>
      </c>
      <c r="F175" s="9">
        <v>-1.58939760208E-3</v>
      </c>
      <c r="G175" s="9">
        <v>1.7693867385399999E-2</v>
      </c>
      <c r="H175" s="9">
        <v>3.8167159366900003E-2</v>
      </c>
      <c r="I175" s="9">
        <v>7.5646575677700001E-3</v>
      </c>
      <c r="J175" s="9">
        <v>0</v>
      </c>
      <c r="K175" s="55">
        <v>4.8750000000000002E-2</v>
      </c>
      <c r="L175" s="55">
        <v>6.7678600000000005E-2</v>
      </c>
      <c r="M175" s="55">
        <v>4.8129999999999999E-2</v>
      </c>
      <c r="N175" s="55">
        <v>2.5624999999999998E-2</v>
      </c>
      <c r="O175" s="55">
        <v>5.3900000000000003E-2</v>
      </c>
      <c r="P175" s="55">
        <v>7.9500000000000001E-2</v>
      </c>
      <c r="Q175" s="55">
        <v>4.7500000000000001E-2</v>
      </c>
      <c r="R175" s="55">
        <v>6.0624999999999998E-2</v>
      </c>
      <c r="S175" s="55">
        <v>3.3750000000000002E-2</v>
      </c>
      <c r="AL175" s="56"/>
      <c r="AM175" s="56"/>
      <c r="AN175" s="56"/>
      <c r="AO175" s="56"/>
      <c r="AP175" s="56"/>
      <c r="AQ175" s="56"/>
      <c r="AR175" s="56"/>
      <c r="AS175" s="56"/>
      <c r="AT175" s="56"/>
      <c r="AU175" s="55"/>
      <c r="AV175" s="6"/>
      <c r="AW175" s="57"/>
      <c r="AX175" s="57"/>
      <c r="AY175" s="57"/>
      <c r="AZ175" s="57"/>
      <c r="BA175" s="57"/>
      <c r="BB175" s="57"/>
      <c r="BC175" s="57"/>
      <c r="BD175" s="57"/>
      <c r="BE175" s="57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9"/>
      <c r="BQ175" s="59"/>
      <c r="BR175" s="39">
        <f t="shared" si="4"/>
        <v>2.7083333333333334E-3</v>
      </c>
      <c r="BS175" s="42">
        <f t="shared" si="5"/>
        <v>3.4896740239541217</v>
      </c>
      <c r="BT175" s="44"/>
      <c r="BU175" s="56"/>
    </row>
    <row r="176" spans="1:73" x14ac:dyDescent="0.2">
      <c r="A176" s="64">
        <v>34271</v>
      </c>
      <c r="B176" s="9">
        <v>3.3165924532700002E-2</v>
      </c>
      <c r="C176" s="9">
        <v>-2.2797400915500001E-2</v>
      </c>
      <c r="D176" s="9">
        <v>9.4965678828799992E-3</v>
      </c>
      <c r="E176" s="9">
        <v>-2.4145809435300002E-2</v>
      </c>
      <c r="F176" s="9">
        <v>8.3664875453800004E-3</v>
      </c>
      <c r="G176" s="9">
        <v>-5.6799981712399999E-3</v>
      </c>
      <c r="H176" s="9">
        <v>-3.5205089586E-2</v>
      </c>
      <c r="I176" s="9">
        <v>-4.5969816358900004E-3</v>
      </c>
      <c r="J176" s="9">
        <v>0</v>
      </c>
      <c r="K176" s="55">
        <v>4.7500000000000001E-2</v>
      </c>
      <c r="L176" s="55">
        <v>6.5104200000000001E-2</v>
      </c>
      <c r="M176" s="55">
        <v>4.5159999999999999E-2</v>
      </c>
      <c r="N176" s="55">
        <v>2.375E-2</v>
      </c>
      <c r="O176" s="55">
        <v>5.1700000000000003E-2</v>
      </c>
      <c r="P176" s="55">
        <v>7.6999999999999999E-2</v>
      </c>
      <c r="Q176" s="55">
        <v>4.5624999999999999E-2</v>
      </c>
      <c r="R176" s="55">
        <v>5.7500000000000002E-2</v>
      </c>
      <c r="S176" s="55">
        <v>3.4375000000000003E-2</v>
      </c>
      <c r="AL176" s="56"/>
      <c r="AM176" s="56"/>
      <c r="AN176" s="56"/>
      <c r="AO176" s="56"/>
      <c r="AP176" s="56"/>
      <c r="AQ176" s="56"/>
      <c r="AR176" s="56"/>
      <c r="AS176" s="56"/>
      <c r="AT176" s="56"/>
      <c r="AU176" s="55"/>
      <c r="AV176" s="6"/>
      <c r="AW176" s="57"/>
      <c r="AX176" s="57"/>
      <c r="AY176" s="57"/>
      <c r="AZ176" s="57"/>
      <c r="BA176" s="57"/>
      <c r="BB176" s="57"/>
      <c r="BC176" s="57"/>
      <c r="BD176" s="57"/>
      <c r="BE176" s="57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9"/>
      <c r="BQ176" s="59"/>
      <c r="BR176" s="39">
        <f t="shared" si="4"/>
        <v>2.8125000000000003E-3</v>
      </c>
      <c r="BS176" s="42">
        <f t="shared" si="5"/>
        <v>3.4994887321464931</v>
      </c>
      <c r="BT176" s="44"/>
      <c r="BU176" s="56"/>
    </row>
    <row r="177" spans="1:73" x14ac:dyDescent="0.2">
      <c r="A177" s="64">
        <v>34303</v>
      </c>
      <c r="B177" s="9">
        <v>-8.2556312605900004E-3</v>
      </c>
      <c r="C177" s="9">
        <v>-1.70230258221E-2</v>
      </c>
      <c r="D177" s="9">
        <v>-1.04635775556E-2</v>
      </c>
      <c r="E177" s="9">
        <v>-7.1754698801599999E-3</v>
      </c>
      <c r="F177" s="9">
        <v>-1.24147813402E-2</v>
      </c>
      <c r="G177" s="9">
        <v>-3.2559824861800001E-2</v>
      </c>
      <c r="H177" s="9">
        <v>-5.6002247439499997E-3</v>
      </c>
      <c r="I177" s="9">
        <v>2.4046661711399999E-3</v>
      </c>
      <c r="J177" s="9">
        <v>0</v>
      </c>
      <c r="K177" s="55">
        <v>4.8125000000000001E-2</v>
      </c>
      <c r="L177" s="55">
        <v>6.25893E-2</v>
      </c>
      <c r="M177" s="55">
        <v>4.172E-2</v>
      </c>
      <c r="N177" s="55">
        <v>2.1874999999999999E-2</v>
      </c>
      <c r="O177" s="55">
        <v>5.8999999999999997E-2</v>
      </c>
      <c r="P177" s="55">
        <v>7.6499999999999999E-2</v>
      </c>
      <c r="Q177" s="55">
        <v>4.4999999999999998E-2</v>
      </c>
      <c r="R177" s="55">
        <v>5.4375E-2</v>
      </c>
      <c r="S177" s="55">
        <v>3.5000000000000003E-2</v>
      </c>
      <c r="AL177" s="56"/>
      <c r="AM177" s="56"/>
      <c r="AN177" s="56"/>
      <c r="AO177" s="56"/>
      <c r="AP177" s="56"/>
      <c r="AQ177" s="56"/>
      <c r="AR177" s="56"/>
      <c r="AS177" s="56"/>
      <c r="AT177" s="56"/>
      <c r="AU177" s="55"/>
      <c r="AV177" s="6"/>
      <c r="AW177" s="57"/>
      <c r="AX177" s="57"/>
      <c r="AY177" s="57"/>
      <c r="AZ177" s="57"/>
      <c r="BA177" s="57"/>
      <c r="BB177" s="57"/>
      <c r="BC177" s="57"/>
      <c r="BD177" s="57"/>
      <c r="BE177" s="57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9"/>
      <c r="BQ177" s="59"/>
      <c r="BR177" s="39">
        <f t="shared" si="4"/>
        <v>2.8645833333333336E-3</v>
      </c>
      <c r="BS177" s="42">
        <f t="shared" si="5"/>
        <v>3.509513309243788</v>
      </c>
      <c r="BT177" s="44"/>
      <c r="BU177" s="56"/>
    </row>
    <row r="178" spans="1:73" x14ac:dyDescent="0.2">
      <c r="A178" s="64">
        <v>34334</v>
      </c>
      <c r="B178" s="9">
        <v>3.0679376031399998E-2</v>
      </c>
      <c r="C178" s="9">
        <v>-1.35536692462E-2</v>
      </c>
      <c r="D178" s="9">
        <v>1.02073230829E-2</v>
      </c>
      <c r="E178" s="9">
        <v>-2.4411503368199999E-2</v>
      </c>
      <c r="F178" s="9">
        <v>2.5269936533600001E-2</v>
      </c>
      <c r="G178" s="9">
        <v>1.4991929400300001E-2</v>
      </c>
      <c r="H178" s="9">
        <v>4.29006864229E-3</v>
      </c>
      <c r="I178" s="9">
        <v>-4.44582188883E-3</v>
      </c>
      <c r="J178" s="9">
        <v>0</v>
      </c>
      <c r="K178" s="55">
        <v>4.7500000000000001E-2</v>
      </c>
      <c r="L178" s="55">
        <v>5.9374999999999997E-2</v>
      </c>
      <c r="M178" s="55">
        <v>3.8589999999999999E-2</v>
      </c>
      <c r="N178" s="55">
        <v>2.0625000000000001E-2</v>
      </c>
      <c r="O178" s="55">
        <v>4.9599999999999998E-2</v>
      </c>
      <c r="P178" s="55">
        <v>7.5380000000000003E-2</v>
      </c>
      <c r="Q178" s="55">
        <v>4.1250000000000002E-2</v>
      </c>
      <c r="R178" s="55">
        <v>5.4375E-2</v>
      </c>
      <c r="S178" s="55">
        <v>3.3750000000000002E-2</v>
      </c>
      <c r="AL178" s="56"/>
      <c r="AM178" s="56"/>
      <c r="AN178" s="56"/>
      <c r="AO178" s="56"/>
      <c r="AP178" s="56"/>
      <c r="AQ178" s="56"/>
      <c r="AR178" s="56"/>
      <c r="AS178" s="56"/>
      <c r="AT178" s="56"/>
      <c r="AU178" s="55"/>
      <c r="AV178" s="6"/>
      <c r="AW178" s="57"/>
      <c r="AX178" s="57"/>
      <c r="AY178" s="57"/>
      <c r="AZ178" s="57"/>
      <c r="BA178" s="57"/>
      <c r="BB178" s="57"/>
      <c r="BC178" s="57"/>
      <c r="BD178" s="57"/>
      <c r="BE178" s="57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9"/>
      <c r="BQ178" s="59"/>
      <c r="BR178" s="39">
        <f t="shared" si="4"/>
        <v>2.9166666666666668E-3</v>
      </c>
      <c r="BS178" s="42">
        <f t="shared" si="5"/>
        <v>3.5197493897290824</v>
      </c>
      <c r="BT178" s="44"/>
      <c r="BU178" s="56"/>
    </row>
    <row r="179" spans="1:73" x14ac:dyDescent="0.2">
      <c r="A179" s="64">
        <v>34365</v>
      </c>
      <c r="B179" s="9">
        <v>4.6168434893499997E-2</v>
      </c>
      <c r="C179" s="9">
        <v>-2.3757563064700001E-3</v>
      </c>
      <c r="D179" s="9">
        <v>-1.3276242955900001E-3</v>
      </c>
      <c r="E179" s="9">
        <v>2.2383693801800001E-2</v>
      </c>
      <c r="F179" s="9">
        <v>1.6632574001599999E-2</v>
      </c>
      <c r="G179" s="9">
        <v>5.4995027501099997E-2</v>
      </c>
      <c r="H179" s="9">
        <v>1.31901907503E-2</v>
      </c>
      <c r="I179" s="9">
        <v>1.4638972556299999E-2</v>
      </c>
      <c r="J179" s="9">
        <v>0</v>
      </c>
      <c r="K179" s="55">
        <v>4.7500000000000001E-2</v>
      </c>
      <c r="L179" s="55">
        <v>5.9249999999999997E-2</v>
      </c>
      <c r="M179" s="55">
        <v>3.6880000000000003E-2</v>
      </c>
      <c r="N179" s="55">
        <v>2.2499999999999999E-2</v>
      </c>
      <c r="O179" s="55">
        <v>4.4999999999999998E-2</v>
      </c>
      <c r="P179" s="55">
        <v>7.4999999999999997E-2</v>
      </c>
      <c r="Q179" s="55">
        <v>4.1250000000000002E-2</v>
      </c>
      <c r="R179" s="55">
        <v>5.5E-2</v>
      </c>
      <c r="S179" s="55">
        <v>3.2500000000000001E-2</v>
      </c>
      <c r="AL179" s="56"/>
      <c r="AM179" s="56"/>
      <c r="AN179" s="56"/>
      <c r="AO179" s="56"/>
      <c r="AP179" s="56"/>
      <c r="AQ179" s="56"/>
      <c r="AR179" s="56"/>
      <c r="AS179" s="56"/>
      <c r="AT179" s="56"/>
      <c r="AU179" s="55"/>
      <c r="AV179" s="6"/>
      <c r="AW179" s="57"/>
      <c r="AX179" s="57"/>
      <c r="AY179" s="57"/>
      <c r="AZ179" s="57"/>
      <c r="BA179" s="57"/>
      <c r="BB179" s="57"/>
      <c r="BC179" s="57"/>
      <c r="BD179" s="57"/>
      <c r="BE179" s="57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9"/>
      <c r="BQ179" s="59"/>
      <c r="BR179" s="39">
        <f t="shared" si="4"/>
        <v>2.8125000000000003E-3</v>
      </c>
      <c r="BS179" s="42">
        <f t="shared" si="5"/>
        <v>3.5296486848876958</v>
      </c>
      <c r="BT179" s="44"/>
      <c r="BU179" s="56"/>
    </row>
    <row r="180" spans="1:73" x14ac:dyDescent="0.2">
      <c r="A180" s="64">
        <v>34393</v>
      </c>
      <c r="B180" s="9">
        <v>6.2249416056000002E-3</v>
      </c>
      <c r="C180" s="9">
        <v>2.44325064624E-2</v>
      </c>
      <c r="D180" s="9">
        <v>-1.8684174510800001E-2</v>
      </c>
      <c r="E180" s="9">
        <v>4.6192853415100002E-2</v>
      </c>
      <c r="F180" s="9">
        <v>1.4235540731399999E-2</v>
      </c>
      <c r="G180" s="9">
        <v>-4.22082238587E-3</v>
      </c>
      <c r="H180" s="9">
        <v>2.7979944861999999E-2</v>
      </c>
      <c r="I180" s="9">
        <v>-6.4739811527799998E-3</v>
      </c>
      <c r="J180" s="9">
        <v>0</v>
      </c>
      <c r="K180" s="55">
        <v>4.8125000000000001E-2</v>
      </c>
      <c r="L180" s="55">
        <v>5.9553599999999998E-2</v>
      </c>
      <c r="M180" s="55">
        <v>0.04</v>
      </c>
      <c r="N180" s="55">
        <v>2.375E-2</v>
      </c>
      <c r="O180" s="55">
        <v>5.0700000000000002E-2</v>
      </c>
      <c r="P180" s="55">
        <v>7.2999999999999995E-2</v>
      </c>
      <c r="Q180" s="55">
        <v>4.1875000000000002E-2</v>
      </c>
      <c r="R180" s="55">
        <v>5.1874999999999998E-2</v>
      </c>
      <c r="S180" s="55">
        <v>3.7499999999999999E-2</v>
      </c>
      <c r="AL180" s="56"/>
      <c r="AM180" s="56"/>
      <c r="AN180" s="56"/>
      <c r="AO180" s="56"/>
      <c r="AP180" s="56"/>
      <c r="AQ180" s="56"/>
      <c r="AR180" s="56"/>
      <c r="AS180" s="56"/>
      <c r="AT180" s="56"/>
      <c r="AU180" s="55"/>
      <c r="AV180" s="6"/>
      <c r="AW180" s="57"/>
      <c r="AX180" s="57"/>
      <c r="AY180" s="57"/>
      <c r="AZ180" s="57"/>
      <c r="BA180" s="57"/>
      <c r="BB180" s="57"/>
      <c r="BC180" s="57"/>
      <c r="BD180" s="57"/>
      <c r="BE180" s="57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9"/>
      <c r="BQ180" s="59"/>
      <c r="BR180" s="39">
        <f t="shared" si="4"/>
        <v>2.7083333333333334E-3</v>
      </c>
      <c r="BS180" s="42">
        <f t="shared" si="5"/>
        <v>3.5392081500759334</v>
      </c>
      <c r="BT180" s="44"/>
      <c r="BU180" s="56"/>
    </row>
    <row r="181" spans="1:73" x14ac:dyDescent="0.2">
      <c r="A181" s="64">
        <v>34424</v>
      </c>
      <c r="B181" s="9">
        <v>-1.5878815571800001E-2</v>
      </c>
      <c r="C181" s="9">
        <v>2.45314311141E-2</v>
      </c>
      <c r="D181" s="9">
        <v>-2.5116871773E-2</v>
      </c>
      <c r="E181" s="9">
        <v>1.25256834803E-2</v>
      </c>
      <c r="F181" s="9">
        <v>-2.2308134225000002E-2</v>
      </c>
      <c r="G181" s="9">
        <v>2.4388302897599998E-2</v>
      </c>
      <c r="H181" s="9">
        <v>1.3783824569800001E-2</v>
      </c>
      <c r="I181" s="9">
        <v>-3.4694624711900001E-4</v>
      </c>
      <c r="J181" s="9">
        <v>0</v>
      </c>
      <c r="K181" s="55">
        <v>4.9375000000000002E-2</v>
      </c>
      <c r="L181" s="55">
        <v>5.7053600000000003E-2</v>
      </c>
      <c r="M181" s="55">
        <v>5.8590000000000003E-2</v>
      </c>
      <c r="N181" s="55">
        <v>2.3125E-2</v>
      </c>
      <c r="O181" s="55">
        <v>6.6000000000000003E-2</v>
      </c>
      <c r="P181" s="55">
        <v>7.2499999999999995E-2</v>
      </c>
      <c r="Q181" s="55">
        <v>4.1875000000000002E-2</v>
      </c>
      <c r="R181" s="55">
        <v>5.4375E-2</v>
      </c>
      <c r="S181" s="55">
        <v>3.9375E-2</v>
      </c>
      <c r="AL181" s="56"/>
      <c r="AM181" s="56"/>
      <c r="AN181" s="56"/>
      <c r="AO181" s="56"/>
      <c r="AP181" s="56"/>
      <c r="AQ181" s="56"/>
      <c r="AR181" s="56"/>
      <c r="AS181" s="56"/>
      <c r="AT181" s="56"/>
      <c r="AU181" s="55"/>
      <c r="AV181" s="6"/>
      <c r="AW181" s="57"/>
      <c r="AX181" s="57"/>
      <c r="AY181" s="57"/>
      <c r="AZ181" s="57"/>
      <c r="BA181" s="57"/>
      <c r="BB181" s="57"/>
      <c r="BC181" s="57"/>
      <c r="BD181" s="57"/>
      <c r="BE181" s="57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9"/>
      <c r="BQ181" s="59"/>
      <c r="BR181" s="39">
        <f t="shared" si="4"/>
        <v>3.1249999999999997E-3</v>
      </c>
      <c r="BS181" s="42">
        <f t="shared" si="5"/>
        <v>3.5502681755449208</v>
      </c>
      <c r="BT181" s="44"/>
      <c r="BU181" s="56"/>
    </row>
    <row r="182" spans="1:73" x14ac:dyDescent="0.2">
      <c r="A182" s="64">
        <v>34453</v>
      </c>
      <c r="B182" s="9">
        <v>1.90435790517E-2</v>
      </c>
      <c r="C182" s="9">
        <v>1.0046945826200001E-2</v>
      </c>
      <c r="D182" s="9">
        <v>2.4102958267999998E-3</v>
      </c>
      <c r="E182" s="9">
        <v>1.15371881665E-2</v>
      </c>
      <c r="F182" s="9">
        <v>2.7694235800200001E-2</v>
      </c>
      <c r="G182" s="9">
        <v>2.46516547169E-2</v>
      </c>
      <c r="H182" s="9">
        <v>2.0663979488200002E-3</v>
      </c>
      <c r="I182" s="9">
        <v>2.3076829299900001E-2</v>
      </c>
      <c r="J182" s="9">
        <v>0</v>
      </c>
      <c r="K182" s="55">
        <v>4.8750000000000002E-2</v>
      </c>
      <c r="L182" s="55">
        <v>5.3749999999999999E-2</v>
      </c>
      <c r="M182" s="55">
        <v>6.0310000000000002E-2</v>
      </c>
      <c r="N182" s="55">
        <v>2.3125E-2</v>
      </c>
      <c r="O182" s="55">
        <v>6.4399999999999999E-2</v>
      </c>
      <c r="P182" s="55">
        <v>7.4999999999999997E-2</v>
      </c>
      <c r="Q182" s="55">
        <v>0.04</v>
      </c>
      <c r="R182" s="55">
        <v>5.2499999999999998E-2</v>
      </c>
      <c r="S182" s="55">
        <v>4.3124999999999997E-2</v>
      </c>
      <c r="AL182" s="56"/>
      <c r="AM182" s="56"/>
      <c r="AN182" s="56"/>
      <c r="AO182" s="56"/>
      <c r="AP182" s="56"/>
      <c r="AQ182" s="56"/>
      <c r="AR182" s="56"/>
      <c r="AS182" s="56"/>
      <c r="AT182" s="56"/>
      <c r="AU182" s="55"/>
      <c r="AV182" s="6"/>
      <c r="AW182" s="57"/>
      <c r="AX182" s="57"/>
      <c r="AY182" s="57"/>
      <c r="AZ182" s="57"/>
      <c r="BA182" s="57"/>
      <c r="BB182" s="57"/>
      <c r="BC182" s="57"/>
      <c r="BD182" s="57"/>
      <c r="BE182" s="57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9"/>
      <c r="BQ182" s="59"/>
      <c r="BR182" s="39">
        <f t="shared" si="4"/>
        <v>3.2812499999999999E-3</v>
      </c>
      <c r="BS182" s="42">
        <f t="shared" si="5"/>
        <v>3.5619174929959274</v>
      </c>
      <c r="BT182" s="44"/>
      <c r="BU182" s="56"/>
    </row>
    <row r="183" spans="1:73" x14ac:dyDescent="0.2">
      <c r="A183" s="64">
        <v>34485</v>
      </c>
      <c r="B183" s="9">
        <v>3.5758718261699997E-2</v>
      </c>
      <c r="C183" s="9">
        <v>9.60429436826E-3</v>
      </c>
      <c r="D183" s="9">
        <v>-1.7576914594700001E-3</v>
      </c>
      <c r="E183" s="9">
        <v>-3.18231539732E-2</v>
      </c>
      <c r="F183" s="9">
        <v>3.2589472414699998E-2</v>
      </c>
      <c r="G183" s="9">
        <v>-1.54429801899E-2</v>
      </c>
      <c r="H183" s="9">
        <v>3.3127582857800002E-3</v>
      </c>
      <c r="I183" s="9">
        <v>-1.88993071297E-3</v>
      </c>
      <c r="J183" s="9">
        <v>0</v>
      </c>
      <c r="K183" s="55">
        <v>4.8125000000000001E-2</v>
      </c>
      <c r="L183" s="55">
        <v>5.1249999999999997E-2</v>
      </c>
      <c r="M183" s="55">
        <v>6.1879999999999998E-2</v>
      </c>
      <c r="N183" s="55">
        <v>2.1874999999999999E-2</v>
      </c>
      <c r="O183" s="55">
        <v>5.57E-2</v>
      </c>
      <c r="P183" s="55">
        <v>7.1199999999999999E-2</v>
      </c>
      <c r="Q183" s="55">
        <v>4.2500000000000003E-2</v>
      </c>
      <c r="R183" s="55">
        <v>5.2499999999999998E-2</v>
      </c>
      <c r="S183" s="55">
        <v>4.6249999999999999E-2</v>
      </c>
      <c r="AL183" s="56"/>
      <c r="AM183" s="56"/>
      <c r="AN183" s="56"/>
      <c r="AO183" s="56"/>
      <c r="AP183" s="56"/>
      <c r="AQ183" s="56"/>
      <c r="AR183" s="56"/>
      <c r="AS183" s="56"/>
      <c r="AT183" s="56"/>
      <c r="AU183" s="55"/>
      <c r="AV183" s="6"/>
      <c r="AW183" s="57"/>
      <c r="AX183" s="57"/>
      <c r="AY183" s="57"/>
      <c r="AZ183" s="57"/>
      <c r="BA183" s="57"/>
      <c r="BB183" s="57"/>
      <c r="BC183" s="57"/>
      <c r="BD183" s="57"/>
      <c r="BE183" s="57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9"/>
      <c r="BQ183" s="59"/>
      <c r="BR183" s="39">
        <f t="shared" si="4"/>
        <v>3.5937499999999997E-3</v>
      </c>
      <c r="BS183" s="42">
        <f t="shared" si="5"/>
        <v>3.5747181339863818</v>
      </c>
      <c r="BT183" s="44"/>
      <c r="BU183" s="56"/>
    </row>
    <row r="184" spans="1:73" x14ac:dyDescent="0.2">
      <c r="A184" s="64">
        <v>34515</v>
      </c>
      <c r="B184" s="9">
        <v>-1.1306438662599999E-2</v>
      </c>
      <c r="C184" s="9">
        <v>3.3842924130300003E-2</v>
      </c>
      <c r="D184" s="9">
        <v>4.5484422222000003E-3</v>
      </c>
      <c r="E184" s="9">
        <v>5.9316249131199997E-2</v>
      </c>
      <c r="F184" s="9">
        <v>2.3150078052400001E-3</v>
      </c>
      <c r="G184" s="9">
        <v>1.6701216648199999E-2</v>
      </c>
      <c r="H184" s="9">
        <v>4.8533351023700003E-2</v>
      </c>
      <c r="I184" s="9">
        <v>2.20060041698E-2</v>
      </c>
      <c r="J184" s="9">
        <v>0</v>
      </c>
      <c r="K184" s="55">
        <v>5.7500000000000002E-2</v>
      </c>
      <c r="L184" s="55">
        <v>5.0104200000000002E-2</v>
      </c>
      <c r="M184" s="55">
        <v>6.4380000000000007E-2</v>
      </c>
      <c r="N184" s="55">
        <v>2.1874999999999999E-2</v>
      </c>
      <c r="O184" s="55">
        <v>7.1400000000000005E-2</v>
      </c>
      <c r="P184" s="55">
        <v>7.1499999999999994E-2</v>
      </c>
      <c r="Q184" s="55">
        <v>4.3749999999999997E-2</v>
      </c>
      <c r="R184" s="55">
        <v>5.1874999999999998E-2</v>
      </c>
      <c r="S184" s="55">
        <v>4.8750000000000002E-2</v>
      </c>
      <c r="AL184" s="56"/>
      <c r="AM184" s="56"/>
      <c r="AN184" s="56"/>
      <c r="AO184" s="56"/>
      <c r="AP184" s="56"/>
      <c r="AQ184" s="56"/>
      <c r="AR184" s="56"/>
      <c r="AS184" s="56"/>
      <c r="AT184" s="56"/>
      <c r="AU184" s="55"/>
      <c r="AV184" s="6"/>
      <c r="AW184" s="57"/>
      <c r="AX184" s="57"/>
      <c r="AY184" s="57"/>
      <c r="AZ184" s="57"/>
      <c r="BA184" s="57"/>
      <c r="BB184" s="57"/>
      <c r="BC184" s="57"/>
      <c r="BD184" s="57"/>
      <c r="BE184" s="57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9"/>
      <c r="BQ184" s="59"/>
      <c r="BR184" s="39">
        <f t="shared" si="4"/>
        <v>3.8541666666666668E-3</v>
      </c>
      <c r="BS184" s="42">
        <f t="shared" si="5"/>
        <v>3.588495693461121</v>
      </c>
      <c r="BT184" s="44"/>
      <c r="BU184" s="56"/>
    </row>
    <row r="185" spans="1:73" x14ac:dyDescent="0.2">
      <c r="A185" s="64">
        <v>34544</v>
      </c>
      <c r="B185" s="9">
        <v>1.24382942959E-2</v>
      </c>
      <c r="C185" s="9">
        <v>1.7121743992300001E-3</v>
      </c>
      <c r="D185" s="9">
        <v>1.6628886094399999E-3</v>
      </c>
      <c r="E185" s="9">
        <v>-1.7607367072500001E-2</v>
      </c>
      <c r="F185" s="9">
        <v>1.26021620482E-2</v>
      </c>
      <c r="G185" s="9">
        <v>-8.9197022529700007E-3</v>
      </c>
      <c r="H185" s="9">
        <v>-6.2024907973999999E-3</v>
      </c>
      <c r="I185" s="9">
        <v>-4.7739866812599998E-3</v>
      </c>
      <c r="J185" s="9">
        <v>0</v>
      </c>
      <c r="K185" s="55">
        <v>5.5E-2</v>
      </c>
      <c r="L185" s="55">
        <v>0.05</v>
      </c>
      <c r="M185" s="55">
        <v>5.8749999999999997E-2</v>
      </c>
      <c r="N185" s="55">
        <v>2.2499999999999999E-2</v>
      </c>
      <c r="O185" s="55">
        <v>6.93E-2</v>
      </c>
      <c r="P185" s="55">
        <v>7.4399999999999994E-2</v>
      </c>
      <c r="Q185" s="55">
        <v>4.3749999999999997E-2</v>
      </c>
      <c r="R185" s="55">
        <v>5.7500000000000002E-2</v>
      </c>
      <c r="S185" s="55">
        <v>4.8750000000000002E-2</v>
      </c>
      <c r="AL185" s="56"/>
      <c r="AM185" s="56"/>
      <c r="AN185" s="56"/>
      <c r="AO185" s="56"/>
      <c r="AP185" s="56"/>
      <c r="AQ185" s="56"/>
      <c r="AR185" s="56"/>
      <c r="AS185" s="56"/>
      <c r="AT185" s="56"/>
      <c r="AU185" s="55"/>
      <c r="AV185" s="6"/>
      <c r="AW185" s="57"/>
      <c r="AX185" s="57"/>
      <c r="AY185" s="57"/>
      <c r="AZ185" s="57"/>
      <c r="BA185" s="57"/>
      <c r="BB185" s="57"/>
      <c r="BC185" s="57"/>
      <c r="BD185" s="57"/>
      <c r="BE185" s="57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9"/>
      <c r="BQ185" s="59"/>
      <c r="BR185" s="39">
        <f t="shared" si="4"/>
        <v>4.0625000000000001E-3</v>
      </c>
      <c r="BS185" s="42">
        <f t="shared" si="5"/>
        <v>3.6030739572158073</v>
      </c>
      <c r="BT185" s="44"/>
      <c r="BU185" s="56"/>
    </row>
    <row r="186" spans="1:73" x14ac:dyDescent="0.2">
      <c r="A186" s="64">
        <v>34577</v>
      </c>
      <c r="B186" s="9">
        <v>7.8362502745099993E-3</v>
      </c>
      <c r="C186" s="9">
        <v>7.1217052025699997E-3</v>
      </c>
      <c r="D186" s="9">
        <v>8.8772659229300003E-3</v>
      </c>
      <c r="E186" s="9">
        <v>-2.3336570991899998E-3</v>
      </c>
      <c r="F186" s="9">
        <v>2.35923850687E-3</v>
      </c>
      <c r="G186" s="9">
        <v>7.19507702424E-3</v>
      </c>
      <c r="H186" s="9">
        <v>1.1676021891099999E-2</v>
      </c>
      <c r="I186" s="9">
        <v>9.5028179402399996E-4</v>
      </c>
      <c r="J186" s="9">
        <v>0</v>
      </c>
      <c r="K186" s="55">
        <v>5.6875000000000002E-2</v>
      </c>
      <c r="L186" s="55">
        <v>0.05</v>
      </c>
      <c r="M186" s="55">
        <v>5.5309999999999998E-2</v>
      </c>
      <c r="N186" s="55">
        <v>2.375E-2</v>
      </c>
      <c r="O186" s="55">
        <v>6.9900000000000004E-2</v>
      </c>
      <c r="P186" s="55">
        <v>7.85E-2</v>
      </c>
      <c r="Q186" s="55">
        <v>4.3124999999999997E-2</v>
      </c>
      <c r="R186" s="55">
        <v>5.5625000000000001E-2</v>
      </c>
      <c r="S186" s="55">
        <v>0.05</v>
      </c>
      <c r="AL186" s="56"/>
      <c r="AM186" s="56"/>
      <c r="AN186" s="56"/>
      <c r="AO186" s="56"/>
      <c r="AP186" s="56"/>
      <c r="AQ186" s="56"/>
      <c r="AR186" s="56"/>
      <c r="AS186" s="56"/>
      <c r="AT186" s="56"/>
      <c r="AU186" s="55"/>
      <c r="AV186" s="6"/>
      <c r="AW186" s="57"/>
      <c r="AX186" s="57"/>
      <c r="AY186" s="57"/>
      <c r="AZ186" s="57"/>
      <c r="BA186" s="57"/>
      <c r="BB186" s="57"/>
      <c r="BC186" s="57"/>
      <c r="BD186" s="57"/>
      <c r="BE186" s="57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9"/>
      <c r="BQ186" s="59"/>
      <c r="BR186" s="39">
        <f t="shared" si="4"/>
        <v>4.0625000000000001E-3</v>
      </c>
      <c r="BS186" s="42">
        <f t="shared" si="5"/>
        <v>3.6177114451669969</v>
      </c>
      <c r="BT186" s="44"/>
      <c r="BU186" s="56"/>
    </row>
    <row r="187" spans="1:73" x14ac:dyDescent="0.2">
      <c r="A187" s="64">
        <v>34607</v>
      </c>
      <c r="B187" s="9">
        <v>-5.1443167550500003E-3</v>
      </c>
      <c r="C187" s="9">
        <v>1.81617720527E-2</v>
      </c>
      <c r="D187" s="9">
        <v>2.4045573640000002E-2</v>
      </c>
      <c r="E187" s="9">
        <v>1.1164490673699999E-2</v>
      </c>
      <c r="F187" s="9">
        <v>2.09778854596E-3</v>
      </c>
      <c r="G187" s="9">
        <v>3.6629041883500003E-2</v>
      </c>
      <c r="H187" s="9">
        <v>3.2931472418700002E-2</v>
      </c>
      <c r="I187" s="9">
        <v>2.7494317406900001E-2</v>
      </c>
      <c r="J187" s="9">
        <v>0</v>
      </c>
      <c r="K187" s="55">
        <v>6.1874999999999999E-2</v>
      </c>
      <c r="L187" s="55">
        <v>5.1874999999999998E-2</v>
      </c>
      <c r="M187" s="55">
        <v>5.3129999999999997E-2</v>
      </c>
      <c r="N187" s="55">
        <v>2.375E-2</v>
      </c>
      <c r="O187" s="55">
        <v>7.5899999999999995E-2</v>
      </c>
      <c r="P187" s="55">
        <v>8.1000000000000003E-2</v>
      </c>
      <c r="Q187" s="55">
        <v>4.1875000000000002E-2</v>
      </c>
      <c r="R187" s="55">
        <v>5.9374999999999997E-2</v>
      </c>
      <c r="S187" s="55">
        <v>5.5E-2</v>
      </c>
      <c r="AL187" s="56"/>
      <c r="AM187" s="56"/>
      <c r="AN187" s="56"/>
      <c r="AO187" s="56"/>
      <c r="AP187" s="56"/>
      <c r="AQ187" s="56"/>
      <c r="AR187" s="56"/>
      <c r="AS187" s="56"/>
      <c r="AT187" s="56"/>
      <c r="AU187" s="55"/>
      <c r="AV187" s="6"/>
      <c r="AW187" s="57"/>
      <c r="AX187" s="57"/>
      <c r="AY187" s="57"/>
      <c r="AZ187" s="57"/>
      <c r="BA187" s="57"/>
      <c r="BB187" s="57"/>
      <c r="BC187" s="57"/>
      <c r="BD187" s="57"/>
      <c r="BE187" s="57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9"/>
      <c r="BQ187" s="59"/>
      <c r="BR187" s="39">
        <f t="shared" si="4"/>
        <v>4.1666666666666666E-3</v>
      </c>
      <c r="BS187" s="42">
        <f t="shared" si="5"/>
        <v>3.6327852428551926</v>
      </c>
      <c r="BT187" s="44"/>
      <c r="BU187" s="56"/>
    </row>
    <row r="188" spans="1:73" x14ac:dyDescent="0.2">
      <c r="A188" s="64">
        <v>34638</v>
      </c>
      <c r="B188" s="9">
        <v>2.3985746423500001E-3</v>
      </c>
      <c r="C188" s="9">
        <v>2.8917526709999999E-2</v>
      </c>
      <c r="D188" s="9">
        <v>-8.5165180413299992E-3</v>
      </c>
      <c r="E188" s="9">
        <v>1.7965400503199998E-2</v>
      </c>
      <c r="F188" s="9">
        <v>2.4564863086300001E-2</v>
      </c>
      <c r="G188" s="9">
        <v>3.9647863302100003E-2</v>
      </c>
      <c r="H188" s="9">
        <v>2.2802502682899999E-2</v>
      </c>
      <c r="I188" s="9">
        <v>3.4281370013699998E-2</v>
      </c>
      <c r="J188" s="9">
        <v>0</v>
      </c>
      <c r="K188" s="55">
        <v>6.8750000000000006E-2</v>
      </c>
      <c r="L188" s="55">
        <v>5.1741200000000001E-2</v>
      </c>
      <c r="M188" s="55">
        <v>5.5E-2</v>
      </c>
      <c r="N188" s="55">
        <v>2.375E-2</v>
      </c>
      <c r="O188" s="55">
        <v>8.1900000000000001E-2</v>
      </c>
      <c r="P188" s="55">
        <v>8.1000000000000003E-2</v>
      </c>
      <c r="Q188" s="55">
        <v>4.0625000000000001E-2</v>
      </c>
      <c r="R188" s="55">
        <v>6.0624999999999998E-2</v>
      </c>
      <c r="S188" s="55">
        <v>5.6250000000000001E-2</v>
      </c>
      <c r="AL188" s="56"/>
      <c r="AM188" s="56"/>
      <c r="AN188" s="56"/>
      <c r="AO188" s="56"/>
      <c r="AP188" s="56"/>
      <c r="AQ188" s="56"/>
      <c r="AR188" s="56"/>
      <c r="AS188" s="56"/>
      <c r="AT188" s="56"/>
      <c r="AU188" s="55"/>
      <c r="AV188" s="6"/>
      <c r="AW188" s="57"/>
      <c r="AX188" s="57"/>
      <c r="AY188" s="57"/>
      <c r="AZ188" s="57"/>
      <c r="BA188" s="57"/>
      <c r="BB188" s="57"/>
      <c r="BC188" s="57"/>
      <c r="BD188" s="57"/>
      <c r="BE188" s="57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9"/>
      <c r="BQ188" s="59"/>
      <c r="BR188" s="39">
        <f t="shared" si="4"/>
        <v>4.5833333333333334E-3</v>
      </c>
      <c r="BS188" s="42">
        <f t="shared" si="5"/>
        <v>3.6494355085516124</v>
      </c>
      <c r="BT188" s="44"/>
      <c r="BU188" s="56"/>
    </row>
    <row r="189" spans="1:73" x14ac:dyDescent="0.2">
      <c r="A189" s="64">
        <v>34668</v>
      </c>
      <c r="B189" s="9">
        <v>3.7309136066699999E-2</v>
      </c>
      <c r="C189" s="9">
        <v>-3.9948501132900001E-2</v>
      </c>
      <c r="D189" s="9">
        <v>-1.63635898384E-2</v>
      </c>
      <c r="E189" s="9">
        <v>-2.2084431994300002E-2</v>
      </c>
      <c r="F189" s="9">
        <v>2.15483406323E-2</v>
      </c>
      <c r="G189" s="9">
        <v>-4.1073801936799999E-2</v>
      </c>
      <c r="H189" s="9">
        <v>-5.3893497172000003E-2</v>
      </c>
      <c r="I189" s="9">
        <v>-3.9430648122599998E-2</v>
      </c>
      <c r="J189" s="9">
        <v>0</v>
      </c>
      <c r="K189" s="55">
        <v>7.6249999999999998E-2</v>
      </c>
      <c r="L189" s="55">
        <v>5.3229199999999997E-2</v>
      </c>
      <c r="M189" s="55">
        <v>5.9839999999999997E-2</v>
      </c>
      <c r="N189" s="55">
        <v>2.375E-2</v>
      </c>
      <c r="O189" s="55">
        <v>9.1399999999999995E-2</v>
      </c>
      <c r="P189" s="55">
        <v>8.1500000000000003E-2</v>
      </c>
      <c r="Q189" s="55">
        <v>0.04</v>
      </c>
      <c r="R189" s="55">
        <v>6.25E-2</v>
      </c>
      <c r="S189" s="55">
        <v>6.1874999999999999E-2</v>
      </c>
      <c r="AL189" s="56"/>
      <c r="AM189" s="56"/>
      <c r="AN189" s="56"/>
      <c r="AO189" s="56"/>
      <c r="AP189" s="56"/>
      <c r="AQ189" s="56"/>
      <c r="AR189" s="56"/>
      <c r="AS189" s="56"/>
      <c r="AT189" s="56"/>
      <c r="AU189" s="55"/>
      <c r="AV189" s="6"/>
      <c r="AW189" s="57"/>
      <c r="AX189" s="57"/>
      <c r="AY189" s="57"/>
      <c r="AZ189" s="57"/>
      <c r="BA189" s="57"/>
      <c r="BB189" s="57"/>
      <c r="BC189" s="57"/>
      <c r="BD189" s="57"/>
      <c r="BE189" s="57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9"/>
      <c r="BQ189" s="59"/>
      <c r="BR189" s="39">
        <f t="shared" si="4"/>
        <v>4.6874999999999998E-3</v>
      </c>
      <c r="BS189" s="42">
        <f t="shared" si="5"/>
        <v>3.6665422374979477</v>
      </c>
      <c r="BT189" s="44"/>
      <c r="BU189" s="56"/>
    </row>
    <row r="190" spans="1:73" x14ac:dyDescent="0.2">
      <c r="A190" s="64">
        <v>34698</v>
      </c>
      <c r="B190" s="9">
        <v>9.9852217638600003E-3</v>
      </c>
      <c r="C190" s="9">
        <v>1.3165284254300001E-2</v>
      </c>
      <c r="D190" s="9">
        <v>-1.9609496742699999E-2</v>
      </c>
      <c r="E190" s="9">
        <v>-1.13445755866E-2</v>
      </c>
      <c r="F190" s="9">
        <v>2.2408189436600001E-2</v>
      </c>
      <c r="G190" s="9">
        <v>1.54356539201E-2</v>
      </c>
      <c r="H190" s="9">
        <v>1.38616801709E-2</v>
      </c>
      <c r="I190" s="9">
        <v>-9.5607394160899997E-4</v>
      </c>
      <c r="J190" s="9">
        <v>0</v>
      </c>
      <c r="K190" s="55">
        <v>8.3125000000000004E-2</v>
      </c>
      <c r="L190" s="55">
        <v>5.27679E-2</v>
      </c>
      <c r="M190" s="55">
        <v>7.109E-2</v>
      </c>
      <c r="N190" s="55">
        <v>2.4375000000000001E-2</v>
      </c>
      <c r="O190" s="55">
        <v>9.2200000000000004E-2</v>
      </c>
      <c r="P190" s="55">
        <v>8.2500000000000004E-2</v>
      </c>
      <c r="Q190" s="55">
        <v>4.2500000000000003E-2</v>
      </c>
      <c r="R190" s="55">
        <v>6.6875000000000004E-2</v>
      </c>
      <c r="S190" s="55">
        <v>6.5000000000000002E-2</v>
      </c>
      <c r="AL190" s="56"/>
      <c r="AM190" s="56"/>
      <c r="AN190" s="56"/>
      <c r="AO190" s="56"/>
      <c r="AP190" s="56"/>
      <c r="AQ190" s="56"/>
      <c r="AR190" s="56"/>
      <c r="AS190" s="56"/>
      <c r="AT190" s="56"/>
      <c r="AU190" s="55"/>
      <c r="AV190" s="6"/>
      <c r="AW190" s="57"/>
      <c r="AX190" s="57"/>
      <c r="AY190" s="57"/>
      <c r="AZ190" s="57"/>
      <c r="BA190" s="57"/>
      <c r="BB190" s="57"/>
      <c r="BC190" s="57"/>
      <c r="BD190" s="57"/>
      <c r="BE190" s="57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9"/>
      <c r="BQ190" s="59"/>
      <c r="BR190" s="39">
        <f t="shared" si="4"/>
        <v>5.1562500000000002E-3</v>
      </c>
      <c r="BS190" s="42">
        <f t="shared" si="5"/>
        <v>3.6854478459100464</v>
      </c>
      <c r="BT190" s="44"/>
      <c r="BU190" s="56"/>
    </row>
    <row r="191" spans="1:73" x14ac:dyDescent="0.2">
      <c r="A191" s="64">
        <v>34730</v>
      </c>
      <c r="B191" s="9">
        <v>-2.2618889307300001E-2</v>
      </c>
      <c r="C191" s="9">
        <v>2.20431862598E-2</v>
      </c>
      <c r="D191" s="9">
        <v>-9.1177852528200008E-3</v>
      </c>
      <c r="E191" s="9">
        <v>4.5298653849700004E-3</v>
      </c>
      <c r="F191" s="9">
        <v>1.3212765031400001E-3</v>
      </c>
      <c r="G191" s="9">
        <v>-2.1294424188499999E-3</v>
      </c>
      <c r="H191" s="9">
        <v>2.3964652679400001E-2</v>
      </c>
      <c r="I191" s="9">
        <v>1.46893051357E-2</v>
      </c>
      <c r="J191" s="9">
        <v>0</v>
      </c>
      <c r="K191" s="55">
        <v>8.3750000000000005E-2</v>
      </c>
      <c r="L191" s="55">
        <v>5.0625000000000003E-2</v>
      </c>
      <c r="M191" s="55">
        <v>8.2343799999999995E-2</v>
      </c>
      <c r="N191" s="55">
        <v>2.3125E-2</v>
      </c>
      <c r="O191" s="55">
        <v>9.1999999999999998E-2</v>
      </c>
      <c r="P191" s="55">
        <v>8.1000000000000003E-2</v>
      </c>
      <c r="Q191" s="55">
        <v>0.04</v>
      </c>
      <c r="R191" s="55">
        <v>6.7968799999999996E-2</v>
      </c>
      <c r="S191" s="55">
        <v>6.3125000000000001E-2</v>
      </c>
      <c r="AL191" s="56"/>
      <c r="AM191" s="56"/>
      <c r="AN191" s="56"/>
      <c r="AO191" s="56"/>
      <c r="AP191" s="56"/>
      <c r="AQ191" s="56"/>
      <c r="AR191" s="56"/>
      <c r="AS191" s="56"/>
      <c r="AT191" s="56"/>
      <c r="AU191" s="55"/>
      <c r="AV191" s="6"/>
      <c r="AW191" s="57"/>
      <c r="AX191" s="57"/>
      <c r="AY191" s="57"/>
      <c r="AZ191" s="57"/>
      <c r="BA191" s="57"/>
      <c r="BB191" s="57"/>
      <c r="BC191" s="57"/>
      <c r="BD191" s="57"/>
      <c r="BE191" s="57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9"/>
      <c r="BQ191" s="59"/>
      <c r="BR191" s="39">
        <f t="shared" si="4"/>
        <v>5.4166666666666669E-3</v>
      </c>
      <c r="BS191" s="42">
        <f t="shared" si="5"/>
        <v>3.7054106884087257</v>
      </c>
      <c r="BT191" s="44"/>
      <c r="BU191" s="56"/>
    </row>
    <row r="192" spans="1:73" x14ac:dyDescent="0.2">
      <c r="A192" s="64">
        <v>34758</v>
      </c>
      <c r="B192" s="9">
        <v>-2.4728839178700002E-2</v>
      </c>
      <c r="C192" s="9">
        <v>3.40087246358E-2</v>
      </c>
      <c r="D192" s="9">
        <v>1.7571387204100002E-2</v>
      </c>
      <c r="E192" s="9">
        <v>2.0255694244800001E-2</v>
      </c>
      <c r="F192" s="9">
        <v>-7.3619289323799998E-3</v>
      </c>
      <c r="G192" s="9">
        <v>1.6422838987000001E-2</v>
      </c>
      <c r="H192" s="9">
        <v>2.63197050708E-2</v>
      </c>
      <c r="I192" s="9">
        <v>-4.3509136336400004E-3</v>
      </c>
      <c r="J192" s="9">
        <v>0</v>
      </c>
      <c r="K192" s="55">
        <v>7.9375000000000001E-2</v>
      </c>
      <c r="L192" s="55">
        <v>5.1249999999999997E-2</v>
      </c>
      <c r="M192" s="55">
        <v>7.6406299999999996E-2</v>
      </c>
      <c r="N192" s="55">
        <v>2.3125E-2</v>
      </c>
      <c r="O192" s="55">
        <v>9.4299999999999995E-2</v>
      </c>
      <c r="P192" s="55">
        <v>8.2699999999999996E-2</v>
      </c>
      <c r="Q192" s="55">
        <v>3.875E-2</v>
      </c>
      <c r="R192" s="55">
        <v>6.7500000000000004E-2</v>
      </c>
      <c r="S192" s="55">
        <v>6.25E-2</v>
      </c>
      <c r="AL192" s="56"/>
      <c r="AM192" s="56"/>
      <c r="AN192" s="56"/>
      <c r="AO192" s="56"/>
      <c r="AP192" s="56"/>
      <c r="AQ192" s="56"/>
      <c r="AR192" s="56"/>
      <c r="AS192" s="56"/>
      <c r="AT192" s="56"/>
      <c r="AU192" s="55"/>
      <c r="AV192" s="6"/>
      <c r="AW192" s="57"/>
      <c r="AX192" s="57"/>
      <c r="AY192" s="57"/>
      <c r="AZ192" s="57"/>
      <c r="BA192" s="57"/>
      <c r="BB192" s="57"/>
      <c r="BC192" s="57"/>
      <c r="BD192" s="57"/>
      <c r="BE192" s="57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9"/>
      <c r="BQ192" s="59"/>
      <c r="BR192" s="39">
        <f t="shared" si="4"/>
        <v>5.2604166666666667E-3</v>
      </c>
      <c r="BS192" s="42">
        <f t="shared" si="5"/>
        <v>3.7249026925508759</v>
      </c>
      <c r="BT192" s="44"/>
      <c r="BU192" s="56"/>
    </row>
    <row r="193" spans="1:73" x14ac:dyDescent="0.2">
      <c r="A193" s="64">
        <v>34789</v>
      </c>
      <c r="B193" s="9">
        <v>-3.0929252033999998E-3</v>
      </c>
      <c r="C193" s="9">
        <v>6.9967929297300002E-2</v>
      </c>
      <c r="D193" s="9">
        <v>-7.0984472917E-3</v>
      </c>
      <c r="E193" s="9">
        <v>0.117338563114</v>
      </c>
      <c r="F193" s="9">
        <v>3.5398593489700002E-2</v>
      </c>
      <c r="G193" s="9">
        <v>-1.54955238542E-3</v>
      </c>
      <c r="H193" s="9">
        <v>0.10131323347</v>
      </c>
      <c r="I193" s="9">
        <v>3.1344818827799999E-2</v>
      </c>
      <c r="J193" s="9">
        <v>0</v>
      </c>
      <c r="K193" s="55">
        <v>7.9687499999999994E-2</v>
      </c>
      <c r="L193" s="55">
        <v>4.7604199999999999E-2</v>
      </c>
      <c r="M193" s="55">
        <v>8.2343799999999995E-2</v>
      </c>
      <c r="N193" s="55">
        <v>1.7656000000000002E-2</v>
      </c>
      <c r="O193" s="55">
        <v>9.3299999999999994E-2</v>
      </c>
      <c r="P193" s="55">
        <v>8.9499999999999996E-2</v>
      </c>
      <c r="Q193" s="55">
        <v>3.5000000000000003E-2</v>
      </c>
      <c r="R193" s="55">
        <v>6.7500000000000004E-2</v>
      </c>
      <c r="S193" s="55">
        <v>6.25E-2</v>
      </c>
      <c r="AL193" s="56"/>
      <c r="AM193" s="56"/>
      <c r="AN193" s="56"/>
      <c r="AO193" s="56"/>
      <c r="AP193" s="56"/>
      <c r="AQ193" s="56"/>
      <c r="AR193" s="56"/>
      <c r="AS193" s="56"/>
      <c r="AT193" s="56"/>
      <c r="AU193" s="55"/>
      <c r="AV193" s="6"/>
      <c r="AW193" s="57"/>
      <c r="AX193" s="57"/>
      <c r="AY193" s="57"/>
      <c r="AZ193" s="57"/>
      <c r="BA193" s="57"/>
      <c r="BB193" s="57"/>
      <c r="BC193" s="57"/>
      <c r="BD193" s="57"/>
      <c r="BE193" s="57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9"/>
      <c r="BQ193" s="59"/>
      <c r="BR193" s="39">
        <f t="shared" si="4"/>
        <v>5.208333333333333E-3</v>
      </c>
      <c r="BS193" s="42">
        <f t="shared" si="5"/>
        <v>3.7443032274079115</v>
      </c>
      <c r="BT193" s="44"/>
      <c r="BU193" s="56"/>
    </row>
    <row r="194" spans="1:73" x14ac:dyDescent="0.2">
      <c r="A194" s="64">
        <v>34817</v>
      </c>
      <c r="B194" s="9">
        <v>-6.56097678502E-3</v>
      </c>
      <c r="C194" s="9">
        <v>-1.0869184487499999E-2</v>
      </c>
      <c r="D194" s="9">
        <v>3.2880600620700001E-2</v>
      </c>
      <c r="E194" s="9">
        <v>2.49515519189E-2</v>
      </c>
      <c r="F194" s="9">
        <v>3.1649079605399998E-2</v>
      </c>
      <c r="G194" s="9">
        <v>1.6199325730900001E-2</v>
      </c>
      <c r="H194" s="9">
        <v>-1.6153611321399999E-2</v>
      </c>
      <c r="I194" s="9">
        <v>-1.2145005064599999E-2</v>
      </c>
      <c r="J194" s="9">
        <v>0</v>
      </c>
      <c r="K194" s="55">
        <v>7.9375000000000001E-2</v>
      </c>
      <c r="L194" s="55">
        <v>4.5624999999999999E-2</v>
      </c>
      <c r="M194" s="55">
        <v>7.8593800000000005E-2</v>
      </c>
      <c r="N194" s="55">
        <v>1.4375000000000001E-2</v>
      </c>
      <c r="O194" s="55">
        <v>9.1399999999999995E-2</v>
      </c>
      <c r="P194" s="55">
        <v>8.9499999999999996E-2</v>
      </c>
      <c r="Q194" s="55">
        <v>3.5000000000000003E-2</v>
      </c>
      <c r="R194" s="55">
        <v>7.0000000000000007E-2</v>
      </c>
      <c r="S194" s="55">
        <v>6.1874999999999999E-2</v>
      </c>
      <c r="AL194" s="56"/>
      <c r="AM194" s="56"/>
      <c r="AN194" s="56"/>
      <c r="AO194" s="56"/>
      <c r="AP194" s="56"/>
      <c r="AQ194" s="56"/>
      <c r="AR194" s="56"/>
      <c r="AS194" s="56"/>
      <c r="AT194" s="56"/>
      <c r="AU194" s="55"/>
      <c r="AV194" s="6"/>
      <c r="AW194" s="57"/>
      <c r="AX194" s="57"/>
      <c r="AY194" s="57"/>
      <c r="AZ194" s="57"/>
      <c r="BA194" s="57"/>
      <c r="BB194" s="57"/>
      <c r="BC194" s="57"/>
      <c r="BD194" s="57"/>
      <c r="BE194" s="57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9"/>
      <c r="BQ194" s="59"/>
      <c r="BR194" s="39">
        <f t="shared" si="4"/>
        <v>5.208333333333333E-3</v>
      </c>
      <c r="BS194" s="42">
        <f t="shared" si="5"/>
        <v>3.7638048067173275</v>
      </c>
      <c r="BT194" s="44"/>
      <c r="BU194" s="56"/>
    </row>
    <row r="195" spans="1:73" x14ac:dyDescent="0.2">
      <c r="A195" s="64">
        <v>34850</v>
      </c>
      <c r="B195" s="9">
        <v>-9.4339881686400003E-3</v>
      </c>
      <c r="C195" s="9">
        <v>-2.3389087104600002E-2</v>
      </c>
      <c r="D195" s="9">
        <v>-4.20095901231E-3</v>
      </c>
      <c r="E195" s="9">
        <v>-1.1624089487399999E-2</v>
      </c>
      <c r="F195" s="9">
        <v>-1.0775994318599999E-2</v>
      </c>
      <c r="G195" s="9">
        <v>-7.7783289374099996E-3</v>
      </c>
      <c r="H195" s="9">
        <v>-2.4476228146199999E-2</v>
      </c>
      <c r="I195" s="9">
        <v>-1.22405860049E-2</v>
      </c>
      <c r="J195" s="9">
        <v>0</v>
      </c>
      <c r="K195" s="55">
        <v>7.5781299999999996E-2</v>
      </c>
      <c r="L195" s="55">
        <v>4.4999999999999998E-2</v>
      </c>
      <c r="M195" s="55">
        <v>7.3749999999999996E-2</v>
      </c>
      <c r="N195" s="55">
        <v>1.1875E-2</v>
      </c>
      <c r="O195" s="55">
        <v>9.0999999999999998E-2</v>
      </c>
      <c r="P195" s="55">
        <v>8.8999999999999996E-2</v>
      </c>
      <c r="Q195" s="55">
        <v>3.2656299999999999E-2</v>
      </c>
      <c r="R195" s="55">
        <v>6.6875000000000004E-2</v>
      </c>
      <c r="S195" s="55">
        <v>6.0624999999999998E-2</v>
      </c>
      <c r="AL195" s="56"/>
      <c r="AM195" s="56"/>
      <c r="AN195" s="56"/>
      <c r="AO195" s="56"/>
      <c r="AP195" s="56"/>
      <c r="AQ195" s="56"/>
      <c r="AR195" s="56"/>
      <c r="AS195" s="56"/>
      <c r="AT195" s="56"/>
      <c r="AU195" s="55"/>
      <c r="AV195" s="6"/>
      <c r="AW195" s="57"/>
      <c r="AX195" s="57"/>
      <c r="AY195" s="57"/>
      <c r="AZ195" s="57"/>
      <c r="BA195" s="57"/>
      <c r="BB195" s="57"/>
      <c r="BC195" s="57"/>
      <c r="BD195" s="57"/>
      <c r="BE195" s="57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9"/>
      <c r="BQ195" s="59"/>
      <c r="BR195" s="39">
        <f t="shared" si="4"/>
        <v>5.1562500000000002E-3</v>
      </c>
      <c r="BS195" s="42">
        <f t="shared" si="5"/>
        <v>3.7832119252519636</v>
      </c>
      <c r="BT195" s="44"/>
      <c r="BU195" s="56"/>
    </row>
    <row r="196" spans="1:73" x14ac:dyDescent="0.2">
      <c r="A196" s="64">
        <v>34880</v>
      </c>
      <c r="B196" s="9">
        <v>-1.4161902563500001E-2</v>
      </c>
      <c r="C196" s="9">
        <v>1.9517715459599998E-2</v>
      </c>
      <c r="D196" s="9">
        <v>-2.2467888317399998E-3</v>
      </c>
      <c r="E196" s="9">
        <v>-6.9705939625600002E-3</v>
      </c>
      <c r="F196" s="9">
        <v>8.42931825594E-3</v>
      </c>
      <c r="G196" s="9">
        <v>1.03249396949E-2</v>
      </c>
      <c r="H196" s="9">
        <v>1.13024329648E-2</v>
      </c>
      <c r="I196" s="9">
        <v>1.29188077121E-3</v>
      </c>
      <c r="J196" s="9">
        <v>0</v>
      </c>
      <c r="K196" s="55">
        <v>7.6249999999999998E-2</v>
      </c>
      <c r="L196" s="55">
        <v>4.6249999999999999E-2</v>
      </c>
      <c r="M196" s="55">
        <v>6.8750000000000006E-2</v>
      </c>
      <c r="N196" s="55">
        <v>1.2500000000000001E-2</v>
      </c>
      <c r="O196" s="55">
        <v>9.0200000000000002E-2</v>
      </c>
      <c r="P196" s="55">
        <v>9.2999999999999999E-2</v>
      </c>
      <c r="Q196" s="55">
        <v>3.125E-2</v>
      </c>
      <c r="R196" s="55">
        <v>7.0000000000000007E-2</v>
      </c>
      <c r="S196" s="55">
        <v>6.0585899999999998E-2</v>
      </c>
      <c r="AL196" s="56"/>
      <c r="AM196" s="56"/>
      <c r="AN196" s="56"/>
      <c r="AO196" s="56"/>
      <c r="AP196" s="56"/>
      <c r="AQ196" s="56"/>
      <c r="AR196" s="56"/>
      <c r="AS196" s="56"/>
      <c r="AT196" s="56"/>
      <c r="AU196" s="55"/>
      <c r="AV196" s="6"/>
      <c r="AW196" s="57"/>
      <c r="AX196" s="57"/>
      <c r="AY196" s="57"/>
      <c r="AZ196" s="57"/>
      <c r="BA196" s="57"/>
      <c r="BB196" s="57"/>
      <c r="BC196" s="57"/>
      <c r="BD196" s="57"/>
      <c r="BE196" s="57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9"/>
      <c r="BQ196" s="59"/>
      <c r="BR196" s="39">
        <f t="shared" si="4"/>
        <v>5.0520833333333329E-3</v>
      </c>
      <c r="BS196" s="42">
        <f t="shared" si="5"/>
        <v>3.8023250271659972</v>
      </c>
      <c r="BT196" s="44"/>
      <c r="BU196" s="56"/>
    </row>
    <row r="197" spans="1:73" x14ac:dyDescent="0.2">
      <c r="A197" s="64">
        <v>34911</v>
      </c>
      <c r="B197" s="9">
        <v>4.4250611305100003E-2</v>
      </c>
      <c r="C197" s="9">
        <v>1.10378362063E-3</v>
      </c>
      <c r="D197" s="9">
        <v>1.7069914292600001E-3</v>
      </c>
      <c r="E197" s="9">
        <v>-3.9323318250899998E-2</v>
      </c>
      <c r="F197" s="9">
        <v>1.05274662708E-2</v>
      </c>
      <c r="G197" s="9">
        <v>3.6050967215500003E-2</v>
      </c>
      <c r="H197" s="9">
        <v>2.7755816786600002E-3</v>
      </c>
      <c r="I197" s="9">
        <v>6.2281460877000004E-3</v>
      </c>
      <c r="J197" s="9">
        <v>0</v>
      </c>
      <c r="K197" s="55">
        <v>7.6249999999999998E-2</v>
      </c>
      <c r="L197" s="55">
        <v>4.55729E-2</v>
      </c>
      <c r="M197" s="55">
        <v>6.8750000000000006E-2</v>
      </c>
      <c r="N197" s="55">
        <v>8.1250000000000003E-3</v>
      </c>
      <c r="O197" s="55">
        <v>8.9099999999999999E-2</v>
      </c>
      <c r="P197" s="55">
        <v>9.2799999999999994E-2</v>
      </c>
      <c r="Q197" s="55">
        <v>2.7343800000000001E-2</v>
      </c>
      <c r="R197" s="55">
        <v>6.9375000000000006E-2</v>
      </c>
      <c r="S197" s="55">
        <v>5.8749999999999997E-2</v>
      </c>
      <c r="AL197" s="56"/>
      <c r="AM197" s="56"/>
      <c r="AN197" s="56"/>
      <c r="AO197" s="56"/>
      <c r="AP197" s="56"/>
      <c r="AQ197" s="56"/>
      <c r="AR197" s="56"/>
      <c r="AS197" s="56"/>
      <c r="AT197" s="56"/>
      <c r="AU197" s="55"/>
      <c r="AV197" s="6"/>
      <c r="AW197" s="57"/>
      <c r="AX197" s="57"/>
      <c r="AY197" s="57"/>
      <c r="AZ197" s="57"/>
      <c r="BA197" s="57"/>
      <c r="BB197" s="57"/>
      <c r="BC197" s="57"/>
      <c r="BD197" s="57"/>
      <c r="BE197" s="57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9"/>
      <c r="BQ197" s="59"/>
      <c r="BR197" s="39">
        <f t="shared" si="4"/>
        <v>5.0488249999999998E-3</v>
      </c>
      <c r="BS197" s="42">
        <f t="shared" si="5"/>
        <v>3.8215223008212789</v>
      </c>
      <c r="BT197" s="44"/>
      <c r="BU197" s="56"/>
    </row>
    <row r="198" spans="1:73" x14ac:dyDescent="0.2">
      <c r="A198" s="64">
        <v>34942</v>
      </c>
      <c r="B198" s="9">
        <v>2.0017244731999999E-2</v>
      </c>
      <c r="C198" s="9">
        <v>-6.16466679058E-2</v>
      </c>
      <c r="D198" s="9">
        <v>2.28426006283E-2</v>
      </c>
      <c r="E198" s="9">
        <v>-0.10572169692199999</v>
      </c>
      <c r="F198" s="9">
        <v>-3.3084953696699997E-2</v>
      </c>
      <c r="G198" s="9">
        <v>-3.2059887432500003E-2</v>
      </c>
      <c r="H198" s="9">
        <v>-5.23218879949E-2</v>
      </c>
      <c r="I198" s="9">
        <v>-3.12318614832E-2</v>
      </c>
      <c r="J198" s="9">
        <v>0</v>
      </c>
      <c r="K198" s="55">
        <v>7.5624999999999998E-2</v>
      </c>
      <c r="L198" s="55">
        <v>4.3333400000000001E-2</v>
      </c>
      <c r="M198" s="55">
        <v>6.4062499999999994E-2</v>
      </c>
      <c r="N198" s="55">
        <v>7.8125E-3</v>
      </c>
      <c r="O198" s="55">
        <v>9.5000000000000001E-2</v>
      </c>
      <c r="P198" s="55">
        <v>9.1999999999999998E-2</v>
      </c>
      <c r="Q198" s="55">
        <v>2.8750000000000001E-2</v>
      </c>
      <c r="R198" s="55">
        <v>6.8515599999999996E-2</v>
      </c>
      <c r="S198" s="55">
        <v>5.8828100000000001E-2</v>
      </c>
      <c r="AL198" s="56"/>
      <c r="AM198" s="56"/>
      <c r="AN198" s="56"/>
      <c r="AO198" s="56"/>
      <c r="AP198" s="56"/>
      <c r="AQ198" s="56"/>
      <c r="AR198" s="56"/>
      <c r="AS198" s="56"/>
      <c r="AT198" s="56"/>
      <c r="AU198" s="55"/>
      <c r="AV198" s="6"/>
      <c r="AW198" s="57"/>
      <c r="AX198" s="57"/>
      <c r="AY198" s="57"/>
      <c r="AZ198" s="57"/>
      <c r="BA198" s="57"/>
      <c r="BB198" s="57"/>
      <c r="BC198" s="57"/>
      <c r="BD198" s="57"/>
      <c r="BE198" s="57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9"/>
      <c r="BQ198" s="59"/>
      <c r="BR198" s="39">
        <f t="shared" si="4"/>
        <v>4.8958333333333328E-3</v>
      </c>
      <c r="BS198" s="42">
        <f t="shared" si="5"/>
        <v>3.8402318370857165</v>
      </c>
      <c r="BT198" s="44"/>
      <c r="BU198" s="56"/>
    </row>
    <row r="199" spans="1:73" x14ac:dyDescent="0.2">
      <c r="A199" s="64">
        <v>34971</v>
      </c>
      <c r="B199" s="9">
        <v>3.96960350675E-3</v>
      </c>
      <c r="C199" s="9">
        <v>3.2072842869200001E-2</v>
      </c>
      <c r="D199" s="9">
        <v>-1.01411261016E-3</v>
      </c>
      <c r="E199" s="9">
        <v>-1.0520742321E-2</v>
      </c>
      <c r="F199" s="9">
        <v>1.5720366968800002E-2</v>
      </c>
      <c r="G199" s="9">
        <v>5.6626788451399998E-2</v>
      </c>
      <c r="H199" s="9">
        <v>4.8597377206100002E-2</v>
      </c>
      <c r="I199" s="9">
        <v>2.2665525114299999E-2</v>
      </c>
      <c r="J199" s="9">
        <v>0</v>
      </c>
      <c r="K199" s="55">
        <v>7.4374999999999997E-2</v>
      </c>
      <c r="L199" s="55">
        <v>4.1339300000000002E-2</v>
      </c>
      <c r="M199" s="55">
        <v>6.5312499999999996E-2</v>
      </c>
      <c r="N199" s="55">
        <v>4.6874999999999998E-3</v>
      </c>
      <c r="O199" s="55">
        <v>9.1899999999999996E-2</v>
      </c>
      <c r="P199" s="55">
        <v>9.0499999999999997E-2</v>
      </c>
      <c r="Q199" s="55">
        <v>2.4843799999999999E-2</v>
      </c>
      <c r="R199" s="55">
        <v>6.8281300000000003E-2</v>
      </c>
      <c r="S199" s="55">
        <v>5.9531300000000002E-2</v>
      </c>
      <c r="AL199" s="56"/>
      <c r="AM199" s="56"/>
      <c r="AN199" s="56"/>
      <c r="AO199" s="56"/>
      <c r="AP199" s="56"/>
      <c r="AQ199" s="56"/>
      <c r="AR199" s="56"/>
      <c r="AS199" s="56"/>
      <c r="AT199" s="56"/>
      <c r="AU199" s="55"/>
      <c r="AV199" s="6"/>
      <c r="AW199" s="57"/>
      <c r="AX199" s="57"/>
      <c r="AY199" s="57"/>
      <c r="AZ199" s="57"/>
      <c r="BA199" s="57"/>
      <c r="BB199" s="57"/>
      <c r="BC199" s="57"/>
      <c r="BD199" s="57"/>
      <c r="BE199" s="57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9"/>
      <c r="BQ199" s="59"/>
      <c r="BR199" s="39">
        <f t="shared" si="4"/>
        <v>4.9023416666666665E-3</v>
      </c>
      <c r="BS199" s="42">
        <f t="shared" si="5"/>
        <v>3.8590579656303219</v>
      </c>
      <c r="BT199" s="44"/>
      <c r="BU199" s="56"/>
    </row>
    <row r="200" spans="1:73" x14ac:dyDescent="0.2">
      <c r="A200" s="64">
        <v>35003</v>
      </c>
      <c r="B200" s="9">
        <v>8.9473439677699995E-3</v>
      </c>
      <c r="C200" s="9">
        <v>8.6797912341500007E-3</v>
      </c>
      <c r="D200" s="9">
        <v>2.1534234617000001E-3</v>
      </c>
      <c r="E200" s="9">
        <v>-4.0280108046199997E-2</v>
      </c>
      <c r="F200" s="9">
        <v>4.9207798478200001E-3</v>
      </c>
      <c r="G200" s="9">
        <v>4.5944060132400003E-2</v>
      </c>
      <c r="H200" s="9">
        <v>8.5392622263699997E-3</v>
      </c>
      <c r="I200" s="9">
        <v>-2.4219557469700001E-3</v>
      </c>
      <c r="J200" s="9">
        <v>0</v>
      </c>
      <c r="K200" s="55">
        <v>7.5624999999999998E-2</v>
      </c>
      <c r="L200" s="55">
        <v>4.1770799999999997E-2</v>
      </c>
      <c r="M200" s="55">
        <v>6.4375000000000002E-2</v>
      </c>
      <c r="N200" s="55">
        <v>5.0000000000000001E-3</v>
      </c>
      <c r="O200" s="55">
        <v>8.2100000000000006E-2</v>
      </c>
      <c r="P200" s="55">
        <v>8.7400000000000005E-2</v>
      </c>
      <c r="Q200" s="55">
        <v>2.0781299999999999E-2</v>
      </c>
      <c r="R200" s="55">
        <v>6.8125000000000005E-2</v>
      </c>
      <c r="S200" s="55">
        <v>5.9374999999999997E-2</v>
      </c>
      <c r="AL200" s="56"/>
      <c r="AM200" s="56"/>
      <c r="AN200" s="56"/>
      <c r="AO200" s="56"/>
      <c r="AP200" s="56"/>
      <c r="AQ200" s="56"/>
      <c r="AR200" s="56"/>
      <c r="AS200" s="56"/>
      <c r="AT200" s="56"/>
      <c r="AU200" s="55"/>
      <c r="AV200" s="6"/>
      <c r="AW200" s="57"/>
      <c r="AX200" s="57"/>
      <c r="AY200" s="57"/>
      <c r="AZ200" s="57"/>
      <c r="BA200" s="57"/>
      <c r="BB200" s="57"/>
      <c r="BC200" s="57"/>
      <c r="BD200" s="57"/>
      <c r="BE200" s="57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9"/>
      <c r="BQ200" s="59"/>
      <c r="BR200" s="39">
        <f t="shared" si="4"/>
        <v>4.9609416666666671E-3</v>
      </c>
      <c r="BS200" s="42">
        <f t="shared" si="5"/>
        <v>3.8782025270860996</v>
      </c>
      <c r="BT200" s="44"/>
      <c r="BU200" s="56"/>
    </row>
    <row r="201" spans="1:73" x14ac:dyDescent="0.2">
      <c r="A201" s="64">
        <v>35033</v>
      </c>
      <c r="B201" s="9">
        <v>-2.1281860433E-2</v>
      </c>
      <c r="C201" s="9">
        <v>-2.70462565486E-2</v>
      </c>
      <c r="D201" s="9">
        <v>-8.8257368023400007E-3</v>
      </c>
      <c r="E201" s="9">
        <v>2.5267306351299998E-3</v>
      </c>
      <c r="F201" s="9">
        <v>-8.9266844628500003E-3</v>
      </c>
      <c r="G201" s="9">
        <v>1.4562010661700001E-2</v>
      </c>
      <c r="H201" s="9">
        <v>-3.50224794536E-2</v>
      </c>
      <c r="I201" s="9">
        <v>-3.0146944388800001E-2</v>
      </c>
      <c r="J201" s="9">
        <v>0</v>
      </c>
      <c r="K201" s="55">
        <v>7.4687500000000004E-2</v>
      </c>
      <c r="L201" s="55">
        <v>3.9687500000000001E-2</v>
      </c>
      <c r="M201" s="55">
        <v>5.8749999999999997E-2</v>
      </c>
      <c r="N201" s="55">
        <v>4.8437999999999997E-3</v>
      </c>
      <c r="O201" s="55">
        <v>8.3299999999999999E-2</v>
      </c>
      <c r="P201" s="55">
        <v>8.8499999999999995E-2</v>
      </c>
      <c r="Q201" s="55">
        <v>2.1250000000000002E-2</v>
      </c>
      <c r="R201" s="55">
        <v>6.5859399999999998E-2</v>
      </c>
      <c r="S201" s="55">
        <v>5.8749999999999997E-2</v>
      </c>
      <c r="AL201" s="56"/>
      <c r="AM201" s="56"/>
      <c r="AN201" s="56"/>
      <c r="AO201" s="56"/>
      <c r="AP201" s="56"/>
      <c r="AQ201" s="56"/>
      <c r="AR201" s="56"/>
      <c r="AS201" s="56"/>
      <c r="AT201" s="56"/>
      <c r="AU201" s="55"/>
      <c r="AV201" s="6"/>
      <c r="AW201" s="57"/>
      <c r="AX201" s="57"/>
      <c r="AY201" s="57"/>
      <c r="AZ201" s="57"/>
      <c r="BA201" s="57"/>
      <c r="BB201" s="57"/>
      <c r="BC201" s="57"/>
      <c r="BD201" s="57"/>
      <c r="BE201" s="57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9"/>
      <c r="BQ201" s="59"/>
      <c r="BR201" s="39">
        <f t="shared" si="4"/>
        <v>4.9479166666666664E-3</v>
      </c>
      <c r="BS201" s="42">
        <f t="shared" si="5"/>
        <v>3.8973915500065774</v>
      </c>
      <c r="BT201" s="44"/>
      <c r="BU201" s="56"/>
    </row>
    <row r="202" spans="1:73" x14ac:dyDescent="0.2">
      <c r="A202" s="64">
        <v>35062</v>
      </c>
      <c r="B202" s="9">
        <v>1.56341415259E-3</v>
      </c>
      <c r="C202" s="9">
        <v>8.3143300060400001E-3</v>
      </c>
      <c r="D202" s="9">
        <v>-3.98455854928E-3</v>
      </c>
      <c r="E202" s="9">
        <v>-2.05413073359E-2</v>
      </c>
      <c r="F202" s="9">
        <v>3.33439824856E-3</v>
      </c>
      <c r="G202" s="9">
        <v>-7.4560287768199998E-3</v>
      </c>
      <c r="H202" s="9">
        <v>1.7038281087399999E-2</v>
      </c>
      <c r="I202" s="9">
        <v>1.52087380178E-2</v>
      </c>
      <c r="J202" s="9">
        <v>0</v>
      </c>
      <c r="K202" s="55">
        <v>7.3749999999999996E-2</v>
      </c>
      <c r="L202" s="55">
        <v>3.8489500000000003E-2</v>
      </c>
      <c r="M202" s="55">
        <v>5.6250000000000001E-2</v>
      </c>
      <c r="N202" s="55">
        <v>5.0000000000000001E-3</v>
      </c>
      <c r="O202" s="55">
        <v>8.77E-2</v>
      </c>
      <c r="P202" s="55">
        <v>8.5900000000000004E-2</v>
      </c>
      <c r="Q202" s="55">
        <v>1.8124999999999999E-2</v>
      </c>
      <c r="R202" s="55">
        <v>6.5625000000000003E-2</v>
      </c>
      <c r="S202" s="55">
        <v>5.6250000000000001E-2</v>
      </c>
      <c r="AL202" s="56"/>
      <c r="AM202" s="56"/>
      <c r="AN202" s="56"/>
      <c r="AO202" s="56"/>
      <c r="AP202" s="56"/>
      <c r="AQ202" s="56"/>
      <c r="AR202" s="56"/>
      <c r="AS202" s="56"/>
      <c r="AT202" s="56"/>
      <c r="AU202" s="55"/>
      <c r="AV202" s="6"/>
      <c r="AW202" s="57"/>
      <c r="AX202" s="57"/>
      <c r="AY202" s="57"/>
      <c r="AZ202" s="57"/>
      <c r="BA202" s="57"/>
      <c r="BB202" s="57"/>
      <c r="BC202" s="57"/>
      <c r="BD202" s="57"/>
      <c r="BE202" s="57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9"/>
      <c r="BQ202" s="59"/>
      <c r="BR202" s="39">
        <f t="shared" si="4"/>
        <v>4.8958333333333328E-3</v>
      </c>
      <c r="BS202" s="42">
        <f t="shared" si="5"/>
        <v>3.9164725294701515</v>
      </c>
      <c r="BT202" s="44"/>
      <c r="BU202" s="56"/>
    </row>
    <row r="203" spans="1:73" x14ac:dyDescent="0.2">
      <c r="A203" s="64">
        <v>35095</v>
      </c>
      <c r="B203" s="9">
        <v>2.3843431071099998E-3</v>
      </c>
      <c r="C203" s="9">
        <v>-3.9655501805500003E-2</v>
      </c>
      <c r="D203" s="9">
        <v>-8.5794109012099998E-3</v>
      </c>
      <c r="E203" s="9">
        <v>-4.0285424856300003E-2</v>
      </c>
      <c r="F203" s="9">
        <v>3.1783230436299999E-2</v>
      </c>
      <c r="G203" s="9">
        <v>-4.3775454699400002E-2</v>
      </c>
      <c r="H203" s="9">
        <v>-5.2967348700399999E-2</v>
      </c>
      <c r="I203" s="9">
        <v>-2.61643564222E-2</v>
      </c>
      <c r="J203" s="9">
        <v>0</v>
      </c>
      <c r="K203" s="55">
        <v>7.3749999999999996E-2</v>
      </c>
      <c r="L203" s="55">
        <v>3.3489600000000001E-2</v>
      </c>
      <c r="M203" s="55">
        <v>5.2968800000000003E-2</v>
      </c>
      <c r="N203" s="55">
        <v>5.6249999999999998E-3</v>
      </c>
      <c r="O203" s="55">
        <v>8.5300000000000001E-2</v>
      </c>
      <c r="P203" s="55">
        <v>8.1500000000000003E-2</v>
      </c>
      <c r="Q203" s="55">
        <v>1.76563E-2</v>
      </c>
      <c r="R203" s="55">
        <v>6.3125000000000001E-2</v>
      </c>
      <c r="S203" s="55">
        <v>5.3749999999999999E-2</v>
      </c>
      <c r="AL203" s="56"/>
      <c r="AM203" s="56"/>
      <c r="AN203" s="56"/>
      <c r="AO203" s="56"/>
      <c r="AP203" s="56"/>
      <c r="AQ203" s="56"/>
      <c r="AR203" s="56"/>
      <c r="AS203" s="56"/>
      <c r="AT203" s="56"/>
      <c r="AU203" s="55"/>
      <c r="AV203" s="6"/>
      <c r="AW203" s="57"/>
      <c r="AX203" s="57"/>
      <c r="AY203" s="57"/>
      <c r="AZ203" s="57"/>
      <c r="BA203" s="57"/>
      <c r="BB203" s="57"/>
      <c r="BC203" s="57"/>
      <c r="BD203" s="57"/>
      <c r="BE203" s="57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9"/>
      <c r="BQ203" s="59"/>
      <c r="BR203" s="39">
        <f t="shared" ref="BR203:BR266" si="6">BQ203+S202/12</f>
        <v>4.6874999999999998E-3</v>
      </c>
      <c r="BS203" s="42">
        <f t="shared" ref="BS203:BS266" si="7">BS202*(1+BR203)</f>
        <v>3.9348309944520428</v>
      </c>
      <c r="BT203" s="44"/>
      <c r="BU203" s="56"/>
    </row>
    <row r="204" spans="1:73" x14ac:dyDescent="0.2">
      <c r="A204" s="64">
        <v>35124</v>
      </c>
      <c r="B204" s="9">
        <v>2.8511885377100001E-2</v>
      </c>
      <c r="C204" s="9">
        <v>1.08111660428E-2</v>
      </c>
      <c r="D204" s="9">
        <v>2.9431977256400002E-3</v>
      </c>
      <c r="E204" s="9">
        <v>1.25833955906E-2</v>
      </c>
      <c r="F204" s="9">
        <v>3.3245250003000001E-3</v>
      </c>
      <c r="G204" s="9">
        <v>3.1941982497800003E-2</v>
      </c>
      <c r="H204" s="9">
        <v>6.8453125719100004E-3</v>
      </c>
      <c r="I204" s="9">
        <v>1.3916376988999999E-2</v>
      </c>
      <c r="J204" s="9">
        <v>0</v>
      </c>
      <c r="K204" s="55">
        <v>7.4999999999999997E-2</v>
      </c>
      <c r="L204" s="55">
        <v>3.4010499999999999E-2</v>
      </c>
      <c r="M204" s="55">
        <v>5.3124999999999999E-2</v>
      </c>
      <c r="N204" s="55">
        <v>7.6563000000000004E-3</v>
      </c>
      <c r="O204" s="55">
        <v>8.9700000000000002E-2</v>
      </c>
      <c r="P204" s="55">
        <v>7.5499999999999998E-2</v>
      </c>
      <c r="Q204" s="55">
        <v>1.6250000000000001E-2</v>
      </c>
      <c r="R204" s="55">
        <v>6.1874999999999999E-2</v>
      </c>
      <c r="S204" s="55">
        <v>5.3046900000000001E-2</v>
      </c>
      <c r="AL204" s="56"/>
      <c r="AM204" s="56"/>
      <c r="AN204" s="56"/>
      <c r="AO204" s="56"/>
      <c r="AP204" s="56"/>
      <c r="AQ204" s="56"/>
      <c r="AR204" s="56"/>
      <c r="AS204" s="56"/>
      <c r="AT204" s="56"/>
      <c r="AU204" s="55"/>
      <c r="AV204" s="6"/>
      <c r="AW204" s="57"/>
      <c r="AX204" s="57"/>
      <c r="AY204" s="57"/>
      <c r="AZ204" s="57"/>
      <c r="BA204" s="57"/>
      <c r="BB204" s="57"/>
      <c r="BC204" s="57"/>
      <c r="BD204" s="57"/>
      <c r="BE204" s="57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9"/>
      <c r="BQ204" s="59"/>
      <c r="BR204" s="39">
        <f t="shared" si="6"/>
        <v>4.4791666666666669E-3</v>
      </c>
      <c r="BS204" s="42">
        <f t="shared" si="7"/>
        <v>3.9524557582813591</v>
      </c>
      <c r="BT204" s="44"/>
      <c r="BU204" s="56"/>
    </row>
    <row r="205" spans="1:73" x14ac:dyDescent="0.2">
      <c r="A205" s="64">
        <v>35153</v>
      </c>
      <c r="B205" s="9">
        <v>2.4700853715700001E-2</v>
      </c>
      <c r="C205" s="9">
        <v>-5.9237017147799999E-3</v>
      </c>
      <c r="D205" s="9">
        <v>7.54410419439E-3</v>
      </c>
      <c r="E205" s="9">
        <v>-1.9000496127599999E-2</v>
      </c>
      <c r="F205" s="9">
        <v>1.4356818003600001E-2</v>
      </c>
      <c r="G205" s="9">
        <v>1.28945687489E-2</v>
      </c>
      <c r="H205" s="9">
        <v>4.0882459269699998E-3</v>
      </c>
      <c r="I205" s="9">
        <v>-2.06120207186E-3</v>
      </c>
      <c r="J205" s="9">
        <v>0</v>
      </c>
      <c r="K205" s="55">
        <v>7.5624999999999998E-2</v>
      </c>
      <c r="L205" s="55">
        <v>3.3750099999999998E-2</v>
      </c>
      <c r="M205" s="55">
        <v>5.1249999999999997E-2</v>
      </c>
      <c r="N205" s="55">
        <v>6.0937999999999999E-3</v>
      </c>
      <c r="O205" s="55">
        <v>8.9800000000000005E-2</v>
      </c>
      <c r="P205" s="55">
        <v>6.93E-2</v>
      </c>
      <c r="Q205" s="55">
        <v>1.79688E-2</v>
      </c>
      <c r="R205" s="55">
        <v>6.1249999999999999E-2</v>
      </c>
      <c r="S205" s="55">
        <v>5.47266E-2</v>
      </c>
      <c r="AL205" s="56"/>
      <c r="AM205" s="56"/>
      <c r="AN205" s="56"/>
      <c r="AO205" s="56"/>
      <c r="AP205" s="56"/>
      <c r="AQ205" s="56"/>
      <c r="AR205" s="56"/>
      <c r="AS205" s="56"/>
      <c r="AT205" s="56"/>
      <c r="AU205" s="55"/>
      <c r="AV205" s="6"/>
      <c r="AW205" s="57"/>
      <c r="AX205" s="57"/>
      <c r="AY205" s="57"/>
      <c r="AZ205" s="57"/>
      <c r="BA205" s="57"/>
      <c r="BB205" s="57"/>
      <c r="BC205" s="57"/>
      <c r="BD205" s="57"/>
      <c r="BE205" s="57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9"/>
      <c r="BQ205" s="59"/>
      <c r="BR205" s="39">
        <f t="shared" si="6"/>
        <v>4.4205750000000004E-3</v>
      </c>
      <c r="BS205" s="42">
        <f t="shared" si="7"/>
        <v>3.9699278853950233</v>
      </c>
      <c r="BT205" s="44"/>
      <c r="BU205" s="56"/>
    </row>
    <row r="206" spans="1:73" x14ac:dyDescent="0.2">
      <c r="A206" s="64">
        <v>35185</v>
      </c>
      <c r="B206" s="9">
        <v>7.0003226452499999E-3</v>
      </c>
      <c r="C206" s="9">
        <v>-3.9283625577799998E-2</v>
      </c>
      <c r="D206" s="9">
        <v>7.6969600131000001E-4</v>
      </c>
      <c r="E206" s="9">
        <v>1.5164300887E-2</v>
      </c>
      <c r="F206" s="9">
        <v>1.1438191249700001E-2</v>
      </c>
      <c r="G206" s="9">
        <v>-1.51985271823E-2</v>
      </c>
      <c r="H206" s="9">
        <v>-4.7093771522700001E-2</v>
      </c>
      <c r="I206" s="9">
        <v>-1.6649575354499999E-2</v>
      </c>
      <c r="J206" s="9">
        <v>0</v>
      </c>
      <c r="K206" s="55">
        <v>7.5624999999999998E-2</v>
      </c>
      <c r="L206" s="55">
        <v>3.3125000000000002E-2</v>
      </c>
      <c r="M206" s="55">
        <v>4.8125000000000001E-2</v>
      </c>
      <c r="N206" s="55">
        <v>6.6797000000000002E-3</v>
      </c>
      <c r="O206" s="55">
        <v>9.6199999999999994E-2</v>
      </c>
      <c r="P206" s="55">
        <v>6.3399999999999998E-2</v>
      </c>
      <c r="Q206" s="55">
        <v>1.8749999999999999E-2</v>
      </c>
      <c r="R206" s="55">
        <v>6.0703100000000003E-2</v>
      </c>
      <c r="S206" s="55">
        <v>5.4843799999999998E-2</v>
      </c>
      <c r="AL206" s="56"/>
      <c r="AM206" s="56"/>
      <c r="AN206" s="56"/>
      <c r="AO206" s="56"/>
      <c r="AP206" s="56"/>
      <c r="AQ206" s="56"/>
      <c r="AR206" s="56"/>
      <c r="AS206" s="56"/>
      <c r="AT206" s="56"/>
      <c r="AU206" s="55"/>
      <c r="AV206" s="6"/>
      <c r="AW206" s="57"/>
      <c r="AX206" s="57"/>
      <c r="AY206" s="57"/>
      <c r="AZ206" s="57"/>
      <c r="BA206" s="57"/>
      <c r="BB206" s="57"/>
      <c r="BC206" s="57"/>
      <c r="BD206" s="57"/>
      <c r="BE206" s="57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9"/>
      <c r="BQ206" s="59"/>
      <c r="BR206" s="39">
        <f t="shared" si="6"/>
        <v>4.56055E-3</v>
      </c>
      <c r="BS206" s="42">
        <f t="shared" si="7"/>
        <v>3.9880329400127619</v>
      </c>
      <c r="BT206" s="44"/>
      <c r="BU206" s="56"/>
    </row>
    <row r="207" spans="1:73" x14ac:dyDescent="0.2">
      <c r="A207" s="64">
        <v>35216</v>
      </c>
      <c r="B207" s="9">
        <v>1.7344327364399999E-2</v>
      </c>
      <c r="C207" s="9">
        <v>2.22681712522E-3</v>
      </c>
      <c r="D207" s="9">
        <v>-7.4956887323799999E-3</v>
      </c>
      <c r="E207" s="9">
        <v>-3.5065815471699999E-2</v>
      </c>
      <c r="F207" s="9">
        <v>-7.2577898097900004E-3</v>
      </c>
      <c r="G207" s="9">
        <v>1.12694102319E-2</v>
      </c>
      <c r="H207" s="9">
        <v>-9.4805986230099993E-3</v>
      </c>
      <c r="I207" s="9">
        <v>3.3204524338200002E-2</v>
      </c>
      <c r="J207" s="9">
        <v>0</v>
      </c>
      <c r="K207" s="55">
        <v>7.5937500000000005E-2</v>
      </c>
      <c r="L207" s="55">
        <v>3.39063E-2</v>
      </c>
      <c r="M207" s="55">
        <v>4.8125000000000001E-2</v>
      </c>
      <c r="N207" s="55">
        <v>5.5468999999999996E-3</v>
      </c>
      <c r="O207" s="55">
        <v>9.9000000000000005E-2</v>
      </c>
      <c r="P207" s="55">
        <v>6.2899999999999998E-2</v>
      </c>
      <c r="Q207" s="55">
        <v>2.6249999999999999E-2</v>
      </c>
      <c r="R207" s="55">
        <v>6.1249999999999999E-2</v>
      </c>
      <c r="S207" s="55">
        <v>5.5E-2</v>
      </c>
      <c r="AL207" s="56"/>
      <c r="AM207" s="56"/>
      <c r="AN207" s="56"/>
      <c r="AO207" s="56"/>
      <c r="AP207" s="56"/>
      <c r="AQ207" s="56"/>
      <c r="AR207" s="56"/>
      <c r="AS207" s="56"/>
      <c r="AT207" s="56"/>
      <c r="AU207" s="55"/>
      <c r="AV207" s="6"/>
      <c r="AW207" s="57"/>
      <c r="AX207" s="57"/>
      <c r="AY207" s="57"/>
      <c r="AZ207" s="57"/>
      <c r="BA207" s="57"/>
      <c r="BB207" s="57"/>
      <c r="BC207" s="57"/>
      <c r="BD207" s="57"/>
      <c r="BE207" s="57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9"/>
      <c r="BQ207" s="59"/>
      <c r="BR207" s="39">
        <f t="shared" si="6"/>
        <v>4.5703166666666668E-3</v>
      </c>
      <c r="BS207" s="42">
        <f t="shared" si="7"/>
        <v>4.006259513425718</v>
      </c>
      <c r="BT207" s="44"/>
      <c r="BU207" s="56"/>
    </row>
    <row r="208" spans="1:73" x14ac:dyDescent="0.2">
      <c r="A208" s="64">
        <v>35244</v>
      </c>
      <c r="B208" s="9">
        <v>-1.2822970727299999E-2</v>
      </c>
      <c r="C208" s="9">
        <v>1.8972677466500001E-3</v>
      </c>
      <c r="D208" s="9">
        <v>3.6744878100699999E-3</v>
      </c>
      <c r="E208" s="9">
        <v>-1.8519775711100001E-2</v>
      </c>
      <c r="F208" s="9">
        <v>1.1523981123800001E-2</v>
      </c>
      <c r="G208" s="9">
        <v>1.4854355895200001E-2</v>
      </c>
      <c r="H208" s="9">
        <v>-1.6355703122200001E-3</v>
      </c>
      <c r="I208" s="9">
        <v>3.2608489052500002E-3</v>
      </c>
      <c r="J208" s="9">
        <v>0</v>
      </c>
      <c r="K208" s="55">
        <v>7.6249999999999998E-2</v>
      </c>
      <c r="L208" s="55">
        <v>3.4062500000000002E-2</v>
      </c>
      <c r="M208" s="55">
        <v>4.8125000000000001E-2</v>
      </c>
      <c r="N208" s="55">
        <v>6.0156000000000003E-3</v>
      </c>
      <c r="O208" s="55">
        <v>0.1027</v>
      </c>
      <c r="P208" s="55">
        <v>5.8700000000000002E-2</v>
      </c>
      <c r="Q208" s="55">
        <v>2.5624999999999998E-2</v>
      </c>
      <c r="R208" s="55">
        <v>5.8749999999999997E-2</v>
      </c>
      <c r="S208" s="55">
        <v>5.5820300000000003E-2</v>
      </c>
      <c r="AL208" s="56"/>
      <c r="AM208" s="56"/>
      <c r="AN208" s="56"/>
      <c r="AO208" s="56"/>
      <c r="AP208" s="56"/>
      <c r="AQ208" s="56"/>
      <c r="AR208" s="56"/>
      <c r="AS208" s="56"/>
      <c r="AT208" s="56"/>
      <c r="AU208" s="55"/>
      <c r="AV208" s="6"/>
      <c r="AW208" s="57"/>
      <c r="AX208" s="57"/>
      <c r="AY208" s="57"/>
      <c r="AZ208" s="57"/>
      <c r="BA208" s="57"/>
      <c r="BB208" s="57"/>
      <c r="BC208" s="57"/>
      <c r="BD208" s="57"/>
      <c r="BE208" s="57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9"/>
      <c r="BQ208" s="59"/>
      <c r="BR208" s="39">
        <f t="shared" si="6"/>
        <v>4.5833333333333334E-3</v>
      </c>
      <c r="BS208" s="42">
        <f t="shared" si="7"/>
        <v>4.0246215361955864</v>
      </c>
      <c r="BT208" s="44"/>
      <c r="BU208" s="56"/>
    </row>
    <row r="209" spans="1:73" x14ac:dyDescent="0.2">
      <c r="A209" s="64">
        <v>35277</v>
      </c>
      <c r="B209" s="9">
        <v>-1.5711302894700001E-2</v>
      </c>
      <c r="C209" s="9">
        <v>3.1726250796500002E-2</v>
      </c>
      <c r="D209" s="9">
        <v>-6.75745857695E-3</v>
      </c>
      <c r="E209" s="9">
        <v>2.32949178411E-2</v>
      </c>
      <c r="F209" s="9">
        <v>1.04693969081E-2</v>
      </c>
      <c r="G209" s="9">
        <v>4.72806752295E-3</v>
      </c>
      <c r="H209" s="9">
        <v>4.3246407491599997E-2</v>
      </c>
      <c r="I209" s="9">
        <v>2.26599152922E-3</v>
      </c>
      <c r="J209" s="9">
        <v>0</v>
      </c>
      <c r="K209" s="55">
        <v>7.0624999999999993E-2</v>
      </c>
      <c r="L209" s="55">
        <v>3.4250099999999999E-2</v>
      </c>
      <c r="M209" s="55">
        <v>4.6249999999999999E-2</v>
      </c>
      <c r="N209" s="55">
        <v>6.875E-3</v>
      </c>
      <c r="O209" s="55">
        <v>0.10059999999999999</v>
      </c>
      <c r="P209" s="55">
        <v>5.4800000000000001E-2</v>
      </c>
      <c r="Q209" s="55">
        <v>2.5624999999999998E-2</v>
      </c>
      <c r="R209" s="55">
        <v>5.8203100000000001E-2</v>
      </c>
      <c r="S209" s="55">
        <v>5.6757799999999997E-2</v>
      </c>
      <c r="AL209" s="56"/>
      <c r="AM209" s="56"/>
      <c r="AN209" s="56"/>
      <c r="AO209" s="56"/>
      <c r="AP209" s="56"/>
      <c r="AQ209" s="56"/>
      <c r="AR209" s="56"/>
      <c r="AS209" s="56"/>
      <c r="AT209" s="56"/>
      <c r="AU209" s="55"/>
      <c r="AV209" s="6"/>
      <c r="AW209" s="57"/>
      <c r="AX209" s="57"/>
      <c r="AY209" s="57"/>
      <c r="AZ209" s="57"/>
      <c r="BA209" s="57"/>
      <c r="BB209" s="57"/>
      <c r="BC209" s="57"/>
      <c r="BD209" s="57"/>
      <c r="BE209" s="57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9"/>
      <c r="BQ209" s="59"/>
      <c r="BR209" s="39">
        <f t="shared" si="6"/>
        <v>4.6516916666666666E-3</v>
      </c>
      <c r="BS209" s="42">
        <f t="shared" si="7"/>
        <v>4.0433428346569942</v>
      </c>
      <c r="BT209" s="44"/>
      <c r="BU209" s="56"/>
    </row>
    <row r="210" spans="1:73" x14ac:dyDescent="0.2">
      <c r="A210" s="64">
        <v>35307</v>
      </c>
      <c r="B210" s="9">
        <v>2.5237243493100001E-2</v>
      </c>
      <c r="C210" s="9">
        <v>-5.1624664986800002E-3</v>
      </c>
      <c r="D210" s="9">
        <v>3.9072699826299996E-3</v>
      </c>
      <c r="E210" s="9">
        <v>-2.1671286299699999E-2</v>
      </c>
      <c r="F210" s="9">
        <v>4.4008898497199999E-3</v>
      </c>
      <c r="G210" s="9">
        <v>-1.02369535103E-3</v>
      </c>
      <c r="H210" s="9">
        <v>-2.8720401271099998E-3</v>
      </c>
      <c r="I210" s="9">
        <v>3.9826884305099999E-3</v>
      </c>
      <c r="J210" s="9">
        <v>0</v>
      </c>
      <c r="K210" s="55">
        <v>6.8906300000000004E-2</v>
      </c>
      <c r="L210" s="55">
        <v>3.2062599999999997E-2</v>
      </c>
      <c r="M210" s="55">
        <v>4.16406E-2</v>
      </c>
      <c r="N210" s="55">
        <v>5.1952999999999999E-3</v>
      </c>
      <c r="O210" s="55">
        <v>9.9500000000000005E-2</v>
      </c>
      <c r="P210" s="55">
        <v>5.1799999999999999E-2</v>
      </c>
      <c r="Q210" s="55">
        <v>2.17188E-2</v>
      </c>
      <c r="R210" s="55">
        <v>5.8125000000000003E-2</v>
      </c>
      <c r="S210" s="55">
        <v>5.5625000000000001E-2</v>
      </c>
      <c r="AL210" s="56"/>
      <c r="AM210" s="56"/>
      <c r="AN210" s="56"/>
      <c r="AO210" s="56"/>
      <c r="AP210" s="56"/>
      <c r="AQ210" s="56"/>
      <c r="AR210" s="56"/>
      <c r="AS210" s="56"/>
      <c r="AT210" s="56"/>
      <c r="AU210" s="55"/>
      <c r="AV210" s="6"/>
      <c r="AW210" s="57"/>
      <c r="AX210" s="57"/>
      <c r="AY210" s="57"/>
      <c r="AZ210" s="57"/>
      <c r="BA210" s="57"/>
      <c r="BB210" s="57"/>
      <c r="BC210" s="57"/>
      <c r="BD210" s="57"/>
      <c r="BE210" s="57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9"/>
      <c r="BQ210" s="59"/>
      <c r="BR210" s="39">
        <f t="shared" si="6"/>
        <v>4.7298166666666667E-3</v>
      </c>
      <c r="BS210" s="42">
        <f t="shared" si="7"/>
        <v>4.0624671049854024</v>
      </c>
      <c r="BT210" s="44"/>
      <c r="BU210" s="56"/>
    </row>
    <row r="211" spans="1:73" x14ac:dyDescent="0.2">
      <c r="A211" s="64">
        <v>35338</v>
      </c>
      <c r="B211" s="9">
        <v>1.1214561090800001E-3</v>
      </c>
      <c r="C211" s="9">
        <v>-3.3343304587600001E-2</v>
      </c>
      <c r="D211" s="9">
        <v>3.2518558100600001E-3</v>
      </c>
      <c r="E211" s="9">
        <v>-2.8940122313E-2</v>
      </c>
      <c r="F211" s="9">
        <v>1.6430240833100001E-2</v>
      </c>
      <c r="G211" s="9">
        <v>-1.57172459361E-3</v>
      </c>
      <c r="H211" s="9">
        <v>-4.65669745159E-2</v>
      </c>
      <c r="I211" s="9">
        <v>1.1701525438699999E-4</v>
      </c>
      <c r="J211" s="9">
        <v>0</v>
      </c>
      <c r="K211" s="55">
        <v>6.7812499999999998E-2</v>
      </c>
      <c r="L211" s="55">
        <v>3.15E-2</v>
      </c>
      <c r="M211" s="55">
        <v>4.0078099999999998E-2</v>
      </c>
      <c r="N211" s="55">
        <v>5.1562999999999999E-3</v>
      </c>
      <c r="O211" s="55">
        <v>9.9299999999999999E-2</v>
      </c>
      <c r="P211" s="55">
        <v>4.8500000000000001E-2</v>
      </c>
      <c r="Q211" s="55">
        <v>1.4999999999999999E-2</v>
      </c>
      <c r="R211" s="55">
        <v>5.9531300000000002E-2</v>
      </c>
      <c r="S211" s="55">
        <v>5.6250000000000001E-2</v>
      </c>
      <c r="AL211" s="56"/>
      <c r="AM211" s="56"/>
      <c r="AN211" s="56"/>
      <c r="AO211" s="56"/>
      <c r="AP211" s="56"/>
      <c r="AQ211" s="56"/>
      <c r="AR211" s="56"/>
      <c r="AS211" s="56"/>
      <c r="AT211" s="56"/>
      <c r="AU211" s="55"/>
      <c r="AV211" s="6"/>
      <c r="AW211" s="57"/>
      <c r="AX211" s="57"/>
      <c r="AY211" s="57"/>
      <c r="AZ211" s="57"/>
      <c r="BA211" s="57"/>
      <c r="BB211" s="57"/>
      <c r="BC211" s="57"/>
      <c r="BD211" s="57"/>
      <c r="BE211" s="57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9"/>
      <c r="BQ211" s="59"/>
      <c r="BR211" s="39">
        <f t="shared" si="6"/>
        <v>4.635416666666667E-3</v>
      </c>
      <c r="BS211" s="42">
        <f t="shared" si="7"/>
        <v>4.0812983327116372</v>
      </c>
      <c r="BT211" s="44"/>
      <c r="BU211" s="56"/>
    </row>
    <row r="212" spans="1:73" x14ac:dyDescent="0.2">
      <c r="A212" s="64">
        <v>35369</v>
      </c>
      <c r="B212" s="9">
        <v>3.1099782947100001E-3</v>
      </c>
      <c r="C212" s="9">
        <v>5.7709388627100004E-3</v>
      </c>
      <c r="D212" s="9">
        <v>1.5230804559299999E-2</v>
      </c>
      <c r="E212" s="9">
        <v>-2.5836863387E-2</v>
      </c>
      <c r="F212" s="9">
        <v>1.56086619976E-2</v>
      </c>
      <c r="G212" s="9">
        <v>8.3949054784999994E-3</v>
      </c>
      <c r="H212" s="9">
        <v>-8.0508265724200008E-3</v>
      </c>
      <c r="I212" s="9">
        <v>4.1406703796100001E-2</v>
      </c>
      <c r="J212" s="9">
        <v>0</v>
      </c>
      <c r="K212" s="55">
        <v>6.6250000000000003E-2</v>
      </c>
      <c r="L212" s="55">
        <v>3.1812600000000003E-2</v>
      </c>
      <c r="M212" s="55">
        <v>3.3125000000000002E-2</v>
      </c>
      <c r="N212" s="55">
        <v>5.0000000000000001E-3</v>
      </c>
      <c r="O212" s="55">
        <v>9.0300000000000005E-2</v>
      </c>
      <c r="P212" s="55">
        <v>4.7100000000000003E-2</v>
      </c>
      <c r="Q212" s="55">
        <v>1.8124999999999999E-2</v>
      </c>
      <c r="R212" s="55">
        <v>6.2812499999999993E-2</v>
      </c>
      <c r="S212" s="55">
        <v>5.5E-2</v>
      </c>
      <c r="AL212" s="56"/>
      <c r="AM212" s="56"/>
      <c r="AN212" s="56"/>
      <c r="AO212" s="56"/>
      <c r="AP212" s="56"/>
      <c r="AQ212" s="56"/>
      <c r="AR212" s="56"/>
      <c r="AS212" s="56"/>
      <c r="AT212" s="56"/>
      <c r="AU212" s="55"/>
      <c r="AV212" s="6"/>
      <c r="AW212" s="57"/>
      <c r="AX212" s="57"/>
      <c r="AY212" s="57"/>
      <c r="AZ212" s="57"/>
      <c r="BA212" s="57"/>
      <c r="BB212" s="57"/>
      <c r="BC212" s="57"/>
      <c r="BD212" s="57"/>
      <c r="BE212" s="57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9"/>
      <c r="BQ212" s="59"/>
      <c r="BR212" s="39">
        <f t="shared" si="6"/>
        <v>4.6874999999999998E-3</v>
      </c>
      <c r="BS212" s="42">
        <f t="shared" si="7"/>
        <v>4.1004294186462227</v>
      </c>
      <c r="BT212" s="44"/>
      <c r="BU212" s="56"/>
    </row>
    <row r="213" spans="1:73" x14ac:dyDescent="0.2">
      <c r="A213" s="64">
        <v>35398</v>
      </c>
      <c r="B213" s="9">
        <v>2.83988881413E-2</v>
      </c>
      <c r="C213" s="9">
        <v>-1.7448567475099999E-2</v>
      </c>
      <c r="D213" s="9">
        <v>-6.2941613266599998E-3</v>
      </c>
      <c r="E213" s="9">
        <v>-4.0698640848099996E-3</v>
      </c>
      <c r="F213" s="9">
        <v>9.4277904105000004E-3</v>
      </c>
      <c r="G213" s="9">
        <v>-2.23610717867E-2</v>
      </c>
      <c r="H213" s="9">
        <v>-3.6579775754200003E-2</v>
      </c>
      <c r="I213" s="9">
        <v>3.2750197730500002E-2</v>
      </c>
      <c r="J213" s="9">
        <v>0</v>
      </c>
      <c r="K213" s="55">
        <v>6.5000000000000002E-2</v>
      </c>
      <c r="L213" s="55">
        <v>3.2937500000000001E-2</v>
      </c>
      <c r="M213" s="55">
        <v>0.03</v>
      </c>
      <c r="N213" s="55">
        <v>4.8437999999999997E-3</v>
      </c>
      <c r="O213" s="55">
        <v>8.7800000000000003E-2</v>
      </c>
      <c r="P213" s="55">
        <v>4.4200000000000003E-2</v>
      </c>
      <c r="Q213" s="55">
        <v>2.0625000000000001E-2</v>
      </c>
      <c r="R213" s="55">
        <v>6.4296900000000004E-2</v>
      </c>
      <c r="S213" s="55">
        <v>5.5E-2</v>
      </c>
      <c r="AL213" s="56"/>
      <c r="AM213" s="56"/>
      <c r="AN213" s="56"/>
      <c r="AO213" s="56"/>
      <c r="AP213" s="56"/>
      <c r="AQ213" s="56"/>
      <c r="AR213" s="56"/>
      <c r="AS213" s="56"/>
      <c r="AT213" s="56"/>
      <c r="AU213" s="55"/>
      <c r="AV213" s="6"/>
      <c r="AW213" s="57"/>
      <c r="AX213" s="57"/>
      <c r="AY213" s="57"/>
      <c r="AZ213" s="57"/>
      <c r="BA213" s="57"/>
      <c r="BB213" s="57"/>
      <c r="BC213" s="57"/>
      <c r="BD213" s="57"/>
      <c r="BE213" s="57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9"/>
      <c r="BQ213" s="59"/>
      <c r="BR213" s="39">
        <f t="shared" si="6"/>
        <v>4.5833333333333334E-3</v>
      </c>
      <c r="BS213" s="42">
        <f t="shared" si="7"/>
        <v>4.1192230534816847</v>
      </c>
      <c r="BT213" s="44"/>
      <c r="BU213" s="56"/>
    </row>
    <row r="214" spans="1:73" x14ac:dyDescent="0.2">
      <c r="A214" s="64">
        <v>35430</v>
      </c>
      <c r="B214" s="9">
        <v>-2.4395130518400001E-2</v>
      </c>
      <c r="C214" s="9">
        <v>-4.4533043166899997E-3</v>
      </c>
      <c r="D214" s="9">
        <v>-1.9035088084399999E-2</v>
      </c>
      <c r="E214" s="9">
        <v>-2.4696675917300001E-2</v>
      </c>
      <c r="F214" s="9">
        <v>-4.8771454911900004E-3</v>
      </c>
      <c r="G214" s="9">
        <v>-1.80317952261E-2</v>
      </c>
      <c r="H214" s="9">
        <v>-3.26825508679E-2</v>
      </c>
      <c r="I214" s="9">
        <v>1.8960981491900002E-2</v>
      </c>
      <c r="J214" s="9">
        <v>0</v>
      </c>
      <c r="K214" s="55">
        <v>0.06</v>
      </c>
      <c r="L214" s="55">
        <v>3.2000000000000001E-2</v>
      </c>
      <c r="M214" s="55">
        <v>3.125E-2</v>
      </c>
      <c r="N214" s="55">
        <v>4.9218999999999999E-3</v>
      </c>
      <c r="O214" s="55">
        <v>7.8899999999999998E-2</v>
      </c>
      <c r="P214" s="55">
        <v>4.0960000000000003E-2</v>
      </c>
      <c r="Q214" s="55">
        <v>1.8749999999999999E-2</v>
      </c>
      <c r="R214" s="55">
        <v>6.5468799999999994E-2</v>
      </c>
      <c r="S214" s="55">
        <v>5.5625000000000001E-2</v>
      </c>
      <c r="AL214" s="56"/>
      <c r="AM214" s="56"/>
      <c r="AN214" s="56"/>
      <c r="AO214" s="56"/>
      <c r="AP214" s="56"/>
      <c r="AQ214" s="56"/>
      <c r="AR214" s="56"/>
      <c r="AS214" s="56"/>
      <c r="AT214" s="56"/>
      <c r="AU214" s="55"/>
      <c r="AV214" s="6"/>
      <c r="AW214" s="57"/>
      <c r="AX214" s="57"/>
      <c r="AY214" s="57"/>
      <c r="AZ214" s="57"/>
      <c r="BA214" s="57"/>
      <c r="BB214" s="57"/>
      <c r="BC214" s="57"/>
      <c r="BD214" s="57"/>
      <c r="BE214" s="57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9"/>
      <c r="BQ214" s="59"/>
      <c r="BR214" s="39">
        <f t="shared" si="6"/>
        <v>4.5833333333333334E-3</v>
      </c>
      <c r="BS214" s="42">
        <f t="shared" si="7"/>
        <v>4.1381028258101429</v>
      </c>
      <c r="BT214" s="44"/>
      <c r="BU214" s="56"/>
    </row>
    <row r="215" spans="1:73" x14ac:dyDescent="0.2">
      <c r="A215" s="64">
        <v>35461</v>
      </c>
      <c r="B215" s="9">
        <v>-4.0002782814799999E-2</v>
      </c>
      <c r="C215" s="9">
        <v>-6.11690683988E-2</v>
      </c>
      <c r="D215" s="9">
        <v>1.48607989266E-2</v>
      </c>
      <c r="E215" s="9">
        <v>-4.8289307932299998E-2</v>
      </c>
      <c r="F215" s="9">
        <v>-2.3302855717700001E-2</v>
      </c>
      <c r="G215" s="9">
        <v>-5.78154795286E-2</v>
      </c>
      <c r="H215" s="9">
        <v>-5.9729426634500003E-2</v>
      </c>
      <c r="I215" s="9">
        <v>-6.3011587616099998E-2</v>
      </c>
      <c r="J215" s="9">
        <v>0</v>
      </c>
      <c r="K215" s="55">
        <v>5.7187500000000002E-2</v>
      </c>
      <c r="L215" s="55">
        <v>3.1937500000000001E-2</v>
      </c>
      <c r="M215" s="55">
        <v>3.1875000000000001E-2</v>
      </c>
      <c r="N215" s="55">
        <v>5.0000000000000001E-3</v>
      </c>
      <c r="O215" s="55">
        <v>7.46E-2</v>
      </c>
      <c r="P215" s="55">
        <v>4.2700000000000002E-2</v>
      </c>
      <c r="Q215" s="55">
        <v>1.7343799999999999E-2</v>
      </c>
      <c r="R215" s="55">
        <v>6.3281299999999999E-2</v>
      </c>
      <c r="S215" s="55">
        <v>5.5625000000000001E-2</v>
      </c>
      <c r="AL215" s="56"/>
      <c r="AM215" s="56"/>
      <c r="AN215" s="56"/>
      <c r="AO215" s="56"/>
      <c r="AP215" s="56"/>
      <c r="AQ215" s="56"/>
      <c r="AR215" s="56"/>
      <c r="AS215" s="56"/>
      <c r="AT215" s="56"/>
      <c r="AU215" s="55"/>
      <c r="AV215" s="6"/>
      <c r="AW215" s="57"/>
      <c r="AX215" s="57"/>
      <c r="AY215" s="57"/>
      <c r="AZ215" s="57"/>
      <c r="BA215" s="57"/>
      <c r="BB215" s="57"/>
      <c r="BC215" s="57"/>
      <c r="BD215" s="57"/>
      <c r="BE215" s="57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9"/>
      <c r="BQ215" s="59"/>
      <c r="BR215" s="39">
        <f t="shared" si="6"/>
        <v>4.635416666666667E-3</v>
      </c>
      <c r="BS215" s="42">
        <f t="shared" si="7"/>
        <v>4.1572846566172839</v>
      </c>
      <c r="BT215" s="44"/>
      <c r="BU215" s="56"/>
    </row>
    <row r="216" spans="1:73" x14ac:dyDescent="0.2">
      <c r="A216" s="64">
        <v>35489</v>
      </c>
      <c r="B216" s="9">
        <v>1.8418088062400001E-2</v>
      </c>
      <c r="C216" s="9">
        <v>-3.1831367059700001E-2</v>
      </c>
      <c r="D216" s="9">
        <v>-1.56652288982E-2</v>
      </c>
      <c r="E216" s="9">
        <v>1.9726128681500001E-3</v>
      </c>
      <c r="F216" s="9">
        <v>5.9109037490299998E-3</v>
      </c>
      <c r="G216" s="9">
        <v>-3.6508384131E-2</v>
      </c>
      <c r="H216" s="9">
        <v>-3.8084020227500001E-2</v>
      </c>
      <c r="I216" s="9">
        <v>1.8801235882999999E-2</v>
      </c>
      <c r="J216" s="9">
        <v>0</v>
      </c>
      <c r="K216" s="55">
        <v>0.06</v>
      </c>
      <c r="L216" s="55">
        <v>3.2890599999999999E-2</v>
      </c>
      <c r="M216" s="55">
        <v>3.1875000000000001E-2</v>
      </c>
      <c r="N216" s="55">
        <v>5.1952999999999999E-3</v>
      </c>
      <c r="O216" s="55">
        <v>7.7200000000000005E-2</v>
      </c>
      <c r="P216" s="55">
        <v>4.2040000000000001E-2</v>
      </c>
      <c r="Q216" s="55">
        <v>1.7500000000000002E-2</v>
      </c>
      <c r="R216" s="55">
        <v>6.25E-2</v>
      </c>
      <c r="S216" s="55">
        <v>5.5390599999999998E-2</v>
      </c>
      <c r="AL216" s="56"/>
      <c r="AM216" s="56"/>
      <c r="AN216" s="56"/>
      <c r="AO216" s="56"/>
      <c r="AP216" s="56"/>
      <c r="AQ216" s="56"/>
      <c r="AR216" s="56"/>
      <c r="AS216" s="56"/>
      <c r="AT216" s="56"/>
      <c r="AU216" s="55"/>
      <c r="AV216" s="6"/>
      <c r="AW216" s="57"/>
      <c r="AX216" s="57"/>
      <c r="AY216" s="57"/>
      <c r="AZ216" s="57"/>
      <c r="BA216" s="57"/>
      <c r="BB216" s="57"/>
      <c r="BC216" s="57"/>
      <c r="BD216" s="57"/>
      <c r="BE216" s="57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9"/>
      <c r="BQ216" s="59"/>
      <c r="BR216" s="39">
        <f t="shared" si="6"/>
        <v>4.635416666666667E-3</v>
      </c>
      <c r="BS216" s="42">
        <f t="shared" si="7"/>
        <v>4.1765554032026451</v>
      </c>
      <c r="BT216" s="44"/>
      <c r="BU216" s="56"/>
    </row>
    <row r="217" spans="1:73" x14ac:dyDescent="0.2">
      <c r="A217" s="64">
        <v>35520</v>
      </c>
      <c r="B217" s="9">
        <v>1.03671128992E-2</v>
      </c>
      <c r="C217" s="9">
        <v>1.0496673032299999E-2</v>
      </c>
      <c r="D217" s="9">
        <v>-1.2402971257800001E-2</v>
      </c>
      <c r="E217" s="9">
        <v>-2.9110747418700001E-2</v>
      </c>
      <c r="F217" s="9">
        <v>5.6689008734699996E-3</v>
      </c>
      <c r="G217" s="9">
        <v>-5.0665596471900004E-3</v>
      </c>
      <c r="H217" s="9">
        <v>2.12606079473E-2</v>
      </c>
      <c r="I217" s="9">
        <v>7.1881748386200001E-3</v>
      </c>
      <c r="J217" s="9">
        <v>0</v>
      </c>
      <c r="K217" s="55">
        <v>6.1874999999999999E-2</v>
      </c>
      <c r="L217" s="55">
        <v>3.3020800000000003E-2</v>
      </c>
      <c r="M217" s="55">
        <v>3.3125000000000002E-2</v>
      </c>
      <c r="N217" s="55">
        <v>5.7812999999999996E-3</v>
      </c>
      <c r="O217" s="55">
        <v>7.6700000000000004E-2</v>
      </c>
      <c r="P217" s="55">
        <v>4.3499999999999997E-2</v>
      </c>
      <c r="Q217" s="55">
        <v>1.8749999999999999E-2</v>
      </c>
      <c r="R217" s="55">
        <v>6.4023399999999994E-2</v>
      </c>
      <c r="S217" s="55">
        <v>5.7734399999999998E-2</v>
      </c>
      <c r="AL217" s="56"/>
      <c r="AM217" s="56"/>
      <c r="AN217" s="56"/>
      <c r="AO217" s="56"/>
      <c r="AP217" s="56"/>
      <c r="AQ217" s="56"/>
      <c r="AR217" s="56"/>
      <c r="AS217" s="56"/>
      <c r="AT217" s="56"/>
      <c r="AU217" s="55"/>
      <c r="AV217" s="6"/>
      <c r="AW217" s="57"/>
      <c r="AX217" s="57"/>
      <c r="AY217" s="57"/>
      <c r="AZ217" s="57"/>
      <c r="BA217" s="57"/>
      <c r="BB217" s="57"/>
      <c r="BC217" s="57"/>
      <c r="BD217" s="57"/>
      <c r="BE217" s="57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9"/>
      <c r="BQ217" s="59"/>
      <c r="BR217" s="39">
        <f t="shared" si="6"/>
        <v>4.6158833333333335E-3</v>
      </c>
      <c r="BS217" s="42">
        <f t="shared" si="7"/>
        <v>4.1958338956790318</v>
      </c>
      <c r="BT217" s="44"/>
      <c r="BU217" s="56"/>
    </row>
    <row r="218" spans="1:73" x14ac:dyDescent="0.2">
      <c r="A218" s="64">
        <v>35550</v>
      </c>
      <c r="B218" s="9">
        <v>-2.39564093506E-3</v>
      </c>
      <c r="C218" s="9">
        <v>-3.8745783983100003E-2</v>
      </c>
      <c r="D218" s="9">
        <v>-1.3714305966E-2</v>
      </c>
      <c r="E218" s="9">
        <v>-2.8997534287500001E-2</v>
      </c>
      <c r="F218" s="9">
        <v>4.0588449184000001E-4</v>
      </c>
      <c r="G218" s="9">
        <v>-4.1301290799699998E-2</v>
      </c>
      <c r="H218" s="9">
        <v>-2.5374203872100001E-2</v>
      </c>
      <c r="I218" s="9">
        <v>-1.1608893803699999E-2</v>
      </c>
      <c r="J218" s="9">
        <v>0</v>
      </c>
      <c r="K218" s="55">
        <v>6.0624999999999998E-2</v>
      </c>
      <c r="L218" s="55">
        <v>3.2276100000000002E-2</v>
      </c>
      <c r="M218" s="55">
        <v>3.4375000000000003E-2</v>
      </c>
      <c r="N218" s="55">
        <v>5.8202999999999996E-3</v>
      </c>
      <c r="O218" s="55">
        <v>7.0000000000000007E-2</v>
      </c>
      <c r="P218" s="55">
        <v>4.3499999999999997E-2</v>
      </c>
      <c r="Q218" s="55">
        <v>1.8124999999999999E-2</v>
      </c>
      <c r="R218" s="55">
        <v>6.5625000000000003E-2</v>
      </c>
      <c r="S218" s="55">
        <v>5.8164100000000003E-2</v>
      </c>
      <c r="AL218" s="56"/>
      <c r="AM218" s="56"/>
      <c r="AN218" s="56"/>
      <c r="AO218" s="56"/>
      <c r="AP218" s="56"/>
      <c r="AQ218" s="56"/>
      <c r="AR218" s="56"/>
      <c r="AS218" s="56"/>
      <c r="AT218" s="56"/>
      <c r="AU218" s="55"/>
      <c r="AV218" s="6"/>
      <c r="AW218" s="57"/>
      <c r="AX218" s="57"/>
      <c r="AY218" s="57"/>
      <c r="AZ218" s="57"/>
      <c r="BA218" s="57"/>
      <c r="BB218" s="57"/>
      <c r="BC218" s="57"/>
      <c r="BD218" s="57"/>
      <c r="BE218" s="57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9"/>
      <c r="BQ218" s="59"/>
      <c r="BR218" s="39">
        <f t="shared" si="6"/>
        <v>4.8111999999999999E-3</v>
      </c>
      <c r="BS218" s="42">
        <f t="shared" si="7"/>
        <v>4.2160208917179229</v>
      </c>
      <c r="BT218" s="44"/>
      <c r="BU218" s="56"/>
    </row>
    <row r="219" spans="1:73" x14ac:dyDescent="0.2">
      <c r="A219" s="64">
        <v>35580</v>
      </c>
      <c r="B219" s="9">
        <v>-2.5712065825100001E-2</v>
      </c>
      <c r="C219" s="9">
        <v>1.32883633078E-2</v>
      </c>
      <c r="D219" s="9">
        <v>1.13254388175E-2</v>
      </c>
      <c r="E219" s="9">
        <v>8.4756541087700005E-2</v>
      </c>
      <c r="F219" s="9">
        <v>-3.3160228169499999E-3</v>
      </c>
      <c r="G219" s="9">
        <v>1.40359807681E-2</v>
      </c>
      <c r="H219" s="9">
        <v>3.8736216583900002E-2</v>
      </c>
      <c r="I219" s="9">
        <v>8.7297942729399995E-3</v>
      </c>
      <c r="J219" s="9">
        <v>0</v>
      </c>
      <c r="K219" s="55">
        <v>5.5625000000000001E-2</v>
      </c>
      <c r="L219" s="55">
        <v>3.2030400000000001E-2</v>
      </c>
      <c r="M219" s="55">
        <v>3.3125000000000002E-2</v>
      </c>
      <c r="N219" s="55">
        <v>5.9766000000000003E-3</v>
      </c>
      <c r="O219" s="55">
        <v>7.0699999999999999E-2</v>
      </c>
      <c r="P219" s="55">
        <v>4.3999999999999997E-2</v>
      </c>
      <c r="Q219" s="55">
        <v>1.125E-2</v>
      </c>
      <c r="R219" s="55">
        <v>6.6250000000000003E-2</v>
      </c>
      <c r="S219" s="55">
        <v>5.8125000000000003E-2</v>
      </c>
      <c r="AL219" s="56"/>
      <c r="AM219" s="56"/>
      <c r="AN219" s="56"/>
      <c r="AO219" s="56"/>
      <c r="AP219" s="56"/>
      <c r="AQ219" s="56"/>
      <c r="AR219" s="56"/>
      <c r="AS219" s="56"/>
      <c r="AT219" s="56"/>
      <c r="AU219" s="55"/>
      <c r="AV219" s="6"/>
      <c r="AW219" s="57"/>
      <c r="AX219" s="57"/>
      <c r="AY219" s="57"/>
      <c r="AZ219" s="57"/>
      <c r="BA219" s="57"/>
      <c r="BB219" s="57"/>
      <c r="BC219" s="57"/>
      <c r="BD219" s="57"/>
      <c r="BE219" s="57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9"/>
      <c r="BQ219" s="59"/>
      <c r="BR219" s="39">
        <f t="shared" si="6"/>
        <v>4.8470083333333339E-3</v>
      </c>
      <c r="BS219" s="42">
        <f t="shared" si="7"/>
        <v>4.236455980113587</v>
      </c>
      <c r="BT219" s="44"/>
      <c r="BU219" s="56"/>
    </row>
    <row r="220" spans="1:73" x14ac:dyDescent="0.2">
      <c r="A220" s="64">
        <v>35611</v>
      </c>
      <c r="B220" s="9">
        <v>-1.6401078228899999E-2</v>
      </c>
      <c r="C220" s="9">
        <v>-2.3498184863299999E-2</v>
      </c>
      <c r="D220" s="9">
        <v>-2.8012690230199999E-3</v>
      </c>
      <c r="E220" s="9">
        <v>1.38511535315E-2</v>
      </c>
      <c r="F220" s="9">
        <v>-1.78343945586E-2</v>
      </c>
      <c r="G220" s="9">
        <v>-1.86162618271E-3</v>
      </c>
      <c r="H220" s="9">
        <v>-3.4017990003200001E-2</v>
      </c>
      <c r="I220" s="9">
        <v>1.7583622221199999E-2</v>
      </c>
      <c r="J220" s="9">
        <v>0</v>
      </c>
      <c r="K220" s="55">
        <v>5.4375E-2</v>
      </c>
      <c r="L220" s="55">
        <v>3.175E-2</v>
      </c>
      <c r="M220" s="55">
        <v>3.5000000000000003E-2</v>
      </c>
      <c r="N220" s="55">
        <v>6.5624999999999998E-3</v>
      </c>
      <c r="O220" s="55">
        <v>6.88E-2</v>
      </c>
      <c r="P220" s="55">
        <v>4.3499999999999997E-2</v>
      </c>
      <c r="Q220" s="55">
        <v>1.4375000000000001E-2</v>
      </c>
      <c r="R220" s="55">
        <v>6.9023399999999999E-2</v>
      </c>
      <c r="S220" s="55">
        <v>5.7812500000000003E-2</v>
      </c>
      <c r="AL220" s="56"/>
      <c r="AM220" s="56"/>
      <c r="AN220" s="56"/>
      <c r="AO220" s="56"/>
      <c r="AP220" s="56"/>
      <c r="AQ220" s="56"/>
      <c r="AR220" s="56"/>
      <c r="AS220" s="56"/>
      <c r="AT220" s="56"/>
      <c r="AU220" s="55"/>
      <c r="AV220" s="6"/>
      <c r="AW220" s="57"/>
      <c r="AX220" s="57"/>
      <c r="AY220" s="57"/>
      <c r="AZ220" s="57"/>
      <c r="BA220" s="57"/>
      <c r="BB220" s="57"/>
      <c r="BC220" s="57"/>
      <c r="BD220" s="57"/>
      <c r="BE220" s="57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9"/>
      <c r="BQ220" s="59"/>
      <c r="BR220" s="39">
        <f t="shared" si="6"/>
        <v>4.84375E-3</v>
      </c>
      <c r="BS220" s="42">
        <f t="shared" si="7"/>
        <v>4.2569763137672627</v>
      </c>
      <c r="BT220" s="44"/>
      <c r="BU220" s="56"/>
    </row>
    <row r="221" spans="1:73" x14ac:dyDescent="0.2">
      <c r="A221" s="64">
        <v>35642</v>
      </c>
      <c r="B221" s="9">
        <v>-5.54690773874E-3</v>
      </c>
      <c r="C221" s="9">
        <v>-5.38488971779E-2</v>
      </c>
      <c r="D221" s="9">
        <v>-4.0017773230099996E-3</v>
      </c>
      <c r="E221" s="9">
        <v>-3.8179183398599999E-2</v>
      </c>
      <c r="F221" s="9">
        <v>-4.4523397946500003E-2</v>
      </c>
      <c r="G221" s="9">
        <v>-3.0592881587099999E-2</v>
      </c>
      <c r="H221" s="9">
        <v>-3.9878728737599997E-2</v>
      </c>
      <c r="I221" s="9">
        <v>-1.5683156368400002E-2</v>
      </c>
      <c r="J221" s="9">
        <v>0</v>
      </c>
      <c r="K221" s="55">
        <v>5.0468800000000001E-2</v>
      </c>
      <c r="L221" s="55">
        <v>3.2561E-2</v>
      </c>
      <c r="M221" s="55">
        <v>3.67969E-2</v>
      </c>
      <c r="N221" s="55">
        <v>6.0937999999999999E-3</v>
      </c>
      <c r="O221" s="55">
        <v>8.1500000000000003E-2</v>
      </c>
      <c r="P221" s="55">
        <v>4.4999999999999998E-2</v>
      </c>
      <c r="Q221" s="55">
        <v>1.5625E-2</v>
      </c>
      <c r="R221" s="55">
        <v>7.1249999999999994E-2</v>
      </c>
      <c r="S221" s="55">
        <v>5.7070299999999997E-2</v>
      </c>
      <c r="AL221" s="56"/>
      <c r="AM221" s="56"/>
      <c r="AN221" s="56"/>
      <c r="AO221" s="56"/>
      <c r="AP221" s="56"/>
      <c r="AQ221" s="56"/>
      <c r="AR221" s="56"/>
      <c r="AS221" s="56"/>
      <c r="AT221" s="56"/>
      <c r="AU221" s="55"/>
      <c r="AV221" s="6"/>
      <c r="AW221" s="57"/>
      <c r="AX221" s="57"/>
      <c r="AY221" s="57"/>
      <c r="AZ221" s="57"/>
      <c r="BA221" s="57"/>
      <c r="BB221" s="57"/>
      <c r="BC221" s="57"/>
      <c r="BD221" s="57"/>
      <c r="BE221" s="57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9"/>
      <c r="BQ221" s="59"/>
      <c r="BR221" s="39">
        <f t="shared" si="6"/>
        <v>4.8177083333333336E-3</v>
      </c>
      <c r="BS221" s="42">
        <f t="shared" si="7"/>
        <v>4.2774851840289019</v>
      </c>
      <c r="BT221" s="44"/>
      <c r="BU221" s="56"/>
    </row>
    <row r="222" spans="1:73" x14ac:dyDescent="0.2">
      <c r="A222" s="64">
        <v>35671</v>
      </c>
      <c r="B222" s="9">
        <v>-1.4714799427599999E-2</v>
      </c>
      <c r="C222" s="9">
        <v>1.8417550132900001E-2</v>
      </c>
      <c r="D222" s="9">
        <v>-6.2357507370699996E-3</v>
      </c>
      <c r="E222" s="9">
        <v>-1.97328200463E-2</v>
      </c>
      <c r="F222" s="9">
        <v>-1.21807757573E-2</v>
      </c>
      <c r="G222" s="9">
        <v>1.34250363363E-2</v>
      </c>
      <c r="H222" s="9">
        <v>1.5907188819099999E-2</v>
      </c>
      <c r="I222" s="9">
        <v>-8.5837435222199995E-3</v>
      </c>
      <c r="J222" s="9">
        <v>0</v>
      </c>
      <c r="K222" s="55">
        <v>4.8750000000000002E-2</v>
      </c>
      <c r="L222" s="55">
        <v>3.3488799999999999E-2</v>
      </c>
      <c r="M222" s="55">
        <v>3.6249999999999998E-2</v>
      </c>
      <c r="N222" s="55">
        <v>5.7031E-3</v>
      </c>
      <c r="O222" s="55">
        <v>8.2199999999999995E-2</v>
      </c>
      <c r="P222" s="55">
        <v>4.4999999999999998E-2</v>
      </c>
      <c r="Q222" s="55">
        <v>1.375E-2</v>
      </c>
      <c r="R222" s="55">
        <v>7.3124999999999996E-2</v>
      </c>
      <c r="S222" s="55">
        <v>5.7187500000000002E-2</v>
      </c>
      <c r="AL222" s="56"/>
      <c r="AM222" s="56"/>
      <c r="AN222" s="56"/>
      <c r="AO222" s="56"/>
      <c r="AP222" s="56"/>
      <c r="AQ222" s="56"/>
      <c r="AR222" s="56"/>
      <c r="AS222" s="56"/>
      <c r="AT222" s="56"/>
      <c r="AU222" s="55"/>
      <c r="AV222" s="6"/>
      <c r="AW222" s="57"/>
      <c r="AX222" s="57"/>
      <c r="AY222" s="57"/>
      <c r="AZ222" s="57"/>
      <c r="BA222" s="57"/>
      <c r="BB222" s="57"/>
      <c r="BC222" s="57"/>
      <c r="BD222" s="57"/>
      <c r="BE222" s="57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9"/>
      <c r="BQ222" s="59"/>
      <c r="BR222" s="39">
        <f t="shared" si="6"/>
        <v>4.7558583333333331E-3</v>
      </c>
      <c r="BS222" s="42">
        <f t="shared" si="7"/>
        <v>4.2978282975870759</v>
      </c>
      <c r="BT222" s="44"/>
      <c r="BU222" s="56"/>
    </row>
    <row r="223" spans="1:73" x14ac:dyDescent="0.2">
      <c r="A223" s="64">
        <v>35703</v>
      </c>
      <c r="B223" s="9">
        <v>-1.5103936032800001E-2</v>
      </c>
      <c r="C223" s="9">
        <v>1.7054538505100001E-2</v>
      </c>
      <c r="D223" s="9">
        <v>2.2335455386599998E-3</v>
      </c>
      <c r="E223" s="9">
        <v>-7.9588447525999993E-3</v>
      </c>
      <c r="F223" s="9">
        <v>4.3349109180099996E-3</v>
      </c>
      <c r="G223" s="9">
        <v>3.4386822329100002E-2</v>
      </c>
      <c r="H223" s="9">
        <v>1.8125518245299999E-2</v>
      </c>
      <c r="I223" s="9">
        <v>-2.7009721552399999E-3</v>
      </c>
      <c r="J223" s="9">
        <v>0</v>
      </c>
      <c r="K223" s="55">
        <v>4.8125000000000001E-2</v>
      </c>
      <c r="L223" s="55">
        <v>3.4452499999999997E-2</v>
      </c>
      <c r="M223" s="55">
        <v>3.7187499999999998E-2</v>
      </c>
      <c r="N223" s="55">
        <v>5.6249999999999998E-3</v>
      </c>
      <c r="O223" s="55">
        <v>7.8899999999999998E-2</v>
      </c>
      <c r="P223" s="55">
        <v>4.4630000000000003E-2</v>
      </c>
      <c r="Q223" s="55">
        <v>1.59375E-2</v>
      </c>
      <c r="R223" s="55">
        <v>7.3085899999999995E-2</v>
      </c>
      <c r="S223" s="55">
        <v>5.7695299999999998E-2</v>
      </c>
      <c r="AL223" s="56"/>
      <c r="AM223" s="56"/>
      <c r="AN223" s="56"/>
      <c r="AO223" s="56"/>
      <c r="AP223" s="56"/>
      <c r="AQ223" s="56"/>
      <c r="AR223" s="56"/>
      <c r="AS223" s="56"/>
      <c r="AT223" s="56"/>
      <c r="AU223" s="55"/>
      <c r="AV223" s="6"/>
      <c r="AW223" s="57"/>
      <c r="AX223" s="57"/>
      <c r="AY223" s="57"/>
      <c r="AZ223" s="57"/>
      <c r="BA223" s="57"/>
      <c r="BB223" s="57"/>
      <c r="BC223" s="57"/>
      <c r="BD223" s="57"/>
      <c r="BE223" s="57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9"/>
      <c r="BQ223" s="59"/>
      <c r="BR223" s="39">
        <f t="shared" si="6"/>
        <v>4.7656249999999999E-3</v>
      </c>
      <c r="BS223" s="42">
        <f t="shared" si="7"/>
        <v>4.3183101355677644</v>
      </c>
      <c r="BT223" s="44"/>
      <c r="BU223" s="56"/>
    </row>
    <row r="224" spans="1:73" x14ac:dyDescent="0.2">
      <c r="A224" s="64">
        <v>35734</v>
      </c>
      <c r="B224" s="9">
        <v>-2.7701596549599999E-2</v>
      </c>
      <c r="C224" s="9">
        <v>2.3830203453399999E-2</v>
      </c>
      <c r="D224" s="9">
        <v>-2.06785605416E-2</v>
      </c>
      <c r="E224" s="9">
        <v>-7.8009242433400004E-4</v>
      </c>
      <c r="F224" s="9">
        <v>-2.4203335802000001E-2</v>
      </c>
      <c r="G224" s="9">
        <v>1.19671443355E-2</v>
      </c>
      <c r="H224" s="9">
        <v>3.5922974453299998E-2</v>
      </c>
      <c r="I224" s="9">
        <v>3.9476824051000003E-2</v>
      </c>
      <c r="J224" s="9">
        <v>0</v>
      </c>
      <c r="K224" s="55">
        <v>4.8750000000000002E-2</v>
      </c>
      <c r="L224" s="55">
        <v>3.7186700000000003E-2</v>
      </c>
      <c r="M224" s="55">
        <v>3.9375E-2</v>
      </c>
      <c r="N224" s="55">
        <v>5.3125000000000004E-3</v>
      </c>
      <c r="O224" s="55">
        <v>8.0600000000000005E-2</v>
      </c>
      <c r="P224" s="55">
        <v>4.6379999999999998E-2</v>
      </c>
      <c r="Q224" s="55">
        <v>1.9609399999999999E-2</v>
      </c>
      <c r="R224" s="55">
        <v>7.3749999999999996E-2</v>
      </c>
      <c r="S224" s="55">
        <v>5.7500000000000002E-2</v>
      </c>
      <c r="AL224" s="56"/>
      <c r="AM224" s="56"/>
      <c r="AN224" s="56"/>
      <c r="AO224" s="56"/>
      <c r="AP224" s="56"/>
      <c r="AQ224" s="56"/>
      <c r="AR224" s="56"/>
      <c r="AS224" s="56"/>
      <c r="AT224" s="56"/>
      <c r="AU224" s="55"/>
      <c r="AV224" s="6"/>
      <c r="AW224" s="57"/>
      <c r="AX224" s="57"/>
      <c r="AY224" s="57"/>
      <c r="AZ224" s="57"/>
      <c r="BA224" s="57"/>
      <c r="BB224" s="57"/>
      <c r="BC224" s="57"/>
      <c r="BD224" s="57"/>
      <c r="BE224" s="57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9"/>
      <c r="BQ224" s="59"/>
      <c r="BR224" s="39">
        <f t="shared" si="6"/>
        <v>4.8079416666666668E-3</v>
      </c>
      <c r="BS224" s="42">
        <f t="shared" si="7"/>
        <v>4.3390723187981495</v>
      </c>
      <c r="BT224" s="44"/>
      <c r="BU224" s="56"/>
    </row>
    <row r="225" spans="1:73" x14ac:dyDescent="0.2">
      <c r="A225" s="64">
        <v>35762</v>
      </c>
      <c r="B225" s="9">
        <v>-2.9892270595399999E-2</v>
      </c>
      <c r="C225" s="9">
        <v>-2.58582588739E-2</v>
      </c>
      <c r="D225" s="9">
        <v>-1.1479083954299999E-2</v>
      </c>
      <c r="E225" s="9">
        <v>-6.1028235815300001E-2</v>
      </c>
      <c r="F225" s="9">
        <v>-9.0334595919600007E-3</v>
      </c>
      <c r="G225" s="9">
        <v>-3.1620698595200003E-2</v>
      </c>
      <c r="H225" s="9">
        <v>-2.3258910116700001E-2</v>
      </c>
      <c r="I225" s="9">
        <v>5.9489570139500004E-3</v>
      </c>
      <c r="J225" s="9">
        <v>0</v>
      </c>
      <c r="K225" s="55">
        <v>0.05</v>
      </c>
      <c r="L225" s="55">
        <v>4.0875000000000002E-2</v>
      </c>
      <c r="M225" s="55">
        <v>4.2500000000000003E-2</v>
      </c>
      <c r="N225" s="55">
        <v>5.9375000000000001E-3</v>
      </c>
      <c r="O225" s="55">
        <v>7.3599999999999999E-2</v>
      </c>
      <c r="P225" s="55">
        <v>4.7500000000000001E-2</v>
      </c>
      <c r="Q225" s="55">
        <v>1.9296899999999999E-2</v>
      </c>
      <c r="R225" s="55">
        <v>7.7499999999999999E-2</v>
      </c>
      <c r="S225" s="55">
        <v>5.9023399999999997E-2</v>
      </c>
      <c r="AL225" s="56"/>
      <c r="AM225" s="56"/>
      <c r="AN225" s="56"/>
      <c r="AO225" s="56"/>
      <c r="AP225" s="56"/>
      <c r="AQ225" s="56"/>
      <c r="AR225" s="56"/>
      <c r="AS225" s="56"/>
      <c r="AT225" s="56"/>
      <c r="AU225" s="55"/>
      <c r="AV225" s="6"/>
      <c r="AW225" s="57"/>
      <c r="AX225" s="57"/>
      <c r="AY225" s="57"/>
      <c r="AZ225" s="57"/>
      <c r="BA225" s="57"/>
      <c r="BB225" s="57"/>
      <c r="BC225" s="57"/>
      <c r="BD225" s="57"/>
      <c r="BE225" s="57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9"/>
      <c r="BQ225" s="59"/>
      <c r="BR225" s="39">
        <f t="shared" si="6"/>
        <v>4.7916666666666672E-3</v>
      </c>
      <c r="BS225" s="42">
        <f t="shared" si="7"/>
        <v>4.3598637069923907</v>
      </c>
      <c r="BT225" s="44"/>
      <c r="BU225" s="56"/>
    </row>
    <row r="226" spans="1:73" x14ac:dyDescent="0.2">
      <c r="A226" s="64">
        <v>35795</v>
      </c>
      <c r="B226" s="9">
        <v>-4.8864611545300002E-2</v>
      </c>
      <c r="C226" s="9">
        <v>-2.09958913074E-2</v>
      </c>
      <c r="D226" s="9">
        <v>-8.0257432024999995E-3</v>
      </c>
      <c r="E226" s="9">
        <v>-2.41367114905E-2</v>
      </c>
      <c r="F226" s="9">
        <v>-5.8795872386600001E-2</v>
      </c>
      <c r="G226" s="9">
        <v>-2.8497324502300001E-2</v>
      </c>
      <c r="H226" s="9">
        <v>-2.65369734905E-2</v>
      </c>
      <c r="I226" s="9">
        <v>-2.22114221154E-2</v>
      </c>
      <c r="J226" s="9">
        <v>0</v>
      </c>
      <c r="K226" s="55">
        <v>4.9843800000000001E-2</v>
      </c>
      <c r="L226" s="55">
        <v>3.9187E-2</v>
      </c>
      <c r="M226" s="55">
        <v>4.7500000000000001E-2</v>
      </c>
      <c r="N226" s="55">
        <v>7.7343999999999998E-3</v>
      </c>
      <c r="O226" s="55">
        <v>8.7999999999999995E-2</v>
      </c>
      <c r="P226" s="55">
        <v>4.8750000000000002E-2</v>
      </c>
      <c r="Q226" s="55">
        <v>1.4999999999999999E-2</v>
      </c>
      <c r="R226" s="55">
        <v>7.6874999999999999E-2</v>
      </c>
      <c r="S226" s="55">
        <v>5.8125000000000003E-2</v>
      </c>
      <c r="AL226" s="56"/>
      <c r="AM226" s="56"/>
      <c r="AN226" s="56"/>
      <c r="AO226" s="56"/>
      <c r="AP226" s="56"/>
      <c r="AQ226" s="56"/>
      <c r="AR226" s="56"/>
      <c r="AS226" s="56"/>
      <c r="AT226" s="56"/>
      <c r="AU226" s="55"/>
      <c r="AV226" s="6"/>
      <c r="AW226" s="57"/>
      <c r="AX226" s="57"/>
      <c r="AY226" s="57"/>
      <c r="AZ226" s="57"/>
      <c r="BA226" s="57"/>
      <c r="BB226" s="57"/>
      <c r="BC226" s="57"/>
      <c r="BD226" s="57"/>
      <c r="BE226" s="57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9"/>
      <c r="BQ226" s="59"/>
      <c r="BR226" s="39">
        <f t="shared" si="6"/>
        <v>4.9186166666666661E-3</v>
      </c>
      <c r="BS226" s="42">
        <f t="shared" si="7"/>
        <v>4.3813082052859986</v>
      </c>
      <c r="BT226" s="44"/>
      <c r="BU226" s="56"/>
    </row>
    <row r="227" spans="1:73" x14ac:dyDescent="0.2">
      <c r="A227" s="64">
        <v>35825</v>
      </c>
      <c r="B227" s="9">
        <v>5.09921255339E-2</v>
      </c>
      <c r="C227" s="9">
        <v>-1.8241843005100001E-2</v>
      </c>
      <c r="D227" s="9">
        <v>-2.20368835318E-2</v>
      </c>
      <c r="E227" s="9">
        <v>2.0551767572700001E-2</v>
      </c>
      <c r="F227" s="9">
        <v>8.81211674175E-3</v>
      </c>
      <c r="G227" s="9">
        <v>-2.2423496620899999E-2</v>
      </c>
      <c r="H227" s="9">
        <v>-1.48377652917E-2</v>
      </c>
      <c r="I227" s="9">
        <v>-4.95401204119E-3</v>
      </c>
      <c r="J227" s="9">
        <v>0</v>
      </c>
      <c r="K227" s="55">
        <v>5.0625000000000003E-2</v>
      </c>
      <c r="L227" s="55">
        <v>3.7311700000000003E-2</v>
      </c>
      <c r="M227" s="55">
        <v>4.7343799999999998E-2</v>
      </c>
      <c r="N227" s="55">
        <v>7.8905999999999994E-3</v>
      </c>
      <c r="O227" s="55">
        <v>8.9950000000000002E-2</v>
      </c>
      <c r="P227" s="55">
        <v>4.743E-2</v>
      </c>
      <c r="Q227" s="55">
        <v>1.1875E-2</v>
      </c>
      <c r="R227" s="55">
        <v>7.5624999999999998E-2</v>
      </c>
      <c r="S227" s="55">
        <v>5.6250000000000001E-2</v>
      </c>
      <c r="AL227" s="56"/>
      <c r="AM227" s="56"/>
      <c r="AN227" s="56"/>
      <c r="AO227" s="56"/>
      <c r="AP227" s="56"/>
      <c r="AQ227" s="56"/>
      <c r="AR227" s="56"/>
      <c r="AS227" s="56"/>
      <c r="AT227" s="56"/>
      <c r="AU227" s="55"/>
      <c r="AV227" s="6"/>
      <c r="AW227" s="57"/>
      <c r="AX227" s="57"/>
      <c r="AY227" s="57"/>
      <c r="AZ227" s="57"/>
      <c r="BA227" s="57"/>
      <c r="BB227" s="57"/>
      <c r="BC227" s="57"/>
      <c r="BD227" s="57"/>
      <c r="BE227" s="57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9"/>
      <c r="BQ227" s="59"/>
      <c r="BR227" s="39">
        <f t="shared" si="6"/>
        <v>4.84375E-3</v>
      </c>
      <c r="BS227" s="42">
        <f t="shared" si="7"/>
        <v>4.4025301669053531</v>
      </c>
      <c r="BT227" s="44"/>
      <c r="BU227" s="56"/>
    </row>
    <row r="228" spans="1:73" x14ac:dyDescent="0.2">
      <c r="A228" s="64">
        <v>35853</v>
      </c>
      <c r="B228" s="9">
        <v>-6.3931686037099998E-3</v>
      </c>
      <c r="C228" s="9">
        <v>5.7522087418499998E-3</v>
      </c>
      <c r="D228" s="9">
        <v>2.6368335488300001E-2</v>
      </c>
      <c r="E228" s="9">
        <v>-2.1271923121200001E-4</v>
      </c>
      <c r="F228" s="9">
        <v>5.9986421619600003E-3</v>
      </c>
      <c r="G228" s="9">
        <v>1.21360508221E-2</v>
      </c>
      <c r="H228" s="9">
        <v>2.1811083739000001E-3</v>
      </c>
      <c r="I228" s="9">
        <v>8.5161969702800006E-3</v>
      </c>
      <c r="J228" s="9">
        <v>0</v>
      </c>
      <c r="K228" s="55">
        <v>0.05</v>
      </c>
      <c r="L228" s="55">
        <v>3.7031300000000003E-2</v>
      </c>
      <c r="M228" s="55">
        <v>4.9375000000000002E-2</v>
      </c>
      <c r="N228" s="55">
        <v>8.1250000000000003E-3</v>
      </c>
      <c r="O228" s="55">
        <v>8.9450000000000002E-2</v>
      </c>
      <c r="P228" s="55">
        <v>4.65E-2</v>
      </c>
      <c r="Q228" s="55">
        <v>0.01</v>
      </c>
      <c r="R228" s="55">
        <v>7.5624999999999998E-2</v>
      </c>
      <c r="S228" s="55">
        <v>5.6796899999999997E-2</v>
      </c>
      <c r="AL228" s="56"/>
      <c r="AM228" s="56"/>
      <c r="AN228" s="56"/>
      <c r="AO228" s="56"/>
      <c r="AP228" s="56"/>
      <c r="AQ228" s="56"/>
      <c r="AR228" s="56"/>
      <c r="AS228" s="56"/>
      <c r="AT228" s="56"/>
      <c r="AU228" s="55"/>
      <c r="AV228" s="6"/>
      <c r="AW228" s="57"/>
      <c r="AX228" s="57"/>
      <c r="AY228" s="57"/>
      <c r="AZ228" s="57"/>
      <c r="BA228" s="57"/>
      <c r="BB228" s="57"/>
      <c r="BC228" s="57"/>
      <c r="BD228" s="57"/>
      <c r="BE228" s="57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9"/>
      <c r="BQ228" s="59"/>
      <c r="BR228" s="39">
        <f t="shared" si="6"/>
        <v>4.6874999999999998E-3</v>
      </c>
      <c r="BS228" s="42">
        <f t="shared" si="7"/>
        <v>4.4231670270627221</v>
      </c>
      <c r="BT228" s="44"/>
      <c r="BU228" s="56"/>
    </row>
    <row r="229" spans="1:73" x14ac:dyDescent="0.2">
      <c r="A229" s="64">
        <v>35885</v>
      </c>
      <c r="B229" s="9">
        <v>-2.7386432446E-2</v>
      </c>
      <c r="C229" s="9">
        <v>-2.0751911068799998E-2</v>
      </c>
      <c r="D229" s="9">
        <v>-6.6632234034800003E-6</v>
      </c>
      <c r="E229" s="9">
        <v>-5.7107034830599999E-2</v>
      </c>
      <c r="F229" s="9">
        <v>-5.7528384351800001E-2</v>
      </c>
      <c r="G229" s="9">
        <v>6.0681031513199998E-4</v>
      </c>
      <c r="H229" s="9">
        <v>-4.2287848012699997E-2</v>
      </c>
      <c r="I229" s="9">
        <v>1.86818941892E-2</v>
      </c>
      <c r="J229" s="9">
        <v>0</v>
      </c>
      <c r="K229" s="55">
        <v>0.05</v>
      </c>
      <c r="L229" s="55">
        <v>3.6665400000000001E-2</v>
      </c>
      <c r="M229" s="55">
        <v>4.8437500000000001E-2</v>
      </c>
      <c r="N229" s="55">
        <v>7.0702999999999998E-3</v>
      </c>
      <c r="O229" s="55">
        <v>9.6600000000000005E-2</v>
      </c>
      <c r="P229" s="55">
        <v>4.614E-2</v>
      </c>
      <c r="Q229" s="55">
        <v>1.4843800000000001E-2</v>
      </c>
      <c r="R229" s="55">
        <v>7.61328E-2</v>
      </c>
      <c r="S229" s="55">
        <v>5.7109399999999998E-2</v>
      </c>
      <c r="AL229" s="56"/>
      <c r="AM229" s="56"/>
      <c r="AN229" s="56"/>
      <c r="AO229" s="56"/>
      <c r="AP229" s="56"/>
      <c r="AQ229" s="56"/>
      <c r="AR229" s="56"/>
      <c r="AS229" s="56"/>
      <c r="AT229" s="56"/>
      <c r="AU229" s="55"/>
      <c r="AV229" s="6"/>
      <c r="AW229" s="57"/>
      <c r="AX229" s="57"/>
      <c r="AY229" s="57"/>
      <c r="AZ229" s="57"/>
      <c r="BA229" s="57"/>
      <c r="BB229" s="57"/>
      <c r="BC229" s="57"/>
      <c r="BD229" s="57"/>
      <c r="BE229" s="57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9"/>
      <c r="BQ229" s="59"/>
      <c r="BR229" s="39">
        <f t="shared" si="6"/>
        <v>4.7330749999999998E-3</v>
      </c>
      <c r="BS229" s="42">
        <f t="shared" si="7"/>
        <v>4.4441022083393378</v>
      </c>
      <c r="BT229" s="44"/>
      <c r="BU229" s="56"/>
    </row>
    <row r="230" spans="1:73" x14ac:dyDescent="0.2">
      <c r="A230" s="64">
        <v>35915</v>
      </c>
      <c r="B230" s="9">
        <v>-1.7560758244599999E-2</v>
      </c>
      <c r="C230" s="9">
        <v>2.88648623443E-2</v>
      </c>
      <c r="D230" s="9">
        <v>-6.5952590381100004E-3</v>
      </c>
      <c r="E230" s="9">
        <v>5.1582959490900004E-3</v>
      </c>
      <c r="F230" s="9">
        <v>9.4207882809599994E-3</v>
      </c>
      <c r="G230" s="9">
        <v>3.2202580783E-2</v>
      </c>
      <c r="H230" s="9">
        <v>1.29669240261E-2</v>
      </c>
      <c r="I230" s="9">
        <v>3.4373311284400001E-5</v>
      </c>
      <c r="J230" s="9">
        <v>0</v>
      </c>
      <c r="K230" s="55">
        <v>0.05</v>
      </c>
      <c r="L230" s="55">
        <v>3.7186900000000002E-2</v>
      </c>
      <c r="M230" s="55">
        <v>5.0468800000000001E-2</v>
      </c>
      <c r="N230" s="55">
        <v>6.1719000000000001E-3</v>
      </c>
      <c r="O230" s="55">
        <v>8.9249999999999996E-2</v>
      </c>
      <c r="P230" s="55">
        <v>4.6219999999999997E-2</v>
      </c>
      <c r="Q230" s="55">
        <v>1.53125E-2</v>
      </c>
      <c r="R230" s="55">
        <v>7.4960899999999997E-2</v>
      </c>
      <c r="S230" s="55">
        <v>5.7187500000000002E-2</v>
      </c>
      <c r="AL230" s="56"/>
      <c r="AM230" s="56"/>
      <c r="AN230" s="56"/>
      <c r="AO230" s="56"/>
      <c r="AP230" s="56"/>
      <c r="AQ230" s="56"/>
      <c r="AR230" s="56"/>
      <c r="AS230" s="56"/>
      <c r="AT230" s="56"/>
      <c r="AU230" s="55"/>
      <c r="AV230" s="6"/>
      <c r="AW230" s="57"/>
      <c r="AX230" s="57"/>
      <c r="AY230" s="57"/>
      <c r="AZ230" s="57"/>
      <c r="BA230" s="57"/>
      <c r="BB230" s="57"/>
      <c r="BC230" s="57"/>
      <c r="BD230" s="57"/>
      <c r="BE230" s="57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9"/>
      <c r="BQ230" s="59"/>
      <c r="BR230" s="39">
        <f t="shared" si="6"/>
        <v>4.7591166666666662E-3</v>
      </c>
      <c r="BS230" s="42">
        <f t="shared" si="7"/>
        <v>4.4652522092274163</v>
      </c>
      <c r="BT230" s="44"/>
      <c r="BU230" s="56"/>
    </row>
    <row r="231" spans="1:73" x14ac:dyDescent="0.2">
      <c r="A231" s="64">
        <v>35944</v>
      </c>
      <c r="B231" s="9">
        <v>-4.0040214124099999E-2</v>
      </c>
      <c r="C231" s="9">
        <v>5.0511703032200001E-3</v>
      </c>
      <c r="D231" s="9">
        <v>-1.75362453312E-2</v>
      </c>
      <c r="E231" s="9">
        <v>-5.0529947919599999E-2</v>
      </c>
      <c r="F231" s="9">
        <v>-3.38618054216E-2</v>
      </c>
      <c r="G231" s="9">
        <v>-1.27263817165E-2</v>
      </c>
      <c r="H231" s="9">
        <v>1.0770870257400001E-2</v>
      </c>
      <c r="I231" s="9">
        <v>-2.3488410916599999E-2</v>
      </c>
      <c r="J231" s="9">
        <v>0</v>
      </c>
      <c r="K231" s="55">
        <v>0.05</v>
      </c>
      <c r="L231" s="55">
        <v>3.6748500000000003E-2</v>
      </c>
      <c r="M231" s="55">
        <v>5.0312500000000003E-2</v>
      </c>
      <c r="N231" s="55">
        <v>5.5468999999999996E-3</v>
      </c>
      <c r="O231" s="55">
        <v>8.3000000000000004E-2</v>
      </c>
      <c r="P231" s="55">
        <v>4.5530000000000001E-2</v>
      </c>
      <c r="Q231" s="55">
        <v>1.6875000000000001E-2</v>
      </c>
      <c r="R231" s="55">
        <v>7.4999999999999997E-2</v>
      </c>
      <c r="S231" s="55">
        <v>5.6875000000000002E-2</v>
      </c>
      <c r="AL231" s="56"/>
      <c r="AM231" s="56"/>
      <c r="AN231" s="56"/>
      <c r="AO231" s="56"/>
      <c r="AP231" s="56"/>
      <c r="AQ231" s="56"/>
      <c r="AR231" s="56"/>
      <c r="AS231" s="56"/>
      <c r="AT231" s="56"/>
      <c r="AU231" s="55"/>
      <c r="AV231" s="6"/>
      <c r="AW231" s="57"/>
      <c r="AX231" s="57"/>
      <c r="AY231" s="57"/>
      <c r="AZ231" s="57"/>
      <c r="BA231" s="57"/>
      <c r="BB231" s="57"/>
      <c r="BC231" s="57"/>
      <c r="BD231" s="57"/>
      <c r="BE231" s="57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9"/>
      <c r="BQ231" s="59"/>
      <c r="BR231" s="39">
        <f t="shared" si="6"/>
        <v>4.7656249999999999E-3</v>
      </c>
      <c r="BS231" s="42">
        <f t="shared" si="7"/>
        <v>4.4865319267870163</v>
      </c>
      <c r="BT231" s="44"/>
      <c r="BU231" s="56"/>
    </row>
    <row r="232" spans="1:73" x14ac:dyDescent="0.2">
      <c r="A232" s="64">
        <v>35976</v>
      </c>
      <c r="B232" s="9">
        <v>-1.0829916811399999E-2</v>
      </c>
      <c r="C232" s="9">
        <v>-1.40735440612E-2</v>
      </c>
      <c r="D232" s="9">
        <v>-1.1052202035399999E-2</v>
      </c>
      <c r="E232" s="9">
        <v>-6.1653974867500001E-3</v>
      </c>
      <c r="F232" s="9">
        <v>-2.5327567887799999E-2</v>
      </c>
      <c r="G232" s="9">
        <v>-1.87657361903E-2</v>
      </c>
      <c r="H232" s="9">
        <v>-2.9051612457000001E-2</v>
      </c>
      <c r="I232" s="9">
        <v>2.4662792279E-2</v>
      </c>
      <c r="J232" s="9">
        <v>0</v>
      </c>
      <c r="K232" s="55">
        <v>5.2968800000000003E-2</v>
      </c>
      <c r="L232" s="55">
        <v>3.5624999999999997E-2</v>
      </c>
      <c r="M232" s="55">
        <v>5.00781E-2</v>
      </c>
      <c r="N232" s="55">
        <v>5.6406E-3</v>
      </c>
      <c r="O232" s="55">
        <v>7.8799999999999995E-2</v>
      </c>
      <c r="P232" s="55">
        <v>4.2500000000000003E-2</v>
      </c>
      <c r="Q232" s="55">
        <v>2.1562499999999998E-2</v>
      </c>
      <c r="R232" s="55">
        <v>7.8671900000000003E-2</v>
      </c>
      <c r="S232" s="55">
        <v>5.6875000000000002E-2</v>
      </c>
      <c r="AL232" s="56"/>
      <c r="AM232" s="56"/>
      <c r="AN232" s="56"/>
      <c r="AO232" s="56"/>
      <c r="AP232" s="56"/>
      <c r="AQ232" s="56"/>
      <c r="AR232" s="56"/>
      <c r="AS232" s="56"/>
      <c r="AT232" s="56"/>
      <c r="AU232" s="55"/>
      <c r="AV232" s="6"/>
      <c r="AW232" s="57"/>
      <c r="AX232" s="57"/>
      <c r="AY232" s="57"/>
      <c r="AZ232" s="57"/>
      <c r="BA232" s="57"/>
      <c r="BB232" s="57"/>
      <c r="BC232" s="57"/>
      <c r="BD232" s="57"/>
      <c r="BE232" s="57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9"/>
      <c r="BQ232" s="59"/>
      <c r="BR232" s="39">
        <f t="shared" si="6"/>
        <v>4.7395833333333335E-3</v>
      </c>
      <c r="BS232" s="42">
        <f t="shared" si="7"/>
        <v>4.5077962187316833</v>
      </c>
      <c r="BT232" s="44"/>
      <c r="BU232" s="56"/>
    </row>
    <row r="233" spans="1:73" x14ac:dyDescent="0.2">
      <c r="A233" s="64">
        <v>36007</v>
      </c>
      <c r="B233" s="9">
        <v>-1.9658218095199999E-2</v>
      </c>
      <c r="C233" s="9">
        <v>1.3116003372400001E-2</v>
      </c>
      <c r="D233" s="9">
        <v>-2.51150936419E-2</v>
      </c>
      <c r="E233" s="9">
        <v>-4.3230761508200002E-2</v>
      </c>
      <c r="F233" s="9">
        <v>-1.0006386102099999E-2</v>
      </c>
      <c r="G233" s="9">
        <v>3.9404137741500004E-3</v>
      </c>
      <c r="H233" s="9">
        <v>1.49475726173E-2</v>
      </c>
      <c r="I233" s="9">
        <v>-1.78264857628E-2</v>
      </c>
      <c r="J233" s="9">
        <v>0</v>
      </c>
      <c r="K233" s="55">
        <v>5.1249999999999997E-2</v>
      </c>
      <c r="L233" s="55">
        <v>3.5312499999999997E-2</v>
      </c>
      <c r="M233" s="55">
        <v>5.1562499999999997E-2</v>
      </c>
      <c r="N233" s="55">
        <v>6.5234000000000004E-3</v>
      </c>
      <c r="O233" s="55">
        <v>7.4050000000000005E-2</v>
      </c>
      <c r="P233" s="55">
        <v>4.2529999999999998E-2</v>
      </c>
      <c r="Q233" s="55">
        <v>1.94141E-2</v>
      </c>
      <c r="R233" s="55">
        <v>7.7617199999999997E-2</v>
      </c>
      <c r="S233" s="55">
        <v>5.6875000000000002E-2</v>
      </c>
      <c r="AL233" s="56"/>
      <c r="AM233" s="56"/>
      <c r="AN233" s="56"/>
      <c r="AO233" s="56"/>
      <c r="AP233" s="56"/>
      <c r="AQ233" s="56"/>
      <c r="AR233" s="56"/>
      <c r="AS233" s="56"/>
      <c r="AT233" s="56"/>
      <c r="AU233" s="55"/>
      <c r="AV233" s="6"/>
      <c r="AW233" s="57"/>
      <c r="AX233" s="57"/>
      <c r="AY233" s="57"/>
      <c r="AZ233" s="57"/>
      <c r="BA233" s="57"/>
      <c r="BB233" s="57"/>
      <c r="BC233" s="57"/>
      <c r="BD233" s="57"/>
      <c r="BE233" s="57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9"/>
      <c r="BQ233" s="59"/>
      <c r="BR233" s="39">
        <f t="shared" si="6"/>
        <v>4.7395833333333335E-3</v>
      </c>
      <c r="BS233" s="42">
        <f t="shared" si="7"/>
        <v>4.5291612945600468</v>
      </c>
      <c r="BT233" s="44"/>
      <c r="BU233" s="56"/>
    </row>
    <row r="234" spans="1:73" x14ac:dyDescent="0.2">
      <c r="A234" s="64">
        <v>36038</v>
      </c>
      <c r="B234" s="9">
        <v>-5.8703032227100001E-2</v>
      </c>
      <c r="C234" s="9">
        <v>6.7067975589399998E-3</v>
      </c>
      <c r="D234" s="9">
        <v>-3.7463995485700001E-2</v>
      </c>
      <c r="E234" s="9">
        <v>1.8128022822899999E-2</v>
      </c>
      <c r="F234" s="9">
        <v>-3.1087987935500001E-2</v>
      </c>
      <c r="G234" s="9">
        <v>-2.0553054395299999E-2</v>
      </c>
      <c r="H234" s="9">
        <v>2.7505026348299998E-2</v>
      </c>
      <c r="I234" s="9">
        <v>2.5371338285699999E-2</v>
      </c>
      <c r="J234" s="9">
        <v>0</v>
      </c>
      <c r="K234" s="55">
        <v>5.8487999999999998E-2</v>
      </c>
      <c r="L234" s="55">
        <v>3.5000000000000003E-2</v>
      </c>
      <c r="M234" s="55">
        <v>6.1374999999999999E-2</v>
      </c>
      <c r="N234" s="55">
        <v>6.3280999999999997E-3</v>
      </c>
      <c r="O234" s="55">
        <v>6.275E-2</v>
      </c>
      <c r="P234" s="55">
        <v>4.3950000000000003E-2</v>
      </c>
      <c r="Q234" s="55">
        <v>1.6132799999999999E-2</v>
      </c>
      <c r="R234" s="55">
        <v>7.6249999999999998E-2</v>
      </c>
      <c r="S234" s="55">
        <v>5.6250000000000001E-2</v>
      </c>
      <c r="AL234" s="56"/>
      <c r="AM234" s="56"/>
      <c r="AN234" s="56"/>
      <c r="AO234" s="56"/>
      <c r="AP234" s="56"/>
      <c r="AQ234" s="56"/>
      <c r="AR234" s="56"/>
      <c r="AS234" s="56"/>
      <c r="AT234" s="56"/>
      <c r="AU234" s="55"/>
      <c r="AV234" s="6"/>
      <c r="AW234" s="57"/>
      <c r="AX234" s="57"/>
      <c r="AY234" s="57"/>
      <c r="AZ234" s="57"/>
      <c r="BA234" s="57"/>
      <c r="BB234" s="57"/>
      <c r="BC234" s="57"/>
      <c r="BD234" s="57"/>
      <c r="BE234" s="57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9"/>
      <c r="BQ234" s="59"/>
      <c r="BR234" s="39">
        <f t="shared" si="6"/>
        <v>4.7395833333333335E-3</v>
      </c>
      <c r="BS234" s="42">
        <f t="shared" si="7"/>
        <v>4.550627631945722</v>
      </c>
      <c r="BT234" s="44"/>
      <c r="BU234" s="56"/>
    </row>
    <row r="235" spans="1:73" x14ac:dyDescent="0.2">
      <c r="A235" s="64">
        <v>36068</v>
      </c>
      <c r="B235" s="9">
        <v>3.4763982652299998E-2</v>
      </c>
      <c r="C235" s="9">
        <v>5.3045754217099998E-2</v>
      </c>
      <c r="D235" s="9">
        <v>2.4988143244100001E-2</v>
      </c>
      <c r="E235" s="9">
        <v>3.2589838391300002E-2</v>
      </c>
      <c r="F235" s="9">
        <v>1.0517779066599999E-2</v>
      </c>
      <c r="G235" s="9">
        <v>3.13163048025E-2</v>
      </c>
      <c r="H235" s="9">
        <v>4.1294559771400001E-2</v>
      </c>
      <c r="I235" s="9">
        <v>1.64168257093E-2</v>
      </c>
      <c r="J235" s="9">
        <v>0</v>
      </c>
      <c r="K235" s="55">
        <v>4.89063E-2</v>
      </c>
      <c r="L235" s="55">
        <v>3.5624999999999997E-2</v>
      </c>
      <c r="M235" s="55">
        <v>5.3749999999999999E-2</v>
      </c>
      <c r="N235" s="55">
        <v>4.4530999999999998E-3</v>
      </c>
      <c r="O235" s="55">
        <v>5.2150000000000002E-2</v>
      </c>
      <c r="P235" s="55">
        <v>4.2849999999999999E-2</v>
      </c>
      <c r="Q235" s="55">
        <v>1.5742200000000001E-2</v>
      </c>
      <c r="R235" s="55">
        <v>7.3710899999999996E-2</v>
      </c>
      <c r="S235" s="55">
        <v>5.3124999999999999E-2</v>
      </c>
      <c r="AL235" s="56"/>
      <c r="AM235" s="56"/>
      <c r="AN235" s="56"/>
      <c r="AO235" s="56"/>
      <c r="AP235" s="56"/>
      <c r="AQ235" s="56"/>
      <c r="AR235" s="56"/>
      <c r="AS235" s="56"/>
      <c r="AT235" s="56"/>
      <c r="AU235" s="55"/>
      <c r="AV235" s="6"/>
      <c r="AW235" s="57"/>
      <c r="AX235" s="57"/>
      <c r="AY235" s="57"/>
      <c r="AZ235" s="57"/>
      <c r="BA235" s="57"/>
      <c r="BB235" s="57"/>
      <c r="BC235" s="57"/>
      <c r="BD235" s="57"/>
      <c r="BE235" s="57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9"/>
      <c r="BQ235" s="59"/>
      <c r="BR235" s="39">
        <f t="shared" si="6"/>
        <v>4.6874999999999998E-3</v>
      </c>
      <c r="BS235" s="42">
        <f t="shared" si="7"/>
        <v>4.5719586989704677</v>
      </c>
      <c r="BT235" s="44"/>
      <c r="BU235" s="56"/>
    </row>
    <row r="236" spans="1:73" x14ac:dyDescent="0.2">
      <c r="A236" s="64">
        <v>36098</v>
      </c>
      <c r="B236" s="9">
        <v>5.06745025766E-2</v>
      </c>
      <c r="C236" s="9">
        <v>7.6049251652999996E-3</v>
      </c>
      <c r="D236" s="9">
        <v>-1.33230209154E-2</v>
      </c>
      <c r="E236" s="9">
        <v>0.164190670925</v>
      </c>
      <c r="F236" s="9">
        <v>5.8806627127699997E-2</v>
      </c>
      <c r="G236" s="9">
        <v>1.57677710209E-3</v>
      </c>
      <c r="H236" s="9">
        <v>1.94841703443E-2</v>
      </c>
      <c r="I236" s="9">
        <v>-1.3010650582899999E-2</v>
      </c>
      <c r="J236" s="9">
        <v>0</v>
      </c>
      <c r="K236" s="55">
        <v>4.7350000000000003E-2</v>
      </c>
      <c r="L236" s="55">
        <v>3.5967199999999998E-2</v>
      </c>
      <c r="M236" s="55">
        <v>5.1856300000000001E-2</v>
      </c>
      <c r="N236" s="55">
        <v>4.0343999999999996E-3</v>
      </c>
      <c r="O236" s="55">
        <v>4.6149999999999997E-2</v>
      </c>
      <c r="P236" s="55">
        <v>4.0730000000000002E-2</v>
      </c>
      <c r="Q236" s="55">
        <v>1.2562500000000001E-2</v>
      </c>
      <c r="R236" s="55">
        <v>7.1749999999999994E-2</v>
      </c>
      <c r="S236" s="55">
        <v>5.21953E-2</v>
      </c>
      <c r="AL236" s="56"/>
      <c r="AM236" s="56"/>
      <c r="AN236" s="56"/>
      <c r="AO236" s="56"/>
      <c r="AP236" s="56"/>
      <c r="AQ236" s="56"/>
      <c r="AR236" s="56"/>
      <c r="AS236" s="56"/>
      <c r="AT236" s="56"/>
      <c r="AU236" s="55"/>
      <c r="AV236" s="6"/>
      <c r="AW236" s="57"/>
      <c r="AX236" s="57"/>
      <c r="AY236" s="57"/>
      <c r="AZ236" s="57"/>
      <c r="BA236" s="57"/>
      <c r="BB236" s="57"/>
      <c r="BC236" s="57"/>
      <c r="BD236" s="57"/>
      <c r="BE236" s="57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9"/>
      <c r="BQ236" s="59"/>
      <c r="BR236" s="39">
        <f t="shared" si="6"/>
        <v>4.4270833333333332E-3</v>
      </c>
      <c r="BS236" s="42">
        <f t="shared" si="7"/>
        <v>4.5921991411273684</v>
      </c>
      <c r="BT236" s="44"/>
      <c r="BU236" s="56"/>
    </row>
    <row r="237" spans="1:73" x14ac:dyDescent="0.2">
      <c r="A237" s="64">
        <v>36129</v>
      </c>
      <c r="B237" s="9">
        <v>1.0182714404000001E-2</v>
      </c>
      <c r="C237" s="9">
        <v>-2.1908444281799999E-2</v>
      </c>
      <c r="D237" s="9">
        <v>1.17353886014E-2</v>
      </c>
      <c r="E237" s="9">
        <v>-5.6429166379200001E-2</v>
      </c>
      <c r="F237" s="9">
        <v>-3.6783261889699998E-3</v>
      </c>
      <c r="G237" s="9">
        <v>-3.7255515368899997E-2</v>
      </c>
      <c r="H237" s="9">
        <v>-3.0503210939199998E-2</v>
      </c>
      <c r="I237" s="9">
        <v>-1.25839004495E-2</v>
      </c>
      <c r="J237" s="9">
        <v>0</v>
      </c>
      <c r="K237" s="55">
        <v>4.8712499999999999E-2</v>
      </c>
      <c r="L237" s="55">
        <v>3.6450000000000003E-2</v>
      </c>
      <c r="M237" s="55">
        <v>5.0618799999999999E-2</v>
      </c>
      <c r="N237" s="55">
        <v>4.1859000000000002E-3</v>
      </c>
      <c r="O237" s="55">
        <v>4.1700000000000001E-2</v>
      </c>
      <c r="P237" s="55">
        <v>3.687E-2</v>
      </c>
      <c r="Q237" s="55">
        <v>1.7500000000000002E-2</v>
      </c>
      <c r="R237" s="55">
        <v>6.8806300000000001E-2</v>
      </c>
      <c r="S237" s="55">
        <v>5.2826600000000001E-2</v>
      </c>
      <c r="AL237" s="56"/>
      <c r="AM237" s="56"/>
      <c r="AN237" s="56"/>
      <c r="AO237" s="56"/>
      <c r="AP237" s="56"/>
      <c r="AQ237" s="56"/>
      <c r="AR237" s="56"/>
      <c r="AS237" s="56"/>
      <c r="AT237" s="56"/>
      <c r="AU237" s="55"/>
      <c r="AV237" s="6"/>
      <c r="AW237" s="57"/>
      <c r="AX237" s="57"/>
      <c r="AY237" s="57"/>
      <c r="AZ237" s="57"/>
      <c r="BA237" s="57"/>
      <c r="BB237" s="57"/>
      <c r="BC237" s="57"/>
      <c r="BD237" s="57"/>
      <c r="BE237" s="57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9"/>
      <c r="BQ237" s="59"/>
      <c r="BR237" s="39">
        <f t="shared" si="6"/>
        <v>4.3496083333333336E-3</v>
      </c>
      <c r="BS237" s="42">
        <f t="shared" si="7"/>
        <v>4.6121734087799426</v>
      </c>
      <c r="BT237" s="44"/>
      <c r="BU237" s="56"/>
    </row>
    <row r="238" spans="1:73" x14ac:dyDescent="0.2">
      <c r="A238" s="64">
        <v>36160</v>
      </c>
      <c r="B238" s="9">
        <v>-2.5524915007899999E-2</v>
      </c>
      <c r="C238" s="9">
        <v>1.3575889458500001E-2</v>
      </c>
      <c r="D238" s="9">
        <v>-4.9013252092E-3</v>
      </c>
      <c r="E238" s="9">
        <v>8.4966524312200004E-2</v>
      </c>
      <c r="F238" s="9">
        <v>-1.7997915197800001E-3</v>
      </c>
      <c r="G238" s="9">
        <v>-9.5557046012800003E-4</v>
      </c>
      <c r="H238" s="9">
        <v>9.4571202626699997E-3</v>
      </c>
      <c r="I238" s="9">
        <v>9.0219228720999998E-3</v>
      </c>
      <c r="J238" s="9">
        <v>0</v>
      </c>
      <c r="K238" s="55">
        <v>4.78875E-2</v>
      </c>
      <c r="L238" s="55">
        <v>3.23875E-2</v>
      </c>
      <c r="M238" s="55">
        <v>4.9743799999999998E-2</v>
      </c>
      <c r="N238" s="55">
        <v>5.3858999999999999E-3</v>
      </c>
      <c r="O238" s="55">
        <v>4.845E-2</v>
      </c>
      <c r="P238" s="55">
        <v>3.5630000000000002E-2</v>
      </c>
      <c r="Q238" s="55">
        <v>1.4082799999999999E-2</v>
      </c>
      <c r="R238" s="55">
        <v>6.2576599999999996E-2</v>
      </c>
      <c r="S238" s="55">
        <v>5.0656300000000001E-2</v>
      </c>
      <c r="AL238" s="56"/>
      <c r="AM238" s="56"/>
      <c r="AN238" s="56"/>
      <c r="AO238" s="56"/>
      <c r="AP238" s="56"/>
      <c r="AQ238" s="56"/>
      <c r="AR238" s="56"/>
      <c r="AS238" s="56"/>
      <c r="AT238" s="56"/>
      <c r="AU238" s="55"/>
      <c r="AV238" s="6"/>
      <c r="AW238" s="57"/>
      <c r="AX238" s="57"/>
      <c r="AY238" s="57"/>
      <c r="AZ238" s="57"/>
      <c r="BA238" s="57"/>
      <c r="BB238" s="57"/>
      <c r="BC238" s="57"/>
      <c r="BD238" s="57"/>
      <c r="BE238" s="57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9"/>
      <c r="BQ238" s="59"/>
      <c r="BR238" s="39">
        <f t="shared" si="6"/>
        <v>4.4022166666666668E-3</v>
      </c>
      <c r="BS238" s="42">
        <f t="shared" si="7"/>
        <v>4.6324771954296304</v>
      </c>
      <c r="BT238" s="44"/>
      <c r="BU238" s="56"/>
    </row>
    <row r="239" spans="1:73" x14ac:dyDescent="0.2">
      <c r="A239" s="64">
        <v>36189</v>
      </c>
      <c r="B239" s="9">
        <v>2.3986469177300001E-2</v>
      </c>
      <c r="C239" s="9">
        <v>-3.4569809282900002E-2</v>
      </c>
      <c r="D239" s="9">
        <v>1.6543754135100001E-2</v>
      </c>
      <c r="E239" s="9">
        <v>-3.4225872757299998E-2</v>
      </c>
      <c r="F239" s="9">
        <v>2.0067248392000001E-2</v>
      </c>
      <c r="G239" s="9">
        <v>3.7330804932099997E-2</v>
      </c>
      <c r="H239" s="9">
        <v>-3.5273020018199999E-2</v>
      </c>
      <c r="I239" s="9">
        <v>-1.1517824961099999E-2</v>
      </c>
      <c r="J239" s="9">
        <v>0</v>
      </c>
      <c r="K239" s="55">
        <v>4.7578099999999998E-2</v>
      </c>
      <c r="L239" s="55">
        <v>3.0737500000000001E-2</v>
      </c>
      <c r="M239" s="55">
        <v>4.9966700000000003E-2</v>
      </c>
      <c r="N239" s="55">
        <v>4.7812999999999996E-3</v>
      </c>
      <c r="O239" s="55">
        <v>4.1099999999999998E-2</v>
      </c>
      <c r="P239" s="55">
        <v>3.338E-2</v>
      </c>
      <c r="Q239" s="55">
        <v>1.2716699999999999E-2</v>
      </c>
      <c r="R239" s="55">
        <v>5.81594E-2</v>
      </c>
      <c r="S239" s="55">
        <v>4.9695299999999998E-2</v>
      </c>
      <c r="AL239" s="56"/>
      <c r="AM239" s="56"/>
      <c r="AN239" s="56"/>
      <c r="AO239" s="56"/>
      <c r="AP239" s="56"/>
      <c r="AQ239" s="56"/>
      <c r="AR239" s="56"/>
      <c r="AS239" s="56"/>
      <c r="AT239" s="56"/>
      <c r="AU239" s="55"/>
      <c r="AV239" s="6"/>
      <c r="AW239" s="57"/>
      <c r="AX239" s="57"/>
      <c r="AY239" s="57"/>
      <c r="AZ239" s="57"/>
      <c r="BA239" s="57"/>
      <c r="BB239" s="57"/>
      <c r="BC239" s="57"/>
      <c r="BD239" s="57"/>
      <c r="BE239" s="57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9"/>
      <c r="BQ239" s="59"/>
      <c r="BR239" s="39">
        <f t="shared" si="6"/>
        <v>4.2213583333333337E-3</v>
      </c>
      <c r="BS239" s="42">
        <f t="shared" si="7"/>
        <v>4.6520325416425337</v>
      </c>
      <c r="BT239" s="44"/>
      <c r="BU239" s="56"/>
    </row>
    <row r="240" spans="1:73" x14ac:dyDescent="0.2">
      <c r="A240" s="64">
        <v>36217</v>
      </c>
      <c r="B240" s="9">
        <v>-1.18232564112E-2</v>
      </c>
      <c r="C240" s="9">
        <v>-3.4874383198999999E-2</v>
      </c>
      <c r="D240" s="9">
        <v>8.5396485019200005E-4</v>
      </c>
      <c r="E240" s="9">
        <v>-2.34072565485E-2</v>
      </c>
      <c r="F240" s="9">
        <v>-2.79109008284E-2</v>
      </c>
      <c r="G240" s="9">
        <v>-5.0895055166399999E-2</v>
      </c>
      <c r="H240" s="9">
        <v>-2.3414740229499999E-2</v>
      </c>
      <c r="I240" s="9">
        <v>-2.41138885712E-2</v>
      </c>
      <c r="J240" s="9">
        <v>0</v>
      </c>
      <c r="K240" s="55">
        <v>4.8024999999999998E-2</v>
      </c>
      <c r="L240" s="55">
        <v>3.0987500000000001E-2</v>
      </c>
      <c r="M240" s="55">
        <v>5.0625000000000003E-2</v>
      </c>
      <c r="N240" s="55">
        <v>2.7437999999999998E-3</v>
      </c>
      <c r="O240" s="55">
        <v>4.6100000000000002E-2</v>
      </c>
      <c r="P240" s="55">
        <v>3.3000000000000002E-2</v>
      </c>
      <c r="Q240" s="55">
        <v>1.26167E-2</v>
      </c>
      <c r="R240" s="55">
        <v>5.46156E-2</v>
      </c>
      <c r="S240" s="55">
        <v>5.0262500000000002E-2</v>
      </c>
      <c r="AL240" s="56"/>
      <c r="AM240" s="56"/>
      <c r="AN240" s="56"/>
      <c r="AO240" s="56"/>
      <c r="AP240" s="56"/>
      <c r="AQ240" s="56"/>
      <c r="AR240" s="56"/>
      <c r="AS240" s="56"/>
      <c r="AT240" s="56"/>
      <c r="AU240" s="55"/>
      <c r="AV240" s="6"/>
      <c r="AW240" s="57"/>
      <c r="AX240" s="57"/>
      <c r="AY240" s="57"/>
      <c r="AZ240" s="57"/>
      <c r="BA240" s="57"/>
      <c r="BB240" s="57"/>
      <c r="BC240" s="57"/>
      <c r="BD240" s="57"/>
      <c r="BE240" s="57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9"/>
      <c r="BQ240" s="59"/>
      <c r="BR240" s="39">
        <f t="shared" si="6"/>
        <v>4.1412749999999998E-3</v>
      </c>
      <c r="BS240" s="42">
        <f t="shared" si="7"/>
        <v>4.6712978877064248</v>
      </c>
      <c r="BT240" s="44"/>
      <c r="BU240" s="56"/>
    </row>
    <row r="241" spans="1:73" x14ac:dyDescent="0.2">
      <c r="A241" s="64">
        <v>36250</v>
      </c>
      <c r="B241" s="9">
        <v>1.6754603557100001E-2</v>
      </c>
      <c r="C241" s="9">
        <v>-1.8031666825899999E-2</v>
      </c>
      <c r="D241" s="9">
        <v>-1.8125047739200001E-3</v>
      </c>
      <c r="E241" s="9">
        <v>-2.44560723559E-3</v>
      </c>
      <c r="F241" s="9">
        <v>1.6855215740099998E-2</v>
      </c>
      <c r="G241" s="9">
        <v>-2.5391833921200001E-3</v>
      </c>
      <c r="H241" s="9">
        <v>-2.41651823137E-2</v>
      </c>
      <c r="I241" s="9">
        <v>8.3849601116399997E-3</v>
      </c>
      <c r="J241" s="9">
        <v>0</v>
      </c>
      <c r="K241" s="55">
        <v>4.8193800000000002E-2</v>
      </c>
      <c r="L241" s="55">
        <v>2.9676299999999999E-2</v>
      </c>
      <c r="M241" s="55">
        <v>4.9516699999999997E-2</v>
      </c>
      <c r="N241" s="55">
        <v>1.8718999999999999E-3</v>
      </c>
      <c r="O241" s="55">
        <v>4.7149999999999997E-2</v>
      </c>
      <c r="P241" s="55">
        <v>3.0499999999999999E-2</v>
      </c>
      <c r="Q241" s="55">
        <v>1.2483299999999999E-2</v>
      </c>
      <c r="R241" s="55">
        <v>5.3240599999999999E-2</v>
      </c>
      <c r="S241" s="55">
        <v>0.05</v>
      </c>
      <c r="AL241" s="56"/>
      <c r="AM241" s="56"/>
      <c r="AN241" s="56"/>
      <c r="AO241" s="56"/>
      <c r="AP241" s="56"/>
      <c r="AQ241" s="56"/>
      <c r="AR241" s="56"/>
      <c r="AS241" s="56"/>
      <c r="AT241" s="56"/>
      <c r="AU241" s="55"/>
      <c r="AV241" s="6"/>
      <c r="AW241" s="57"/>
      <c r="AX241" s="57"/>
      <c r="AY241" s="57"/>
      <c r="AZ241" s="57"/>
      <c r="BA241" s="57"/>
      <c r="BB241" s="57"/>
      <c r="BC241" s="57"/>
      <c r="BD241" s="57"/>
      <c r="BE241" s="57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9"/>
      <c r="BQ241" s="59"/>
      <c r="BR241" s="39">
        <f t="shared" si="6"/>
        <v>4.1885416666666668E-3</v>
      </c>
      <c r="BS241" s="42">
        <f t="shared" si="7"/>
        <v>4.6908638135464953</v>
      </c>
      <c r="BT241" s="44"/>
      <c r="BU241" s="56"/>
    </row>
    <row r="242" spans="1:73" x14ac:dyDescent="0.2">
      <c r="A242" s="64">
        <v>36280</v>
      </c>
      <c r="B242" s="9">
        <v>4.9473798308900002E-2</v>
      </c>
      <c r="C242" s="9">
        <v>-2.1373583809799999E-2</v>
      </c>
      <c r="D242" s="9">
        <v>3.9009800423799999E-2</v>
      </c>
      <c r="E242" s="9">
        <v>-1.1851407510699999E-2</v>
      </c>
      <c r="F242" s="9">
        <v>4.90907667768E-2</v>
      </c>
      <c r="G242" s="9">
        <v>-2.4064834921700001E-2</v>
      </c>
      <c r="H242" s="9">
        <v>-3.0779078154400001E-2</v>
      </c>
      <c r="I242" s="9">
        <v>-2.5766367634700001E-3</v>
      </c>
      <c r="J242" s="9">
        <v>0</v>
      </c>
      <c r="K242" s="55">
        <v>4.8337499999999999E-2</v>
      </c>
      <c r="L242" s="55">
        <v>2.5837499999999999E-2</v>
      </c>
      <c r="M242" s="55">
        <v>4.7247900000000002E-2</v>
      </c>
      <c r="N242" s="55">
        <v>1.3500000000000001E-3</v>
      </c>
      <c r="O242" s="55">
        <v>4.6350000000000002E-2</v>
      </c>
      <c r="P242" s="55">
        <v>3.0130000000000001E-2</v>
      </c>
      <c r="Q242" s="55">
        <v>9.9333000000000008E-3</v>
      </c>
      <c r="R242" s="55">
        <v>5.3312499999999999E-2</v>
      </c>
      <c r="S242" s="55">
        <v>4.9887500000000001E-2</v>
      </c>
      <c r="AL242" s="56"/>
      <c r="AM242" s="56"/>
      <c r="AN242" s="56"/>
      <c r="AO242" s="56"/>
      <c r="AP242" s="56"/>
      <c r="AQ242" s="56"/>
      <c r="AR242" s="56"/>
      <c r="AS242" s="56"/>
      <c r="AT242" s="56"/>
      <c r="AU242" s="55"/>
      <c r="AV242" s="6"/>
      <c r="AW242" s="57"/>
      <c r="AX242" s="57"/>
      <c r="AY242" s="57"/>
      <c r="AZ242" s="57"/>
      <c r="BA242" s="57"/>
      <c r="BB242" s="57"/>
      <c r="BC242" s="57"/>
      <c r="BD242" s="57"/>
      <c r="BE242" s="57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9"/>
      <c r="BQ242" s="59"/>
      <c r="BR242" s="39">
        <f t="shared" si="6"/>
        <v>4.1666666666666666E-3</v>
      </c>
      <c r="BS242" s="42">
        <f t="shared" si="7"/>
        <v>4.7104090794362721</v>
      </c>
      <c r="BT242" s="44"/>
      <c r="BU242" s="56"/>
    </row>
    <row r="243" spans="1:73" x14ac:dyDescent="0.2">
      <c r="A243" s="64">
        <v>36311</v>
      </c>
      <c r="B243" s="9">
        <v>-2.1323461951199999E-2</v>
      </c>
      <c r="C243" s="9">
        <v>-1.6283137117599999E-2</v>
      </c>
      <c r="D243" s="9">
        <v>-1.39506194632E-2</v>
      </c>
      <c r="E243" s="9">
        <v>-2.4029576005100001E-2</v>
      </c>
      <c r="F243" s="9">
        <v>-4.5653556250199998E-2</v>
      </c>
      <c r="G243" s="9">
        <v>-2.50817347269E-2</v>
      </c>
      <c r="H243" s="9">
        <v>-5.4471182226400001E-3</v>
      </c>
      <c r="I243" s="9">
        <v>-3.9227440390499999E-3</v>
      </c>
      <c r="J243" s="9">
        <v>0</v>
      </c>
      <c r="K243" s="55">
        <v>4.8912499999999998E-2</v>
      </c>
      <c r="L243" s="55">
        <v>2.58E-2</v>
      </c>
      <c r="M243" s="55">
        <v>4.8016700000000002E-2</v>
      </c>
      <c r="N243" s="55">
        <v>9.3749999999999997E-4</v>
      </c>
      <c r="O243" s="55">
        <v>4.7100000000000003E-2</v>
      </c>
      <c r="P243" s="55">
        <v>3.1320000000000001E-2</v>
      </c>
      <c r="Q243" s="55">
        <v>1.0233300000000001E-2</v>
      </c>
      <c r="R243" s="55">
        <v>5.3731300000000003E-2</v>
      </c>
      <c r="S243" s="55">
        <v>5.0662499999999999E-2</v>
      </c>
      <c r="AL243" s="56"/>
      <c r="AM243" s="56"/>
      <c r="AN243" s="56"/>
      <c r="AO243" s="56"/>
      <c r="AP243" s="56"/>
      <c r="AQ243" s="56"/>
      <c r="AR243" s="56"/>
      <c r="AS243" s="56"/>
      <c r="AT243" s="56"/>
      <c r="AU243" s="55"/>
      <c r="AV243" s="6"/>
      <c r="AW243" s="57"/>
      <c r="AX243" s="57"/>
      <c r="AY243" s="57"/>
      <c r="AZ243" s="57"/>
      <c r="BA243" s="57"/>
      <c r="BB243" s="57"/>
      <c r="BC243" s="57"/>
      <c r="BD243" s="57"/>
      <c r="BE243" s="57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9"/>
      <c r="BQ243" s="59"/>
      <c r="BR243" s="39">
        <f t="shared" si="6"/>
        <v>4.1572916666666668E-3</v>
      </c>
      <c r="BS243" s="42">
        <f t="shared" si="7"/>
        <v>4.7299916238488029</v>
      </c>
      <c r="BT243" s="44"/>
      <c r="BU243" s="56"/>
    </row>
    <row r="244" spans="1:73" x14ac:dyDescent="0.2">
      <c r="A244" s="64">
        <v>36341</v>
      </c>
      <c r="B244" s="9">
        <v>2.05604834769E-2</v>
      </c>
      <c r="C244" s="9">
        <v>-1.2888661274100001E-2</v>
      </c>
      <c r="D244" s="9">
        <v>-2.2342568957899999E-3</v>
      </c>
      <c r="E244" s="9">
        <v>2.4506101262899999E-3</v>
      </c>
      <c r="F244" s="9">
        <v>-8.2102569588500002E-3</v>
      </c>
      <c r="G244" s="9">
        <v>1.16252499057E-2</v>
      </c>
      <c r="H244" s="9">
        <v>-2.1858334646899999E-2</v>
      </c>
      <c r="I244" s="9">
        <v>-1.6305112400300002E-2</v>
      </c>
      <c r="J244" s="9">
        <v>0</v>
      </c>
      <c r="K244" s="55">
        <v>4.9590599999999999E-2</v>
      </c>
      <c r="L244" s="55">
        <v>2.66938E-2</v>
      </c>
      <c r="M244" s="55">
        <v>4.8708300000000003E-2</v>
      </c>
      <c r="N244" s="55">
        <v>1.25E-3</v>
      </c>
      <c r="O244" s="55">
        <v>4.7649999999999998E-2</v>
      </c>
      <c r="P244" s="55">
        <v>3.1629999999999998E-2</v>
      </c>
      <c r="Q244" s="55">
        <v>1.22167E-2</v>
      </c>
      <c r="R244" s="55">
        <v>5.1878100000000003E-2</v>
      </c>
      <c r="S244" s="55">
        <v>5.3675E-2</v>
      </c>
      <c r="AL244" s="56"/>
      <c r="AM244" s="56"/>
      <c r="AN244" s="56"/>
      <c r="AO244" s="56"/>
      <c r="AP244" s="56"/>
      <c r="AQ244" s="56"/>
      <c r="AR244" s="56"/>
      <c r="AS244" s="56"/>
      <c r="AT244" s="56"/>
      <c r="AU244" s="55"/>
      <c r="AV244" s="6"/>
      <c r="AW244" s="57"/>
      <c r="AX244" s="57"/>
      <c r="AY244" s="57"/>
      <c r="AZ244" s="57"/>
      <c r="BA244" s="57"/>
      <c r="BB244" s="57"/>
      <c r="BC244" s="57"/>
      <c r="BD244" s="57"/>
      <c r="BE244" s="57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9"/>
      <c r="BQ244" s="59"/>
      <c r="BR244" s="39">
        <f t="shared" si="6"/>
        <v>4.2218749999999999E-3</v>
      </c>
      <c r="BS244" s="42">
        <f t="shared" si="7"/>
        <v>4.7499610572357396</v>
      </c>
      <c r="BT244" s="44"/>
      <c r="BU244" s="56"/>
    </row>
    <row r="245" spans="1:73" x14ac:dyDescent="0.2">
      <c r="A245" s="64">
        <v>36371</v>
      </c>
      <c r="B245" s="9">
        <v>-1.37322961197E-2</v>
      </c>
      <c r="C245" s="9">
        <v>3.55881622999E-2</v>
      </c>
      <c r="D245" s="9">
        <v>-1.4261611836000001E-2</v>
      </c>
      <c r="E245" s="9">
        <v>5.0289061325499998E-2</v>
      </c>
      <c r="F245" s="9">
        <v>1.8597345193399999E-4</v>
      </c>
      <c r="G245" s="9">
        <v>3.4952842594500003E-2</v>
      </c>
      <c r="H245" s="9">
        <v>3.8102391326199997E-2</v>
      </c>
      <c r="I245" s="9">
        <v>2.73672995407E-2</v>
      </c>
      <c r="J245" s="9">
        <v>0</v>
      </c>
      <c r="K245" s="55">
        <v>4.8534399999999998E-2</v>
      </c>
      <c r="L245" s="55">
        <v>2.69E-2</v>
      </c>
      <c r="M245" s="55">
        <v>4.9312500000000002E-2</v>
      </c>
      <c r="N245" s="55">
        <v>1.0375E-3</v>
      </c>
      <c r="O245" s="55">
        <v>4.7449999999999999E-2</v>
      </c>
      <c r="P245" s="55">
        <v>3.2550000000000003E-2</v>
      </c>
      <c r="Q245" s="55">
        <v>1.12333E-2</v>
      </c>
      <c r="R245" s="55">
        <v>5.2703100000000003E-2</v>
      </c>
      <c r="S245" s="55">
        <v>5.3425E-2</v>
      </c>
      <c r="AL245" s="56"/>
      <c r="AM245" s="56"/>
      <c r="AN245" s="56"/>
      <c r="AO245" s="56"/>
      <c r="AP245" s="56"/>
      <c r="AQ245" s="56"/>
      <c r="AR245" s="56"/>
      <c r="AS245" s="56"/>
      <c r="AT245" s="56"/>
      <c r="AU245" s="55"/>
      <c r="AV245" s="6"/>
      <c r="AW245" s="57"/>
      <c r="AX245" s="57"/>
      <c r="AY245" s="57"/>
      <c r="AZ245" s="57"/>
      <c r="BA245" s="57"/>
      <c r="BB245" s="57"/>
      <c r="BC245" s="57"/>
      <c r="BD245" s="57"/>
      <c r="BE245" s="57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9"/>
      <c r="BQ245" s="59"/>
      <c r="BR245" s="39">
        <f t="shared" si="6"/>
        <v>4.4729166666666667E-3</v>
      </c>
      <c r="BS245" s="42">
        <f t="shared" si="7"/>
        <v>4.771207237214667</v>
      </c>
      <c r="BT245" s="44"/>
      <c r="BU245" s="56"/>
    </row>
    <row r="246" spans="1:73" x14ac:dyDescent="0.2">
      <c r="A246" s="64">
        <v>36403</v>
      </c>
      <c r="B246" s="9">
        <v>-2.4738712450900001E-2</v>
      </c>
      <c r="C246" s="9">
        <v>-1.5359442095E-2</v>
      </c>
      <c r="D246" s="9">
        <v>5.4194351845100004E-3</v>
      </c>
      <c r="E246" s="9">
        <v>4.2125478377800001E-2</v>
      </c>
      <c r="F246" s="9">
        <v>-2.5737319452300001E-2</v>
      </c>
      <c r="G246" s="9">
        <v>-8.9292947801299996E-3</v>
      </c>
      <c r="H246" s="9">
        <v>-1.8322504264299998E-2</v>
      </c>
      <c r="I246" s="9">
        <v>-7.4334622044600002E-3</v>
      </c>
      <c r="J246" s="9">
        <v>0</v>
      </c>
      <c r="K246" s="55">
        <v>4.8825E-2</v>
      </c>
      <c r="L246" s="55">
        <v>2.6997500000000001E-2</v>
      </c>
      <c r="M246" s="55">
        <v>4.9137500000000001E-2</v>
      </c>
      <c r="N246" s="55">
        <v>8.8750000000000005E-4</v>
      </c>
      <c r="O246" s="55">
        <v>4.9099999999999998E-2</v>
      </c>
      <c r="P246" s="55">
        <v>3.1800000000000002E-2</v>
      </c>
      <c r="Q246" s="55">
        <v>1.0966699999999999E-2</v>
      </c>
      <c r="R246" s="55">
        <v>5.2165599999999999E-2</v>
      </c>
      <c r="S246" s="55">
        <v>5.5199999999999999E-2</v>
      </c>
      <c r="AL246" s="56"/>
      <c r="AM246" s="56"/>
      <c r="AN246" s="56"/>
      <c r="AO246" s="56"/>
      <c r="AP246" s="56"/>
      <c r="AQ246" s="56"/>
      <c r="AR246" s="56"/>
      <c r="AS246" s="56"/>
      <c r="AT246" s="56"/>
      <c r="AU246" s="55"/>
      <c r="AV246" s="6"/>
      <c r="AW246" s="57"/>
      <c r="AX246" s="57"/>
      <c r="AY246" s="57"/>
      <c r="AZ246" s="57"/>
      <c r="BA246" s="57"/>
      <c r="BB246" s="57"/>
      <c r="BC246" s="57"/>
      <c r="BD246" s="57"/>
      <c r="BE246" s="57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9"/>
      <c r="BQ246" s="59"/>
      <c r="BR246" s="39">
        <f t="shared" si="6"/>
        <v>4.4520833333333331E-3</v>
      </c>
      <c r="BS246" s="42">
        <f t="shared" si="7"/>
        <v>4.7924490494353496</v>
      </c>
      <c r="BT246" s="44"/>
      <c r="BU246" s="56"/>
    </row>
    <row r="247" spans="1:73" x14ac:dyDescent="0.2">
      <c r="A247" s="64">
        <v>36433</v>
      </c>
      <c r="B247" s="9">
        <v>2.4350289467300001E-2</v>
      </c>
      <c r="C247" s="9">
        <v>6.0687660969499999E-3</v>
      </c>
      <c r="D247" s="9">
        <v>1.54268526922E-2</v>
      </c>
      <c r="E247" s="9">
        <v>2.5755327300500001E-2</v>
      </c>
      <c r="F247" s="9">
        <v>-8.9016256270200002E-4</v>
      </c>
      <c r="G247" s="9">
        <v>5.4701799205900004E-3</v>
      </c>
      <c r="H247" s="9">
        <v>5.4973073176499999E-3</v>
      </c>
      <c r="I247" s="9">
        <v>2.39092769121E-2</v>
      </c>
      <c r="J247" s="9">
        <v>0</v>
      </c>
      <c r="K247" s="55">
        <v>5.1587500000000001E-2</v>
      </c>
      <c r="L247" s="55">
        <v>3.08813E-2</v>
      </c>
      <c r="M247" s="55">
        <v>5.1166700000000002E-2</v>
      </c>
      <c r="N247" s="55">
        <v>2.3625E-3</v>
      </c>
      <c r="O247" s="55">
        <v>5.0549999999999998E-2</v>
      </c>
      <c r="P247" s="55">
        <v>3.5950000000000003E-2</v>
      </c>
      <c r="Q247" s="55">
        <v>1.915E-2</v>
      </c>
      <c r="R247" s="55">
        <v>5.5603100000000003E-2</v>
      </c>
      <c r="S247" s="55">
        <v>6.0837500000000003E-2</v>
      </c>
      <c r="AL247" s="56"/>
      <c r="AM247" s="56"/>
      <c r="AN247" s="56"/>
      <c r="AO247" s="56"/>
      <c r="AP247" s="56"/>
      <c r="AQ247" s="56"/>
      <c r="AR247" s="56"/>
      <c r="AS247" s="56"/>
      <c r="AT247" s="56"/>
      <c r="AU247" s="55"/>
      <c r="AV247" s="6"/>
      <c r="AW247" s="57"/>
      <c r="AX247" s="57"/>
      <c r="AY247" s="57"/>
      <c r="AZ247" s="57"/>
      <c r="BA247" s="57"/>
      <c r="BB247" s="57"/>
      <c r="BC247" s="57"/>
      <c r="BD247" s="57"/>
      <c r="BE247" s="57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9"/>
      <c r="BQ247" s="59"/>
      <c r="BR247" s="39">
        <f t="shared" si="6"/>
        <v>4.5999999999999999E-3</v>
      </c>
      <c r="BS247" s="42">
        <f t="shared" si="7"/>
        <v>4.8144943150627517</v>
      </c>
      <c r="BT247" s="44"/>
      <c r="BU247" s="56"/>
    </row>
    <row r="248" spans="1:73" x14ac:dyDescent="0.2">
      <c r="A248" s="64">
        <v>36462</v>
      </c>
      <c r="B248" s="9">
        <v>-2.4197657393200001E-2</v>
      </c>
      <c r="C248" s="9">
        <v>-1.5684841183700001E-2</v>
      </c>
      <c r="D248" s="9">
        <v>-1.5401836668899999E-3</v>
      </c>
      <c r="E248" s="9">
        <v>1.5826193244299999E-2</v>
      </c>
      <c r="F248" s="9">
        <v>-2.0430397748500001E-2</v>
      </c>
      <c r="G248" s="9">
        <v>-6.7939926148399997E-3</v>
      </c>
      <c r="H248" s="9">
        <v>-1.8640757720700001E-2</v>
      </c>
      <c r="I248" s="9">
        <v>-3.6129772645699999E-3</v>
      </c>
      <c r="J248" s="9">
        <v>0</v>
      </c>
      <c r="K248" s="55">
        <v>5.3775000000000003E-2</v>
      </c>
      <c r="L248" s="55">
        <v>3.49E-2</v>
      </c>
      <c r="M248" s="55">
        <v>5.2466699999999998E-2</v>
      </c>
      <c r="N248" s="55">
        <v>2.8188000000000002E-3</v>
      </c>
      <c r="O248" s="55">
        <v>5.2350000000000001E-2</v>
      </c>
      <c r="P248" s="55">
        <v>3.8019999999999998E-2</v>
      </c>
      <c r="Q248" s="55">
        <v>2.0449999999999999E-2</v>
      </c>
      <c r="R248" s="55">
        <v>0.06</v>
      </c>
      <c r="S248" s="55">
        <v>6.1850000000000002E-2</v>
      </c>
      <c r="AL248" s="56"/>
      <c r="AM248" s="56"/>
      <c r="AN248" s="56"/>
      <c r="AO248" s="56"/>
      <c r="AP248" s="56"/>
      <c r="AQ248" s="56"/>
      <c r="AR248" s="56"/>
      <c r="AS248" s="56"/>
      <c r="AT248" s="56"/>
      <c r="AU248" s="55"/>
      <c r="AV248" s="6"/>
      <c r="AW248" s="57"/>
      <c r="AX248" s="57"/>
      <c r="AY248" s="57"/>
      <c r="AZ248" s="57"/>
      <c r="BA248" s="57"/>
      <c r="BB248" s="57"/>
      <c r="BC248" s="57"/>
      <c r="BD248" s="57"/>
      <c r="BE248" s="57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9"/>
      <c r="BQ248" s="59"/>
      <c r="BR248" s="39">
        <f t="shared" si="6"/>
        <v>5.0697916666666669E-3</v>
      </c>
      <c r="BS248" s="42">
        <f t="shared" si="7"/>
        <v>4.8389027982204711</v>
      </c>
      <c r="BT248" s="44"/>
      <c r="BU248" s="56"/>
    </row>
    <row r="249" spans="1:73" x14ac:dyDescent="0.2">
      <c r="A249" s="64">
        <v>36494</v>
      </c>
      <c r="B249" s="9">
        <v>-2.8976012952400001E-3</v>
      </c>
      <c r="C249" s="9">
        <v>-4.4352551491800001E-2</v>
      </c>
      <c r="D249" s="9">
        <v>-2.1644108784700002E-3</v>
      </c>
      <c r="E249" s="9">
        <v>1.6365140413099999E-2</v>
      </c>
      <c r="F249" s="9">
        <v>6.0646654326799998E-3</v>
      </c>
      <c r="G249" s="9">
        <v>-3.2970465875E-2</v>
      </c>
      <c r="H249" s="9">
        <v>-4.5875355313999999E-2</v>
      </c>
      <c r="I249" s="9">
        <v>-2.9555228389600001E-2</v>
      </c>
      <c r="J249" s="9">
        <v>0</v>
      </c>
      <c r="K249" s="55">
        <v>5.4590600000000003E-2</v>
      </c>
      <c r="L249" s="55">
        <v>3.4474999999999999E-2</v>
      </c>
      <c r="M249" s="55">
        <v>5.1435399999999999E-2</v>
      </c>
      <c r="N249" s="55">
        <v>3.2499999999999999E-3</v>
      </c>
      <c r="O249" s="55">
        <v>5.4649999999999997E-2</v>
      </c>
      <c r="P249" s="55">
        <v>3.6170000000000001E-2</v>
      </c>
      <c r="Q249" s="55">
        <v>1.86167E-2</v>
      </c>
      <c r="R249" s="55">
        <v>5.9987499999999999E-2</v>
      </c>
      <c r="S249" s="55">
        <v>6.1150000000000003E-2</v>
      </c>
      <c r="AL249" s="56"/>
      <c r="AM249" s="56"/>
      <c r="AN249" s="56"/>
      <c r="AO249" s="56"/>
      <c r="AP249" s="56"/>
      <c r="AQ249" s="56"/>
      <c r="AR249" s="56"/>
      <c r="AS249" s="56"/>
      <c r="AT249" s="56"/>
      <c r="AU249" s="55"/>
      <c r="AV249" s="6"/>
      <c r="AW249" s="57"/>
      <c r="AX249" s="57"/>
      <c r="AY249" s="57"/>
      <c r="AZ249" s="57"/>
      <c r="BA249" s="57"/>
      <c r="BB249" s="57"/>
      <c r="BC249" s="57"/>
      <c r="BD249" s="57"/>
      <c r="BE249" s="57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9"/>
      <c r="BQ249" s="59"/>
      <c r="BR249" s="39">
        <f t="shared" si="6"/>
        <v>5.1541666666666671E-3</v>
      </c>
      <c r="BS249" s="42">
        <f t="shared" si="7"/>
        <v>4.863843309726299</v>
      </c>
      <c r="BT249" s="44"/>
      <c r="BU249" s="56"/>
    </row>
    <row r="250" spans="1:73" x14ac:dyDescent="0.2">
      <c r="A250" s="64">
        <v>36525</v>
      </c>
      <c r="B250" s="9">
        <v>2.8296787132400001E-2</v>
      </c>
      <c r="C250" s="9">
        <v>-6.96717393483E-3</v>
      </c>
      <c r="D250" s="9">
        <v>1.3643847568800001E-2</v>
      </c>
      <c r="E250" s="9">
        <v>-7.0808251238899996E-3</v>
      </c>
      <c r="F250" s="9">
        <v>2.2398327661999999E-2</v>
      </c>
      <c r="G250" s="9">
        <v>-7.4134586440299998E-3</v>
      </c>
      <c r="H250" s="9">
        <v>-1.0065499989599999E-2</v>
      </c>
      <c r="I250" s="9">
        <v>1.11853977173E-2</v>
      </c>
      <c r="J250" s="9">
        <v>0</v>
      </c>
      <c r="K250" s="55">
        <v>5.5737500000000002E-2</v>
      </c>
      <c r="L250" s="55">
        <v>3.3387500000000001E-2</v>
      </c>
      <c r="M250" s="55">
        <v>5.1424999999999998E-2</v>
      </c>
      <c r="N250" s="55">
        <v>1.9375E-3</v>
      </c>
      <c r="O250" s="55">
        <v>5.6250000000000001E-2</v>
      </c>
      <c r="P250" s="55">
        <v>3.6150000000000002E-2</v>
      </c>
      <c r="Q250" s="55">
        <v>1.8466699999999999E-2</v>
      </c>
      <c r="R250" s="55">
        <v>6.0784400000000002E-2</v>
      </c>
      <c r="S250" s="55">
        <v>6.0012500000000003E-2</v>
      </c>
      <c r="AL250" s="56"/>
      <c r="AM250" s="56"/>
      <c r="AN250" s="56"/>
      <c r="AO250" s="56"/>
      <c r="AP250" s="56"/>
      <c r="AQ250" s="56"/>
      <c r="AR250" s="56"/>
      <c r="AS250" s="56"/>
      <c r="AT250" s="56"/>
      <c r="AU250" s="55"/>
      <c r="AV250" s="6"/>
      <c r="AW250" s="57"/>
      <c r="AX250" s="57"/>
      <c r="AY250" s="57"/>
      <c r="AZ250" s="57"/>
      <c r="BA250" s="57"/>
      <c r="BB250" s="57"/>
      <c r="BC250" s="57"/>
      <c r="BD250" s="57"/>
      <c r="BE250" s="57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9"/>
      <c r="BQ250" s="59"/>
      <c r="BR250" s="39">
        <f t="shared" si="6"/>
        <v>5.0958333333333333E-3</v>
      </c>
      <c r="BS250" s="42">
        <f t="shared" si="7"/>
        <v>4.8886286445921128</v>
      </c>
      <c r="BT250" s="44"/>
      <c r="BU250" s="56"/>
    </row>
    <row r="251" spans="1:73" x14ac:dyDescent="0.2">
      <c r="A251" s="64">
        <v>36556</v>
      </c>
      <c r="B251" s="9">
        <v>-2.5721502746200001E-2</v>
      </c>
      <c r="C251" s="9">
        <v>-2.6424377593299998E-2</v>
      </c>
      <c r="D251" s="9">
        <v>9.2447460509000002E-4</v>
      </c>
      <c r="E251" s="9">
        <v>-4.8594582923E-2</v>
      </c>
      <c r="F251" s="9">
        <v>-5.11665745761E-2</v>
      </c>
      <c r="G251" s="9">
        <v>-3.09368731012E-2</v>
      </c>
      <c r="H251" s="9">
        <v>-3.0059498431499999E-2</v>
      </c>
      <c r="I251" s="9">
        <v>5.5665390213100003E-3</v>
      </c>
      <c r="J251" s="9">
        <v>0</v>
      </c>
      <c r="K251" s="55">
        <v>5.5840599999999997E-2</v>
      </c>
      <c r="L251" s="55">
        <v>3.4912499999999999E-2</v>
      </c>
      <c r="M251" s="55">
        <v>5.2733299999999997E-2</v>
      </c>
      <c r="N251" s="55">
        <v>1.2750000000000001E-3</v>
      </c>
      <c r="O251" s="55">
        <v>5.7950000000000002E-2</v>
      </c>
      <c r="P251" s="55">
        <v>3.9030000000000002E-2</v>
      </c>
      <c r="Q251" s="55">
        <v>2.1316700000000001E-2</v>
      </c>
      <c r="R251" s="55">
        <v>6.2259399999999999E-2</v>
      </c>
      <c r="S251" s="55">
        <v>6.0775000000000003E-2</v>
      </c>
      <c r="AL251" s="56"/>
      <c r="AM251" s="56"/>
      <c r="AN251" s="56"/>
      <c r="AO251" s="56"/>
      <c r="AP251" s="56"/>
      <c r="AQ251" s="56"/>
      <c r="AR251" s="56"/>
      <c r="AS251" s="56"/>
      <c r="AT251" s="56"/>
      <c r="AU251" s="55"/>
      <c r="AV251" s="6"/>
      <c r="AW251" s="57"/>
      <c r="AX251" s="57"/>
      <c r="AY251" s="57"/>
      <c r="AZ251" s="57"/>
      <c r="BA251" s="57"/>
      <c r="BB251" s="57"/>
      <c r="BC251" s="57"/>
      <c r="BD251" s="57"/>
      <c r="BE251" s="57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9"/>
      <c r="BQ251" s="59"/>
      <c r="BR251" s="39">
        <f t="shared" si="6"/>
        <v>5.0010416666666667E-3</v>
      </c>
      <c r="BS251" s="42">
        <f t="shared" si="7"/>
        <v>4.9130768801365781</v>
      </c>
      <c r="BT251" s="44"/>
      <c r="BU251" s="56"/>
    </row>
    <row r="252" spans="1:73" x14ac:dyDescent="0.2">
      <c r="A252" s="64">
        <v>36585</v>
      </c>
      <c r="B252" s="9">
        <v>-3.7751552746399998E-2</v>
      </c>
      <c r="C252" s="9">
        <v>-1.81702068407E-2</v>
      </c>
      <c r="D252" s="9">
        <v>-2.0710113621800002E-3</v>
      </c>
      <c r="E252" s="9">
        <v>-3.0385590290699999E-2</v>
      </c>
      <c r="F252" s="9">
        <v>-1.99351326366E-2</v>
      </c>
      <c r="G252" s="9">
        <v>1.1498947588600001E-3</v>
      </c>
      <c r="H252" s="9">
        <v>-1.7999197553600001E-2</v>
      </c>
      <c r="I252" s="9">
        <v>-2.6158464529699998E-2</v>
      </c>
      <c r="J252" s="9">
        <v>0</v>
      </c>
      <c r="K252" s="55">
        <v>5.7299999999999997E-2</v>
      </c>
      <c r="L252" s="55">
        <v>3.6299999999999999E-2</v>
      </c>
      <c r="M252" s="55">
        <v>5.2499999999999998E-2</v>
      </c>
      <c r="N252" s="55">
        <v>1.2999999999999999E-3</v>
      </c>
      <c r="O252" s="55">
        <v>6.105E-2</v>
      </c>
      <c r="P252" s="55">
        <v>4.1500000000000002E-2</v>
      </c>
      <c r="Q252" s="55">
        <v>2.44167E-2</v>
      </c>
      <c r="R252" s="55">
        <v>6.2537499999999996E-2</v>
      </c>
      <c r="S252" s="55">
        <v>6.1087500000000003E-2</v>
      </c>
      <c r="AL252" s="56"/>
      <c r="AM252" s="56"/>
      <c r="AN252" s="56"/>
      <c r="AO252" s="56"/>
      <c r="AP252" s="56"/>
      <c r="AQ252" s="56"/>
      <c r="AR252" s="56"/>
      <c r="AS252" s="56"/>
      <c r="AT252" s="56"/>
      <c r="AU252" s="55"/>
      <c r="AV252" s="6"/>
      <c r="AW252" s="57"/>
      <c r="AX252" s="57"/>
      <c r="AY252" s="57"/>
      <c r="AZ252" s="57"/>
      <c r="BA252" s="57"/>
      <c r="BB252" s="57"/>
      <c r="BC252" s="57"/>
      <c r="BD252" s="57"/>
      <c r="BE252" s="57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9"/>
      <c r="BQ252" s="59"/>
      <c r="BR252" s="39">
        <f t="shared" si="6"/>
        <v>5.0645833333333333E-3</v>
      </c>
      <c r="BS252" s="42">
        <f t="shared" si="7"/>
        <v>4.937959567419103</v>
      </c>
      <c r="BT252" s="44"/>
      <c r="BU252" s="56"/>
    </row>
    <row r="253" spans="1:73" x14ac:dyDescent="0.2">
      <c r="A253" s="64">
        <v>36616</v>
      </c>
      <c r="B253" s="9">
        <v>-1.2078390913399999E-2</v>
      </c>
      <c r="C253" s="9">
        <v>-7.9948281643799999E-3</v>
      </c>
      <c r="D253" s="9">
        <v>-1.1360743605900001E-3</v>
      </c>
      <c r="E253" s="9">
        <v>6.6444453337399997E-2</v>
      </c>
      <c r="F253" s="9">
        <v>2.2870623667E-2</v>
      </c>
      <c r="G253" s="9">
        <v>1.36356789043E-2</v>
      </c>
      <c r="H253" s="9">
        <v>-1.1117761419E-4</v>
      </c>
      <c r="I253" s="9">
        <v>1.07996101314E-2</v>
      </c>
      <c r="J253" s="9">
        <v>0</v>
      </c>
      <c r="K253" s="55">
        <v>5.9249999999999997E-2</v>
      </c>
      <c r="L253" s="55">
        <v>3.8300000000000001E-2</v>
      </c>
      <c r="M253" s="55">
        <v>5.4391700000000001E-2</v>
      </c>
      <c r="N253" s="55">
        <v>1.175E-3</v>
      </c>
      <c r="O253" s="55">
        <v>6.3950000000000007E-2</v>
      </c>
      <c r="P253" s="55">
        <v>4.0980000000000003E-2</v>
      </c>
      <c r="Q253" s="55">
        <v>2.8549999999999999E-2</v>
      </c>
      <c r="R253" s="55">
        <v>6.2512499999999999E-2</v>
      </c>
      <c r="S253" s="55">
        <v>6.2899999999999998E-2</v>
      </c>
      <c r="AL253" s="56"/>
      <c r="AM253" s="56"/>
      <c r="AN253" s="56"/>
      <c r="AO253" s="56"/>
      <c r="AP253" s="56"/>
      <c r="AQ253" s="56"/>
      <c r="AR253" s="56"/>
      <c r="AS253" s="56"/>
      <c r="AT253" s="56"/>
      <c r="AU253" s="55"/>
      <c r="AV253" s="6"/>
      <c r="AW253" s="57"/>
      <c r="AX253" s="57"/>
      <c r="AY253" s="57"/>
      <c r="AZ253" s="57"/>
      <c r="BA253" s="57"/>
      <c r="BB253" s="57"/>
      <c r="BC253" s="57"/>
      <c r="BD253" s="57"/>
      <c r="BE253" s="57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9"/>
      <c r="BQ253" s="59"/>
      <c r="BR253" s="39">
        <f t="shared" si="6"/>
        <v>5.0906250000000005E-3</v>
      </c>
      <c r="BS253" s="42">
        <f t="shared" si="7"/>
        <v>4.9630968678419958</v>
      </c>
      <c r="BT253" s="44"/>
      <c r="BU253" s="56"/>
    </row>
    <row r="254" spans="1:73" x14ac:dyDescent="0.2">
      <c r="A254" s="64">
        <v>36644</v>
      </c>
      <c r="B254" s="9">
        <v>-3.9298810653599997E-2</v>
      </c>
      <c r="C254" s="9">
        <v>-4.9779297138799999E-2</v>
      </c>
      <c r="D254" s="9">
        <v>-2.0976894138999998E-2</v>
      </c>
      <c r="E254" s="9">
        <v>-5.5392955595099998E-2</v>
      </c>
      <c r="F254" s="9">
        <v>-2.1375651107100001E-2</v>
      </c>
      <c r="G254" s="9">
        <v>-3.6643554810500002E-2</v>
      </c>
      <c r="H254" s="9">
        <v>-3.64708149018E-2</v>
      </c>
      <c r="I254" s="9">
        <v>-1.91398379332E-2</v>
      </c>
      <c r="J254" s="9">
        <v>0</v>
      </c>
      <c r="K254" s="55">
        <v>6.1465600000000002E-2</v>
      </c>
      <c r="L254" s="55">
        <v>4.0943800000000002E-2</v>
      </c>
      <c r="M254" s="55">
        <v>5.6741699999999999E-2</v>
      </c>
      <c r="N254" s="55">
        <v>1.1249999999999999E-3</v>
      </c>
      <c r="O254" s="55">
        <v>6.6549999999999998E-2</v>
      </c>
      <c r="P254" s="55">
        <v>4.2369999999999998E-2</v>
      </c>
      <c r="Q254" s="55">
        <v>3.2433299999999998E-2</v>
      </c>
      <c r="R254" s="55">
        <v>6.3649999999999998E-2</v>
      </c>
      <c r="S254" s="55">
        <v>6.5024999999999999E-2</v>
      </c>
      <c r="AL254" s="56"/>
      <c r="AM254" s="56"/>
      <c r="AN254" s="56"/>
      <c r="AO254" s="56"/>
      <c r="AP254" s="56"/>
      <c r="AQ254" s="56"/>
      <c r="AR254" s="56"/>
      <c r="AS254" s="56"/>
      <c r="AT254" s="56"/>
      <c r="AU254" s="55"/>
      <c r="AV254" s="6"/>
      <c r="AW254" s="57"/>
      <c r="AX254" s="57"/>
      <c r="AY254" s="57"/>
      <c r="AZ254" s="57"/>
      <c r="BA254" s="57"/>
      <c r="BB254" s="57"/>
      <c r="BC254" s="57"/>
      <c r="BD254" s="57"/>
      <c r="BE254" s="57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9"/>
      <c r="BQ254" s="59"/>
      <c r="BR254" s="39">
        <f t="shared" si="6"/>
        <v>5.2416666666666662E-3</v>
      </c>
      <c r="BS254" s="42">
        <f t="shared" si="7"/>
        <v>4.9891117672576009</v>
      </c>
      <c r="BT254" s="44"/>
      <c r="BU254" s="56"/>
    </row>
    <row r="255" spans="1:73" x14ac:dyDescent="0.2">
      <c r="A255" s="64">
        <v>36677</v>
      </c>
      <c r="B255" s="9">
        <v>-2.2524515816300002E-2</v>
      </c>
      <c r="C255" s="9">
        <v>1.55930915182E-2</v>
      </c>
      <c r="D255" s="9">
        <v>-1.1479702642E-2</v>
      </c>
      <c r="E255" s="9">
        <v>-1.9162926127600001E-3</v>
      </c>
      <c r="F255" s="9">
        <v>-6.0877679248399999E-2</v>
      </c>
      <c r="G255" s="9">
        <v>-8.4860630614199996E-3</v>
      </c>
      <c r="H255" s="9">
        <v>1.2429105791200001E-2</v>
      </c>
      <c r="I255" s="9">
        <v>-4.5082877978299997E-2</v>
      </c>
      <c r="J255" s="9">
        <v>0</v>
      </c>
      <c r="K255" s="55">
        <v>6.1837499999999997E-2</v>
      </c>
      <c r="L255" s="55">
        <v>4.4543800000000001E-2</v>
      </c>
      <c r="M255" s="55">
        <v>6.0233299999999997E-2</v>
      </c>
      <c r="N255" s="55">
        <v>1.0250000000000001E-3</v>
      </c>
      <c r="O255" s="55">
        <v>6.9099999999999995E-2</v>
      </c>
      <c r="P255" s="55">
        <v>3.9550000000000002E-2</v>
      </c>
      <c r="Q255" s="55">
        <v>3.1600000000000003E-2</v>
      </c>
      <c r="R255" s="55">
        <v>6.27891E-2</v>
      </c>
      <c r="S255" s="55">
        <v>6.8625000000000005E-2</v>
      </c>
      <c r="AL255" s="56"/>
      <c r="AM255" s="56"/>
      <c r="AN255" s="56"/>
      <c r="AO255" s="56"/>
      <c r="AP255" s="56"/>
      <c r="AQ255" s="56"/>
      <c r="AR255" s="56"/>
      <c r="AS255" s="56"/>
      <c r="AT255" s="56"/>
      <c r="AU255" s="55"/>
      <c r="AV255" s="6"/>
      <c r="AW255" s="57"/>
      <c r="AX255" s="57"/>
      <c r="AY255" s="57"/>
      <c r="AZ255" s="57"/>
      <c r="BA255" s="57"/>
      <c r="BB255" s="57"/>
      <c r="BC255" s="57"/>
      <c r="BD255" s="57"/>
      <c r="BE255" s="57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9"/>
      <c r="BQ255" s="59"/>
      <c r="BR255" s="39">
        <f t="shared" si="6"/>
        <v>5.41875E-3</v>
      </c>
      <c r="BS255" s="42">
        <f t="shared" si="7"/>
        <v>5.0161465166464279</v>
      </c>
      <c r="BT255" s="44"/>
      <c r="BU255" s="56"/>
    </row>
    <row r="256" spans="1:73" x14ac:dyDescent="0.2">
      <c r="A256" s="64">
        <v>36707</v>
      </c>
      <c r="B256" s="9">
        <v>5.2108021327900003E-2</v>
      </c>
      <c r="C256" s="9">
        <v>3.1570936417399997E-2</v>
      </c>
      <c r="D256" s="9">
        <v>1.0230631115299999E-2</v>
      </c>
      <c r="E256" s="9">
        <v>1.17500089804E-2</v>
      </c>
      <c r="F256" s="9">
        <v>3.0846818828799999E-2</v>
      </c>
      <c r="G256" s="9">
        <v>2.5385761102600001E-2</v>
      </c>
      <c r="H256" s="9">
        <v>3.9267767125799997E-2</v>
      </c>
      <c r="I256" s="9">
        <v>1.2276351700599999E-2</v>
      </c>
      <c r="J256" s="9">
        <v>0</v>
      </c>
      <c r="K256" s="55">
        <v>6.1556300000000001E-2</v>
      </c>
      <c r="L256" s="55">
        <v>4.54875E-2</v>
      </c>
      <c r="M256" s="55">
        <v>5.9216699999999997E-2</v>
      </c>
      <c r="N256" s="55">
        <v>2.3500000000000001E-3</v>
      </c>
      <c r="O256" s="55">
        <v>6.8449999999999997E-2</v>
      </c>
      <c r="P256" s="55">
        <v>4.1020000000000001E-2</v>
      </c>
      <c r="Q256" s="55">
        <v>3.3966700000000002E-2</v>
      </c>
      <c r="R256" s="55">
        <v>6.2248400000000002E-2</v>
      </c>
      <c r="S256" s="55">
        <v>6.7693799999999998E-2</v>
      </c>
      <c r="AL256" s="56"/>
      <c r="AM256" s="56"/>
      <c r="AN256" s="56"/>
      <c r="AO256" s="56"/>
      <c r="AP256" s="56"/>
      <c r="AQ256" s="56"/>
      <c r="AR256" s="56"/>
      <c r="AS256" s="56"/>
      <c r="AT256" s="56"/>
      <c r="AU256" s="55"/>
      <c r="AV256" s="6"/>
      <c r="AW256" s="57"/>
      <c r="AX256" s="57"/>
      <c r="AY256" s="57"/>
      <c r="AZ256" s="57"/>
      <c r="BA256" s="57"/>
      <c r="BB256" s="57"/>
      <c r="BC256" s="57"/>
      <c r="BD256" s="57"/>
      <c r="BE256" s="57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9"/>
      <c r="BQ256" s="59"/>
      <c r="BR256" s="39">
        <f t="shared" si="6"/>
        <v>5.7187500000000007E-3</v>
      </c>
      <c r="BS256" s="42">
        <f t="shared" si="7"/>
        <v>5.0448326045384997</v>
      </c>
      <c r="BT256" s="44"/>
      <c r="BU256" s="56"/>
    </row>
    <row r="257" spans="1:73" x14ac:dyDescent="0.2">
      <c r="A257" s="64">
        <v>36738</v>
      </c>
      <c r="B257" s="9">
        <v>-3.64844550148E-2</v>
      </c>
      <c r="C257" s="9">
        <v>-3.5474358565800002E-2</v>
      </c>
      <c r="D257" s="9">
        <v>-3.5171043678700002E-3</v>
      </c>
      <c r="E257" s="9">
        <v>-4.0043326127300001E-2</v>
      </c>
      <c r="F257" s="9">
        <v>-3.51866241484E-2</v>
      </c>
      <c r="G257" s="9">
        <v>-4.6434102191399998E-2</v>
      </c>
      <c r="H257" s="9">
        <v>-2.8756954392799999E-2</v>
      </c>
      <c r="I257" s="9">
        <v>-1.1414123067200001E-2</v>
      </c>
      <c r="J257" s="9">
        <v>0</v>
      </c>
      <c r="K257" s="55">
        <v>6.2168800000000003E-2</v>
      </c>
      <c r="L257" s="55">
        <v>4.6375E-2</v>
      </c>
      <c r="M257" s="55">
        <v>5.8650000000000001E-2</v>
      </c>
      <c r="N257" s="55">
        <v>1.9813000000000001E-3</v>
      </c>
      <c r="O257" s="55">
        <v>6.8650000000000003E-2</v>
      </c>
      <c r="P257" s="55">
        <v>4.2200000000000001E-2</v>
      </c>
      <c r="Q257" s="55">
        <v>3.44E-2</v>
      </c>
      <c r="R257" s="55">
        <v>6.2262499999999998E-2</v>
      </c>
      <c r="S257" s="55">
        <v>6.7218799999999995E-2</v>
      </c>
      <c r="AL257" s="56"/>
      <c r="AM257" s="56"/>
      <c r="AN257" s="56"/>
      <c r="AO257" s="56"/>
      <c r="AP257" s="56"/>
      <c r="AQ257" s="56"/>
      <c r="AR257" s="56"/>
      <c r="AS257" s="56"/>
      <c r="AT257" s="56"/>
      <c r="AU257" s="55"/>
      <c r="AV257" s="6"/>
      <c r="AW257" s="57"/>
      <c r="AX257" s="57"/>
      <c r="AY257" s="57"/>
      <c r="AZ257" s="57"/>
      <c r="BA257" s="57"/>
      <c r="BB257" s="57"/>
      <c r="BC257" s="57"/>
      <c r="BD257" s="57"/>
      <c r="BE257" s="57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9"/>
      <c r="BQ257" s="59"/>
      <c r="BR257" s="39">
        <f t="shared" si="6"/>
        <v>5.6411500000000002E-3</v>
      </c>
      <c r="BS257" s="42">
        <f t="shared" si="7"/>
        <v>5.0732912619855917</v>
      </c>
      <c r="BT257" s="44"/>
      <c r="BU257" s="56"/>
    </row>
    <row r="258" spans="1:73" x14ac:dyDescent="0.2">
      <c r="A258" s="64">
        <v>36769</v>
      </c>
      <c r="B258" s="9">
        <v>-2.6420021687399999E-3</v>
      </c>
      <c r="C258" s="9">
        <v>-4.2685305721000003E-2</v>
      </c>
      <c r="D258" s="9">
        <v>6.8166928533800004E-3</v>
      </c>
      <c r="E258" s="9">
        <v>2.1795845654200001E-2</v>
      </c>
      <c r="F258" s="9">
        <v>-5.78699236516E-2</v>
      </c>
      <c r="G258" s="9">
        <v>-3.0322500093900001E-2</v>
      </c>
      <c r="H258" s="9">
        <v>-4.5171191729300002E-2</v>
      </c>
      <c r="I258" s="9">
        <v>-2.9176500769899999E-2</v>
      </c>
      <c r="J258" s="9">
        <v>0</v>
      </c>
      <c r="K258" s="55">
        <v>6.5000000000000002E-2</v>
      </c>
      <c r="L258" s="55">
        <v>4.8849999999999998E-2</v>
      </c>
      <c r="M258" s="55">
        <v>5.8450000000000002E-2</v>
      </c>
      <c r="N258" s="55">
        <v>4.0488E-3</v>
      </c>
      <c r="O258" s="55">
        <v>6.7150000000000001E-2</v>
      </c>
      <c r="P258" s="55">
        <v>4.0300000000000002E-2</v>
      </c>
      <c r="Q258" s="55">
        <v>3.48667E-2</v>
      </c>
      <c r="R258" s="55">
        <v>6.2462499999999997E-2</v>
      </c>
      <c r="S258" s="55">
        <v>6.6799999999999998E-2</v>
      </c>
      <c r="AL258" s="56"/>
      <c r="AM258" s="56"/>
      <c r="AN258" s="56"/>
      <c r="AO258" s="56"/>
      <c r="AP258" s="56"/>
      <c r="AQ258" s="56"/>
      <c r="AR258" s="56"/>
      <c r="AS258" s="56"/>
      <c r="AT258" s="56"/>
      <c r="AU258" s="55"/>
      <c r="AV258" s="6"/>
      <c r="AW258" s="57"/>
      <c r="AX258" s="57"/>
      <c r="AY258" s="57"/>
      <c r="AZ258" s="57"/>
      <c r="BA258" s="57"/>
      <c r="BB258" s="57"/>
      <c r="BC258" s="57"/>
      <c r="BD258" s="57"/>
      <c r="BE258" s="57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9"/>
      <c r="BQ258" s="59"/>
      <c r="BR258" s="39">
        <f t="shared" si="6"/>
        <v>5.601566666666666E-3</v>
      </c>
      <c r="BS258" s="42">
        <f t="shared" si="7"/>
        <v>5.1017096412090215</v>
      </c>
      <c r="BT258" s="44"/>
      <c r="BU258" s="56"/>
    </row>
    <row r="259" spans="1:73" x14ac:dyDescent="0.2">
      <c r="A259" s="64">
        <v>36798</v>
      </c>
      <c r="B259" s="9">
        <v>-6.3161476387600002E-2</v>
      </c>
      <c r="C259" s="9">
        <v>-9.0006273031099995E-3</v>
      </c>
      <c r="D259" s="9">
        <v>-2.05318063241E-2</v>
      </c>
      <c r="E259" s="9">
        <v>-1.8046268479599999E-2</v>
      </c>
      <c r="F259" s="9">
        <v>-5.06685662885E-2</v>
      </c>
      <c r="G259" s="9">
        <v>-2.2389608423400001E-2</v>
      </c>
      <c r="H259" s="9">
        <v>5.6638044485800001E-3</v>
      </c>
      <c r="I259" s="9">
        <v>1.6063279466299998E-2</v>
      </c>
      <c r="J259" s="9">
        <v>0</v>
      </c>
      <c r="K259" s="55">
        <v>6.5531300000000001E-2</v>
      </c>
      <c r="L259" s="55">
        <v>4.9937500000000003E-2</v>
      </c>
      <c r="M259" s="55">
        <v>5.8450000000000002E-2</v>
      </c>
      <c r="N259" s="55">
        <v>5.4000000000000003E-3</v>
      </c>
      <c r="O259" s="55">
        <v>6.6449999999999995E-2</v>
      </c>
      <c r="P259" s="55">
        <v>4.1059999999999999E-2</v>
      </c>
      <c r="Q259" s="55">
        <v>3.585E-2</v>
      </c>
      <c r="R259" s="55">
        <v>6.1774999999999997E-2</v>
      </c>
      <c r="S259" s="55">
        <v>6.8112500000000006E-2</v>
      </c>
      <c r="AL259" s="56"/>
      <c r="AM259" s="56"/>
      <c r="AN259" s="56"/>
      <c r="AO259" s="56"/>
      <c r="AP259" s="56"/>
      <c r="AQ259" s="56"/>
      <c r="AR259" s="56"/>
      <c r="AS259" s="56"/>
      <c r="AT259" s="56"/>
      <c r="AU259" s="55"/>
      <c r="AV259" s="6"/>
      <c r="AW259" s="57"/>
      <c r="AX259" s="57"/>
      <c r="AY259" s="57"/>
      <c r="AZ259" s="57"/>
      <c r="BA259" s="57"/>
      <c r="BB259" s="57"/>
      <c r="BC259" s="57"/>
      <c r="BD259" s="57"/>
      <c r="BE259" s="57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9"/>
      <c r="BQ259" s="59"/>
      <c r="BR259" s="39">
        <f t="shared" si="6"/>
        <v>5.5666666666666668E-3</v>
      </c>
      <c r="BS259" s="42">
        <f t="shared" si="7"/>
        <v>5.1301091582117522</v>
      </c>
      <c r="BT259" s="44"/>
      <c r="BU259" s="56"/>
    </row>
    <row r="260" spans="1:73" x14ac:dyDescent="0.2">
      <c r="A260" s="64">
        <v>36830</v>
      </c>
      <c r="B260" s="9">
        <v>-4.33841538173E-2</v>
      </c>
      <c r="C260" s="9">
        <v>-4.1410522005999997E-2</v>
      </c>
      <c r="D260" s="9">
        <v>-1.57116330555E-2</v>
      </c>
      <c r="E260" s="9">
        <v>-1.5820043842799999E-2</v>
      </c>
      <c r="F260" s="9">
        <v>-2.40240702885E-2</v>
      </c>
      <c r="G260" s="9">
        <v>-4.0781998298199999E-2</v>
      </c>
      <c r="H260" s="9">
        <v>-4.1588893602799999E-2</v>
      </c>
      <c r="I260" s="9">
        <v>-1.8490041490200001E-2</v>
      </c>
      <c r="J260" s="9">
        <v>0</v>
      </c>
      <c r="K260" s="55">
        <v>6.3774999999999998E-2</v>
      </c>
      <c r="L260" s="55">
        <v>5.1374999999999997E-2</v>
      </c>
      <c r="M260" s="55">
        <v>5.8416700000000002E-2</v>
      </c>
      <c r="N260" s="55">
        <v>5.2249999999999996E-3</v>
      </c>
      <c r="O260" s="55">
        <v>6.6449999999999995E-2</v>
      </c>
      <c r="P260" s="55">
        <v>3.9E-2</v>
      </c>
      <c r="Q260" s="55">
        <v>3.4916700000000002E-2</v>
      </c>
      <c r="R260" s="55">
        <v>6.1456299999999998E-2</v>
      </c>
      <c r="S260" s="55">
        <v>6.7599999999999993E-2</v>
      </c>
      <c r="AL260" s="56"/>
      <c r="AM260" s="56"/>
      <c r="AN260" s="56"/>
      <c r="AO260" s="56"/>
      <c r="AP260" s="56"/>
      <c r="AQ260" s="56"/>
      <c r="AR260" s="56"/>
      <c r="AS260" s="56"/>
      <c r="AT260" s="56"/>
      <c r="AU260" s="55"/>
      <c r="AV260" s="6"/>
      <c r="AW260" s="57"/>
      <c r="AX260" s="57"/>
      <c r="AY260" s="57"/>
      <c r="AZ260" s="57"/>
      <c r="BA260" s="57"/>
      <c r="BB260" s="57"/>
      <c r="BC260" s="57"/>
      <c r="BD260" s="57"/>
      <c r="BE260" s="57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9"/>
      <c r="BQ260" s="59"/>
      <c r="BR260" s="39">
        <f t="shared" si="6"/>
        <v>5.6760416666666669E-3</v>
      </c>
      <c r="BS260" s="42">
        <f t="shared" si="7"/>
        <v>5.1592278715483095</v>
      </c>
      <c r="BT260" s="44"/>
      <c r="BU260" s="56"/>
    </row>
    <row r="261" spans="1:73" x14ac:dyDescent="0.2">
      <c r="A261" s="64">
        <v>36860</v>
      </c>
      <c r="B261" s="9">
        <v>1.45269338737E-2</v>
      </c>
      <c r="C261" s="9">
        <v>2.5792068981600001E-2</v>
      </c>
      <c r="D261" s="9">
        <v>-6.9474035796000004E-3</v>
      </c>
      <c r="E261" s="9">
        <v>-1.9570950270200001E-2</v>
      </c>
      <c r="F261" s="9">
        <v>3.3532967950100002E-2</v>
      </c>
      <c r="G261" s="9">
        <v>-3.3515565356600002E-3</v>
      </c>
      <c r="H261" s="9">
        <v>3.32164369135E-2</v>
      </c>
      <c r="I261" s="9">
        <v>-2.4387312880200001E-2</v>
      </c>
      <c r="J261" s="9">
        <v>0</v>
      </c>
      <c r="K261" s="55">
        <v>6.2399999999999997E-2</v>
      </c>
      <c r="L261" s="55">
        <v>5.0474999999999999E-2</v>
      </c>
      <c r="M261" s="55">
        <v>5.8366700000000001E-2</v>
      </c>
      <c r="N261" s="55">
        <v>5.5750000000000001E-3</v>
      </c>
      <c r="O261" s="55">
        <v>6.6699999999999995E-2</v>
      </c>
      <c r="P261" s="55">
        <v>4.1480000000000003E-2</v>
      </c>
      <c r="Q261" s="55">
        <v>3.4783300000000003E-2</v>
      </c>
      <c r="R261" s="55">
        <v>6.03531E-2</v>
      </c>
      <c r="S261" s="55">
        <v>6.7150000000000001E-2</v>
      </c>
      <c r="AL261" s="56"/>
      <c r="AM261" s="56"/>
      <c r="AN261" s="56"/>
      <c r="AO261" s="56"/>
      <c r="AP261" s="56"/>
      <c r="AQ261" s="56"/>
      <c r="AR261" s="56"/>
      <c r="AS261" s="56"/>
      <c r="AT261" s="56"/>
      <c r="AU261" s="55"/>
      <c r="AV261" s="6"/>
      <c r="AW261" s="57"/>
      <c r="AX261" s="57"/>
      <c r="AY261" s="57"/>
      <c r="AZ261" s="57"/>
      <c r="BA261" s="57"/>
      <c r="BB261" s="57"/>
      <c r="BC261" s="57"/>
      <c r="BD261" s="57"/>
      <c r="BE261" s="57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9"/>
      <c r="BQ261" s="59"/>
      <c r="BR261" s="39">
        <f t="shared" si="6"/>
        <v>5.6333333333333331E-3</v>
      </c>
      <c r="BS261" s="42">
        <f t="shared" si="7"/>
        <v>5.1882915218913652</v>
      </c>
      <c r="BT261" s="44"/>
      <c r="BU261" s="56"/>
    </row>
    <row r="262" spans="1:73" x14ac:dyDescent="0.2">
      <c r="A262" s="64">
        <v>36889</v>
      </c>
      <c r="B262" s="9">
        <v>5.6513856077500001E-2</v>
      </c>
      <c r="C262" s="9">
        <v>7.7280508988799998E-2</v>
      </c>
      <c r="D262" s="9">
        <v>2.2538380241400001E-2</v>
      </c>
      <c r="E262" s="9">
        <v>-3.4932266377800003E-2</v>
      </c>
      <c r="F262" s="9">
        <v>7.9136662122099993E-2</v>
      </c>
      <c r="G262" s="9">
        <v>6.0480312773900001E-2</v>
      </c>
      <c r="H262" s="9">
        <v>6.8235442419899997E-2</v>
      </c>
      <c r="I262" s="9">
        <v>5.3367315521700001E-2</v>
      </c>
      <c r="J262" s="9">
        <v>0</v>
      </c>
      <c r="K262" s="55">
        <v>6.13625E-2</v>
      </c>
      <c r="L262" s="55">
        <v>4.8543799999999998E-2</v>
      </c>
      <c r="M262" s="55">
        <v>5.7166700000000001E-2</v>
      </c>
      <c r="N262" s="55">
        <v>5.45E-3</v>
      </c>
      <c r="O262" s="55">
        <v>6.6750000000000004E-2</v>
      </c>
      <c r="P262" s="55">
        <v>4.1540000000000001E-2</v>
      </c>
      <c r="Q262" s="55">
        <v>3.3700000000000001E-2</v>
      </c>
      <c r="R262" s="55">
        <v>5.8990599999999997E-2</v>
      </c>
      <c r="S262" s="55">
        <v>6.3987500000000003E-2</v>
      </c>
      <c r="AL262" s="56"/>
      <c r="AM262" s="56"/>
      <c r="AN262" s="56"/>
      <c r="AO262" s="56"/>
      <c r="AP262" s="56"/>
      <c r="AQ262" s="56"/>
      <c r="AR262" s="56"/>
      <c r="AS262" s="56"/>
      <c r="AT262" s="56"/>
      <c r="AU262" s="55"/>
      <c r="AV262" s="6"/>
      <c r="AW262" s="57"/>
      <c r="AX262" s="57"/>
      <c r="AY262" s="57"/>
      <c r="AZ262" s="57"/>
      <c r="BA262" s="57"/>
      <c r="BB262" s="57"/>
      <c r="BC262" s="57"/>
      <c r="BD262" s="57"/>
      <c r="BE262" s="57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9"/>
      <c r="BQ262" s="59"/>
      <c r="BR262" s="39">
        <f t="shared" si="6"/>
        <v>5.5958333333333337E-3</v>
      </c>
      <c r="BS262" s="42">
        <f t="shared" si="7"/>
        <v>5.2173243365326156</v>
      </c>
      <c r="BT262" s="44"/>
      <c r="BU262" s="56"/>
    </row>
    <row r="263" spans="1:73" x14ac:dyDescent="0.2">
      <c r="A263" s="64">
        <v>36922</v>
      </c>
      <c r="B263" s="9">
        <v>-1.2321389602999999E-2</v>
      </c>
      <c r="C263" s="9">
        <v>-1.18573388207E-2</v>
      </c>
      <c r="D263" s="9">
        <v>-1.19503642304E-3</v>
      </c>
      <c r="E263" s="9">
        <v>-2.4139731062699999E-2</v>
      </c>
      <c r="F263" s="9">
        <v>3.1468918800099999E-5</v>
      </c>
      <c r="G263" s="9">
        <v>-1.32707468437E-2</v>
      </c>
      <c r="H263" s="9">
        <v>-1.8288254393300001E-2</v>
      </c>
      <c r="I263" s="9">
        <v>-2.3639522545999998E-2</v>
      </c>
      <c r="J263" s="9">
        <v>0</v>
      </c>
      <c r="K263" s="55">
        <v>5.6615600000000002E-2</v>
      </c>
      <c r="L263" s="55">
        <v>4.7418799999999997E-2</v>
      </c>
      <c r="M263" s="55">
        <v>5.35833E-2</v>
      </c>
      <c r="N263" s="55">
        <v>4.7499999999999999E-3</v>
      </c>
      <c r="O263" s="55">
        <v>6.4049999999999996E-2</v>
      </c>
      <c r="P263" s="55">
        <v>4.1279999999999997E-2</v>
      </c>
      <c r="Q263" s="55">
        <v>3.4200000000000001E-2</v>
      </c>
      <c r="R263" s="55">
        <v>5.7940600000000002E-2</v>
      </c>
      <c r="S263" s="55">
        <v>5.4212499999999997E-2</v>
      </c>
      <c r="AL263" s="56"/>
      <c r="AM263" s="56"/>
      <c r="AN263" s="56"/>
      <c r="AO263" s="56"/>
      <c r="AP263" s="56"/>
      <c r="AQ263" s="56"/>
      <c r="AR263" s="56"/>
      <c r="AS263" s="56"/>
      <c r="AT263" s="56"/>
      <c r="AU263" s="55"/>
      <c r="AV263" s="6"/>
      <c r="AW263" s="57"/>
      <c r="AX263" s="57"/>
      <c r="AY263" s="57"/>
      <c r="AZ263" s="57"/>
      <c r="BA263" s="57"/>
      <c r="BB263" s="57"/>
      <c r="BC263" s="57"/>
      <c r="BD263" s="57"/>
      <c r="BE263" s="57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9"/>
      <c r="BQ263" s="59"/>
      <c r="BR263" s="39">
        <f t="shared" si="6"/>
        <v>5.3322916666666666E-3</v>
      </c>
      <c r="BS263" s="42">
        <f t="shared" si="7"/>
        <v>5.2451446316146058</v>
      </c>
      <c r="BT263" s="44"/>
      <c r="BU263" s="56"/>
    </row>
    <row r="264" spans="1:73" x14ac:dyDescent="0.2">
      <c r="A264" s="64">
        <v>36950</v>
      </c>
      <c r="B264" s="9">
        <v>-4.5883561927000001E-2</v>
      </c>
      <c r="C264" s="9">
        <v>-1.19973691761E-2</v>
      </c>
      <c r="D264" s="9">
        <v>-1.9291876653100001E-2</v>
      </c>
      <c r="E264" s="9">
        <v>-1.25934313034E-2</v>
      </c>
      <c r="F264" s="9">
        <v>-3.12444702128E-2</v>
      </c>
      <c r="G264" s="9">
        <v>-3.2425486105599997E-2</v>
      </c>
      <c r="H264" s="9">
        <v>-2.0236008200299999E-2</v>
      </c>
      <c r="I264" s="9">
        <v>-1.2872226527600001E-2</v>
      </c>
      <c r="J264" s="9">
        <v>0</v>
      </c>
      <c r="K264" s="55">
        <v>5.3812499999999999E-2</v>
      </c>
      <c r="L264" s="55">
        <v>4.7687500000000001E-2</v>
      </c>
      <c r="M264" s="55">
        <v>5.0299999999999997E-2</v>
      </c>
      <c r="N264" s="55">
        <v>2.9624999999999999E-3</v>
      </c>
      <c r="O264" s="55">
        <v>6.4250000000000002E-2</v>
      </c>
      <c r="P264" s="55">
        <v>4.1099999999999998E-2</v>
      </c>
      <c r="Q264" s="55">
        <v>3.4283300000000003E-2</v>
      </c>
      <c r="R264" s="55">
        <v>5.64688E-2</v>
      </c>
      <c r="S264" s="55">
        <v>5.0525E-2</v>
      </c>
      <c r="AL264" s="56"/>
      <c r="AM264" s="56"/>
      <c r="AN264" s="56"/>
      <c r="AO264" s="56"/>
      <c r="AP264" s="56"/>
      <c r="AQ264" s="56"/>
      <c r="AR264" s="56"/>
      <c r="AS264" s="56"/>
      <c r="AT264" s="56"/>
      <c r="AU264" s="55"/>
      <c r="AV264" s="6"/>
      <c r="AW264" s="57"/>
      <c r="AX264" s="57"/>
      <c r="AY264" s="57"/>
      <c r="AZ264" s="57"/>
      <c r="BA264" s="57"/>
      <c r="BB264" s="57"/>
      <c r="BC264" s="57"/>
      <c r="BD264" s="57"/>
      <c r="BE264" s="57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9"/>
      <c r="BQ264" s="59"/>
      <c r="BR264" s="39">
        <f t="shared" si="6"/>
        <v>4.5177083333333328E-3</v>
      </c>
      <c r="BS264" s="42">
        <f t="shared" si="7"/>
        <v>5.2688406652263904</v>
      </c>
      <c r="BT264" s="44"/>
      <c r="BU264" s="56"/>
    </row>
    <row r="265" spans="1:73" x14ac:dyDescent="0.2">
      <c r="A265" s="64">
        <v>36980</v>
      </c>
      <c r="B265" s="9">
        <v>-6.8535091265900003E-2</v>
      </c>
      <c r="C265" s="9">
        <v>-3.8619061685800003E-2</v>
      </c>
      <c r="D265" s="9">
        <v>-2.80945991232E-2</v>
      </c>
      <c r="E265" s="9">
        <v>-6.8063880275199995E-2</v>
      </c>
      <c r="F265" s="9">
        <v>-5.5909090535800003E-2</v>
      </c>
      <c r="G265" s="9">
        <v>-4.7593242149299997E-2</v>
      </c>
      <c r="H265" s="9">
        <v>-3.07777468839E-2</v>
      </c>
      <c r="I265" s="9">
        <v>-1.38840611962E-2</v>
      </c>
      <c r="J265" s="9">
        <v>0</v>
      </c>
      <c r="K265" s="55">
        <v>4.9525E-2</v>
      </c>
      <c r="L265" s="55">
        <v>4.5606300000000002E-2</v>
      </c>
      <c r="M265" s="55">
        <v>4.7566700000000003E-2</v>
      </c>
      <c r="N265" s="55">
        <v>1.2750000000000001E-3</v>
      </c>
      <c r="O265" s="55">
        <v>6.1749999999999999E-2</v>
      </c>
      <c r="P265" s="55">
        <v>4.0620000000000003E-2</v>
      </c>
      <c r="Q265" s="55">
        <v>3.3250000000000002E-2</v>
      </c>
      <c r="R265" s="55">
        <v>5.5264099999999997E-2</v>
      </c>
      <c r="S265" s="55">
        <v>4.8787499999999998E-2</v>
      </c>
      <c r="AL265" s="56"/>
      <c r="AM265" s="56"/>
      <c r="AN265" s="56"/>
      <c r="AO265" s="56"/>
      <c r="AP265" s="56"/>
      <c r="AQ265" s="56"/>
      <c r="AR265" s="56"/>
      <c r="AS265" s="56"/>
      <c r="AT265" s="56"/>
      <c r="AU265" s="55"/>
      <c r="AV265" s="6"/>
      <c r="AW265" s="57"/>
      <c r="AX265" s="57"/>
      <c r="AY265" s="57"/>
      <c r="AZ265" s="57"/>
      <c r="BA265" s="57"/>
      <c r="BB265" s="57"/>
      <c r="BC265" s="57"/>
      <c r="BD265" s="57"/>
      <c r="BE265" s="57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9"/>
      <c r="BQ265" s="59"/>
      <c r="BR265" s="39">
        <f t="shared" si="6"/>
        <v>4.210416666666667E-3</v>
      </c>
      <c r="BS265" s="42">
        <f t="shared" si="7"/>
        <v>5.2910246797772711</v>
      </c>
      <c r="BT265" s="44"/>
      <c r="BU265" s="56"/>
    </row>
    <row r="266" spans="1:73" x14ac:dyDescent="0.2">
      <c r="A266" s="64">
        <v>37011</v>
      </c>
      <c r="B266" s="9">
        <v>4.5778254434100003E-2</v>
      </c>
      <c r="C266" s="9">
        <v>1.4944801070000001E-3</v>
      </c>
      <c r="D266" s="9">
        <v>2.4259072675E-2</v>
      </c>
      <c r="E266" s="9">
        <v>9.9319339017400008E-3</v>
      </c>
      <c r="F266" s="9">
        <v>1.9948045406099998E-2</v>
      </c>
      <c r="G266" s="9">
        <v>3.1468949110199998E-3</v>
      </c>
      <c r="H266" s="9">
        <v>-6.9915648378599997E-3</v>
      </c>
      <c r="I266" s="9">
        <v>6.3078359095099998E-3</v>
      </c>
      <c r="J266" s="9">
        <v>0</v>
      </c>
      <c r="K266" s="55">
        <v>4.7649999999999998E-2</v>
      </c>
      <c r="L266" s="55">
        <v>4.8099999999999997E-2</v>
      </c>
      <c r="M266" s="55">
        <v>4.4999999999999998E-2</v>
      </c>
      <c r="N266" s="55">
        <v>8.25E-4</v>
      </c>
      <c r="O266" s="55">
        <v>5.8349999999999999E-2</v>
      </c>
      <c r="P266" s="55">
        <v>4.1119999999999997E-2</v>
      </c>
      <c r="Q266" s="55">
        <v>3.175E-2</v>
      </c>
      <c r="R266" s="55">
        <v>5.3404699999999999E-2</v>
      </c>
      <c r="S266" s="55">
        <v>4.3362499999999998E-2</v>
      </c>
      <c r="AL266" s="56"/>
      <c r="AM266" s="56"/>
      <c r="AN266" s="56"/>
      <c r="AO266" s="56"/>
      <c r="AP266" s="56"/>
      <c r="AQ266" s="56"/>
      <c r="AR266" s="56"/>
      <c r="AS266" s="56"/>
      <c r="AT266" s="56"/>
      <c r="AU266" s="55"/>
      <c r="AV266" s="6"/>
      <c r="AW266" s="57"/>
      <c r="AX266" s="57"/>
      <c r="AY266" s="57"/>
      <c r="AZ266" s="57"/>
      <c r="BA266" s="57"/>
      <c r="BB266" s="57"/>
      <c r="BC266" s="57"/>
      <c r="BD266" s="57"/>
      <c r="BE266" s="57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9"/>
      <c r="BQ266" s="59"/>
      <c r="BR266" s="39">
        <f t="shared" si="6"/>
        <v>4.0656249999999998E-3</v>
      </c>
      <c r="BS266" s="42">
        <f t="shared" si="7"/>
        <v>5.3125360019909902</v>
      </c>
      <c r="BT266" s="44"/>
      <c r="BU266" s="56"/>
    </row>
    <row r="267" spans="1:73" x14ac:dyDescent="0.2">
      <c r="A267" s="64">
        <v>37042</v>
      </c>
      <c r="B267" s="9">
        <v>-7.4999784640700003E-3</v>
      </c>
      <c r="C267" s="9">
        <v>-4.3743117269499997E-2</v>
      </c>
      <c r="D267" s="9">
        <v>-6.1204898457299997E-3</v>
      </c>
      <c r="E267" s="9">
        <v>3.5875197289800001E-2</v>
      </c>
      <c r="F267" s="9">
        <v>-7.7817550097200004E-3</v>
      </c>
      <c r="G267" s="9">
        <v>-4.6616637000800001E-2</v>
      </c>
      <c r="H267" s="9">
        <v>-3.4293507038900002E-2</v>
      </c>
      <c r="I267" s="9">
        <v>-6.5119177567199999E-3</v>
      </c>
      <c r="J267" s="9">
        <v>0</v>
      </c>
      <c r="K267" s="55">
        <v>4.93438E-2</v>
      </c>
      <c r="L267" s="55">
        <v>4.5262499999999997E-2</v>
      </c>
      <c r="M267" s="55">
        <v>4.4866700000000002E-2</v>
      </c>
      <c r="N267" s="55">
        <v>6.7500000000000004E-4</v>
      </c>
      <c r="O267" s="55">
        <v>5.815E-2</v>
      </c>
      <c r="P267" s="55">
        <v>4.1300000000000003E-2</v>
      </c>
      <c r="Q267" s="55">
        <v>3.2050000000000002E-2</v>
      </c>
      <c r="R267" s="55">
        <v>5.2537500000000001E-2</v>
      </c>
      <c r="S267" s="55">
        <v>3.9899999999999998E-2</v>
      </c>
      <c r="AL267" s="56"/>
      <c r="AM267" s="56"/>
      <c r="AN267" s="56"/>
      <c r="AO267" s="56"/>
      <c r="AP267" s="56"/>
      <c r="AQ267" s="56"/>
      <c r="AR267" s="56"/>
      <c r="AS267" s="56"/>
      <c r="AT267" s="56"/>
      <c r="AU267" s="55"/>
      <c r="AV267" s="6"/>
      <c r="AW267" s="57"/>
      <c r="AX267" s="57"/>
      <c r="AY267" s="57"/>
      <c r="AZ267" s="57"/>
      <c r="BA267" s="57"/>
      <c r="BB267" s="57"/>
      <c r="BC267" s="57"/>
      <c r="BD267" s="57"/>
      <c r="BE267" s="57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9"/>
      <c r="BQ267" s="59"/>
      <c r="BR267" s="39">
        <f t="shared" ref="BR267:BR281" si="8">BQ267+S266/12</f>
        <v>3.6135416666666664E-3</v>
      </c>
      <c r="BS267" s="42">
        <f t="shared" ref="BS267:BS281" si="9">BS266*(1+BR267)</f>
        <v>5.3317330721898513</v>
      </c>
      <c r="BT267" s="44"/>
      <c r="BU267" s="56"/>
    </row>
    <row r="268" spans="1:73" x14ac:dyDescent="0.2">
      <c r="A268" s="64">
        <v>37071</v>
      </c>
      <c r="B268" s="9">
        <v>3.2616339180099999E-3</v>
      </c>
      <c r="C268" s="9">
        <v>-7.0262360789300003E-4</v>
      </c>
      <c r="D268" s="9">
        <v>1.9102150412300001E-2</v>
      </c>
      <c r="E268" s="9">
        <v>-5.0354381591400002E-2</v>
      </c>
      <c r="F268" s="9">
        <v>-1.4890328291299999E-2</v>
      </c>
      <c r="G268" s="9">
        <v>-1.08470142836E-2</v>
      </c>
      <c r="H268" s="9">
        <v>-2.45506505823E-3</v>
      </c>
      <c r="I268" s="9">
        <v>-9.1122176667100003E-3</v>
      </c>
      <c r="J268" s="9">
        <v>0</v>
      </c>
      <c r="K268" s="55">
        <v>4.9450000000000001E-2</v>
      </c>
      <c r="L268" s="55">
        <v>4.4400000000000002E-2</v>
      </c>
      <c r="M268" s="55">
        <v>4.4999999999999998E-2</v>
      </c>
      <c r="N268" s="55">
        <v>7.7499999999999997E-4</v>
      </c>
      <c r="O268" s="55">
        <v>5.8250000000000003E-2</v>
      </c>
      <c r="P268" s="55">
        <v>4.4749999999999998E-2</v>
      </c>
      <c r="Q268" s="55">
        <v>3.2366699999999998E-2</v>
      </c>
      <c r="R268" s="55">
        <v>5.2939100000000003E-2</v>
      </c>
      <c r="S268" s="55">
        <v>3.8362500000000001E-2</v>
      </c>
      <c r="AL268" s="56"/>
      <c r="AM268" s="56"/>
      <c r="AN268" s="56"/>
      <c r="AO268" s="56"/>
      <c r="AP268" s="56"/>
      <c r="AQ268" s="56"/>
      <c r="AR268" s="56"/>
      <c r="AS268" s="56"/>
      <c r="AT268" s="56"/>
      <c r="AU268" s="55"/>
      <c r="AV268" s="6"/>
      <c r="AW268" s="57"/>
      <c r="AX268" s="57"/>
      <c r="AY268" s="57"/>
      <c r="AZ268" s="57"/>
      <c r="BA268" s="57"/>
      <c r="BB268" s="57"/>
      <c r="BC268" s="57"/>
      <c r="BD268" s="57"/>
      <c r="BE268" s="57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9"/>
      <c r="BQ268" s="59"/>
      <c r="BR268" s="39">
        <f t="shared" si="8"/>
        <v>3.3249999999999998E-3</v>
      </c>
      <c r="BS268" s="42">
        <f t="shared" si="9"/>
        <v>5.3494610846548829</v>
      </c>
      <c r="BT268" s="44"/>
      <c r="BU268" s="56"/>
    </row>
    <row r="269" spans="1:73" x14ac:dyDescent="0.2">
      <c r="A269" s="64">
        <v>37103</v>
      </c>
      <c r="B269" s="9">
        <v>-9.6960824491099996E-4</v>
      </c>
      <c r="C269" s="9">
        <v>3.3983094549600003E-2</v>
      </c>
      <c r="D269" s="9">
        <v>-6.3185589211500002E-3</v>
      </c>
      <c r="E269" s="9">
        <v>-5.0017130963100004E-3</v>
      </c>
      <c r="F269" s="9">
        <v>2.46188584207E-2</v>
      </c>
      <c r="G269" s="9">
        <v>2.48213564411E-2</v>
      </c>
      <c r="H269" s="9">
        <v>3.9930436829300003E-2</v>
      </c>
      <c r="I269" s="9">
        <v>1.47327852882E-2</v>
      </c>
      <c r="J269" s="9">
        <v>0</v>
      </c>
      <c r="K269" s="55">
        <v>5.0299999999999997E-2</v>
      </c>
      <c r="L269" s="55">
        <v>4.4471299999999998E-2</v>
      </c>
      <c r="M269" s="55">
        <v>4.2083299999999997E-2</v>
      </c>
      <c r="N269" s="55">
        <v>8.5630000000000005E-4</v>
      </c>
      <c r="O269" s="55">
        <v>5.8099999999999999E-2</v>
      </c>
      <c r="P269" s="55">
        <v>4.4200000000000003E-2</v>
      </c>
      <c r="Q269" s="55">
        <v>3.1899999999999998E-2</v>
      </c>
      <c r="R269" s="55">
        <v>5.2462500000000002E-2</v>
      </c>
      <c r="S269" s="55">
        <v>3.6700000000000003E-2</v>
      </c>
      <c r="AL269" s="56"/>
      <c r="AM269" s="56"/>
      <c r="AN269" s="56"/>
      <c r="AO269" s="56"/>
      <c r="AP269" s="56"/>
      <c r="AQ269" s="56"/>
      <c r="AR269" s="56"/>
      <c r="AS269" s="56"/>
      <c r="AT269" s="56"/>
      <c r="AU269" s="55"/>
      <c r="AV269" s="6"/>
      <c r="AW269" s="57"/>
      <c r="AX269" s="57"/>
      <c r="AY269" s="57"/>
      <c r="AZ269" s="57"/>
      <c r="BA269" s="57"/>
      <c r="BB269" s="57"/>
      <c r="BC269" s="57"/>
      <c r="BD269" s="57"/>
      <c r="BE269" s="57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9"/>
      <c r="BQ269" s="59"/>
      <c r="BR269" s="39">
        <f t="shared" si="8"/>
        <v>3.1968750000000001E-3</v>
      </c>
      <c r="BS269" s="42">
        <f t="shared" si="9"/>
        <v>5.3665626430598889</v>
      </c>
      <c r="BT269" s="44"/>
      <c r="BU269" s="56"/>
    </row>
    <row r="270" spans="1:73" x14ac:dyDescent="0.2">
      <c r="A270" s="64">
        <v>37134</v>
      </c>
      <c r="B270" s="9">
        <v>3.8199340331899999E-2</v>
      </c>
      <c r="C270" s="9">
        <v>3.8985827889199999E-2</v>
      </c>
      <c r="D270" s="9">
        <v>-1.35620726324E-2</v>
      </c>
      <c r="E270" s="9">
        <v>4.6305969135E-2</v>
      </c>
      <c r="F270" s="9">
        <v>6.4833776778499996E-2</v>
      </c>
      <c r="G270" s="9">
        <v>1.74965467959E-2</v>
      </c>
      <c r="H270" s="9">
        <v>3.4493253355800002E-2</v>
      </c>
      <c r="I270" s="9">
        <v>1.8944543736900001E-2</v>
      </c>
      <c r="J270" s="9">
        <v>0</v>
      </c>
      <c r="K270" s="55">
        <v>4.7500000000000001E-2</v>
      </c>
      <c r="L270" s="55">
        <v>4.2522499999999998E-2</v>
      </c>
      <c r="M270" s="55">
        <v>3.9583300000000002E-2</v>
      </c>
      <c r="N270" s="55">
        <v>6.9379999999999995E-4</v>
      </c>
      <c r="O270" s="55">
        <v>5.8349999999999999E-2</v>
      </c>
      <c r="P270" s="55">
        <v>4.3779999999999999E-2</v>
      </c>
      <c r="Q270" s="55">
        <v>3.1566700000000003E-2</v>
      </c>
      <c r="R270" s="55">
        <v>4.9337499999999999E-2</v>
      </c>
      <c r="S270" s="55">
        <v>3.4625000000000003E-2</v>
      </c>
      <c r="AL270" s="56"/>
      <c r="AM270" s="56"/>
      <c r="AN270" s="56"/>
      <c r="AO270" s="56"/>
      <c r="AP270" s="56"/>
      <c r="AQ270" s="56"/>
      <c r="AR270" s="56"/>
      <c r="AS270" s="56"/>
      <c r="AT270" s="56"/>
      <c r="AU270" s="55"/>
      <c r="AV270" s="6"/>
      <c r="AW270" s="57"/>
      <c r="AX270" s="57"/>
      <c r="AY270" s="57"/>
      <c r="AZ270" s="57"/>
      <c r="BA270" s="57"/>
      <c r="BB270" s="57"/>
      <c r="BC270" s="57"/>
      <c r="BD270" s="57"/>
      <c r="BE270" s="57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9"/>
      <c r="BQ270" s="59"/>
      <c r="BR270" s="39">
        <f t="shared" si="8"/>
        <v>3.0583333333333335E-3</v>
      </c>
      <c r="BS270" s="42">
        <f t="shared" si="9"/>
        <v>5.382975380476581</v>
      </c>
      <c r="BT270" s="44"/>
      <c r="BU270" s="56"/>
    </row>
    <row r="271" spans="1:73" x14ac:dyDescent="0.2">
      <c r="A271" s="64">
        <v>37162</v>
      </c>
      <c r="B271" s="9">
        <v>-6.1735244453099997E-2</v>
      </c>
      <c r="C271" s="9">
        <v>2.9538065394399998E-3</v>
      </c>
      <c r="D271" s="9">
        <v>-1.8421584587700001E-2</v>
      </c>
      <c r="E271" s="9">
        <v>-4.7225177837899998E-3</v>
      </c>
      <c r="F271" s="9">
        <v>-6.7840904875700006E-2</v>
      </c>
      <c r="G271" s="9">
        <v>-2.0005682278200002E-2</v>
      </c>
      <c r="H271" s="9">
        <v>3.26669249599E-2</v>
      </c>
      <c r="I271" s="9">
        <v>1.3610122035800001E-2</v>
      </c>
      <c r="J271" s="9">
        <v>0</v>
      </c>
      <c r="K271" s="55">
        <v>4.3081300000000003E-2</v>
      </c>
      <c r="L271" s="55">
        <v>3.6526299999999998E-2</v>
      </c>
      <c r="M271" s="55">
        <v>3.2283300000000001E-2</v>
      </c>
      <c r="N271" s="55">
        <v>8.4999999999999995E-4</v>
      </c>
      <c r="O271" s="55">
        <v>5.2949999999999997E-2</v>
      </c>
      <c r="P271" s="55">
        <v>3.8800000000000001E-2</v>
      </c>
      <c r="Q271" s="55">
        <v>2.2833300000000001E-2</v>
      </c>
      <c r="R271" s="55">
        <v>4.5265600000000003E-2</v>
      </c>
      <c r="S271" s="55">
        <v>2.5899999999999999E-2</v>
      </c>
      <c r="AL271" s="56"/>
      <c r="AM271" s="56"/>
      <c r="AN271" s="56"/>
      <c r="AO271" s="56"/>
      <c r="AP271" s="56"/>
      <c r="AQ271" s="56"/>
      <c r="AR271" s="56"/>
      <c r="AS271" s="56"/>
      <c r="AT271" s="56"/>
      <c r="AU271" s="55"/>
      <c r="AV271" s="6"/>
      <c r="AW271" s="57"/>
      <c r="AX271" s="57"/>
      <c r="AY271" s="57"/>
      <c r="AZ271" s="57"/>
      <c r="BA271" s="57"/>
      <c r="BB271" s="57"/>
      <c r="BC271" s="57"/>
      <c r="BD271" s="57"/>
      <c r="BE271" s="57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9"/>
      <c r="BQ271" s="59"/>
      <c r="BR271" s="39">
        <f t="shared" si="8"/>
        <v>2.8854166666666668E-3</v>
      </c>
      <c r="BS271" s="42">
        <f t="shared" si="9"/>
        <v>5.3985075073556645</v>
      </c>
      <c r="BT271" s="44"/>
      <c r="BU271" s="56"/>
    </row>
    <row r="272" spans="1:73" x14ac:dyDescent="0.2">
      <c r="A272" s="64">
        <v>37195</v>
      </c>
      <c r="B272" s="9">
        <v>2.35102775072E-2</v>
      </c>
      <c r="C272" s="9">
        <v>-1.05249552809E-2</v>
      </c>
      <c r="D272" s="9">
        <v>-3.4302504745300001E-3</v>
      </c>
      <c r="E272" s="9">
        <v>-2.9479619989600001E-2</v>
      </c>
      <c r="F272" s="9">
        <v>1.7355420942199998E-2</v>
      </c>
      <c r="G272" s="9">
        <v>3.63285012383E-3</v>
      </c>
      <c r="H272" s="9">
        <v>-1.05397681618E-2</v>
      </c>
      <c r="I272" s="9">
        <v>-8.8308091446099996E-3</v>
      </c>
      <c r="J272" s="9">
        <v>0</v>
      </c>
      <c r="K272" s="55">
        <v>4.2146900000000001E-2</v>
      </c>
      <c r="L272" s="55">
        <v>3.5224999999999999E-2</v>
      </c>
      <c r="M272" s="55">
        <v>2.4883300000000001E-2</v>
      </c>
      <c r="N272" s="55">
        <v>7.6250000000000005E-4</v>
      </c>
      <c r="O272" s="55">
        <v>4.9549999999999997E-2</v>
      </c>
      <c r="P272" s="55">
        <v>3.8399999999999997E-2</v>
      </c>
      <c r="Q272" s="55">
        <v>2.0899999999999998E-2</v>
      </c>
      <c r="R272" s="55">
        <v>4.22125E-2</v>
      </c>
      <c r="S272" s="55">
        <v>2.1999999999999999E-2</v>
      </c>
      <c r="AL272" s="56"/>
      <c r="AM272" s="56"/>
      <c r="AN272" s="56"/>
      <c r="AO272" s="56"/>
      <c r="AP272" s="56"/>
      <c r="AQ272" s="56"/>
      <c r="AR272" s="56"/>
      <c r="AS272" s="56"/>
      <c r="AT272" s="56"/>
      <c r="AU272" s="55"/>
      <c r="AV272" s="6"/>
      <c r="AW272" s="57"/>
      <c r="AX272" s="57"/>
      <c r="AY272" s="57"/>
      <c r="AZ272" s="57"/>
      <c r="BA272" s="57"/>
      <c r="BB272" s="57"/>
      <c r="BC272" s="57"/>
      <c r="BD272" s="57"/>
      <c r="BE272" s="57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9"/>
      <c r="BQ272" s="59"/>
      <c r="BR272" s="39">
        <f t="shared" si="8"/>
        <v>2.1583333333333333E-3</v>
      </c>
      <c r="BS272" s="42">
        <f t="shared" si="9"/>
        <v>5.4101592860590397</v>
      </c>
      <c r="BT272" s="44"/>
      <c r="BU272" s="56"/>
    </row>
    <row r="273" spans="1:73" x14ac:dyDescent="0.2">
      <c r="A273" s="64">
        <v>37225</v>
      </c>
      <c r="B273" s="9">
        <v>3.2572548199800003E-2</v>
      </c>
      <c r="C273" s="9">
        <v>-4.6968107452099997E-3</v>
      </c>
      <c r="D273" s="9">
        <v>9.9329693957300007E-3</v>
      </c>
      <c r="E273" s="9">
        <v>-7.8563719236999993E-3</v>
      </c>
      <c r="F273" s="9">
        <v>9.4362722842200007E-3</v>
      </c>
      <c r="G273" s="9">
        <v>-3.3744031130199998E-3</v>
      </c>
      <c r="H273" s="9">
        <v>-8.6357808097299992E-3</v>
      </c>
      <c r="I273" s="9">
        <v>-1.7893077834000001E-2</v>
      </c>
      <c r="J273" s="9">
        <v>0</v>
      </c>
      <c r="K273" s="55">
        <v>4.24E-2</v>
      </c>
      <c r="L273" s="55">
        <v>3.3575000000000001E-2</v>
      </c>
      <c r="M273" s="55">
        <v>2.2499999999999999E-2</v>
      </c>
      <c r="N273" s="55">
        <v>8.0000000000000004E-4</v>
      </c>
      <c r="O273" s="55">
        <v>4.8550000000000003E-2</v>
      </c>
      <c r="P273" s="55">
        <v>3.8800000000000001E-2</v>
      </c>
      <c r="Q273" s="55">
        <v>2.00333E-2</v>
      </c>
      <c r="R273" s="55">
        <v>4.0237500000000002E-2</v>
      </c>
      <c r="S273" s="55">
        <v>2.0318800000000001E-2</v>
      </c>
      <c r="AL273" s="56"/>
      <c r="AM273" s="56"/>
      <c r="AN273" s="56"/>
      <c r="AO273" s="56"/>
      <c r="AP273" s="56"/>
      <c r="AQ273" s="56"/>
      <c r="AR273" s="56"/>
      <c r="AS273" s="56"/>
      <c r="AT273" s="56"/>
      <c r="AU273" s="55"/>
      <c r="AV273" s="6"/>
      <c r="AW273" s="57"/>
      <c r="AX273" s="57"/>
      <c r="AY273" s="57"/>
      <c r="AZ273" s="57"/>
      <c r="BA273" s="57"/>
      <c r="BB273" s="57"/>
      <c r="BC273" s="57"/>
      <c r="BD273" s="57"/>
      <c r="BE273" s="57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9"/>
      <c r="BQ273" s="59"/>
      <c r="BR273" s="39">
        <f t="shared" si="8"/>
        <v>1.8333333333333333E-3</v>
      </c>
      <c r="BS273" s="42">
        <f t="shared" si="9"/>
        <v>5.4200779114168149</v>
      </c>
      <c r="BT273" s="44"/>
      <c r="BU273" s="56"/>
    </row>
    <row r="274" spans="1:73" x14ac:dyDescent="0.2">
      <c r="A274" s="64">
        <v>37256</v>
      </c>
      <c r="B274" s="9">
        <v>-1.3880523765099999E-2</v>
      </c>
      <c r="C274" s="9">
        <v>-4.3142473118800003E-3</v>
      </c>
      <c r="D274" s="9">
        <v>-1.5204341456299999E-2</v>
      </c>
      <c r="E274" s="9">
        <v>-6.2362065117499997E-2</v>
      </c>
      <c r="F274" s="9">
        <v>3.8635399411099999E-3</v>
      </c>
      <c r="G274" s="9">
        <v>2.0269832101100001E-2</v>
      </c>
      <c r="H274" s="9">
        <v>-8.1355705322499992E-3</v>
      </c>
      <c r="I274" s="9">
        <v>2.2312202820200001E-2</v>
      </c>
      <c r="J274" s="9">
        <v>0</v>
      </c>
      <c r="K274" s="55">
        <v>4.2025E-2</v>
      </c>
      <c r="L274" s="55">
        <v>3.3000000000000002E-2</v>
      </c>
      <c r="M274" s="55">
        <v>2.1000000000000001E-2</v>
      </c>
      <c r="N274" s="55">
        <v>9.7130000000000003E-4</v>
      </c>
      <c r="O274" s="55">
        <v>4.8849999999999998E-2</v>
      </c>
      <c r="P274" s="55">
        <v>3.8699999999999998E-2</v>
      </c>
      <c r="Q274" s="55">
        <v>1.83667E-2</v>
      </c>
      <c r="R274" s="55">
        <v>4.1062500000000002E-2</v>
      </c>
      <c r="S274" s="55">
        <v>1.8812499999999999E-2</v>
      </c>
      <c r="AL274" s="56"/>
      <c r="AM274" s="56"/>
      <c r="AN274" s="56"/>
      <c r="AO274" s="56"/>
      <c r="AP274" s="56"/>
      <c r="AQ274" s="56"/>
      <c r="AR274" s="56"/>
      <c r="AS274" s="56"/>
      <c r="AT274" s="56"/>
      <c r="AU274" s="55"/>
      <c r="AV274" s="6"/>
      <c r="AW274" s="57"/>
      <c r="AX274" s="57"/>
      <c r="AY274" s="57"/>
      <c r="AZ274" s="57"/>
      <c r="BA274" s="57"/>
      <c r="BB274" s="57"/>
      <c r="BC274" s="57"/>
      <c r="BD274" s="57"/>
      <c r="BE274" s="57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9"/>
      <c r="BQ274" s="59"/>
      <c r="BR274" s="39">
        <f t="shared" si="8"/>
        <v>1.6932333333333335E-3</v>
      </c>
      <c r="BS274" s="42">
        <f t="shared" si="9"/>
        <v>5.4292553680056894</v>
      </c>
      <c r="BT274" s="44"/>
      <c r="BU274" s="56"/>
    </row>
    <row r="275" spans="1:73" x14ac:dyDescent="0.2">
      <c r="A275" s="64">
        <v>37287</v>
      </c>
      <c r="B275" s="9">
        <v>-8.3068768208899996E-3</v>
      </c>
      <c r="C275" s="9">
        <v>-3.2160919442499998E-2</v>
      </c>
      <c r="D275" s="9">
        <v>3.9493866581899999E-3</v>
      </c>
      <c r="E275" s="9">
        <v>-2.1849169597199999E-2</v>
      </c>
      <c r="F275" s="9">
        <v>1.37068198317E-3</v>
      </c>
      <c r="G275" s="9">
        <v>-1.26345254349E-2</v>
      </c>
      <c r="H275" s="9">
        <v>-2.9979584786000001E-2</v>
      </c>
      <c r="I275" s="9">
        <v>-2.7273125915600001E-2</v>
      </c>
      <c r="J275" s="9">
        <v>0</v>
      </c>
      <c r="K275" s="55">
        <v>4.2775000000000001E-2</v>
      </c>
      <c r="L275" s="55">
        <v>3.3688799999999998E-2</v>
      </c>
      <c r="M275" s="55">
        <v>2.1133300000000001E-2</v>
      </c>
      <c r="N275" s="55">
        <v>8.9999999999999998E-4</v>
      </c>
      <c r="O275" s="55">
        <v>4.895E-2</v>
      </c>
      <c r="P275" s="55">
        <v>3.9280000000000002E-2</v>
      </c>
      <c r="Q275" s="55">
        <v>1.6966700000000001E-2</v>
      </c>
      <c r="R275" s="55">
        <v>4.0575E-2</v>
      </c>
      <c r="S275" s="55">
        <v>1.8800000000000001E-2</v>
      </c>
      <c r="AL275" s="56"/>
      <c r="AM275" s="56"/>
      <c r="AN275" s="56"/>
      <c r="AO275" s="56"/>
      <c r="AP275" s="56"/>
      <c r="AQ275" s="56"/>
      <c r="AR275" s="56"/>
      <c r="AS275" s="56"/>
      <c r="AT275" s="56"/>
      <c r="AU275" s="55"/>
      <c r="AV275" s="6"/>
      <c r="AW275" s="57"/>
      <c r="AX275" s="57"/>
      <c r="AY275" s="57"/>
      <c r="AZ275" s="57"/>
      <c r="BA275" s="57"/>
      <c r="BB275" s="57"/>
      <c r="BC275" s="57"/>
      <c r="BD275" s="57"/>
      <c r="BE275" s="57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9"/>
      <c r="BQ275" s="59"/>
      <c r="BR275" s="39">
        <f t="shared" si="8"/>
        <v>1.5677083333333333E-3</v>
      </c>
      <c r="BS275" s="42">
        <f t="shared" si="9"/>
        <v>5.4377668568899074</v>
      </c>
      <c r="BT275" s="44"/>
      <c r="BU275" s="56"/>
    </row>
    <row r="276" spans="1:73" x14ac:dyDescent="0.2">
      <c r="A276" s="64">
        <v>37315</v>
      </c>
      <c r="B276" s="9">
        <v>2.04547903222E-2</v>
      </c>
      <c r="C276" s="9">
        <v>5.85895632757E-3</v>
      </c>
      <c r="D276" s="9">
        <v>-8.7041585186499997E-3</v>
      </c>
      <c r="E276" s="9">
        <v>-1.6588268110400001E-3</v>
      </c>
      <c r="F276" s="9">
        <v>1.25092441193E-2</v>
      </c>
      <c r="G276" s="9">
        <v>1.8332428449300001E-2</v>
      </c>
      <c r="H276" s="9">
        <v>4.1795683101500001E-3</v>
      </c>
      <c r="I276" s="9">
        <v>2.35302356858E-3</v>
      </c>
      <c r="J276" s="9">
        <v>0</v>
      </c>
      <c r="K276" s="55">
        <v>4.2853099999999998E-2</v>
      </c>
      <c r="L276" s="55">
        <v>3.3651300000000002E-2</v>
      </c>
      <c r="M276" s="55">
        <v>2.1266699999999999E-2</v>
      </c>
      <c r="N276" s="55">
        <v>1.1375000000000001E-3</v>
      </c>
      <c r="O276" s="55">
        <v>4.9950000000000001E-2</v>
      </c>
      <c r="P276" s="55">
        <v>4.0779999999999997E-2</v>
      </c>
      <c r="Q276" s="55">
        <v>1.7383300000000001E-2</v>
      </c>
      <c r="R276" s="55">
        <v>4.0562500000000001E-2</v>
      </c>
      <c r="S276" s="55">
        <v>1.9E-2</v>
      </c>
      <c r="AL276" s="56"/>
      <c r="AM276" s="56"/>
      <c r="AN276" s="56"/>
      <c r="AO276" s="56"/>
      <c r="AP276" s="56"/>
      <c r="AQ276" s="56"/>
      <c r="AR276" s="56"/>
      <c r="AS276" s="56"/>
      <c r="AT276" s="56"/>
      <c r="AU276" s="55"/>
      <c r="AV276" s="6"/>
      <c r="AW276" s="57"/>
      <c r="AX276" s="57"/>
      <c r="AY276" s="57"/>
      <c r="AZ276" s="57"/>
      <c r="BA276" s="57"/>
      <c r="BB276" s="57"/>
      <c r="BC276" s="57"/>
      <c r="BD276" s="57"/>
      <c r="BE276" s="57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9"/>
      <c r="BQ276" s="59"/>
      <c r="BR276" s="39">
        <f t="shared" si="8"/>
        <v>1.5666666666666667E-3</v>
      </c>
      <c r="BS276" s="42">
        <f t="shared" si="9"/>
        <v>5.4462860249657021</v>
      </c>
      <c r="BT276" s="44"/>
      <c r="BU276" s="56"/>
    </row>
    <row r="277" spans="1:73" x14ac:dyDescent="0.2">
      <c r="A277" s="64">
        <v>37344</v>
      </c>
      <c r="B277" s="9">
        <v>3.5966900782800001E-2</v>
      </c>
      <c r="C277" s="9">
        <v>9.7892546613400008E-3</v>
      </c>
      <c r="D277" s="9">
        <v>5.72880588944E-3</v>
      </c>
      <c r="E277" s="9">
        <v>7.9398067096700005E-3</v>
      </c>
      <c r="F277" s="9">
        <v>4.9790640595199998E-2</v>
      </c>
      <c r="G277" s="9">
        <v>1.2063257906499999E-2</v>
      </c>
      <c r="H277" s="9">
        <v>1.3419418951600001E-2</v>
      </c>
      <c r="I277" s="9">
        <v>8.4594612919500004E-3</v>
      </c>
      <c r="J277" s="9">
        <v>0</v>
      </c>
      <c r="K277" s="55">
        <v>4.6199999999999998E-2</v>
      </c>
      <c r="L277" s="55">
        <v>3.4500000000000003E-2</v>
      </c>
      <c r="M277" s="55">
        <v>2.3875E-2</v>
      </c>
      <c r="N277" s="55">
        <v>8.7500000000000002E-4</v>
      </c>
      <c r="O277" s="55">
        <v>5.5550000000000002E-2</v>
      </c>
      <c r="P277" s="55">
        <v>4.2799999999999998E-2</v>
      </c>
      <c r="Q277" s="55">
        <v>1.635E-2</v>
      </c>
      <c r="R277" s="55">
        <v>4.1868799999999998E-2</v>
      </c>
      <c r="S277" s="55">
        <v>2.0299999999999999E-2</v>
      </c>
      <c r="AL277" s="56"/>
      <c r="AM277" s="56"/>
      <c r="AN277" s="56"/>
      <c r="AO277" s="56"/>
      <c r="AP277" s="56"/>
      <c r="AQ277" s="56"/>
      <c r="AR277" s="56"/>
      <c r="AS277" s="56"/>
      <c r="AT277" s="56"/>
      <c r="AU277" s="55"/>
      <c r="AV277" s="6"/>
      <c r="AW277" s="57"/>
      <c r="AX277" s="57"/>
      <c r="AY277" s="57"/>
      <c r="AZ277" s="57"/>
      <c r="BA277" s="57"/>
      <c r="BB277" s="57"/>
      <c r="BC277" s="57"/>
      <c r="BD277" s="57"/>
      <c r="BE277" s="57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9"/>
      <c r="BQ277" s="59"/>
      <c r="BR277" s="39">
        <f t="shared" si="8"/>
        <v>1.5833333333333333E-3</v>
      </c>
      <c r="BS277" s="42">
        <f t="shared" si="9"/>
        <v>5.4549093111718978</v>
      </c>
      <c r="BT277" s="44"/>
      <c r="BU277" s="56"/>
    </row>
    <row r="278" spans="1:73" x14ac:dyDescent="0.2">
      <c r="A278" s="64">
        <v>37376</v>
      </c>
      <c r="B278" s="9">
        <v>8.3847213354899999E-3</v>
      </c>
      <c r="C278" s="9">
        <v>3.4148031548400001E-2</v>
      </c>
      <c r="D278" s="9">
        <v>1.64937908674E-2</v>
      </c>
      <c r="E278" s="9">
        <v>3.0459664852299999E-2</v>
      </c>
      <c r="F278" s="9">
        <v>1.9739553593499999E-2</v>
      </c>
      <c r="G278" s="9">
        <v>9.6553559883100007E-3</v>
      </c>
      <c r="H278" s="9">
        <v>3.7658555491499997E-2</v>
      </c>
      <c r="I278" s="9">
        <v>2.5372909596099998E-2</v>
      </c>
      <c r="J278" s="9">
        <v>0</v>
      </c>
      <c r="K278" s="55">
        <v>4.5834399999999997E-2</v>
      </c>
      <c r="L278" s="55">
        <v>3.3849999999999998E-2</v>
      </c>
      <c r="M278" s="55">
        <v>2.4833299999999999E-2</v>
      </c>
      <c r="N278" s="55">
        <v>8.25E-4</v>
      </c>
      <c r="O278" s="55">
        <v>5.7750000000000003E-2</v>
      </c>
      <c r="P278" s="55">
        <v>4.4749999999999998E-2</v>
      </c>
      <c r="Q278" s="55">
        <v>1.5699999999999999E-2</v>
      </c>
      <c r="R278" s="55">
        <v>4.1503100000000001E-2</v>
      </c>
      <c r="S278" s="55">
        <v>1.9199999999999998E-2</v>
      </c>
      <c r="AL278" s="56"/>
      <c r="AM278" s="56"/>
      <c r="AN278" s="56"/>
      <c r="AO278" s="56"/>
      <c r="AP278" s="56"/>
      <c r="AQ278" s="56"/>
      <c r="AR278" s="56"/>
      <c r="AS278" s="56"/>
      <c r="AT278" s="56"/>
      <c r="AU278" s="55"/>
      <c r="AV278" s="6"/>
      <c r="AW278" s="57"/>
      <c r="AX278" s="57"/>
      <c r="AY278" s="57"/>
      <c r="AZ278" s="57"/>
      <c r="BA278" s="57"/>
      <c r="BB278" s="57"/>
      <c r="BC278" s="57"/>
      <c r="BD278" s="57"/>
      <c r="BE278" s="57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9"/>
      <c r="BQ278" s="59"/>
      <c r="BR278" s="39">
        <f t="shared" si="8"/>
        <v>1.6916666666666666E-3</v>
      </c>
      <c r="BS278" s="42">
        <f t="shared" si="9"/>
        <v>5.4641371994232966</v>
      </c>
      <c r="BT278" s="44"/>
      <c r="BU278" s="56"/>
    </row>
    <row r="279" spans="1:73" x14ac:dyDescent="0.2">
      <c r="A279" s="64">
        <v>37407</v>
      </c>
      <c r="B279" s="9">
        <v>5.6282688944099997E-2</v>
      </c>
      <c r="C279" s="9">
        <v>3.8103464271600003E-2</v>
      </c>
      <c r="D279" s="9">
        <v>2.7751551300899999E-2</v>
      </c>
      <c r="E279" s="9">
        <v>3.3100844406000002E-2</v>
      </c>
      <c r="F279" s="9">
        <v>7.3457128307899994E-2</v>
      </c>
      <c r="G279" s="9">
        <v>5.73375163178E-2</v>
      </c>
      <c r="H279" s="9">
        <v>3.4003378814300003E-2</v>
      </c>
      <c r="I279" s="9">
        <v>5.7082586111399996E-3</v>
      </c>
      <c r="J279" s="9">
        <v>0</v>
      </c>
      <c r="K279" s="55">
        <v>5.0125000000000003E-2</v>
      </c>
      <c r="L279" s="55">
        <v>3.4831300000000003E-2</v>
      </c>
      <c r="M279" s="55">
        <v>2.7300000000000001E-2</v>
      </c>
      <c r="N279" s="55">
        <v>7.2499999999999995E-4</v>
      </c>
      <c r="O279" s="55">
        <v>5.8650000000000001E-2</v>
      </c>
      <c r="P279" s="55">
        <v>4.4749999999999998E-2</v>
      </c>
      <c r="Q279" s="55">
        <v>1.23167E-2</v>
      </c>
      <c r="R279" s="55">
        <v>4.19063E-2</v>
      </c>
      <c r="S279" s="55">
        <v>1.89625E-2</v>
      </c>
      <c r="AL279" s="56"/>
      <c r="AM279" s="56"/>
      <c r="AN279" s="56"/>
      <c r="AO279" s="56"/>
      <c r="AP279" s="56"/>
      <c r="AQ279" s="56"/>
      <c r="AR279" s="56"/>
      <c r="AS279" s="56"/>
      <c r="AT279" s="56"/>
      <c r="AU279" s="55"/>
      <c r="AV279" s="6"/>
      <c r="AW279" s="57"/>
      <c r="AX279" s="57"/>
      <c r="AY279" s="57"/>
      <c r="AZ279" s="57"/>
      <c r="BA279" s="57"/>
      <c r="BB279" s="57"/>
      <c r="BC279" s="57"/>
      <c r="BD279" s="57"/>
      <c r="BE279" s="57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9"/>
      <c r="BQ279" s="59"/>
      <c r="BR279" s="39">
        <f t="shared" si="8"/>
        <v>1.5999999999999999E-3</v>
      </c>
      <c r="BS279" s="42">
        <f t="shared" si="9"/>
        <v>5.4728798189423742</v>
      </c>
      <c r="BT279" s="44"/>
      <c r="BU279" s="56"/>
    </row>
    <row r="280" spans="1:73" x14ac:dyDescent="0.2">
      <c r="A280" s="64">
        <v>37435</v>
      </c>
      <c r="B280" s="9">
        <v>-6.2667216649300002E-3</v>
      </c>
      <c r="C280" s="9">
        <v>5.8543625419400003E-2</v>
      </c>
      <c r="D280" s="9">
        <v>5.1954306472500001E-3</v>
      </c>
      <c r="E280" s="9">
        <v>3.4009774649100002E-2</v>
      </c>
      <c r="F280" s="9">
        <v>1.7027450994899999E-2</v>
      </c>
      <c r="G280" s="9">
        <v>6.1615370885799998E-2</v>
      </c>
      <c r="H280" s="9">
        <v>5.2345455927200003E-2</v>
      </c>
      <c r="I280" s="9">
        <v>4.3844887488700003E-2</v>
      </c>
      <c r="J280" s="9">
        <v>0</v>
      </c>
      <c r="K280" s="55">
        <v>5.11625E-2</v>
      </c>
      <c r="L280" s="55">
        <v>3.44E-2</v>
      </c>
      <c r="M280" s="55">
        <v>2.8516699999999999E-2</v>
      </c>
      <c r="N280" s="55">
        <v>7.1250000000000003E-4</v>
      </c>
      <c r="O280" s="55">
        <v>5.985E-2</v>
      </c>
      <c r="P280" s="55">
        <v>4.53E-2</v>
      </c>
      <c r="Q280" s="55">
        <v>1.24333E-2</v>
      </c>
      <c r="R280" s="55">
        <v>4.1465599999999998E-2</v>
      </c>
      <c r="S280" s="55">
        <v>1.8599999999999998E-2</v>
      </c>
      <c r="AL280" s="56"/>
      <c r="AM280" s="56"/>
      <c r="AN280" s="56"/>
      <c r="AO280" s="56"/>
      <c r="AP280" s="56"/>
      <c r="AQ280" s="56"/>
      <c r="AR280" s="56"/>
      <c r="AS280" s="56"/>
      <c r="AT280" s="56"/>
      <c r="AU280" s="55"/>
      <c r="AV280" s="6"/>
      <c r="AW280" s="57"/>
      <c r="AX280" s="57"/>
      <c r="AY280" s="57"/>
      <c r="AZ280" s="57"/>
      <c r="BA280" s="57"/>
      <c r="BB280" s="57"/>
      <c r="BC280" s="57"/>
      <c r="BD280" s="57"/>
      <c r="BE280" s="57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9"/>
      <c r="BQ280" s="59"/>
      <c r="BR280" s="39">
        <f t="shared" si="8"/>
        <v>1.5802083333333334E-3</v>
      </c>
      <c r="BS280" s="42">
        <f t="shared" si="9"/>
        <v>5.4815281092395987</v>
      </c>
      <c r="BT280" s="44"/>
      <c r="BU280" s="56"/>
    </row>
    <row r="281" spans="1:73" x14ac:dyDescent="0.2">
      <c r="A281" s="64">
        <v>37468</v>
      </c>
      <c r="B281" s="9">
        <v>-2.74388053136E-2</v>
      </c>
      <c r="C281" s="9">
        <v>-5.8335265437299997E-3</v>
      </c>
      <c r="D281" s="9">
        <v>-3.9264410802499997E-2</v>
      </c>
      <c r="E281" s="9">
        <v>-8.4964099289900003E-4</v>
      </c>
      <c r="F281" s="9">
        <v>-3.1249214967900001E-2</v>
      </c>
      <c r="G281" s="9">
        <v>-3.1111482838199998E-2</v>
      </c>
      <c r="H281" s="9">
        <v>4.3095080436899996E-3</v>
      </c>
      <c r="I281" s="9">
        <v>2.70719005602E-2</v>
      </c>
      <c r="J281" s="9">
        <v>0</v>
      </c>
      <c r="K281" s="55">
        <v>4.8956300000000001E-2</v>
      </c>
      <c r="L281" s="55">
        <v>3.3774999999999999E-2</v>
      </c>
      <c r="M281" s="55">
        <v>2.8833299999999999E-2</v>
      </c>
      <c r="N281" s="55">
        <v>6.8130000000000003E-4</v>
      </c>
      <c r="O281" s="55">
        <v>5.9249999999999997E-2</v>
      </c>
      <c r="P281" s="55">
        <v>4.4699999999999997E-2</v>
      </c>
      <c r="Q281" s="55">
        <v>8.2167000000000004E-3</v>
      </c>
      <c r="R281" s="55">
        <v>4.0024999999999998E-2</v>
      </c>
      <c r="S281" s="55">
        <v>1.82375E-2</v>
      </c>
      <c r="AL281" s="56"/>
      <c r="AM281" s="56"/>
      <c r="AN281" s="56"/>
      <c r="AO281" s="56"/>
      <c r="AP281" s="56"/>
      <c r="AQ281" s="56"/>
      <c r="AR281" s="56"/>
      <c r="AS281" s="56"/>
      <c r="AT281" s="56"/>
      <c r="AU281" s="55"/>
      <c r="AV281" s="6"/>
      <c r="AW281" s="57"/>
      <c r="AX281" s="57"/>
      <c r="AY281" s="57"/>
      <c r="AZ281" s="57"/>
      <c r="BA281" s="57"/>
      <c r="BB281" s="57"/>
      <c r="BC281" s="57"/>
      <c r="BD281" s="57"/>
      <c r="BE281" s="57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9"/>
      <c r="BQ281" s="59"/>
      <c r="BR281" s="39">
        <f t="shared" si="8"/>
        <v>1.5499999999999999E-3</v>
      </c>
      <c r="BS281" s="42">
        <f t="shared" si="9"/>
        <v>5.4900244778089196</v>
      </c>
      <c r="BT281" s="44"/>
      <c r="BU281" s="56"/>
    </row>
    <row r="282" spans="1:73" x14ac:dyDescent="0.2">
      <c r="A282" s="64">
        <v>37498</v>
      </c>
      <c r="B282" s="9">
        <v>1.49816256833E-2</v>
      </c>
      <c r="C282" s="9">
        <v>1.73143925605E-3</v>
      </c>
      <c r="D282" s="9">
        <v>1.64116536238E-2</v>
      </c>
      <c r="E282" s="9">
        <v>8.4465483231600004E-3</v>
      </c>
      <c r="F282" s="9">
        <v>9.2158399487799999E-4</v>
      </c>
      <c r="G282" s="9">
        <v>1.5306208122899999E-2</v>
      </c>
      <c r="H282" s="9">
        <v>-1.34071481226E-2</v>
      </c>
      <c r="I282" s="9">
        <v>-7.9801343135100008E-3</v>
      </c>
      <c r="J282" s="9">
        <v>0</v>
      </c>
      <c r="K282" s="55">
        <v>4.9362499999999997E-2</v>
      </c>
      <c r="L282" s="55">
        <v>3.3547500000000001E-2</v>
      </c>
      <c r="M282" s="55">
        <v>3.0416700000000001E-2</v>
      </c>
      <c r="N282" s="55">
        <v>6.4380000000000004E-4</v>
      </c>
      <c r="O282" s="55">
        <v>5.8749999999999997E-2</v>
      </c>
      <c r="P282" s="55">
        <v>4.428E-2</v>
      </c>
      <c r="Q282" s="55">
        <v>7.5167000000000003E-3</v>
      </c>
      <c r="R282" s="55">
        <v>4.0087499999999998E-2</v>
      </c>
      <c r="S282" s="55">
        <v>1.8062499999999999E-2</v>
      </c>
    </row>
    <row r="283" spans="1:73" x14ac:dyDescent="0.2">
      <c r="A283" s="64">
        <v>37529</v>
      </c>
      <c r="B283" s="9">
        <v>-1.1147747082599999E-2</v>
      </c>
      <c r="C283" s="9">
        <v>8.9155933006500009E-3</v>
      </c>
      <c r="D283" s="9">
        <v>-1.5525110615999999E-2</v>
      </c>
      <c r="E283" s="9">
        <v>-2.7653310919200001E-2</v>
      </c>
      <c r="F283" s="9">
        <v>6.22522991081E-3</v>
      </c>
      <c r="G283" s="9">
        <v>1.44317699524E-2</v>
      </c>
      <c r="H283" s="9">
        <v>1.7601535592199999E-2</v>
      </c>
      <c r="I283" s="9">
        <v>1.8429432316399999E-2</v>
      </c>
      <c r="J283" s="9">
        <v>0</v>
      </c>
      <c r="K283" s="55">
        <v>4.8559400000000003E-2</v>
      </c>
      <c r="L283" s="55">
        <v>3.2921300000000001E-2</v>
      </c>
      <c r="M283" s="55">
        <v>2.9149999999999999E-2</v>
      </c>
      <c r="N283" s="55">
        <v>6.8749999999999996E-4</v>
      </c>
      <c r="O283" s="55">
        <v>5.8900000000000001E-2</v>
      </c>
      <c r="P283" s="55">
        <v>4.4080000000000001E-2</v>
      </c>
      <c r="Q283" s="55">
        <v>7.4833E-3</v>
      </c>
      <c r="R283" s="55">
        <v>3.9406299999999998E-2</v>
      </c>
      <c r="S283" s="55">
        <v>1.7899999999999999E-2</v>
      </c>
    </row>
    <row r="284" spans="1:73" x14ac:dyDescent="0.2">
      <c r="A284" s="64">
        <v>37560</v>
      </c>
      <c r="B284" s="9">
        <v>2.3991442075300001E-2</v>
      </c>
      <c r="C284" s="9">
        <v>3.1762021886000001E-3</v>
      </c>
      <c r="D284" s="9">
        <v>1.42031829386E-2</v>
      </c>
      <c r="E284" s="9">
        <v>-7.8558637396000004E-3</v>
      </c>
      <c r="F284" s="9">
        <v>3.9994352535100003E-2</v>
      </c>
      <c r="G284" s="9">
        <v>1.4083822922399999E-2</v>
      </c>
      <c r="H284" s="9">
        <v>-3.0011878310999998E-3</v>
      </c>
      <c r="I284" s="9">
        <v>-3.6611966989000002E-3</v>
      </c>
      <c r="J284" s="9">
        <v>0</v>
      </c>
      <c r="K284" s="55">
        <v>4.8687500000000002E-2</v>
      </c>
      <c r="L284" s="55">
        <v>3.25581E-2</v>
      </c>
      <c r="M284" s="55">
        <v>2.86333E-2</v>
      </c>
      <c r="N284" s="55">
        <v>7.2499999999999995E-4</v>
      </c>
      <c r="O284" s="55">
        <v>5.9150000000000001E-2</v>
      </c>
      <c r="P284" s="55">
        <v>4.3319999999999997E-2</v>
      </c>
      <c r="Q284" s="55">
        <v>7.4333000000000003E-3</v>
      </c>
      <c r="R284" s="55">
        <v>3.95E-2</v>
      </c>
      <c r="S284" s="55">
        <v>1.6862499999999999E-2</v>
      </c>
    </row>
    <row r="285" spans="1:73" x14ac:dyDescent="0.2">
      <c r="A285" s="64">
        <v>37589</v>
      </c>
      <c r="B285" s="9">
        <v>1.4048372241300001E-2</v>
      </c>
      <c r="C285" s="9">
        <v>5.7886444788799998E-3</v>
      </c>
      <c r="D285" s="9">
        <v>9.3831723439799999E-5</v>
      </c>
      <c r="E285" s="9">
        <v>-1.36403039317E-3</v>
      </c>
      <c r="F285" s="9">
        <v>2.9453412350699999E-2</v>
      </c>
      <c r="G285" s="9">
        <v>1.2879890086900001E-2</v>
      </c>
      <c r="H285" s="9">
        <v>-5.8247001392199996E-3</v>
      </c>
      <c r="I285" s="9">
        <v>-3.7465258594099999E-3</v>
      </c>
      <c r="J285" s="9">
        <v>0</v>
      </c>
      <c r="K285" s="55">
        <v>4.7778099999999997E-2</v>
      </c>
      <c r="L285" s="55">
        <v>3.0441300000000001E-2</v>
      </c>
      <c r="M285" s="55">
        <v>2.8516699999999999E-2</v>
      </c>
      <c r="N285" s="55">
        <v>6.7500000000000004E-4</v>
      </c>
      <c r="O285" s="55">
        <v>5.9299999999999999E-2</v>
      </c>
      <c r="P285" s="55">
        <v>4.1149999999999999E-2</v>
      </c>
      <c r="Q285" s="55">
        <v>7.45E-3</v>
      </c>
      <c r="R285" s="55">
        <v>4.0314099999999999E-2</v>
      </c>
      <c r="S285" s="55">
        <v>1.4250000000000001E-2</v>
      </c>
    </row>
    <row r="286" spans="1:73" x14ac:dyDescent="0.2">
      <c r="A286" s="64">
        <v>37621</v>
      </c>
      <c r="B286" s="9">
        <v>5.9652201673200001E-3</v>
      </c>
      <c r="C286" s="9">
        <v>5.6631007222700001E-2</v>
      </c>
      <c r="D286" s="9">
        <v>-7.1009020621700001E-3</v>
      </c>
      <c r="E286" s="9">
        <v>3.0741045258100001E-2</v>
      </c>
      <c r="F286" s="9">
        <v>5.2483585202100003E-2</v>
      </c>
      <c r="G286" s="9">
        <v>4.2782500922300001E-2</v>
      </c>
      <c r="H286" s="9">
        <v>7.2329212732099996E-2</v>
      </c>
      <c r="I286" s="9">
        <v>3.6931219113799998E-2</v>
      </c>
      <c r="J286" s="9">
        <v>0</v>
      </c>
      <c r="K286" s="55">
        <v>4.7524999999999998E-2</v>
      </c>
      <c r="L286" s="55">
        <v>2.8612499999999999E-2</v>
      </c>
      <c r="M286" s="55">
        <v>2.8283300000000001E-2</v>
      </c>
      <c r="N286" s="55">
        <v>6.4999999999999997E-4</v>
      </c>
      <c r="O286" s="55">
        <v>5.9450000000000003E-2</v>
      </c>
      <c r="P286" s="55">
        <v>3.875E-2</v>
      </c>
      <c r="Q286" s="55">
        <v>6.1666999999999998E-3</v>
      </c>
      <c r="R286" s="55">
        <v>4.0224999999999997E-2</v>
      </c>
      <c r="S286" s="55">
        <v>1.38E-2</v>
      </c>
    </row>
    <row r="287" spans="1:73" x14ac:dyDescent="0.2">
      <c r="A287" s="64">
        <v>37652</v>
      </c>
      <c r="B287" s="9">
        <v>4.4229889730799998E-2</v>
      </c>
      <c r="C287" s="9">
        <v>2.4373851983800002E-2</v>
      </c>
      <c r="D287" s="9">
        <v>3.2720079709600003E-2</v>
      </c>
      <c r="E287" s="9">
        <v>-1.1852662001899999E-2</v>
      </c>
      <c r="F287" s="9">
        <v>4.48928296155E-2</v>
      </c>
      <c r="G287" s="9">
        <v>1.3887400909299999E-2</v>
      </c>
      <c r="H287" s="9">
        <v>1.0269866824200001E-2</v>
      </c>
      <c r="I287" s="9">
        <v>2.33459021264E-2</v>
      </c>
      <c r="J287" s="9">
        <v>0</v>
      </c>
      <c r="K287" s="55">
        <v>4.7724999999999997E-2</v>
      </c>
      <c r="L287" s="55">
        <v>2.80463E-2</v>
      </c>
      <c r="M287" s="55">
        <v>2.9316700000000001E-2</v>
      </c>
      <c r="N287" s="55">
        <v>6.1249999999999998E-4</v>
      </c>
      <c r="O287" s="55">
        <v>5.8400000000000001E-2</v>
      </c>
      <c r="P287" s="55">
        <v>3.8699999999999998E-2</v>
      </c>
      <c r="Q287" s="55">
        <v>6.0333000000000001E-3</v>
      </c>
      <c r="R287" s="55">
        <v>3.9625E-2</v>
      </c>
      <c r="S287" s="55">
        <v>1.35E-2</v>
      </c>
    </row>
    <row r="288" spans="1:73" x14ac:dyDescent="0.2">
      <c r="A288" s="64">
        <v>37680</v>
      </c>
      <c r="B288" s="9">
        <v>3.7629133704999998E-2</v>
      </c>
      <c r="C288" s="9">
        <v>5.1272360803899996E-3</v>
      </c>
      <c r="D288" s="9">
        <v>2.90531272056E-2</v>
      </c>
      <c r="E288" s="9">
        <v>1.3602620518600001E-2</v>
      </c>
      <c r="F288" s="9">
        <v>2.58053449602E-2</v>
      </c>
      <c r="G288" s="9">
        <v>1.39014804515E-2</v>
      </c>
      <c r="H288" s="9">
        <v>8.0325373130800005E-3</v>
      </c>
      <c r="I288" s="9">
        <v>-3.9994705217199999E-2</v>
      </c>
      <c r="J288" s="9">
        <v>0</v>
      </c>
      <c r="K288" s="55">
        <v>4.7199999999999999E-2</v>
      </c>
      <c r="L288" s="55">
        <v>2.5303800000000001E-2</v>
      </c>
      <c r="M288" s="55">
        <v>3.0733300000000002E-2</v>
      </c>
      <c r="N288" s="55">
        <v>5.9380000000000001E-4</v>
      </c>
      <c r="O288" s="55">
        <v>5.7750000000000003E-2</v>
      </c>
      <c r="P288" s="55">
        <v>3.7499999999999999E-2</v>
      </c>
      <c r="Q288" s="55">
        <v>5.7166999999999999E-3</v>
      </c>
      <c r="R288" s="55">
        <v>3.6834400000000003E-2</v>
      </c>
      <c r="S288" s="55">
        <v>1.34E-2</v>
      </c>
    </row>
    <row r="289" spans="1:19" x14ac:dyDescent="0.2">
      <c r="A289" s="64">
        <v>37711</v>
      </c>
      <c r="B289" s="9">
        <v>-1.1512370223499999E-3</v>
      </c>
      <c r="C289" s="9">
        <v>1.37522482754E-2</v>
      </c>
      <c r="D289" s="9">
        <v>1.44580296336E-2</v>
      </c>
      <c r="E289" s="9">
        <v>-4.2007042709200004E-3</v>
      </c>
      <c r="F289" s="9">
        <v>-2.7802764507200002E-4</v>
      </c>
      <c r="G289" s="9">
        <v>5.5626171100800004E-3</v>
      </c>
      <c r="H289" s="9">
        <v>2.6867032479800002E-3</v>
      </c>
      <c r="I289" s="9">
        <v>5.6849107444799998E-3</v>
      </c>
      <c r="J289" s="9">
        <v>0</v>
      </c>
      <c r="K289" s="55">
        <v>4.7375E-2</v>
      </c>
      <c r="L289" s="55">
        <v>2.52E-2</v>
      </c>
      <c r="M289" s="55">
        <v>3.2783300000000001E-2</v>
      </c>
      <c r="N289" s="55">
        <v>5.6879999999999995E-4</v>
      </c>
      <c r="O289" s="55">
        <v>5.8049999999999997E-2</v>
      </c>
      <c r="P289" s="55">
        <v>3.6380000000000003E-2</v>
      </c>
      <c r="Q289" s="55">
        <v>3.1332999999999999E-3</v>
      </c>
      <c r="R289" s="55">
        <v>3.65703E-2</v>
      </c>
      <c r="S289" s="55">
        <v>1.27875E-2</v>
      </c>
    </row>
    <row r="290" spans="1:19" x14ac:dyDescent="0.2">
      <c r="A290" s="64">
        <v>37741</v>
      </c>
      <c r="B290" s="9">
        <v>3.8244489907899998E-2</v>
      </c>
      <c r="C290" s="9">
        <v>2.3786514928600001E-2</v>
      </c>
      <c r="D290" s="9">
        <v>2.68712020985E-2</v>
      </c>
      <c r="E290" s="9">
        <v>-6.5823957822799999E-3</v>
      </c>
      <c r="F290" s="9">
        <v>1.3431323373200001E-2</v>
      </c>
      <c r="G290" s="9">
        <v>3.8675478575700001E-2</v>
      </c>
      <c r="H290" s="9">
        <v>-4.2505776320699998E-3</v>
      </c>
      <c r="I290" s="9">
        <v>1.3155319314E-2</v>
      </c>
      <c r="J290" s="9">
        <v>0</v>
      </c>
      <c r="K290" s="55">
        <v>4.7300000000000002E-2</v>
      </c>
      <c r="L290" s="55">
        <v>2.5268800000000001E-2</v>
      </c>
      <c r="M290" s="55">
        <v>3.3649999999999999E-2</v>
      </c>
      <c r="N290" s="55">
        <v>5.9999999999999995E-4</v>
      </c>
      <c r="O290" s="55">
        <v>5.4850000000000003E-2</v>
      </c>
      <c r="P290" s="55">
        <v>3.61E-2</v>
      </c>
      <c r="Q290" s="55">
        <v>3.0833000000000002E-3</v>
      </c>
      <c r="R290" s="55">
        <v>3.6218800000000002E-2</v>
      </c>
      <c r="S290" s="55">
        <v>1.3100000000000001E-2</v>
      </c>
    </row>
    <row r="291" spans="1:19" x14ac:dyDescent="0.2">
      <c r="A291" s="64">
        <v>37771</v>
      </c>
      <c r="B291" s="9">
        <v>4.4803034250599998E-2</v>
      </c>
      <c r="C291" s="9">
        <v>5.5209671504299999E-2</v>
      </c>
      <c r="D291" s="9">
        <v>4.656025909E-2</v>
      </c>
      <c r="E291" s="9">
        <v>-3.9977014026100002E-3</v>
      </c>
      <c r="F291" s="9">
        <v>3.5909255201099999E-2</v>
      </c>
      <c r="G291" s="9">
        <v>5.5235280746200002E-2</v>
      </c>
      <c r="H291" s="9">
        <v>4.0472964385199997E-2</v>
      </c>
      <c r="I291" s="9">
        <v>2.7099729306399999E-2</v>
      </c>
      <c r="J291" s="9">
        <v>0</v>
      </c>
      <c r="K291" s="55">
        <v>4.7350000000000003E-2</v>
      </c>
      <c r="L291" s="55">
        <v>2.2743800000000002E-2</v>
      </c>
      <c r="M291" s="55">
        <v>3.3091700000000002E-2</v>
      </c>
      <c r="N291" s="55">
        <v>5.6249999999999996E-4</v>
      </c>
      <c r="O291" s="55">
        <v>5.2449999999999997E-2</v>
      </c>
      <c r="P291" s="55">
        <v>3.2570000000000002E-2</v>
      </c>
      <c r="Q291" s="55">
        <v>2.8167000000000001E-3</v>
      </c>
      <c r="R291" s="55">
        <v>3.6256299999999998E-2</v>
      </c>
      <c r="S291" s="55">
        <v>1.2800000000000001E-2</v>
      </c>
    </row>
    <row r="292" spans="1:19" x14ac:dyDescent="0.2">
      <c r="A292" s="64">
        <v>37802</v>
      </c>
      <c r="B292" s="9">
        <v>3.2389658283599999E-2</v>
      </c>
      <c r="C292" s="9">
        <v>-2.26456437817E-2</v>
      </c>
      <c r="D292" s="9">
        <v>1.27191108302E-2</v>
      </c>
      <c r="E292" s="9">
        <v>-4.6263877350000001E-3</v>
      </c>
      <c r="F292" s="9">
        <v>1.7940333135799999E-2</v>
      </c>
      <c r="G292" s="9">
        <v>-2.7939853831300002E-2</v>
      </c>
      <c r="H292" s="9">
        <v>-3.9133633811199997E-2</v>
      </c>
      <c r="I292" s="9">
        <v>9.4445766325300003E-3</v>
      </c>
      <c r="J292" s="9">
        <v>0</v>
      </c>
      <c r="K292" s="55">
        <v>4.5725000000000002E-2</v>
      </c>
      <c r="L292" s="55">
        <v>2.1427499999999999E-2</v>
      </c>
      <c r="M292" s="55">
        <v>3.2191699999999997E-2</v>
      </c>
      <c r="N292" s="55">
        <v>5.6249999999999996E-4</v>
      </c>
      <c r="O292" s="55">
        <v>5.2249999999999998E-2</v>
      </c>
      <c r="P292" s="55">
        <v>2.9850000000000002E-2</v>
      </c>
      <c r="Q292" s="55">
        <v>2.8833000000000001E-3</v>
      </c>
      <c r="R292" s="55">
        <v>3.64125E-2</v>
      </c>
      <c r="S292" s="55">
        <v>1.1162500000000001E-2</v>
      </c>
    </row>
    <row r="293" spans="1:19" x14ac:dyDescent="0.2">
      <c r="A293" s="64">
        <v>37833</v>
      </c>
      <c r="B293" s="9">
        <v>-3.1124791527400001E-2</v>
      </c>
      <c r="C293" s="9">
        <v>-1.90043563167E-2</v>
      </c>
      <c r="D293" s="9">
        <v>-3.3128026539899998E-2</v>
      </c>
      <c r="E293" s="9">
        <v>-4.9532478772800004E-3</v>
      </c>
      <c r="F293" s="9">
        <v>-6.3316032785800001E-3</v>
      </c>
      <c r="G293" s="9">
        <v>-2.3680293720199998E-2</v>
      </c>
      <c r="H293" s="9">
        <v>-1.4126737732200001E-2</v>
      </c>
      <c r="I293" s="9">
        <v>-2.3680823424300002E-2</v>
      </c>
      <c r="J293" s="9">
        <v>0</v>
      </c>
      <c r="K293" s="55">
        <v>4.7199999999999999E-2</v>
      </c>
      <c r="L293" s="55">
        <v>2.1201299999999999E-2</v>
      </c>
      <c r="M293" s="55">
        <v>2.9433299999999999E-2</v>
      </c>
      <c r="N293" s="55">
        <v>5.2499999999999997E-4</v>
      </c>
      <c r="O293" s="55">
        <v>5.0450000000000002E-2</v>
      </c>
      <c r="P293" s="55">
        <v>2.9100000000000001E-2</v>
      </c>
      <c r="Q293" s="55">
        <v>2.8666999999999998E-3</v>
      </c>
      <c r="R293" s="55">
        <v>3.4412499999999999E-2</v>
      </c>
      <c r="S293" s="55">
        <v>1.1143800000000001E-2</v>
      </c>
    </row>
    <row r="294" spans="1:19" x14ac:dyDescent="0.2">
      <c r="A294" s="64">
        <v>37862</v>
      </c>
      <c r="B294" s="9">
        <v>1.688950777E-3</v>
      </c>
      <c r="C294" s="9">
        <v>-2.37661065336E-2</v>
      </c>
      <c r="D294" s="9">
        <v>1.6924038395999999E-2</v>
      </c>
      <c r="E294" s="9">
        <v>3.2164462281199999E-2</v>
      </c>
      <c r="F294" s="9">
        <v>-1.2155406098300001E-3</v>
      </c>
      <c r="G294" s="9">
        <v>-1.63619646964E-2</v>
      </c>
      <c r="H294" s="9">
        <v>-2.0338858804299999E-2</v>
      </c>
      <c r="I294" s="9">
        <v>-1.4140869894300001E-2</v>
      </c>
      <c r="J294" s="9">
        <v>0</v>
      </c>
      <c r="K294" s="55">
        <v>4.82E-2</v>
      </c>
      <c r="L294" s="55">
        <v>2.1502500000000001E-2</v>
      </c>
      <c r="M294" s="55">
        <v>2.84833E-2</v>
      </c>
      <c r="N294" s="55">
        <v>5.5250000000000004E-4</v>
      </c>
      <c r="O294" s="55">
        <v>5.135E-2</v>
      </c>
      <c r="P294" s="55">
        <v>2.9499999999999998E-2</v>
      </c>
      <c r="Q294" s="55">
        <v>2.6667000000000001E-3</v>
      </c>
      <c r="R294" s="55">
        <v>3.6318799999999998E-2</v>
      </c>
      <c r="S294" s="55">
        <v>1.14E-2</v>
      </c>
    </row>
    <row r="295" spans="1:19" x14ac:dyDescent="0.2">
      <c r="A295" s="64">
        <v>37894</v>
      </c>
      <c r="B295" s="9">
        <v>4.9144027982600001E-2</v>
      </c>
      <c r="C295" s="9">
        <v>6.1829503445800002E-2</v>
      </c>
      <c r="D295" s="9">
        <v>2.96060562782E-2</v>
      </c>
      <c r="E295" s="9">
        <v>4.3536174612000003E-2</v>
      </c>
      <c r="F295" s="9">
        <v>3.24483484669E-2</v>
      </c>
      <c r="G295" s="9">
        <v>8.2553847408399994E-2</v>
      </c>
      <c r="H295" s="9">
        <v>5.9871475215599997E-2</v>
      </c>
      <c r="I295" s="9">
        <v>5.24824278496E-2</v>
      </c>
      <c r="J295" s="9">
        <v>0</v>
      </c>
      <c r="K295" s="55">
        <v>4.8724999999999997E-2</v>
      </c>
      <c r="L295" s="55">
        <v>2.1266299999999998E-2</v>
      </c>
      <c r="M295" s="55">
        <v>2.7300000000000001E-2</v>
      </c>
      <c r="N295" s="55">
        <v>6.1749999999999999E-4</v>
      </c>
      <c r="O295" s="55">
        <v>5.185E-2</v>
      </c>
      <c r="P295" s="55">
        <v>2.9000000000000001E-2</v>
      </c>
      <c r="Q295" s="55">
        <v>2.5417E-3</v>
      </c>
      <c r="R295" s="55">
        <v>3.7249999999999998E-2</v>
      </c>
      <c r="S295" s="55">
        <v>1.1599999999999999E-2</v>
      </c>
    </row>
    <row r="296" spans="1:19" x14ac:dyDescent="0.2">
      <c r="A296" s="64">
        <v>37925</v>
      </c>
      <c r="B296" s="9">
        <v>5.1769540720799999E-2</v>
      </c>
      <c r="C296" s="9">
        <v>-9.0345603946200004E-4</v>
      </c>
      <c r="D296" s="9">
        <v>2.52759704084E-2</v>
      </c>
      <c r="E296" s="9">
        <v>1.50672800763E-2</v>
      </c>
      <c r="F296" s="9">
        <v>3.8207741753399999E-2</v>
      </c>
      <c r="G296" s="9">
        <v>-6.8678596015399997E-3</v>
      </c>
      <c r="H296" s="9">
        <v>-1.1898607366700001E-2</v>
      </c>
      <c r="I296" s="9">
        <v>2.3549431586300001E-2</v>
      </c>
      <c r="J296" s="9">
        <v>0</v>
      </c>
      <c r="K296" s="55">
        <v>5.0025E-2</v>
      </c>
      <c r="L296" s="55">
        <v>2.16013E-2</v>
      </c>
      <c r="M296" s="55">
        <v>2.7550000000000002E-2</v>
      </c>
      <c r="N296" s="55">
        <v>5.6249999999999996E-4</v>
      </c>
      <c r="O296" s="55">
        <v>5.2249999999999998E-2</v>
      </c>
      <c r="P296" s="55">
        <v>2.93E-2</v>
      </c>
      <c r="Q296" s="55">
        <v>2.4916999999999999E-3</v>
      </c>
      <c r="R296" s="55">
        <v>3.9475000000000003E-2</v>
      </c>
      <c r="S296" s="55">
        <v>1.1693800000000001E-2</v>
      </c>
    </row>
    <row r="297" spans="1:19" x14ac:dyDescent="0.2">
      <c r="A297" s="64">
        <v>37953</v>
      </c>
      <c r="B297" s="9">
        <v>2.2780215644800001E-2</v>
      </c>
      <c r="C297" s="9">
        <v>3.1972372669E-2</v>
      </c>
      <c r="D297" s="9">
        <v>1.5145728769399999E-2</v>
      </c>
      <c r="E297" s="9">
        <v>3.0278565393100001E-3</v>
      </c>
      <c r="F297" s="9">
        <v>4.32219005027E-2</v>
      </c>
      <c r="G297" s="9">
        <v>3.3876559480500001E-2</v>
      </c>
      <c r="H297" s="9">
        <v>3.2258493596300002E-2</v>
      </c>
      <c r="I297" s="9">
        <v>1.56745464497E-2</v>
      </c>
      <c r="J297" s="9">
        <v>0</v>
      </c>
      <c r="K297" s="55">
        <v>5.3624999999999999E-2</v>
      </c>
      <c r="L297" s="55">
        <v>2.1542499999999999E-2</v>
      </c>
      <c r="M297" s="55">
        <v>2.8000000000000001E-2</v>
      </c>
      <c r="N297" s="55">
        <v>5.7499999999999999E-4</v>
      </c>
      <c r="O297" s="55">
        <v>5.4149999999999997E-2</v>
      </c>
      <c r="P297" s="55">
        <v>2.8979999999999999E-2</v>
      </c>
      <c r="Q297" s="55">
        <v>2.6667000000000001E-3</v>
      </c>
      <c r="R297" s="55">
        <v>3.98313E-2</v>
      </c>
      <c r="S297" s="55">
        <v>1.17188E-2</v>
      </c>
    </row>
    <row r="298" spans="1:19" x14ac:dyDescent="0.2">
      <c r="A298" s="64">
        <v>37986</v>
      </c>
      <c r="B298" s="9">
        <v>4.4893321727499998E-2</v>
      </c>
      <c r="C298" s="9">
        <v>5.3277199562900002E-2</v>
      </c>
      <c r="D298" s="9">
        <v>7.60603584357E-3</v>
      </c>
      <c r="E298" s="9">
        <v>2.0635250647699999E-2</v>
      </c>
      <c r="F298" s="9">
        <v>3.1143333584E-2</v>
      </c>
      <c r="G298" s="9">
        <v>5.1609146181699997E-2</v>
      </c>
      <c r="H298" s="9">
        <v>4.4510056710299999E-2</v>
      </c>
      <c r="I298" s="9">
        <v>4.3349905874799997E-2</v>
      </c>
      <c r="J298" s="9">
        <v>0</v>
      </c>
      <c r="K298" s="55">
        <v>5.4524999999999997E-2</v>
      </c>
      <c r="L298" s="55">
        <v>2.1229999999999999E-2</v>
      </c>
      <c r="M298" s="55">
        <v>2.7175000000000001E-2</v>
      </c>
      <c r="N298" s="55">
        <v>6.1249999999999998E-4</v>
      </c>
      <c r="O298" s="55">
        <v>5.3650000000000003E-2</v>
      </c>
      <c r="P298" s="55">
        <v>2.9000000000000001E-2</v>
      </c>
      <c r="Q298" s="55">
        <v>2.5999999999999999E-3</v>
      </c>
      <c r="R298" s="55">
        <v>4.0375000000000001E-2</v>
      </c>
      <c r="S298" s="55">
        <v>1.1518799999999999E-2</v>
      </c>
    </row>
    <row r="299" spans="1:19" x14ac:dyDescent="0.2">
      <c r="A299" s="64">
        <v>38016</v>
      </c>
      <c r="B299" s="9">
        <v>1.35522066665E-2</v>
      </c>
      <c r="C299" s="9">
        <v>-1.4281381010499999E-2</v>
      </c>
      <c r="D299" s="9">
        <v>-2.7238478987800002E-2</v>
      </c>
      <c r="E299" s="9">
        <v>1.1406376780199999E-2</v>
      </c>
      <c r="F299" s="9">
        <v>2.4479062612900001E-2</v>
      </c>
      <c r="G299" s="9">
        <v>-2.7533537970000001E-2</v>
      </c>
      <c r="H299" s="9">
        <v>-1.96159438513E-2</v>
      </c>
      <c r="I299" s="9">
        <v>1.9241476838699999E-2</v>
      </c>
      <c r="J299" s="9">
        <v>0</v>
      </c>
      <c r="K299" s="55">
        <v>5.6024999999999998E-2</v>
      </c>
      <c r="L299" s="55">
        <v>2.0928800000000001E-2</v>
      </c>
      <c r="M299" s="55">
        <v>2.4583299999999999E-2</v>
      </c>
      <c r="N299" s="55">
        <v>5.2499999999999997E-4</v>
      </c>
      <c r="O299" s="55">
        <v>5.5550000000000002E-2</v>
      </c>
      <c r="P299" s="55">
        <v>2.7199999999999998E-2</v>
      </c>
      <c r="Q299" s="55">
        <v>2.4667000000000001E-3</v>
      </c>
      <c r="R299" s="55">
        <v>4.1450000000000001E-2</v>
      </c>
      <c r="S299" s="55">
        <v>1.1299999999999999E-2</v>
      </c>
    </row>
    <row r="300" spans="1:19" x14ac:dyDescent="0.2">
      <c r="A300" s="64">
        <v>38044</v>
      </c>
      <c r="B300" s="9">
        <v>1.7208666706700002E-2</v>
      </c>
      <c r="C300" s="9">
        <v>8.5905657315499999E-4</v>
      </c>
      <c r="D300" s="9">
        <v>-7.3262656703100004E-3</v>
      </c>
      <c r="E300" s="9">
        <v>-3.1992468493199998E-2</v>
      </c>
      <c r="F300" s="9">
        <v>2.58518636985E-2</v>
      </c>
      <c r="G300" s="9">
        <v>-3.3072936054699999E-3</v>
      </c>
      <c r="H300" s="9">
        <v>-8.2150295170700001E-3</v>
      </c>
      <c r="I300" s="9">
        <v>2.1555211661099999E-2</v>
      </c>
      <c r="J300" s="9">
        <v>0</v>
      </c>
      <c r="K300" s="55">
        <v>5.5625000000000001E-2</v>
      </c>
      <c r="L300" s="55">
        <v>2.04838E-2</v>
      </c>
      <c r="M300" s="55">
        <v>2.2516700000000001E-2</v>
      </c>
      <c r="N300" s="55">
        <v>5.1250000000000004E-4</v>
      </c>
      <c r="O300" s="55">
        <v>5.6050000000000003E-2</v>
      </c>
      <c r="P300" s="55">
        <v>2.5899999999999999E-2</v>
      </c>
      <c r="Q300" s="55">
        <v>2.5833000000000002E-3</v>
      </c>
      <c r="R300" s="55">
        <v>4.2043799999999999E-2</v>
      </c>
      <c r="S300" s="55">
        <v>1.12E-2</v>
      </c>
    </row>
    <row r="301" spans="1:19" x14ac:dyDescent="0.2">
      <c r="A301" s="64">
        <v>38077</v>
      </c>
      <c r="B301" s="9">
        <v>-6.4752161370799999E-3</v>
      </c>
      <c r="C301" s="9">
        <v>-9.8515189169599993E-3</v>
      </c>
      <c r="D301" s="9">
        <v>2.2245305715499999E-2</v>
      </c>
      <c r="E301" s="9">
        <v>4.9183923058199998E-2</v>
      </c>
      <c r="F301" s="9">
        <v>-2.48221082782E-2</v>
      </c>
      <c r="G301" s="9">
        <v>-1.1200648862500001E-2</v>
      </c>
      <c r="H301" s="9">
        <v>1.7213127593199999E-3</v>
      </c>
      <c r="I301" s="9">
        <v>-6.9550196979700002E-3</v>
      </c>
      <c r="J301" s="9">
        <v>0</v>
      </c>
      <c r="K301" s="55">
        <v>5.4524999999999997E-2</v>
      </c>
      <c r="L301" s="55">
        <v>1.9599999999999999E-2</v>
      </c>
      <c r="M301" s="55">
        <v>2.12E-2</v>
      </c>
      <c r="N301" s="55">
        <v>4.8749999999999998E-4</v>
      </c>
      <c r="O301" s="55">
        <v>5.525E-2</v>
      </c>
      <c r="P301" s="55">
        <v>2.3E-2</v>
      </c>
      <c r="Q301" s="55">
        <v>2.5000000000000001E-3</v>
      </c>
      <c r="R301" s="55">
        <v>4.3749999999999997E-2</v>
      </c>
      <c r="S301" s="55">
        <v>1.11E-2</v>
      </c>
    </row>
    <row r="302" spans="1:19" x14ac:dyDescent="0.2">
      <c r="A302" s="64">
        <v>38107</v>
      </c>
      <c r="B302" s="9">
        <v>-5.0822150491000001E-2</v>
      </c>
      <c r="C302" s="9">
        <v>-2.3923435267500001E-2</v>
      </c>
      <c r="D302" s="9">
        <v>-4.3493895555200002E-2</v>
      </c>
      <c r="E302" s="9">
        <v>-5.8183882164099997E-2</v>
      </c>
      <c r="F302" s="9">
        <v>-5.7481344213400003E-2</v>
      </c>
      <c r="G302" s="9">
        <v>-1.19197412509E-2</v>
      </c>
      <c r="H302" s="9">
        <v>-2.3597809002900001E-2</v>
      </c>
      <c r="I302" s="9">
        <v>-3.2738807479499997E-2</v>
      </c>
      <c r="J302" s="9">
        <v>0</v>
      </c>
      <c r="K302" s="55">
        <v>5.5524999999999998E-2</v>
      </c>
      <c r="L302" s="55">
        <v>2.07163E-2</v>
      </c>
      <c r="M302" s="55">
        <v>2.08833E-2</v>
      </c>
      <c r="N302" s="55">
        <v>4.5879999999999998E-4</v>
      </c>
      <c r="O302" s="55">
        <v>5.7750000000000003E-2</v>
      </c>
      <c r="P302" s="55">
        <v>2.1950000000000001E-2</v>
      </c>
      <c r="Q302" s="55">
        <v>2.7166999999999998E-3</v>
      </c>
      <c r="R302" s="55">
        <v>4.4337500000000002E-2</v>
      </c>
      <c r="S302" s="55">
        <v>1.18E-2</v>
      </c>
    </row>
    <row r="303" spans="1:19" x14ac:dyDescent="0.2">
      <c r="A303" s="64">
        <v>38138</v>
      </c>
      <c r="B303" s="9">
        <v>-7.9510976282499996E-3</v>
      </c>
      <c r="C303" s="9">
        <v>1.9574680517399998E-2</v>
      </c>
      <c r="D303" s="9">
        <v>8.7142752707299997E-3</v>
      </c>
      <c r="E303" s="9">
        <v>-2.5065015626299998E-3</v>
      </c>
      <c r="F303" s="9">
        <v>8.5555970142300007E-3</v>
      </c>
      <c r="G303" s="9">
        <v>2.5674332996700001E-2</v>
      </c>
      <c r="H303" s="9">
        <v>3.28887790767E-2</v>
      </c>
      <c r="I303" s="9">
        <v>3.6883234821599997E-2</v>
      </c>
      <c r="J303" s="9">
        <v>0</v>
      </c>
      <c r="K303" s="55">
        <v>5.4324999999999998E-2</v>
      </c>
      <c r="L303" s="55">
        <v>2.08525E-2</v>
      </c>
      <c r="M303" s="55">
        <v>2.1250000000000002E-2</v>
      </c>
      <c r="N303" s="55">
        <v>4.8749999999999998E-4</v>
      </c>
      <c r="O303" s="55">
        <v>5.985E-2</v>
      </c>
      <c r="P303" s="55">
        <v>2.1999999999999999E-2</v>
      </c>
      <c r="Q303" s="55">
        <v>2.5999999999999999E-3</v>
      </c>
      <c r="R303" s="55">
        <v>4.6574999999999998E-2</v>
      </c>
      <c r="S303" s="55">
        <v>1.315E-2</v>
      </c>
    </row>
    <row r="304" spans="1:19" x14ac:dyDescent="0.2">
      <c r="A304" s="64">
        <v>38168</v>
      </c>
      <c r="B304" s="9">
        <v>-2.05824535161E-2</v>
      </c>
      <c r="C304" s="9">
        <v>-3.0400145666599999E-3</v>
      </c>
      <c r="D304" s="9">
        <v>1.8688715494199998E-2</v>
      </c>
      <c r="E304" s="9">
        <v>1.1818446878899999E-2</v>
      </c>
      <c r="F304" s="9">
        <v>1.4374768998399999E-2</v>
      </c>
      <c r="G304" s="9">
        <v>-9.72941836825E-3</v>
      </c>
      <c r="H304" s="9">
        <v>7.8438543551099995E-4</v>
      </c>
      <c r="I304" s="9">
        <v>-8.1714865749900004E-3</v>
      </c>
      <c r="J304" s="9">
        <v>0</v>
      </c>
      <c r="K304" s="55">
        <v>5.4600000000000003E-2</v>
      </c>
      <c r="L304" s="55">
        <v>2.12E-2</v>
      </c>
      <c r="M304" s="55">
        <v>2.155E-2</v>
      </c>
      <c r="N304" s="55">
        <v>5.2499999999999997E-4</v>
      </c>
      <c r="O304" s="55">
        <v>6.1949999999999998E-2</v>
      </c>
      <c r="P304" s="55">
        <v>2.1999999999999999E-2</v>
      </c>
      <c r="Q304" s="55">
        <v>4.9833000000000004E-3</v>
      </c>
      <c r="R304" s="55">
        <v>4.8437500000000001E-2</v>
      </c>
      <c r="S304" s="55">
        <v>1.61E-2</v>
      </c>
    </row>
    <row r="305" spans="1:19" x14ac:dyDescent="0.2">
      <c r="A305" s="64">
        <v>38198</v>
      </c>
      <c r="B305" s="9">
        <v>8.6009705577500001E-3</v>
      </c>
      <c r="C305" s="9">
        <v>-9.9368587756799992E-3</v>
      </c>
      <c r="D305" s="9">
        <v>9.3216320921400003E-3</v>
      </c>
      <c r="E305" s="9">
        <v>-2.2343368474600001E-2</v>
      </c>
      <c r="F305" s="9">
        <v>1.5917470610799999E-3</v>
      </c>
      <c r="G305" s="9">
        <v>-1.78338109611E-2</v>
      </c>
      <c r="H305" s="9">
        <v>-2.1957927336100001E-2</v>
      </c>
      <c r="I305" s="9">
        <v>5.2257514611300003E-3</v>
      </c>
      <c r="J305" s="9">
        <v>0</v>
      </c>
      <c r="K305" s="55">
        <v>5.4125E-2</v>
      </c>
      <c r="L305" s="55">
        <v>2.1170000000000001E-2</v>
      </c>
      <c r="M305" s="55">
        <v>2.1783299999999998E-2</v>
      </c>
      <c r="N305" s="55">
        <v>5.1250000000000004E-4</v>
      </c>
      <c r="O305" s="55">
        <v>6.3250000000000001E-2</v>
      </c>
      <c r="P305" s="55">
        <v>2.205E-2</v>
      </c>
      <c r="Q305" s="55">
        <v>5.3E-3</v>
      </c>
      <c r="R305" s="55">
        <v>4.9387500000000001E-2</v>
      </c>
      <c r="S305" s="55">
        <v>1.7000000000000001E-2</v>
      </c>
    </row>
    <row r="306" spans="1:19" x14ac:dyDescent="0.2">
      <c r="A306" s="64">
        <v>38230</v>
      </c>
      <c r="B306" s="9">
        <v>1.1894035398399999E-2</v>
      </c>
      <c r="C306" s="9">
        <v>9.9395446578300004E-3</v>
      </c>
      <c r="D306" s="9">
        <v>9.1749480024500008E-3</v>
      </c>
      <c r="E306" s="9">
        <v>1.4285748829299999E-2</v>
      </c>
      <c r="F306" s="9">
        <v>3.9502841257499997E-2</v>
      </c>
      <c r="G306" s="9">
        <v>2.2013253601799999E-2</v>
      </c>
      <c r="H306" s="9">
        <v>8.0101450714099992E-3</v>
      </c>
      <c r="I306" s="9">
        <v>-7.9747414752999995E-3</v>
      </c>
      <c r="J306" s="9">
        <v>0</v>
      </c>
      <c r="K306" s="55">
        <v>5.3900000000000003E-2</v>
      </c>
      <c r="L306" s="55">
        <v>2.1131299999999999E-2</v>
      </c>
      <c r="M306" s="55">
        <v>2.3199999999999998E-2</v>
      </c>
      <c r="N306" s="55">
        <v>5.1880000000000003E-4</v>
      </c>
      <c r="O306" s="55">
        <v>6.4549999999999996E-2</v>
      </c>
      <c r="P306" s="55">
        <v>2.205E-2</v>
      </c>
      <c r="Q306" s="55">
        <v>6.1999999999999998E-3</v>
      </c>
      <c r="R306" s="55">
        <v>4.9625000000000002E-2</v>
      </c>
      <c r="S306" s="55">
        <v>1.7999999999999999E-2</v>
      </c>
    </row>
    <row r="307" spans="1:19" x14ac:dyDescent="0.2">
      <c r="A307" s="64">
        <v>38260</v>
      </c>
      <c r="B307" s="9">
        <v>2.9209110450099999E-2</v>
      </c>
      <c r="C307" s="9">
        <v>2.2479581416799999E-2</v>
      </c>
      <c r="D307" s="9">
        <v>4.1749743794499999E-2</v>
      </c>
      <c r="E307" s="9">
        <v>-5.5681921327800001E-3</v>
      </c>
      <c r="F307" s="9">
        <v>3.3940646065800002E-2</v>
      </c>
      <c r="G307" s="9">
        <v>3.2444572254E-2</v>
      </c>
      <c r="H307" s="9">
        <v>1.47031190261E-2</v>
      </c>
      <c r="I307" s="9">
        <v>8.7677565969600003E-3</v>
      </c>
      <c r="J307" s="9">
        <v>0</v>
      </c>
      <c r="K307" s="55">
        <v>5.3675E-2</v>
      </c>
      <c r="L307" s="55">
        <v>2.1462499999999999E-2</v>
      </c>
      <c r="M307" s="55">
        <v>2.545E-2</v>
      </c>
      <c r="N307" s="55">
        <v>5.2499999999999997E-4</v>
      </c>
      <c r="O307" s="55">
        <v>6.7449999999999996E-2</v>
      </c>
      <c r="P307" s="55">
        <v>2.2120000000000001E-2</v>
      </c>
      <c r="Q307" s="55">
        <v>7.0000000000000001E-3</v>
      </c>
      <c r="R307" s="55">
        <v>4.9187500000000002E-2</v>
      </c>
      <c r="S307" s="55">
        <v>2.0199999999999999E-2</v>
      </c>
    </row>
    <row r="308" spans="1:19" x14ac:dyDescent="0.2">
      <c r="A308" s="64">
        <v>38289</v>
      </c>
      <c r="B308" s="9">
        <v>3.42875694519E-2</v>
      </c>
      <c r="C308" s="9">
        <v>2.4489181813299999E-2</v>
      </c>
      <c r="D308" s="9">
        <v>3.8051926574900002E-2</v>
      </c>
      <c r="E308" s="9">
        <v>3.6414780134300002E-2</v>
      </c>
      <c r="F308" s="9">
        <v>1.64159135322E-2</v>
      </c>
      <c r="G308" s="9">
        <v>2.3887173719299999E-2</v>
      </c>
      <c r="H308" s="9">
        <v>3.8341937199899999E-2</v>
      </c>
      <c r="I308" s="9">
        <v>1.51711938491E-2</v>
      </c>
      <c r="J308" s="9">
        <v>0</v>
      </c>
      <c r="K308" s="55">
        <v>5.3775000000000003E-2</v>
      </c>
      <c r="L308" s="55">
        <v>2.1528800000000001E-2</v>
      </c>
      <c r="M308" s="55">
        <v>2.7E-2</v>
      </c>
      <c r="N308" s="55">
        <v>5.2499999999999997E-4</v>
      </c>
      <c r="O308" s="55">
        <v>6.7650000000000002E-2</v>
      </c>
      <c r="P308" s="55">
        <v>2.1999999999999999E-2</v>
      </c>
      <c r="Q308" s="55">
        <v>7.2667000000000001E-3</v>
      </c>
      <c r="R308" s="55">
        <v>4.8974999999999998E-2</v>
      </c>
      <c r="S308" s="55">
        <v>2.1700000000000001E-2</v>
      </c>
    </row>
    <row r="309" spans="1:19" x14ac:dyDescent="0.2">
      <c r="A309" s="64">
        <v>38321</v>
      </c>
      <c r="B309" s="9">
        <v>4.1780337011599999E-2</v>
      </c>
      <c r="C309" s="9">
        <v>4.5068065647799999E-2</v>
      </c>
      <c r="D309" s="9">
        <v>2.64151661624E-2</v>
      </c>
      <c r="E309" s="9">
        <v>3.1430279319700001E-2</v>
      </c>
      <c r="F309" s="9">
        <v>5.1397354201000001E-2</v>
      </c>
      <c r="G309" s="9">
        <v>5.7295334852800001E-2</v>
      </c>
      <c r="H309" s="9">
        <v>5.4807824969400003E-2</v>
      </c>
      <c r="I309" s="9">
        <v>4.5761753026499999E-2</v>
      </c>
      <c r="J309" s="9">
        <v>0</v>
      </c>
      <c r="K309" s="55">
        <v>5.3374999999999999E-2</v>
      </c>
      <c r="L309" s="55">
        <v>2.1732499999999998E-2</v>
      </c>
      <c r="M309" s="55">
        <v>2.6950000000000002E-2</v>
      </c>
      <c r="N309" s="55">
        <v>5.1880000000000003E-4</v>
      </c>
      <c r="O309" s="55">
        <v>6.6650000000000001E-2</v>
      </c>
      <c r="P309" s="55">
        <v>2.188E-2</v>
      </c>
      <c r="Q309" s="55">
        <v>7.4000000000000003E-3</v>
      </c>
      <c r="R309" s="55">
        <v>4.8590599999999998E-2</v>
      </c>
      <c r="S309" s="55">
        <v>2.41E-2</v>
      </c>
    </row>
    <row r="310" spans="1:19" x14ac:dyDescent="0.2">
      <c r="A310" s="64">
        <v>38352</v>
      </c>
      <c r="B310" s="9">
        <v>1.2980106595000001E-2</v>
      </c>
      <c r="C310" s="9">
        <v>2.2712985331599999E-2</v>
      </c>
      <c r="D310" s="9">
        <v>-7.2625252577700004E-3</v>
      </c>
      <c r="E310" s="9">
        <v>1.04120967856E-3</v>
      </c>
      <c r="F310" s="9">
        <v>1.19490552617E-2</v>
      </c>
      <c r="G310" s="9">
        <v>1.25149872688E-2</v>
      </c>
      <c r="H310" s="9">
        <v>-6.2278474711799999E-4</v>
      </c>
      <c r="I310" s="9">
        <v>6.5190429652099997E-3</v>
      </c>
      <c r="J310" s="9">
        <v>0</v>
      </c>
      <c r="K310" s="55">
        <v>5.3624999999999999E-2</v>
      </c>
      <c r="L310" s="55">
        <v>2.1543799999999998E-2</v>
      </c>
      <c r="M310" s="55">
        <v>2.6499999999999999E-2</v>
      </c>
      <c r="N310" s="55">
        <v>5.3129999999999996E-4</v>
      </c>
      <c r="O310" s="55">
        <v>6.7449999999999996E-2</v>
      </c>
      <c r="P310" s="55">
        <v>2.1700000000000001E-2</v>
      </c>
      <c r="Q310" s="55">
        <v>7.1666999999999998E-3</v>
      </c>
      <c r="R310" s="55">
        <v>4.8849999999999998E-2</v>
      </c>
      <c r="S310" s="55">
        <v>2.5643800000000001E-2</v>
      </c>
    </row>
    <row r="311" spans="1:19" x14ac:dyDescent="0.2">
      <c r="A311" s="64">
        <v>38383</v>
      </c>
      <c r="B311" s="9">
        <v>-8.9348708219099994E-3</v>
      </c>
      <c r="C311" s="9">
        <v>-4.1241772206599997E-2</v>
      </c>
      <c r="D311" s="9">
        <v>-3.4162313997099999E-2</v>
      </c>
      <c r="E311" s="9">
        <v>-1.14593764258E-2</v>
      </c>
      <c r="F311" s="9">
        <v>-1.1868303873000001E-2</v>
      </c>
      <c r="G311" s="9">
        <v>-4.91565509865E-2</v>
      </c>
      <c r="H311" s="9">
        <v>-4.4612821461900001E-2</v>
      </c>
      <c r="I311" s="9">
        <v>-1.56228632929E-2</v>
      </c>
      <c r="J311" s="9">
        <v>0</v>
      </c>
      <c r="K311" s="55">
        <v>5.4399999999999997E-2</v>
      </c>
      <c r="L311" s="55">
        <v>2.1389999999999999E-2</v>
      </c>
      <c r="M311" s="55">
        <v>2.6158299999999999E-2</v>
      </c>
      <c r="N311" s="55">
        <v>5.375E-4</v>
      </c>
      <c r="O311" s="55">
        <v>6.7650000000000002E-2</v>
      </c>
      <c r="P311" s="55">
        <v>2.138E-2</v>
      </c>
      <c r="Q311" s="55">
        <v>7.4999999999999997E-3</v>
      </c>
      <c r="R311" s="55">
        <v>4.8681299999999997E-2</v>
      </c>
      <c r="S311" s="55">
        <v>2.75E-2</v>
      </c>
    </row>
    <row r="312" spans="1:19" x14ac:dyDescent="0.2">
      <c r="A312" s="64">
        <v>38411</v>
      </c>
      <c r="B312" s="9">
        <v>2.65767091968E-2</v>
      </c>
      <c r="C312" s="9">
        <v>1.7966058402499999E-2</v>
      </c>
      <c r="D312" s="9">
        <v>9.4508359330900005E-3</v>
      </c>
      <c r="E312" s="9">
        <v>-9.9149269910399993E-3</v>
      </c>
      <c r="F312" s="9">
        <v>2.8535311838599999E-2</v>
      </c>
      <c r="G312" s="9">
        <v>2.3558975088900001E-2</v>
      </c>
      <c r="H312" s="9">
        <v>2.49368385471E-2</v>
      </c>
      <c r="I312" s="9">
        <v>2.2738771152100001E-2</v>
      </c>
      <c r="J312" s="9">
        <v>0</v>
      </c>
      <c r="K312" s="55">
        <v>5.7024999999999999E-2</v>
      </c>
      <c r="L312" s="55">
        <v>2.1354399999999999E-2</v>
      </c>
      <c r="M312" s="55">
        <v>2.6200000000000001E-2</v>
      </c>
      <c r="N312" s="55">
        <v>5.1250000000000004E-4</v>
      </c>
      <c r="O312" s="55">
        <v>6.8349999999999994E-2</v>
      </c>
      <c r="P312" s="55">
        <v>2.1080000000000002E-2</v>
      </c>
      <c r="Q312" s="55">
        <v>7.5833000000000003E-3</v>
      </c>
      <c r="R312" s="55">
        <v>4.9562500000000002E-2</v>
      </c>
      <c r="S312" s="55">
        <v>2.92E-2</v>
      </c>
    </row>
    <row r="313" spans="1:19" x14ac:dyDescent="0.2">
      <c r="A313" s="64">
        <v>38442</v>
      </c>
      <c r="B313" s="9">
        <v>-2.33186443768E-2</v>
      </c>
      <c r="C313" s="9">
        <v>-2.1433081137200001E-2</v>
      </c>
      <c r="D313" s="9">
        <v>1.5895636461499999E-2</v>
      </c>
      <c r="E313" s="9">
        <v>-2.7403119039000001E-2</v>
      </c>
      <c r="F313" s="9">
        <v>-1.9074100820199998E-2</v>
      </c>
      <c r="G313" s="9">
        <v>-3.17874791469E-2</v>
      </c>
      <c r="H313" s="9">
        <v>-3.0243233924099999E-2</v>
      </c>
      <c r="I313" s="9">
        <v>-1.6931780681599999E-2</v>
      </c>
      <c r="J313" s="9">
        <v>0</v>
      </c>
      <c r="K313" s="55">
        <v>5.8299999999999998E-2</v>
      </c>
      <c r="L313" s="55">
        <v>2.1436299999999998E-2</v>
      </c>
      <c r="M313" s="55">
        <v>2.6958300000000001E-2</v>
      </c>
      <c r="N313" s="55">
        <v>5.4379999999999999E-4</v>
      </c>
      <c r="O313" s="55">
        <v>7.0749999999999993E-2</v>
      </c>
      <c r="P313" s="55">
        <v>2.1149999999999999E-2</v>
      </c>
      <c r="Q313" s="55">
        <v>7.7499999999999999E-3</v>
      </c>
      <c r="R313" s="55">
        <v>4.9831300000000002E-2</v>
      </c>
      <c r="S313" s="55">
        <v>3.1199999999999999E-2</v>
      </c>
    </row>
    <row r="314" spans="1:19" x14ac:dyDescent="0.2">
      <c r="A314" s="64">
        <v>38471</v>
      </c>
      <c r="B314" s="9">
        <v>1.19048633908E-2</v>
      </c>
      <c r="C314" s="9">
        <v>-7.3521765516100001E-3</v>
      </c>
      <c r="D314" s="9">
        <v>-3.6164691030699997E-2</v>
      </c>
      <c r="E314" s="9">
        <v>1.7174032546100001E-2</v>
      </c>
      <c r="F314" s="9">
        <v>3.0314854604400001E-2</v>
      </c>
      <c r="G314" s="9">
        <v>-1.21955856531E-2</v>
      </c>
      <c r="H314" s="9">
        <v>-4.9218653176700004E-4</v>
      </c>
      <c r="I314" s="9">
        <v>1.22734321665E-2</v>
      </c>
      <c r="J314" s="9">
        <v>0</v>
      </c>
      <c r="K314" s="55">
        <v>5.6250000000000001E-2</v>
      </c>
      <c r="L314" s="55">
        <v>2.1263799999999999E-2</v>
      </c>
      <c r="M314" s="55">
        <v>2.6200000000000001E-2</v>
      </c>
      <c r="N314" s="55">
        <v>5.1880000000000003E-4</v>
      </c>
      <c r="O314" s="55">
        <v>6.9800000000000001E-2</v>
      </c>
      <c r="P314" s="55">
        <v>2.0899999999999998E-2</v>
      </c>
      <c r="Q314" s="55">
        <v>7.6E-3</v>
      </c>
      <c r="R314" s="55">
        <v>4.9387500000000001E-2</v>
      </c>
      <c r="S314" s="55">
        <v>3.2099999999999997E-2</v>
      </c>
    </row>
    <row r="315" spans="1:19" x14ac:dyDescent="0.2">
      <c r="A315" s="64">
        <v>38503</v>
      </c>
      <c r="B315" s="9">
        <v>-2.73170826561E-2</v>
      </c>
      <c r="C315" s="9">
        <v>-4.4453039578099998E-2</v>
      </c>
      <c r="D315" s="9">
        <v>2.0423171396999999E-4</v>
      </c>
      <c r="E315" s="9">
        <v>-2.9175405039599998E-2</v>
      </c>
      <c r="F315" s="9">
        <v>-3.2129928820099997E-2</v>
      </c>
      <c r="G315" s="9">
        <v>-3.8814299524700002E-2</v>
      </c>
      <c r="H315" s="9">
        <v>-4.59062332561E-2</v>
      </c>
      <c r="I315" s="9">
        <v>-4.4372901106799999E-2</v>
      </c>
      <c r="J315" s="9">
        <v>0</v>
      </c>
      <c r="K315" s="55">
        <v>5.62E-2</v>
      </c>
      <c r="L315" s="55">
        <v>2.12806E-2</v>
      </c>
      <c r="M315" s="55">
        <v>2.6200000000000001E-2</v>
      </c>
      <c r="N315" s="55">
        <v>5.375E-4</v>
      </c>
      <c r="O315" s="55">
        <v>7.0050000000000001E-2</v>
      </c>
      <c r="P315" s="55">
        <v>2.0549999999999999E-2</v>
      </c>
      <c r="Q315" s="55">
        <v>7.4999999999999997E-3</v>
      </c>
      <c r="R315" s="55">
        <v>4.8668799999999998E-2</v>
      </c>
      <c r="S315" s="55">
        <v>3.3375000000000002E-2</v>
      </c>
    </row>
    <row r="316" spans="1:19" x14ac:dyDescent="0.2">
      <c r="A316" s="64">
        <v>38533</v>
      </c>
      <c r="B316" s="9">
        <v>8.0080061228700004E-3</v>
      </c>
      <c r="C316" s="9">
        <v>-2.0296593207199998E-2</v>
      </c>
      <c r="D316" s="9">
        <v>2.3703303873000001E-2</v>
      </c>
      <c r="E316" s="9">
        <v>-2.9916643064099999E-2</v>
      </c>
      <c r="F316" s="9">
        <v>-1.1632141149799999E-2</v>
      </c>
      <c r="G316" s="9">
        <v>-5.2277111022599999E-2</v>
      </c>
      <c r="H316" s="9">
        <v>-3.01638027925E-2</v>
      </c>
      <c r="I316" s="9">
        <v>-1.48209279462E-2</v>
      </c>
      <c r="J316" s="9">
        <v>0</v>
      </c>
      <c r="K316" s="55">
        <v>5.595E-2</v>
      </c>
      <c r="L316" s="55">
        <v>2.1059999999999999E-2</v>
      </c>
      <c r="M316" s="55">
        <v>2.6175E-2</v>
      </c>
      <c r="N316" s="55">
        <v>5.5000000000000003E-4</v>
      </c>
      <c r="O316" s="55">
        <v>7.0250000000000007E-2</v>
      </c>
      <c r="P316" s="55">
        <v>1.6500000000000001E-2</v>
      </c>
      <c r="Q316" s="55">
        <v>7.4833E-3</v>
      </c>
      <c r="R316" s="55">
        <v>4.7500000000000001E-2</v>
      </c>
      <c r="S316" s="55">
        <v>3.5162499999999999E-2</v>
      </c>
    </row>
    <row r="317" spans="1:19" x14ac:dyDescent="0.2">
      <c r="A317" s="64">
        <v>38562</v>
      </c>
      <c r="B317" s="9">
        <v>-1.0322689030899999E-3</v>
      </c>
      <c r="C317" s="9">
        <v>2.3024453035299999E-3</v>
      </c>
      <c r="D317" s="9">
        <v>-1.5433261894999999E-3</v>
      </c>
      <c r="E317" s="9">
        <v>-1.42036361666E-2</v>
      </c>
      <c r="F317" s="9">
        <v>-1.51521231887E-2</v>
      </c>
      <c r="G317" s="9">
        <v>5.0636833917700004E-3</v>
      </c>
      <c r="H317" s="9">
        <v>-5.22230842615E-3</v>
      </c>
      <c r="I317" s="9">
        <v>-1.6676333544399999E-2</v>
      </c>
      <c r="J317" s="9">
        <v>0</v>
      </c>
      <c r="K317" s="55">
        <v>5.5774999999999998E-2</v>
      </c>
      <c r="L317" s="55">
        <v>2.1268800000000001E-2</v>
      </c>
      <c r="M317" s="55">
        <v>2.7199999999999998E-2</v>
      </c>
      <c r="N317" s="55">
        <v>5.7499999999999999E-4</v>
      </c>
      <c r="O317" s="55">
        <v>7.0250000000000007E-2</v>
      </c>
      <c r="P317" s="55">
        <v>1.6500000000000001E-2</v>
      </c>
      <c r="Q317" s="55">
        <v>7.5500000000000003E-3</v>
      </c>
      <c r="R317" s="55">
        <v>4.61938E-2</v>
      </c>
      <c r="S317" s="55">
        <v>3.6999999999999998E-2</v>
      </c>
    </row>
    <row r="318" spans="1:19" x14ac:dyDescent="0.2">
      <c r="A318" s="64">
        <v>38595</v>
      </c>
      <c r="B318" s="9">
        <v>-9.915021328E-3</v>
      </c>
      <c r="C318" s="9">
        <v>1.13018695998E-2</v>
      </c>
      <c r="D318" s="9">
        <v>3.11157677223E-2</v>
      </c>
      <c r="E318" s="9">
        <v>5.4986209979700001E-3</v>
      </c>
      <c r="F318" s="9">
        <v>1.6555227550399999E-2</v>
      </c>
      <c r="G318" s="9">
        <v>1.99299456946E-2</v>
      </c>
      <c r="H318" s="9">
        <v>1.8728053074600001E-2</v>
      </c>
      <c r="I318" s="9">
        <v>2.2596501868199999E-2</v>
      </c>
      <c r="J318" s="9">
        <v>0</v>
      </c>
      <c r="K318" s="55">
        <v>5.5649999999999998E-2</v>
      </c>
      <c r="L318" s="55">
        <v>2.13175E-2</v>
      </c>
      <c r="M318" s="55">
        <v>2.8799999999999999E-2</v>
      </c>
      <c r="N318" s="55">
        <v>5.6879999999999995E-4</v>
      </c>
      <c r="O318" s="55">
        <v>7.0449999999999999E-2</v>
      </c>
      <c r="P318" s="55">
        <v>1.6650000000000002E-2</v>
      </c>
      <c r="Q318" s="55">
        <v>7.6E-3</v>
      </c>
      <c r="R318" s="55">
        <v>4.5893799999999998E-2</v>
      </c>
      <c r="S318" s="55">
        <v>3.8699999999999998E-2</v>
      </c>
    </row>
    <row r="319" spans="1:19" x14ac:dyDescent="0.2">
      <c r="A319" s="64">
        <v>38625</v>
      </c>
      <c r="B319" s="9">
        <v>1.8573050109899999E-2</v>
      </c>
      <c r="C319" s="9">
        <v>-2.0829008583900001E-2</v>
      </c>
      <c r="D319" s="9">
        <v>2.3057599551899999E-2</v>
      </c>
      <c r="E319" s="9">
        <v>-2.22899500337E-2</v>
      </c>
      <c r="F319" s="9">
        <v>4.0915296266400003E-3</v>
      </c>
      <c r="G319" s="9">
        <v>-1.9083241214199999E-2</v>
      </c>
      <c r="H319" s="9">
        <v>-2.6188068212599998E-2</v>
      </c>
      <c r="I319" s="9">
        <v>-1.55252656858E-2</v>
      </c>
      <c r="J319" s="9">
        <v>0</v>
      </c>
      <c r="K319" s="55">
        <v>5.5825E-2</v>
      </c>
      <c r="L319" s="55">
        <v>2.1738799999999999E-2</v>
      </c>
      <c r="M319" s="55">
        <v>3.0316699999999999E-2</v>
      </c>
      <c r="N319" s="55">
        <v>6.3750000000000005E-4</v>
      </c>
      <c r="O319" s="55">
        <v>7.2050000000000003E-2</v>
      </c>
      <c r="P319" s="55">
        <v>1.7000000000000001E-2</v>
      </c>
      <c r="Q319" s="55">
        <v>7.9000000000000008E-3</v>
      </c>
      <c r="R319" s="55">
        <v>4.5999999999999999E-2</v>
      </c>
      <c r="S319" s="55">
        <v>4.0649999999999999E-2</v>
      </c>
    </row>
    <row r="320" spans="1:19" x14ac:dyDescent="0.2">
      <c r="A320" s="64">
        <v>38656</v>
      </c>
      <c r="B320" s="9">
        <v>-2.0163401012800002E-2</v>
      </c>
      <c r="C320" s="9">
        <v>-8.0684734331399992E-3</v>
      </c>
      <c r="D320" s="9">
        <v>-1.68566439814E-2</v>
      </c>
      <c r="E320" s="9">
        <v>-2.9679568894900001E-2</v>
      </c>
      <c r="F320" s="9">
        <v>1.20991555357E-2</v>
      </c>
      <c r="G320" s="9">
        <v>-3.1388931608300003E-2</v>
      </c>
      <c r="H320" s="9">
        <v>-4.1516616542200003E-3</v>
      </c>
      <c r="I320" s="9">
        <v>1.2563826269099999E-3</v>
      </c>
      <c r="J320" s="9">
        <v>0</v>
      </c>
      <c r="K320" s="55">
        <v>5.5774999999999998E-2</v>
      </c>
      <c r="L320" s="55">
        <v>2.2668799999999999E-2</v>
      </c>
      <c r="M320" s="55">
        <v>3.2099999999999997E-2</v>
      </c>
      <c r="N320" s="55">
        <v>6.313E-4</v>
      </c>
      <c r="O320" s="55">
        <v>7.3649999999999993E-2</v>
      </c>
      <c r="P320" s="55">
        <v>1.7000000000000001E-2</v>
      </c>
      <c r="Q320" s="55">
        <v>8.5000000000000006E-3</v>
      </c>
      <c r="R320" s="55">
        <v>4.60688E-2</v>
      </c>
      <c r="S320" s="55">
        <v>4.2599999999999999E-2</v>
      </c>
    </row>
    <row r="321" spans="1:19" x14ac:dyDescent="0.2">
      <c r="A321" s="64">
        <v>38686</v>
      </c>
      <c r="B321" s="9">
        <v>-8.2556408119800005E-3</v>
      </c>
      <c r="C321" s="9">
        <v>-1.72815802643E-2</v>
      </c>
      <c r="D321" s="9">
        <v>8.5772411895199997E-3</v>
      </c>
      <c r="E321" s="9">
        <v>-3.02214980739E-2</v>
      </c>
      <c r="F321" s="9">
        <v>6.7263446303699997E-3</v>
      </c>
      <c r="G321" s="9">
        <v>-1.61861569336E-2</v>
      </c>
      <c r="H321" s="9">
        <v>-2.0537857559700001E-2</v>
      </c>
      <c r="I321" s="9">
        <v>-2.2259246091900001E-2</v>
      </c>
      <c r="J321" s="9">
        <v>0</v>
      </c>
      <c r="K321" s="55">
        <v>5.5724999999999997E-2</v>
      </c>
      <c r="L321" s="55">
        <v>2.4753799999999999E-2</v>
      </c>
      <c r="M321" s="55">
        <v>3.3875000000000002E-2</v>
      </c>
      <c r="N321" s="55">
        <v>6.3750000000000005E-4</v>
      </c>
      <c r="O321" s="55">
        <v>7.6850000000000002E-2</v>
      </c>
      <c r="P321" s="55">
        <v>1.7520000000000001E-2</v>
      </c>
      <c r="Q321" s="55">
        <v>1.01E-2</v>
      </c>
      <c r="R321" s="55">
        <v>4.6175000000000001E-2</v>
      </c>
      <c r="S321" s="55">
        <v>4.4200000000000003E-2</v>
      </c>
    </row>
    <row r="322" spans="1:19" x14ac:dyDescent="0.2">
      <c r="A322" s="64">
        <v>38716</v>
      </c>
      <c r="B322" s="9">
        <v>-7.9079997787599998E-3</v>
      </c>
      <c r="C322" s="9">
        <v>-1.1984010099999999E-3</v>
      </c>
      <c r="D322" s="9">
        <v>-6.4751617046799996E-4</v>
      </c>
      <c r="E322" s="9">
        <v>9.7273496560500005E-3</v>
      </c>
      <c r="F322" s="9">
        <v>-2.8424140427800001E-2</v>
      </c>
      <c r="G322" s="9">
        <v>1.26608483871E-2</v>
      </c>
      <c r="H322" s="9">
        <v>-5.5217683342199996E-3</v>
      </c>
      <c r="I322" s="9">
        <v>-7.6696954425599997E-3</v>
      </c>
      <c r="J322" s="9">
        <v>0</v>
      </c>
      <c r="K322" s="55">
        <v>5.5817499999999999E-2</v>
      </c>
      <c r="L322" s="55">
        <v>2.4866300000000001E-2</v>
      </c>
      <c r="M322" s="55">
        <v>3.49333E-2</v>
      </c>
      <c r="N322" s="55">
        <v>6.625E-4</v>
      </c>
      <c r="O322" s="55">
        <v>7.6749999999999999E-2</v>
      </c>
      <c r="P322" s="55">
        <v>1.9650000000000001E-2</v>
      </c>
      <c r="Q322" s="55">
        <v>1.01E-2</v>
      </c>
      <c r="R322" s="55">
        <v>4.6393799999999999E-2</v>
      </c>
      <c r="S322" s="55">
        <v>4.53625E-2</v>
      </c>
    </row>
    <row r="323" spans="1:19" x14ac:dyDescent="0.2">
      <c r="A323" s="64">
        <v>38748</v>
      </c>
      <c r="B323" s="9">
        <v>3.24768657419E-2</v>
      </c>
      <c r="C323" s="9">
        <v>2.7958759859499999E-2</v>
      </c>
      <c r="D323" s="9">
        <v>2.0883579933E-2</v>
      </c>
      <c r="E323" s="9">
        <v>4.59503264301E-3</v>
      </c>
      <c r="F323" s="9">
        <v>8.7619831619499995E-3</v>
      </c>
      <c r="G323" s="9">
        <v>4.3011223124500002E-2</v>
      </c>
      <c r="H323" s="9">
        <v>2.5931202419300001E-2</v>
      </c>
      <c r="I323" s="9">
        <v>3.56220736356E-2</v>
      </c>
      <c r="J323" s="9">
        <v>0</v>
      </c>
      <c r="K323" s="55">
        <v>5.5649999999999998E-2</v>
      </c>
      <c r="L323" s="55">
        <v>2.54963E-2</v>
      </c>
      <c r="M323" s="55">
        <v>3.6799999999999999E-2</v>
      </c>
      <c r="N323" s="55">
        <v>6.8130000000000003E-4</v>
      </c>
      <c r="O323" s="55">
        <v>7.5550000000000006E-2</v>
      </c>
      <c r="P323" s="55">
        <v>2.095E-2</v>
      </c>
      <c r="Q323" s="55">
        <v>1.0241699999999999E-2</v>
      </c>
      <c r="R323" s="55">
        <v>4.5981300000000003E-2</v>
      </c>
      <c r="S323" s="55">
        <v>4.6800000000000001E-2</v>
      </c>
    </row>
    <row r="324" spans="1:19" x14ac:dyDescent="0.2">
      <c r="A324" s="64">
        <v>38776</v>
      </c>
      <c r="B324" s="9">
        <v>-1.72974499539E-2</v>
      </c>
      <c r="C324" s="9">
        <v>-1.9886644125700001E-2</v>
      </c>
      <c r="D324" s="9">
        <v>3.9403442048E-3</v>
      </c>
      <c r="E324" s="9">
        <v>7.2110694217400002E-3</v>
      </c>
      <c r="F324" s="9">
        <v>-3.1559886615300001E-2</v>
      </c>
      <c r="G324" s="9">
        <v>-4.0444352323399997E-2</v>
      </c>
      <c r="H324" s="9">
        <v>-2.61414608704E-2</v>
      </c>
      <c r="I324" s="9">
        <v>-1.4760994512300001E-2</v>
      </c>
      <c r="J324" s="9">
        <v>0</v>
      </c>
      <c r="K324" s="55">
        <v>5.5399999999999998E-2</v>
      </c>
      <c r="L324" s="55">
        <v>2.6636300000000002E-2</v>
      </c>
      <c r="M324" s="55">
        <v>3.8550000000000001E-2</v>
      </c>
      <c r="N324" s="55">
        <v>9.2500000000000004E-4</v>
      </c>
      <c r="O324" s="55">
        <v>7.5050000000000006E-2</v>
      </c>
      <c r="P324" s="55">
        <v>2.1780000000000001E-2</v>
      </c>
      <c r="Q324" s="55">
        <v>1.1758299999999999E-2</v>
      </c>
      <c r="R324" s="55">
        <v>4.5787500000000002E-2</v>
      </c>
      <c r="S324" s="55">
        <v>4.8224999999999997E-2</v>
      </c>
    </row>
    <row r="325" spans="1:19" x14ac:dyDescent="0.2">
      <c r="A325" s="64">
        <v>38807</v>
      </c>
      <c r="B325" s="9">
        <v>-3.9503852249099997E-2</v>
      </c>
      <c r="C325" s="9">
        <v>1.31688200702E-2</v>
      </c>
      <c r="D325" s="9">
        <v>-2.54404349983E-2</v>
      </c>
      <c r="E325" s="9">
        <v>-2.23361664345E-2</v>
      </c>
      <c r="F325" s="9">
        <v>-7.4665030641200003E-2</v>
      </c>
      <c r="G325" s="9">
        <v>1.37780541087E-2</v>
      </c>
      <c r="H325" s="9">
        <v>6.5190791819500003E-4</v>
      </c>
      <c r="I325" s="9">
        <v>-9.7633159192500006E-3</v>
      </c>
      <c r="J325" s="9">
        <v>0</v>
      </c>
      <c r="K325" s="55">
        <v>5.5399999999999998E-2</v>
      </c>
      <c r="L325" s="55">
        <v>2.8170000000000001E-2</v>
      </c>
      <c r="M325" s="55">
        <v>3.9666699999999999E-2</v>
      </c>
      <c r="N325" s="55">
        <v>1.1188000000000001E-3</v>
      </c>
      <c r="O325" s="55">
        <v>7.4550000000000005E-2</v>
      </c>
      <c r="P325" s="55">
        <v>2.273E-2</v>
      </c>
      <c r="Q325" s="55">
        <v>1.24917E-2</v>
      </c>
      <c r="R325" s="55">
        <v>4.6118800000000001E-2</v>
      </c>
      <c r="S325" s="55">
        <v>0.05</v>
      </c>
    </row>
    <row r="326" spans="1:19" x14ac:dyDescent="0.2">
      <c r="A326" s="64">
        <v>38835</v>
      </c>
      <c r="B326" s="9">
        <v>6.4695138908700003E-2</v>
      </c>
      <c r="C326" s="9">
        <v>3.9586068562600003E-2</v>
      </c>
      <c r="D326" s="9">
        <v>4.0340731076000003E-2</v>
      </c>
      <c r="E326" s="9">
        <v>2.9743271029199998E-2</v>
      </c>
      <c r="F326" s="9">
        <v>4.2486868736200001E-2</v>
      </c>
      <c r="G326" s="9">
        <v>5.3529001855099997E-2</v>
      </c>
      <c r="H326" s="9">
        <v>4.7972880969900003E-2</v>
      </c>
      <c r="I326" s="9">
        <v>4.7817079531700002E-2</v>
      </c>
      <c r="J326" s="9">
        <v>0</v>
      </c>
      <c r="K326" s="55">
        <v>5.7275E-2</v>
      </c>
      <c r="L326" s="55">
        <v>2.8514999999999999E-2</v>
      </c>
      <c r="M326" s="55">
        <v>4.16833E-2</v>
      </c>
      <c r="N326" s="55">
        <v>1.1249999999999999E-3</v>
      </c>
      <c r="O326" s="55">
        <v>7.4950000000000003E-2</v>
      </c>
      <c r="P326" s="55">
        <v>2.2800000000000001E-2</v>
      </c>
      <c r="Q326" s="55">
        <v>1.34E-2</v>
      </c>
      <c r="R326" s="55">
        <v>4.6649999999999997E-2</v>
      </c>
      <c r="S326" s="55">
        <v>5.1299999999999998E-2</v>
      </c>
    </row>
    <row r="327" spans="1:19" x14ac:dyDescent="0.2">
      <c r="A327" s="64">
        <v>38868</v>
      </c>
      <c r="B327" s="9">
        <v>-6.1945869409200001E-3</v>
      </c>
      <c r="C327" s="9">
        <v>1.75850780482E-2</v>
      </c>
      <c r="D327" s="9">
        <v>1.7008553529900002E-2</v>
      </c>
      <c r="E327" s="9">
        <v>1.39964908522E-2</v>
      </c>
      <c r="F327" s="9">
        <v>1.9993251297099998E-3</v>
      </c>
      <c r="G327" s="9">
        <v>2.0888248070799999E-2</v>
      </c>
      <c r="H327" s="9">
        <v>2.0224471849799999E-2</v>
      </c>
      <c r="I327" s="9">
        <v>2.92093594047E-2</v>
      </c>
      <c r="J327" s="9">
        <v>0</v>
      </c>
      <c r="K327" s="55">
        <v>5.8224999999999999E-2</v>
      </c>
      <c r="L327" s="55">
        <v>2.9276300000000002E-2</v>
      </c>
      <c r="M327" s="55">
        <v>4.3016699999999998E-2</v>
      </c>
      <c r="N327" s="55">
        <v>2.9813000000000001E-3</v>
      </c>
      <c r="O327" s="55">
        <v>7.4749999999999997E-2</v>
      </c>
      <c r="P327" s="55">
        <v>2.3879999999999998E-2</v>
      </c>
      <c r="Q327" s="55">
        <v>1.4233300000000001E-2</v>
      </c>
      <c r="R327" s="55">
        <v>4.7106299999999997E-2</v>
      </c>
      <c r="S327" s="55">
        <v>5.2381299999999999E-2</v>
      </c>
    </row>
    <row r="328" spans="1:19" x14ac:dyDescent="0.2">
      <c r="A328" s="64">
        <v>38898</v>
      </c>
      <c r="B328" s="9">
        <v>-1.37257728671E-2</v>
      </c>
      <c r="C328" s="9">
        <v>-6.4968031547400001E-3</v>
      </c>
      <c r="D328" s="9">
        <v>-1.0864061793900001E-2</v>
      </c>
      <c r="E328" s="9">
        <v>-2.3369732626499998E-2</v>
      </c>
      <c r="F328" s="9">
        <v>-3.83597856116E-2</v>
      </c>
      <c r="G328" s="9">
        <v>-6.7985124814199998E-4</v>
      </c>
      <c r="H328" s="9">
        <v>-1.1226310994599999E-2</v>
      </c>
      <c r="I328" s="9">
        <v>-1.2049671218400001E-2</v>
      </c>
      <c r="J328" s="9">
        <v>0</v>
      </c>
      <c r="K328" s="55">
        <v>5.9249999999999997E-2</v>
      </c>
      <c r="L328" s="55">
        <v>3.0576300000000001E-2</v>
      </c>
      <c r="M328" s="55">
        <v>4.3900000000000002E-2</v>
      </c>
      <c r="N328" s="55">
        <v>3.5500000000000002E-3</v>
      </c>
      <c r="O328" s="55">
        <v>7.46E-2</v>
      </c>
      <c r="P328" s="55">
        <v>2.513E-2</v>
      </c>
      <c r="Q328" s="55">
        <v>1.52E-2</v>
      </c>
      <c r="R328" s="55">
        <v>4.7537500000000003E-2</v>
      </c>
      <c r="S328" s="55">
        <v>5.4806300000000002E-2</v>
      </c>
    </row>
    <row r="329" spans="1:19" x14ac:dyDescent="0.2">
      <c r="A329" s="64">
        <v>38929</v>
      </c>
      <c r="B329" s="9">
        <v>3.1700677263700003E-2</v>
      </c>
      <c r="C329" s="9">
        <v>-4.1121096479199998E-3</v>
      </c>
      <c r="D329" s="9">
        <v>-1.6967661995200001E-2</v>
      </c>
      <c r="E329" s="9">
        <v>-5.4516207250699996E-3</v>
      </c>
      <c r="F329" s="9">
        <v>1.20458423095E-2</v>
      </c>
      <c r="G329" s="9">
        <v>-4.9046703639199999E-3</v>
      </c>
      <c r="H329" s="9">
        <v>-8.6521720939500002E-3</v>
      </c>
      <c r="I329" s="9">
        <v>8.7330519665699997E-3</v>
      </c>
      <c r="J329" s="9">
        <v>0</v>
      </c>
      <c r="K329" s="55">
        <v>6.1150000000000003E-2</v>
      </c>
      <c r="L329" s="55">
        <v>3.1626300000000003E-2</v>
      </c>
      <c r="M329" s="55">
        <v>4.3016699999999998E-2</v>
      </c>
      <c r="N329" s="55">
        <v>4.1313000000000001E-3</v>
      </c>
      <c r="O329" s="55">
        <v>7.4649999999999994E-2</v>
      </c>
      <c r="P329" s="55">
        <v>2.5850000000000001E-2</v>
      </c>
      <c r="Q329" s="55">
        <v>1.55E-2</v>
      </c>
      <c r="R329" s="55">
        <v>4.77688E-2</v>
      </c>
      <c r="S329" s="55">
        <v>5.4656299999999998E-2</v>
      </c>
    </row>
    <row r="330" spans="1:19" x14ac:dyDescent="0.2">
      <c r="A330" s="64">
        <v>38960</v>
      </c>
      <c r="B330" s="9">
        <v>-2.9484603628400002E-3</v>
      </c>
      <c r="C330" s="9">
        <v>8.9542152040700002E-4</v>
      </c>
      <c r="D330" s="9">
        <v>1.7482411284999999E-2</v>
      </c>
      <c r="E330" s="9">
        <v>-2.8908004328599999E-2</v>
      </c>
      <c r="F330" s="9">
        <v>6.3768758013900001E-2</v>
      </c>
      <c r="G330" s="9">
        <v>-4.6297838264700002E-3</v>
      </c>
      <c r="H330" s="9">
        <v>-4.8104115102E-3</v>
      </c>
      <c r="I330" s="9">
        <v>1.80368117309E-2</v>
      </c>
      <c r="J330" s="9">
        <v>0</v>
      </c>
      <c r="K330" s="55">
        <v>6.0999999999999999E-2</v>
      </c>
      <c r="L330" s="55">
        <v>3.26363E-2</v>
      </c>
      <c r="M330" s="55">
        <v>4.3066699999999999E-2</v>
      </c>
      <c r="N330" s="55">
        <v>4.0093999999999998E-3</v>
      </c>
      <c r="O330" s="55">
        <v>7.485E-2</v>
      </c>
      <c r="P330" s="55">
        <v>2.7799999999999998E-2</v>
      </c>
      <c r="Q330" s="55">
        <v>1.6799999999999999E-2</v>
      </c>
      <c r="R330" s="55">
        <v>4.9825000000000001E-2</v>
      </c>
      <c r="S330" s="55">
        <v>5.3975000000000002E-2</v>
      </c>
    </row>
    <row r="331" spans="1:19" x14ac:dyDescent="0.2">
      <c r="A331" s="64">
        <v>38989</v>
      </c>
      <c r="B331" s="9">
        <v>-2.23266008576E-2</v>
      </c>
      <c r="C331" s="9">
        <v>-1.22622041014E-2</v>
      </c>
      <c r="D331" s="9">
        <v>-6.2172946277000004E-3</v>
      </c>
      <c r="E331" s="9">
        <v>-1.03844917026E-2</v>
      </c>
      <c r="F331" s="9">
        <v>-9.4476669528800001E-4</v>
      </c>
      <c r="G331" s="9">
        <v>-1.5324553607499999E-2</v>
      </c>
      <c r="H331" s="9">
        <v>-1.9866426794100001E-2</v>
      </c>
      <c r="I331" s="9">
        <v>-1.8538760073899999E-2</v>
      </c>
      <c r="J331" s="9">
        <v>0</v>
      </c>
      <c r="K331" s="55">
        <v>6.1350000000000002E-2</v>
      </c>
      <c r="L331" s="55">
        <v>3.4171300000000002E-2</v>
      </c>
      <c r="M331" s="55">
        <v>4.2775000000000001E-2</v>
      </c>
      <c r="N331" s="55">
        <v>4.2624999999999998E-3</v>
      </c>
      <c r="O331" s="55">
        <v>7.6050000000000006E-2</v>
      </c>
      <c r="P331" s="55">
        <v>2.8799999999999999E-2</v>
      </c>
      <c r="Q331" s="55">
        <v>1.8108300000000001E-2</v>
      </c>
      <c r="R331" s="55">
        <v>5.074E-2</v>
      </c>
      <c r="S331" s="55">
        <v>5.3699999999999998E-2</v>
      </c>
    </row>
    <row r="332" spans="1:19" x14ac:dyDescent="0.2">
      <c r="A332" s="64">
        <v>39021</v>
      </c>
      <c r="B332" s="9">
        <v>3.7625435681700001E-2</v>
      </c>
      <c r="C332" s="9">
        <v>5.9024063389499998E-3</v>
      </c>
      <c r="D332" s="9">
        <v>-5.2503627382599997E-3</v>
      </c>
      <c r="E332" s="9">
        <v>3.7471283698199999E-3</v>
      </c>
      <c r="F332" s="9">
        <v>2.7456949476400001E-2</v>
      </c>
      <c r="G332" s="9">
        <v>1.26025144233E-2</v>
      </c>
      <c r="H332" s="9">
        <v>5.30495644746E-3</v>
      </c>
      <c r="I332" s="9">
        <v>2.0671552319099999E-2</v>
      </c>
      <c r="J332" s="9">
        <v>0</v>
      </c>
      <c r="K332" s="55">
        <v>6.2950000000000006E-2</v>
      </c>
      <c r="L332" s="55">
        <v>3.5654999999999999E-2</v>
      </c>
      <c r="M332" s="55">
        <v>4.2900000000000001E-2</v>
      </c>
      <c r="N332" s="55">
        <v>4.4374999999999996E-3</v>
      </c>
      <c r="O332" s="55">
        <v>7.5550000000000006E-2</v>
      </c>
      <c r="P332" s="55">
        <v>3.0329999999999999E-2</v>
      </c>
      <c r="Q332" s="55">
        <v>1.8599999999999998E-2</v>
      </c>
      <c r="R332" s="55">
        <v>5.1924999999999999E-2</v>
      </c>
      <c r="S332" s="55">
        <v>5.3706299999999998E-2</v>
      </c>
    </row>
    <row r="333" spans="1:19" x14ac:dyDescent="0.2">
      <c r="A333" s="64">
        <v>39051</v>
      </c>
      <c r="B333" s="9">
        <v>2.1033565966299999E-2</v>
      </c>
      <c r="C333" s="9">
        <v>3.6923175157900001E-2</v>
      </c>
      <c r="D333" s="9">
        <v>-1.9788124288299999E-2</v>
      </c>
      <c r="E333" s="9">
        <v>8.4513708734900005E-3</v>
      </c>
      <c r="F333" s="9">
        <v>2.45549282843E-2</v>
      </c>
      <c r="G333" s="9">
        <v>5.3493293286999997E-2</v>
      </c>
      <c r="H333" s="9">
        <v>3.50330935619E-2</v>
      </c>
      <c r="I333" s="9">
        <v>3.1193321401999999E-2</v>
      </c>
      <c r="J333" s="9">
        <v>0</v>
      </c>
      <c r="K333" s="55">
        <v>6.3325000000000006E-2</v>
      </c>
      <c r="L333" s="55">
        <v>3.6357500000000001E-2</v>
      </c>
      <c r="M333" s="55">
        <v>4.2599999999999999E-2</v>
      </c>
      <c r="N333" s="55">
        <v>5.1374999999999997E-3</v>
      </c>
      <c r="O333" s="55">
        <v>7.6050000000000006E-2</v>
      </c>
      <c r="P333" s="55">
        <v>3.1379999999999998E-2</v>
      </c>
      <c r="Q333" s="55">
        <v>1.95E-2</v>
      </c>
      <c r="R333" s="55">
        <v>5.2499999999999998E-2</v>
      </c>
      <c r="S333" s="55">
        <v>5.3699999999999998E-2</v>
      </c>
    </row>
    <row r="334" spans="1:19" x14ac:dyDescent="0.2">
      <c r="A334" s="64">
        <v>39080</v>
      </c>
      <c r="B334" s="9">
        <v>-8.4404062241400001E-4</v>
      </c>
      <c r="C334" s="9">
        <v>-6.6983592865599998E-3</v>
      </c>
      <c r="D334" s="9">
        <v>-1.9575919025299999E-2</v>
      </c>
      <c r="E334" s="9">
        <v>-3.3544981026499998E-2</v>
      </c>
      <c r="F334" s="9">
        <v>3.1880677657700002E-2</v>
      </c>
      <c r="G334" s="9">
        <v>-2.2329540281100001E-3</v>
      </c>
      <c r="H334" s="9">
        <v>-2.1619366877000001E-2</v>
      </c>
      <c r="I334" s="9">
        <v>-5.2506415895900004E-3</v>
      </c>
      <c r="J334" s="9">
        <v>0</v>
      </c>
      <c r="K334" s="55">
        <v>6.3600000000000004E-2</v>
      </c>
      <c r="L334" s="55">
        <v>3.7231300000000002E-2</v>
      </c>
      <c r="M334" s="55">
        <v>4.2758299999999999E-2</v>
      </c>
      <c r="N334" s="55">
        <v>5.6750000000000004E-3</v>
      </c>
      <c r="O334" s="55">
        <v>7.7450000000000005E-2</v>
      </c>
      <c r="P334" s="55">
        <v>3.2800000000000003E-2</v>
      </c>
      <c r="Q334" s="55">
        <v>2.1024999999999999E-2</v>
      </c>
      <c r="R334" s="55">
        <v>5.3199999999999997E-2</v>
      </c>
      <c r="S334" s="55">
        <v>5.3600000000000002E-2</v>
      </c>
    </row>
    <row r="335" spans="1:19" x14ac:dyDescent="0.2">
      <c r="A335" s="64">
        <v>39113</v>
      </c>
      <c r="B335" s="9">
        <v>-1.63984977215E-2</v>
      </c>
      <c r="C335" s="9">
        <v>-1.6025061173499999E-2</v>
      </c>
      <c r="D335" s="9">
        <v>-1.5166103798E-2</v>
      </c>
      <c r="E335" s="9">
        <v>-1.89143584942E-2</v>
      </c>
      <c r="F335" s="9">
        <v>-2.32675175645E-2</v>
      </c>
      <c r="G335" s="9">
        <v>-1.9941981637800001E-2</v>
      </c>
      <c r="H335" s="9">
        <v>-2.4650005790700001E-2</v>
      </c>
      <c r="I335" s="9">
        <v>-2.47370638355E-4</v>
      </c>
      <c r="J335" s="9">
        <v>0</v>
      </c>
      <c r="K335" s="55">
        <v>6.3149999999999998E-2</v>
      </c>
      <c r="L335" s="55">
        <v>3.7815000000000001E-2</v>
      </c>
      <c r="M335" s="55">
        <v>4.2891699999999998E-2</v>
      </c>
      <c r="N335" s="55">
        <v>5.2062999999999996E-3</v>
      </c>
      <c r="O335" s="55">
        <v>7.6649999999999996E-2</v>
      </c>
      <c r="P335" s="55">
        <v>3.4430000000000002E-2</v>
      </c>
      <c r="Q335" s="55">
        <v>2.1899999999999999E-2</v>
      </c>
      <c r="R335" s="55">
        <v>5.5899999999999998E-2</v>
      </c>
      <c r="S335" s="55">
        <v>5.3600000000000002E-2</v>
      </c>
    </row>
    <row r="336" spans="1:19" x14ac:dyDescent="0.2">
      <c r="A336" s="64">
        <v>39141</v>
      </c>
      <c r="B336" s="9">
        <v>1.8006776473299999E-2</v>
      </c>
      <c r="C336" s="9">
        <v>1.53334234574E-2</v>
      </c>
      <c r="D336" s="9">
        <v>5.9955540924800004E-3</v>
      </c>
      <c r="E336" s="9">
        <v>1.7151291551500001E-2</v>
      </c>
      <c r="F336" s="9">
        <v>2.0724692713500002E-2</v>
      </c>
      <c r="G336" s="9">
        <v>-8.6175662924100008E-3</v>
      </c>
      <c r="H336" s="9">
        <v>1.9498656657399999E-2</v>
      </c>
      <c r="I336" s="9">
        <v>1.27099165065E-3</v>
      </c>
      <c r="J336" s="9">
        <v>0</v>
      </c>
      <c r="K336" s="55">
        <v>6.3100000000000003E-2</v>
      </c>
      <c r="L336" s="55">
        <v>3.8497499999999997E-2</v>
      </c>
      <c r="M336" s="55">
        <v>4.2691699999999999E-2</v>
      </c>
      <c r="N336" s="55">
        <v>7.1063000000000003E-3</v>
      </c>
      <c r="O336" s="55">
        <v>7.775E-2</v>
      </c>
      <c r="P336" s="55">
        <v>3.4329999999999999E-2</v>
      </c>
      <c r="Q336" s="55">
        <v>2.2200000000000001E-2</v>
      </c>
      <c r="R336" s="55">
        <v>5.5300000000000002E-2</v>
      </c>
      <c r="S336" s="55">
        <v>5.3481300000000002E-2</v>
      </c>
    </row>
    <row r="337" spans="1:19" x14ac:dyDescent="0.2">
      <c r="A337" s="64">
        <v>39171</v>
      </c>
      <c r="B337" s="9">
        <v>2.6070924572200001E-2</v>
      </c>
      <c r="C337" s="9">
        <v>6.3462725817200003E-3</v>
      </c>
      <c r="D337" s="9">
        <v>1.54979676655E-2</v>
      </c>
      <c r="E337" s="9">
        <v>-6.1667193226699999E-4</v>
      </c>
      <c r="F337" s="9">
        <v>2.3052102973500001E-2</v>
      </c>
      <c r="G337" s="9">
        <v>-1.81372877592E-3</v>
      </c>
      <c r="H337" s="9">
        <v>-2.5702689266E-3</v>
      </c>
      <c r="I337" s="9">
        <v>7.5704244865300004E-4</v>
      </c>
      <c r="J337" s="9">
        <v>0</v>
      </c>
      <c r="K337" s="55">
        <v>6.45125E-2</v>
      </c>
      <c r="L337" s="55">
        <v>3.9273799999999998E-2</v>
      </c>
      <c r="M337" s="55">
        <v>4.2708299999999998E-2</v>
      </c>
      <c r="N337" s="55">
        <v>6.6874999999999999E-3</v>
      </c>
      <c r="O337" s="55">
        <v>7.9250000000000001E-2</v>
      </c>
      <c r="P337" s="55">
        <v>3.4430000000000002E-2</v>
      </c>
      <c r="Q337" s="55">
        <v>2.2950000000000002E-2</v>
      </c>
      <c r="R337" s="55">
        <v>5.6168799999999998E-2</v>
      </c>
      <c r="S337" s="55">
        <v>5.3499999999999999E-2</v>
      </c>
    </row>
    <row r="338" spans="1:19" x14ac:dyDescent="0.2">
      <c r="A338" s="64">
        <v>39202</v>
      </c>
      <c r="B338" s="9">
        <v>3.1627131564000002E-2</v>
      </c>
      <c r="C338" s="9">
        <v>2.4125668207899999E-2</v>
      </c>
      <c r="D338" s="9">
        <v>4.3195387441800001E-2</v>
      </c>
      <c r="E338" s="9">
        <v>-1.5817031613599999E-2</v>
      </c>
      <c r="F338" s="9">
        <v>4.1182663581599999E-2</v>
      </c>
      <c r="G338" s="9">
        <v>4.4286815714100002E-2</v>
      </c>
      <c r="H338" s="9">
        <v>9.1762565844499995E-3</v>
      </c>
      <c r="I338" s="9">
        <v>1.9782110516400001E-2</v>
      </c>
      <c r="J338" s="9">
        <v>0</v>
      </c>
      <c r="K338" s="55">
        <v>6.3149999999999998E-2</v>
      </c>
      <c r="L338" s="55">
        <v>4.0196299999999997E-2</v>
      </c>
      <c r="M338" s="55">
        <v>4.2799999999999998E-2</v>
      </c>
      <c r="N338" s="55">
        <v>6.7438000000000003E-3</v>
      </c>
      <c r="O338" s="55">
        <v>8.0649999999999999E-2</v>
      </c>
      <c r="P338" s="55">
        <v>3.5979999999999998E-2</v>
      </c>
      <c r="Q338" s="55">
        <v>2.35E-2</v>
      </c>
      <c r="R338" s="55">
        <v>5.7262500000000001E-2</v>
      </c>
      <c r="S338" s="55">
        <v>5.355E-2</v>
      </c>
    </row>
    <row r="339" spans="1:19" x14ac:dyDescent="0.2">
      <c r="A339" s="64">
        <v>39233</v>
      </c>
      <c r="B339" s="9">
        <v>-4.8394545882800002E-3</v>
      </c>
      <c r="C339" s="9">
        <v>-1.52856654895E-2</v>
      </c>
      <c r="D339" s="9">
        <v>3.2924935788200001E-2</v>
      </c>
      <c r="E339" s="9">
        <v>-2.2983953512399999E-2</v>
      </c>
      <c r="F339" s="9">
        <v>-5.25514330679E-3</v>
      </c>
      <c r="G339" s="9">
        <v>-3.11837120126E-2</v>
      </c>
      <c r="H339" s="9">
        <v>-1.79348768396E-2</v>
      </c>
      <c r="I339" s="9">
        <v>-1.07752980511E-2</v>
      </c>
      <c r="J339" s="9">
        <v>0</v>
      </c>
      <c r="K339" s="55">
        <v>6.2987500000000002E-2</v>
      </c>
      <c r="L339" s="55">
        <v>4.1208799999999997E-2</v>
      </c>
      <c r="M339" s="55">
        <v>4.3799999999999999E-2</v>
      </c>
      <c r="N339" s="55">
        <v>6.8938000000000003E-3</v>
      </c>
      <c r="O339" s="55">
        <v>8.1250000000000003E-2</v>
      </c>
      <c r="P339" s="55">
        <v>3.61E-2</v>
      </c>
      <c r="Q339" s="55">
        <v>2.47E-2</v>
      </c>
      <c r="R339" s="55">
        <v>5.81063E-2</v>
      </c>
      <c r="S339" s="55">
        <v>5.3600000000000002E-2</v>
      </c>
    </row>
    <row r="340" spans="1:19" x14ac:dyDescent="0.2">
      <c r="A340" s="64">
        <v>39262</v>
      </c>
      <c r="B340" s="9">
        <v>2.5925553700299999E-2</v>
      </c>
      <c r="C340" s="9">
        <v>2.6470546761200001E-3</v>
      </c>
      <c r="D340" s="9">
        <v>4.1317890958800004E-3</v>
      </c>
      <c r="E340" s="9">
        <v>-1.7242344610700001E-2</v>
      </c>
      <c r="F340" s="9">
        <v>5.0047389557599999E-2</v>
      </c>
      <c r="G340" s="9">
        <v>6.4385125370200001E-3</v>
      </c>
      <c r="H340" s="9">
        <v>-2.9285136191399999E-3</v>
      </c>
      <c r="I340" s="9">
        <v>1.4315158743299999E-2</v>
      </c>
      <c r="J340" s="9">
        <v>0</v>
      </c>
      <c r="K340" s="55">
        <v>6.36375E-2</v>
      </c>
      <c r="L340" s="55">
        <v>4.1743799999999998E-2</v>
      </c>
      <c r="M340" s="55">
        <v>4.5699999999999998E-2</v>
      </c>
      <c r="N340" s="55">
        <v>7.6E-3</v>
      </c>
      <c r="O340" s="55">
        <v>8.3549999999999999E-2</v>
      </c>
      <c r="P340" s="55">
        <v>3.7229999999999999E-2</v>
      </c>
      <c r="Q340" s="55">
        <v>2.7E-2</v>
      </c>
      <c r="R340" s="55">
        <v>6.0037500000000001E-2</v>
      </c>
      <c r="S340" s="55">
        <v>5.3600000000000002E-2</v>
      </c>
    </row>
    <row r="341" spans="1:19" x14ac:dyDescent="0.2">
      <c r="A341" s="64">
        <v>39294</v>
      </c>
      <c r="B341" s="9">
        <v>1.0619517201600001E-2</v>
      </c>
      <c r="C341" s="9">
        <v>1.2586678083600001E-2</v>
      </c>
      <c r="D341" s="9">
        <v>-4.5078843822500001E-3</v>
      </c>
      <c r="E341" s="9">
        <v>3.3416193483799997E-2</v>
      </c>
      <c r="F341" s="9">
        <v>-2.6923128292999999E-3</v>
      </c>
      <c r="G341" s="9">
        <v>1.6285638033699999E-2</v>
      </c>
      <c r="H341" s="9">
        <v>1.6294219540100002E-2</v>
      </c>
      <c r="I341" s="9">
        <v>1.33161036332E-2</v>
      </c>
      <c r="J341" s="9">
        <v>0</v>
      </c>
      <c r="K341" s="55">
        <v>6.5199999999999994E-2</v>
      </c>
      <c r="L341" s="55">
        <v>4.2599999999999999E-2</v>
      </c>
      <c r="M341" s="55">
        <v>4.6699999999999998E-2</v>
      </c>
      <c r="N341" s="55">
        <v>7.8125E-3</v>
      </c>
      <c r="O341" s="55">
        <v>8.5599999999999996E-2</v>
      </c>
      <c r="P341" s="55">
        <v>3.8350000000000002E-2</v>
      </c>
      <c r="Q341" s="55">
        <v>2.7074999999999998E-2</v>
      </c>
      <c r="R341" s="55">
        <v>6.04313E-2</v>
      </c>
      <c r="S341" s="55">
        <v>5.3586599999999998E-2</v>
      </c>
    </row>
    <row r="342" spans="1:19" x14ac:dyDescent="0.2">
      <c r="A342" s="64">
        <v>39325</v>
      </c>
      <c r="B342" s="9">
        <v>-4.9656861193099998E-2</v>
      </c>
      <c r="C342" s="9">
        <v>-5.0366281819499998E-3</v>
      </c>
      <c r="D342" s="9">
        <v>8.6428856757299992E-3</v>
      </c>
      <c r="E342" s="9">
        <v>2.30707025255E-2</v>
      </c>
      <c r="F342" s="9">
        <v>-8.51476984607E-2</v>
      </c>
      <c r="G342" s="9">
        <v>-2.32626199374E-2</v>
      </c>
      <c r="H342" s="9">
        <v>-6.2703709475000003E-3</v>
      </c>
      <c r="I342" s="9">
        <v>-7.0325388020800001E-3</v>
      </c>
      <c r="J342" s="9">
        <v>0</v>
      </c>
      <c r="K342" s="55">
        <v>6.8974999999999995E-2</v>
      </c>
      <c r="L342" s="55">
        <v>4.7425000000000002E-2</v>
      </c>
      <c r="M342" s="55">
        <v>5.0500000000000003E-2</v>
      </c>
      <c r="N342" s="55">
        <v>9.6874999999999999E-3</v>
      </c>
      <c r="O342" s="55">
        <v>8.6150000000000004E-2</v>
      </c>
      <c r="P342" s="55">
        <v>4.0649999999999999E-2</v>
      </c>
      <c r="Q342" s="55">
        <v>2.8966700000000001E-2</v>
      </c>
      <c r="R342" s="55">
        <v>6.6924999999999998E-2</v>
      </c>
      <c r="S342" s="55">
        <v>5.6212499999999999E-2</v>
      </c>
    </row>
    <row r="343" spans="1:19" x14ac:dyDescent="0.2">
      <c r="A343" s="64">
        <v>39353</v>
      </c>
      <c r="B343" s="9">
        <v>8.8351562228000002E-2</v>
      </c>
      <c r="C343" s="9">
        <v>4.1845834260900001E-2</v>
      </c>
      <c r="D343" s="9">
        <v>6.4384336628799999E-2</v>
      </c>
      <c r="E343" s="9">
        <v>3.6121427840999998E-3</v>
      </c>
      <c r="F343" s="9">
        <v>7.9056896749699998E-2</v>
      </c>
      <c r="G343" s="9">
        <v>6.2826060505500006E-2</v>
      </c>
      <c r="H343" s="9">
        <v>3.1270762121299998E-2</v>
      </c>
      <c r="I343" s="9">
        <v>1.08582449289E-2</v>
      </c>
      <c r="J343" s="9">
        <v>0</v>
      </c>
      <c r="K343" s="55">
        <v>6.8675E-2</v>
      </c>
      <c r="L343" s="55">
        <v>4.7868800000000003E-2</v>
      </c>
      <c r="M343" s="55">
        <v>4.9500000000000002E-2</v>
      </c>
      <c r="N343" s="55">
        <v>1.0262500000000001E-2</v>
      </c>
      <c r="O343" s="55">
        <v>8.7900000000000006E-2</v>
      </c>
      <c r="P343" s="55">
        <v>4.2750000000000003E-2</v>
      </c>
      <c r="Q343" s="55">
        <v>2.785E-2</v>
      </c>
      <c r="R343" s="55">
        <v>6.3037499999999996E-2</v>
      </c>
      <c r="S343" s="55">
        <v>5.2287500000000001E-2</v>
      </c>
    </row>
    <row r="344" spans="1:19" x14ac:dyDescent="0.2">
      <c r="A344" s="64">
        <v>39386</v>
      </c>
      <c r="B344" s="9">
        <v>4.8236221753999997E-2</v>
      </c>
      <c r="C344" s="9">
        <v>1.6514033348100001E-2</v>
      </c>
      <c r="D344" s="9">
        <v>4.5800275364999997E-2</v>
      </c>
      <c r="E344" s="9">
        <v>-6.4680269328399997E-3</v>
      </c>
      <c r="F344" s="9">
        <v>2.0763579675300001E-2</v>
      </c>
      <c r="G344" s="9">
        <v>1.55131066453E-2</v>
      </c>
      <c r="H344" s="9">
        <v>5.3147158044800002E-3</v>
      </c>
      <c r="I344" s="9">
        <v>2.0126225034400001E-2</v>
      </c>
      <c r="J344" s="9">
        <v>0</v>
      </c>
      <c r="K344" s="55">
        <v>7.0300000000000001E-2</v>
      </c>
      <c r="L344" s="55">
        <v>4.6031299999999997E-2</v>
      </c>
      <c r="M344" s="55">
        <v>4.8283300000000001E-2</v>
      </c>
      <c r="N344" s="55">
        <v>8.9875000000000007E-3</v>
      </c>
      <c r="O344" s="55">
        <v>8.6499999999999994E-2</v>
      </c>
      <c r="P344" s="55">
        <v>4.4499999999999998E-2</v>
      </c>
      <c r="Q344" s="55">
        <v>2.75333E-2</v>
      </c>
      <c r="R344" s="55">
        <v>6.2793799999999997E-2</v>
      </c>
      <c r="S344" s="55">
        <v>4.8937500000000002E-2</v>
      </c>
    </row>
    <row r="345" spans="1:19" x14ac:dyDescent="0.2">
      <c r="A345" s="64">
        <v>39416</v>
      </c>
      <c r="B345" s="9">
        <v>-4.4009633313799999E-2</v>
      </c>
      <c r="C345" s="9">
        <v>1.44011028403E-2</v>
      </c>
      <c r="D345" s="9">
        <v>-4.99811913996E-2</v>
      </c>
      <c r="E345" s="9">
        <v>3.5947525273300002E-2</v>
      </c>
      <c r="F345" s="9">
        <v>-1.2464418100599999E-4</v>
      </c>
      <c r="G345" s="9">
        <v>-4.6616496090400002E-3</v>
      </c>
      <c r="H345" s="9">
        <v>2.4946221754299999E-2</v>
      </c>
      <c r="I345" s="9">
        <v>-9.2986585138599993E-3</v>
      </c>
      <c r="J345" s="9">
        <v>0</v>
      </c>
      <c r="K345" s="55">
        <v>7.2675000000000003E-2</v>
      </c>
      <c r="L345" s="55">
        <v>4.8112500000000002E-2</v>
      </c>
      <c r="M345" s="55">
        <v>5.0316699999999999E-2</v>
      </c>
      <c r="N345" s="55">
        <v>9.8750000000000001E-3</v>
      </c>
      <c r="O345" s="55">
        <v>8.8550000000000004E-2</v>
      </c>
      <c r="P345" s="55">
        <v>4.7399999999999998E-2</v>
      </c>
      <c r="Q345" s="55">
        <v>2.7449999999999999E-2</v>
      </c>
      <c r="R345" s="55">
        <v>6.6062499999999996E-2</v>
      </c>
      <c r="S345" s="55">
        <v>5.1312499999999997E-2</v>
      </c>
    </row>
    <row r="346" spans="1:19" x14ac:dyDescent="0.2">
      <c r="A346" s="64">
        <v>39447</v>
      </c>
      <c r="B346" s="9">
        <v>-5.9534475294699997E-3</v>
      </c>
      <c r="C346" s="9">
        <v>-4.4128385959300003E-3</v>
      </c>
      <c r="D346" s="9">
        <v>1.2886074128E-2</v>
      </c>
      <c r="E346" s="9">
        <v>-1.11881987865E-2</v>
      </c>
      <c r="F346" s="9">
        <v>6.5266986601300002E-3</v>
      </c>
      <c r="G346" s="9">
        <v>-1.2322500090999999E-2</v>
      </c>
      <c r="H346" s="9">
        <v>-5.47163887442E-3</v>
      </c>
      <c r="I346" s="9">
        <v>-3.0523236580800001E-2</v>
      </c>
      <c r="J346" s="9">
        <v>0</v>
      </c>
      <c r="K346" s="55">
        <v>7.1624999999999994E-2</v>
      </c>
      <c r="L346" s="55">
        <v>4.6787500000000003E-2</v>
      </c>
      <c r="M346" s="55">
        <v>4.55833E-2</v>
      </c>
      <c r="N346" s="55">
        <v>8.9499999999999996E-3</v>
      </c>
      <c r="O346" s="55">
        <v>8.8749999999999996E-2</v>
      </c>
      <c r="P346" s="55">
        <v>4.6679999999999999E-2</v>
      </c>
      <c r="Q346" s="55">
        <v>2.75667E-2</v>
      </c>
      <c r="R346" s="55">
        <v>5.9937499999999998E-2</v>
      </c>
      <c r="S346" s="55">
        <v>4.7024999999999997E-2</v>
      </c>
    </row>
    <row r="347" spans="1:19" x14ac:dyDescent="0.2">
      <c r="A347" s="64">
        <v>39478</v>
      </c>
      <c r="B347" s="9">
        <v>1.6183921908900001E-2</v>
      </c>
      <c r="C347" s="9">
        <v>1.06395103742E-2</v>
      </c>
      <c r="D347" s="9">
        <v>-2.2891732209699998E-2</v>
      </c>
      <c r="E347" s="9">
        <v>4.5225017095599999E-2</v>
      </c>
      <c r="F347" s="9">
        <v>2.0240466200200001E-2</v>
      </c>
      <c r="G347" s="9">
        <v>7.9545708285500005E-3</v>
      </c>
      <c r="H347" s="9">
        <v>4.0212956573899998E-2</v>
      </c>
      <c r="I347" s="9">
        <v>-1.9772541521400002E-3</v>
      </c>
      <c r="J347" s="9">
        <v>0</v>
      </c>
      <c r="K347" s="55">
        <v>7.2999999999999995E-2</v>
      </c>
      <c r="L347" s="55">
        <v>4.3775000000000001E-2</v>
      </c>
      <c r="M347" s="55">
        <v>3.9683299999999998E-2</v>
      </c>
      <c r="N347" s="55">
        <v>8.7375000000000005E-3</v>
      </c>
      <c r="O347" s="55">
        <v>8.695E-2</v>
      </c>
      <c r="P347" s="55">
        <v>4.4630000000000003E-2</v>
      </c>
      <c r="Q347" s="55">
        <v>2.6533299999999999E-2</v>
      </c>
      <c r="R347" s="55">
        <v>5.5800000000000002E-2</v>
      </c>
      <c r="S347" s="55">
        <v>3.1118799999999999E-2</v>
      </c>
    </row>
    <row r="348" spans="1:19" x14ac:dyDescent="0.2">
      <c r="A348" s="64">
        <v>39507</v>
      </c>
      <c r="B348" s="9">
        <v>5.1051719437099997E-2</v>
      </c>
      <c r="C348" s="9">
        <v>2.61076645922E-2</v>
      </c>
      <c r="D348" s="9">
        <v>3.02608928704E-2</v>
      </c>
      <c r="E348" s="9">
        <v>1.9422874070600001E-2</v>
      </c>
      <c r="F348" s="9">
        <v>2.7608419746499999E-2</v>
      </c>
      <c r="G348" s="9">
        <v>3.7998910272200002E-2</v>
      </c>
      <c r="H348" s="9">
        <v>3.8506926412299997E-2</v>
      </c>
      <c r="I348" s="9">
        <v>2.05971258069E-3</v>
      </c>
      <c r="J348" s="9">
        <v>0</v>
      </c>
      <c r="K348" s="55">
        <v>7.9375000000000001E-2</v>
      </c>
      <c r="L348" s="55">
        <v>4.3881299999999998E-2</v>
      </c>
      <c r="M348" s="55">
        <v>3.85E-2</v>
      </c>
      <c r="N348" s="55">
        <v>9.6249999999999999E-3</v>
      </c>
      <c r="O348" s="55">
        <v>8.8249999999999995E-2</v>
      </c>
      <c r="P348" s="55">
        <v>4.7579999999999997E-2</v>
      </c>
      <c r="Q348" s="55">
        <v>2.7966700000000001E-2</v>
      </c>
      <c r="R348" s="55">
        <v>5.7387500000000001E-2</v>
      </c>
      <c r="S348" s="55">
        <v>3.0575000000000001E-2</v>
      </c>
    </row>
    <row r="349" spans="1:19" x14ac:dyDescent="0.2">
      <c r="A349" s="64">
        <v>39538</v>
      </c>
      <c r="B349" s="9">
        <v>-1.9689170040099999E-2</v>
      </c>
      <c r="C349" s="9">
        <v>4.54238619754E-2</v>
      </c>
      <c r="D349" s="9">
        <v>-4.4965358592499997E-2</v>
      </c>
      <c r="E349" s="9">
        <v>4.4524801351600002E-2</v>
      </c>
      <c r="F349" s="9">
        <v>-1.4406396023600001E-2</v>
      </c>
      <c r="G349" s="9">
        <v>4.2080943792000003E-2</v>
      </c>
      <c r="H349" s="9">
        <v>5.5019120914300002E-2</v>
      </c>
      <c r="I349" s="9">
        <v>1.8977781753099999E-3</v>
      </c>
      <c r="J349" s="9">
        <v>0</v>
      </c>
      <c r="K349" s="55">
        <v>7.8674999999999995E-2</v>
      </c>
      <c r="L349" s="55">
        <v>4.7274999999999998E-2</v>
      </c>
      <c r="M349" s="55">
        <v>3.5999999999999997E-2</v>
      </c>
      <c r="N349" s="55">
        <v>9.1374999999999998E-3</v>
      </c>
      <c r="O349" s="55">
        <v>8.8749999999999996E-2</v>
      </c>
      <c r="P349" s="55">
        <v>4.8329999999999998E-2</v>
      </c>
      <c r="Q349" s="55">
        <v>2.8850000000000001E-2</v>
      </c>
      <c r="R349" s="55">
        <v>6.0081299999999997E-2</v>
      </c>
      <c r="S349" s="55">
        <v>2.68813E-2</v>
      </c>
    </row>
    <row r="350" spans="1:19" x14ac:dyDescent="0.2">
      <c r="A350" s="64">
        <v>39568</v>
      </c>
      <c r="B350" s="9">
        <v>3.6790876960800002E-2</v>
      </c>
      <c r="C350" s="9">
        <v>-1.6086413724699999E-2</v>
      </c>
      <c r="D350" s="9">
        <v>2.0069867448399999E-2</v>
      </c>
      <c r="E350" s="9">
        <v>-4.8946884319099999E-2</v>
      </c>
      <c r="F350" s="9">
        <v>-7.3254204581599995E-4</v>
      </c>
      <c r="G350" s="9">
        <v>-8.8490154558600008E-3</v>
      </c>
      <c r="H350" s="9">
        <v>-4.9953247708199998E-2</v>
      </c>
      <c r="I350" s="9">
        <v>-6.9106500691999998E-4</v>
      </c>
      <c r="J350" s="9">
        <v>0</v>
      </c>
      <c r="K350" s="55">
        <v>7.8524999999999998E-2</v>
      </c>
      <c r="L350" s="55">
        <v>4.8556299999999997E-2</v>
      </c>
      <c r="M350" s="55">
        <v>3.4849999999999999E-2</v>
      </c>
      <c r="N350" s="55">
        <v>9.2280999999999995E-3</v>
      </c>
      <c r="O350" s="55">
        <v>8.8900000000000007E-2</v>
      </c>
      <c r="P350" s="55">
        <v>4.9279999999999997E-2</v>
      </c>
      <c r="Q350" s="55">
        <v>2.8083299999999999E-2</v>
      </c>
      <c r="R350" s="55">
        <v>5.8387500000000002E-2</v>
      </c>
      <c r="S350" s="55">
        <v>2.8500000000000001E-2</v>
      </c>
    </row>
    <row r="351" spans="1:19" x14ac:dyDescent="0.2">
      <c r="A351" s="64">
        <v>39598</v>
      </c>
      <c r="B351" s="9">
        <v>1.58256875863E-2</v>
      </c>
      <c r="C351" s="9">
        <v>-5.8553792498799995E-4</v>
      </c>
      <c r="D351" s="9">
        <v>1.3691718197499999E-2</v>
      </c>
      <c r="E351" s="9">
        <v>-1.20804460959E-2</v>
      </c>
      <c r="F351" s="9">
        <v>6.6839755982099998E-3</v>
      </c>
      <c r="G351" s="9">
        <v>-3.4468545636399999E-4</v>
      </c>
      <c r="H351" s="9">
        <v>-3.5423152023499999E-3</v>
      </c>
      <c r="I351" s="9">
        <v>-1.7730803505899999E-4</v>
      </c>
      <c r="J351" s="9">
        <v>0</v>
      </c>
      <c r="K351" s="55">
        <v>7.7799999999999994E-2</v>
      </c>
      <c r="L351" s="55">
        <v>4.8599999999999997E-2</v>
      </c>
      <c r="M351" s="55">
        <v>3.3766699999999997E-2</v>
      </c>
      <c r="N351" s="55">
        <v>9.1874999999999995E-3</v>
      </c>
      <c r="O351" s="55">
        <v>8.72E-2</v>
      </c>
      <c r="P351" s="55">
        <v>4.9979999999999997E-2</v>
      </c>
      <c r="Q351" s="55">
        <v>2.7775000000000001E-2</v>
      </c>
      <c r="R351" s="55">
        <v>5.86688E-2</v>
      </c>
      <c r="S351" s="55">
        <v>2.6806300000000002E-2</v>
      </c>
    </row>
    <row r="352" spans="1:19" x14ac:dyDescent="0.2">
      <c r="A352" s="64">
        <v>39629</v>
      </c>
      <c r="B352" s="9">
        <v>1.0470149134800001E-2</v>
      </c>
      <c r="C352" s="9">
        <v>1.51221594953E-2</v>
      </c>
      <c r="D352" s="9">
        <v>-2.0305323530800001E-2</v>
      </c>
      <c r="E352" s="9">
        <v>-6.4471487821400001E-3</v>
      </c>
      <c r="F352" s="9">
        <v>-2.2914787770599999E-2</v>
      </c>
      <c r="G352" s="9">
        <v>-8.5263293815500006E-5</v>
      </c>
      <c r="H352" s="9">
        <v>2.5797788953999999E-2</v>
      </c>
      <c r="I352" s="9">
        <v>9.2946688734099996E-3</v>
      </c>
      <c r="J352" s="9">
        <v>0</v>
      </c>
      <c r="K352" s="55">
        <v>7.8100000000000003E-2</v>
      </c>
      <c r="L352" s="55">
        <v>4.9493799999999998E-2</v>
      </c>
      <c r="M352" s="55">
        <v>3.44333E-2</v>
      </c>
      <c r="N352" s="55">
        <v>9.2999999999999992E-3</v>
      </c>
      <c r="O352" s="55">
        <v>8.6349999999999996E-2</v>
      </c>
      <c r="P352" s="55">
        <v>4.9880000000000001E-2</v>
      </c>
      <c r="Q352" s="55">
        <v>2.7900000000000001E-2</v>
      </c>
      <c r="R352" s="55">
        <v>5.9462500000000001E-2</v>
      </c>
      <c r="S352" s="55">
        <v>2.78313E-2</v>
      </c>
    </row>
    <row r="353" spans="1:19" x14ac:dyDescent="0.2">
      <c r="A353" s="64">
        <v>39660</v>
      </c>
      <c r="B353" s="9">
        <v>-1.61304892347E-2</v>
      </c>
      <c r="C353" s="9">
        <v>-8.3552711145700002E-3</v>
      </c>
      <c r="D353" s="9">
        <v>-1.0391487796700001E-2</v>
      </c>
      <c r="E353" s="9">
        <v>-2.0771965396499999E-2</v>
      </c>
      <c r="F353" s="9">
        <v>-3.3205756040199999E-2</v>
      </c>
      <c r="G353" s="9">
        <v>-4.4947050300999996E-3</v>
      </c>
      <c r="H353" s="9">
        <v>-2.8360881060099999E-2</v>
      </c>
      <c r="I353" s="9">
        <v>-2.3459806103100001E-3</v>
      </c>
      <c r="J353" s="9">
        <v>0</v>
      </c>
      <c r="K353" s="55">
        <v>7.7799999999999994E-2</v>
      </c>
      <c r="L353" s="55">
        <v>4.9625000000000002E-2</v>
      </c>
      <c r="M353" s="55">
        <v>3.3433299999999999E-2</v>
      </c>
      <c r="N353" s="55">
        <v>9.025E-3</v>
      </c>
      <c r="O353" s="55">
        <v>8.2750000000000004E-2</v>
      </c>
      <c r="P353" s="55">
        <v>5.0999999999999997E-2</v>
      </c>
      <c r="Q353" s="55">
        <v>2.7558300000000001E-2</v>
      </c>
      <c r="R353" s="55">
        <v>5.7831300000000002E-2</v>
      </c>
      <c r="S353" s="55">
        <v>2.79125E-2</v>
      </c>
    </row>
    <row r="354" spans="1:19" x14ac:dyDescent="0.2">
      <c r="A354" s="64">
        <v>39689</v>
      </c>
      <c r="B354" s="9">
        <v>-8.0743932200400007E-2</v>
      </c>
      <c r="C354" s="9">
        <v>-5.50268256361E-2</v>
      </c>
      <c r="D354" s="9">
        <v>-3.21051433607E-2</v>
      </c>
      <c r="E354" s="9">
        <v>-5.8035424553099998E-3</v>
      </c>
      <c r="F354" s="9">
        <v>-3.4605426141999997E-2</v>
      </c>
      <c r="G354" s="9">
        <v>-5.6334222340200003E-2</v>
      </c>
      <c r="H354" s="9">
        <v>-4.6164469260099997E-2</v>
      </c>
      <c r="I354" s="9">
        <v>-7.7231310799400002E-2</v>
      </c>
      <c r="J354" s="9">
        <v>0</v>
      </c>
      <c r="K354" s="55">
        <v>7.2874999999999995E-2</v>
      </c>
      <c r="L354" s="55">
        <v>4.95938E-2</v>
      </c>
      <c r="M354" s="55">
        <v>3.3500000000000002E-2</v>
      </c>
      <c r="N354" s="55">
        <v>8.8124999999999992E-3</v>
      </c>
      <c r="O354" s="55">
        <v>8.165E-2</v>
      </c>
      <c r="P354" s="55">
        <v>5.178E-2</v>
      </c>
      <c r="Q354" s="55">
        <v>2.7449999999999999E-2</v>
      </c>
      <c r="R354" s="55">
        <v>5.75313E-2</v>
      </c>
      <c r="S354" s="55">
        <v>2.8106300000000001E-2</v>
      </c>
    </row>
    <row r="355" spans="1:19" x14ac:dyDescent="0.2">
      <c r="A355" s="64">
        <v>39721</v>
      </c>
      <c r="B355" s="9">
        <v>-7.77849858358E-2</v>
      </c>
      <c r="C355" s="9">
        <v>-4.0135616955499998E-2</v>
      </c>
      <c r="D355" s="9">
        <v>-3.1488310258999999E-4</v>
      </c>
      <c r="E355" s="9">
        <v>2.34972061992E-2</v>
      </c>
      <c r="F355" s="9">
        <v>-4.5717983945399998E-2</v>
      </c>
      <c r="G355" s="9">
        <v>-7.3877614348100001E-2</v>
      </c>
      <c r="H355" s="9">
        <v>-1.8441274063000002E-2</v>
      </c>
      <c r="I355" s="9">
        <v>-1.77804216816E-2</v>
      </c>
      <c r="J355" s="9">
        <v>0</v>
      </c>
      <c r="K355" s="55">
        <v>7.8E-2</v>
      </c>
      <c r="L355" s="55">
        <v>5.27375E-2</v>
      </c>
      <c r="M355" s="55">
        <v>4.2083299999999997E-2</v>
      </c>
      <c r="N355" s="55">
        <v>1.0149999999999999E-2</v>
      </c>
      <c r="O355" s="55">
        <v>7.8149999999999997E-2</v>
      </c>
      <c r="P355" s="55">
        <v>5.4850000000000003E-2</v>
      </c>
      <c r="Q355" s="55">
        <v>2.955E-2</v>
      </c>
      <c r="R355" s="55">
        <v>6.3E-2</v>
      </c>
      <c r="S355" s="55">
        <v>4.0524999999999999E-2</v>
      </c>
    </row>
    <row r="356" spans="1:19" x14ac:dyDescent="0.2">
      <c r="A356" s="64">
        <v>39752</v>
      </c>
      <c r="B356" s="9">
        <v>-0.16251954385100001</v>
      </c>
      <c r="C356" s="9">
        <v>-9.8944193611199993E-2</v>
      </c>
      <c r="D356" s="9">
        <v>-0.12698190957700001</v>
      </c>
      <c r="E356" s="9">
        <v>7.4239511596099997E-2</v>
      </c>
      <c r="F356" s="9">
        <v>-0.12674571071900001</v>
      </c>
      <c r="G356" s="9">
        <v>-0.105529064959</v>
      </c>
      <c r="H356" s="9">
        <v>-4.2670526939299999E-2</v>
      </c>
      <c r="I356" s="9">
        <v>-9.3821225213600007E-2</v>
      </c>
      <c r="J356" s="9">
        <v>0</v>
      </c>
      <c r="K356" s="55">
        <v>6.5000000000000002E-2</v>
      </c>
      <c r="L356" s="55">
        <v>4.7687500000000001E-2</v>
      </c>
      <c r="M356" s="55">
        <v>3.0916699999999998E-2</v>
      </c>
      <c r="N356" s="55">
        <v>9.4062999999999994E-3</v>
      </c>
      <c r="O356" s="55">
        <v>7.145E-2</v>
      </c>
      <c r="P356" s="55">
        <v>4.6980000000000001E-2</v>
      </c>
      <c r="Q356" s="55">
        <v>2.7183300000000001E-2</v>
      </c>
      <c r="R356" s="55">
        <v>5.8412499999999999E-2</v>
      </c>
      <c r="S356" s="55">
        <v>3.0262500000000001E-2</v>
      </c>
    </row>
    <row r="357" spans="1:19" x14ac:dyDescent="0.2">
      <c r="A357" s="64">
        <v>39780</v>
      </c>
      <c r="B357" s="9">
        <v>-9.8611173396600006E-3</v>
      </c>
      <c r="C357" s="9">
        <v>1.8168846644999999E-3</v>
      </c>
      <c r="D357" s="9">
        <v>-2.0322997258900001E-2</v>
      </c>
      <c r="E357" s="9">
        <v>3.17022656754E-2</v>
      </c>
      <c r="F357" s="9">
        <v>-5.39499184911E-2</v>
      </c>
      <c r="G357" s="9">
        <v>-3.66848116925E-2</v>
      </c>
      <c r="H357" s="9">
        <v>-3.7796500062500002E-2</v>
      </c>
      <c r="I357" s="9">
        <v>-4.7724896883000002E-2</v>
      </c>
      <c r="J357" s="9">
        <v>0</v>
      </c>
      <c r="K357" s="55">
        <v>5.1575000000000003E-2</v>
      </c>
      <c r="L357" s="55">
        <v>3.8512499999999998E-2</v>
      </c>
      <c r="M357" s="55">
        <v>2.6583300000000001E-2</v>
      </c>
      <c r="N357" s="55">
        <v>9.3500000000000007E-3</v>
      </c>
      <c r="O357" s="55">
        <v>5.8049999999999997E-2</v>
      </c>
      <c r="P357" s="55">
        <v>4.3499999999999997E-2</v>
      </c>
      <c r="Q357" s="55">
        <v>1.255E-2</v>
      </c>
      <c r="R357" s="55">
        <v>3.9100000000000003E-2</v>
      </c>
      <c r="S357" s="55">
        <v>2.2168799999999999E-2</v>
      </c>
    </row>
    <row r="358" spans="1:19" x14ac:dyDescent="0.2">
      <c r="A358" s="64">
        <v>39813</v>
      </c>
      <c r="B358" s="9">
        <v>7.0869291505400001E-2</v>
      </c>
      <c r="C358" s="9">
        <v>9.5703044571500001E-2</v>
      </c>
      <c r="D358" s="9">
        <v>5.0709761582500004E-3</v>
      </c>
      <c r="E358" s="9">
        <v>4.8809623509399998E-2</v>
      </c>
      <c r="F358" s="9">
        <v>6.9298132960399994E-2</v>
      </c>
      <c r="G358" s="9">
        <v>2.2683580624099999E-2</v>
      </c>
      <c r="H358" s="9">
        <v>0.13776941275400001</v>
      </c>
      <c r="I358" s="9">
        <v>-6.3096321992999999E-2</v>
      </c>
      <c r="J358" s="9">
        <v>0</v>
      </c>
      <c r="K358" s="55">
        <v>4.8250000000000001E-2</v>
      </c>
      <c r="L358" s="55">
        <v>2.8937500000000001E-2</v>
      </c>
      <c r="M358" s="55">
        <v>2.1749999999999999E-2</v>
      </c>
      <c r="N358" s="55">
        <v>8.3250000000000008E-3</v>
      </c>
      <c r="O358" s="55">
        <v>5.1150000000000001E-2</v>
      </c>
      <c r="P358" s="55">
        <v>2.4750000000000001E-2</v>
      </c>
      <c r="Q358" s="55">
        <v>6.6166999999999997E-3</v>
      </c>
      <c r="R358" s="55">
        <v>2.7699999999999999E-2</v>
      </c>
      <c r="S358" s="55">
        <v>1.4250000000000001E-2</v>
      </c>
    </row>
    <row r="359" spans="1:19" x14ac:dyDescent="0.2">
      <c r="A359" s="64">
        <v>39843</v>
      </c>
      <c r="B359" s="9">
        <v>-8.3864387851599997E-2</v>
      </c>
      <c r="C359" s="9">
        <v>-7.6627498286999995E-2</v>
      </c>
      <c r="D359" s="9">
        <v>-5.0270735043000002E-3</v>
      </c>
      <c r="E359" s="9">
        <v>9.0071648800400007E-3</v>
      </c>
      <c r="F359" s="9">
        <v>-0.128413948838</v>
      </c>
      <c r="G359" s="9">
        <v>-4.7132153211500001E-2</v>
      </c>
      <c r="H359" s="9">
        <v>-8.3775485859000007E-2</v>
      </c>
      <c r="I359" s="9">
        <v>3.0279424117000001E-3</v>
      </c>
      <c r="J359" s="9">
        <v>0</v>
      </c>
      <c r="K359" s="55">
        <v>3.875E-2</v>
      </c>
      <c r="L359" s="55">
        <v>2.0906299999999999E-2</v>
      </c>
      <c r="M359" s="55">
        <v>1.6216700000000001E-2</v>
      </c>
      <c r="N359" s="55">
        <v>6.7063000000000001E-3</v>
      </c>
      <c r="O359" s="55">
        <v>3.6600000000000001E-2</v>
      </c>
      <c r="P359" s="55">
        <v>2.0299999999999999E-2</v>
      </c>
      <c r="Q359" s="55">
        <v>5.2667E-3</v>
      </c>
      <c r="R359" s="55">
        <v>2.16563E-2</v>
      </c>
      <c r="S359" s="55">
        <v>1.18438E-2</v>
      </c>
    </row>
    <row r="360" spans="1:19" x14ac:dyDescent="0.2">
      <c r="A360" s="64">
        <v>39871</v>
      </c>
      <c r="B360" s="9">
        <v>5.4575168522600003E-3</v>
      </c>
      <c r="C360" s="9">
        <v>-8.3762000653000001E-3</v>
      </c>
      <c r="D360" s="9">
        <v>-2.23706198703E-2</v>
      </c>
      <c r="E360" s="9">
        <v>-8.2975038673599996E-2</v>
      </c>
      <c r="F360" s="9">
        <v>-1.04940794783E-2</v>
      </c>
      <c r="G360" s="9">
        <v>-7.6957569285299995E-2</v>
      </c>
      <c r="H360" s="9">
        <v>-3.52834337658E-3</v>
      </c>
      <c r="I360" s="9">
        <v>-1.03501975454E-2</v>
      </c>
      <c r="J360" s="9">
        <v>0</v>
      </c>
      <c r="K360" s="55">
        <v>3.7874999999999999E-2</v>
      </c>
      <c r="L360" s="55">
        <v>1.82813E-2</v>
      </c>
      <c r="M360" s="55">
        <v>1.35E-2</v>
      </c>
      <c r="N360" s="55">
        <v>6.3749999999999996E-3</v>
      </c>
      <c r="O360" s="55">
        <v>3.1949999999999999E-2</v>
      </c>
      <c r="P360" s="55">
        <v>1.2279999999999999E-2</v>
      </c>
      <c r="Q360" s="55">
        <v>4.9500000000000004E-3</v>
      </c>
      <c r="R360" s="55">
        <v>2.04938E-2</v>
      </c>
      <c r="S360" s="55">
        <v>1.26438E-2</v>
      </c>
    </row>
    <row r="361" spans="1:19" x14ac:dyDescent="0.2">
      <c r="A361" s="64">
        <v>39903</v>
      </c>
      <c r="B361" s="9">
        <v>9.0396952717599996E-2</v>
      </c>
      <c r="C361" s="9">
        <v>4.5445508776499999E-2</v>
      </c>
      <c r="D361" s="9">
        <v>8.5224463391900002E-3</v>
      </c>
      <c r="E361" s="9">
        <v>-1.03566815543E-2</v>
      </c>
      <c r="F361" s="9">
        <v>0.14308922215600001</v>
      </c>
      <c r="G361" s="9">
        <v>8.7474329726900002E-2</v>
      </c>
      <c r="H361" s="9">
        <v>2.4022505484799998E-2</v>
      </c>
      <c r="I361" s="9">
        <v>5.5706767328600002E-3</v>
      </c>
      <c r="J361" s="9">
        <v>0</v>
      </c>
      <c r="K361" s="55">
        <v>3.6700000000000003E-2</v>
      </c>
      <c r="L361" s="55">
        <v>1.50625E-2</v>
      </c>
      <c r="M361" s="55">
        <v>0.01</v>
      </c>
      <c r="N361" s="55">
        <v>6.0312999999999999E-3</v>
      </c>
      <c r="O361" s="55">
        <v>3.2800000000000003E-2</v>
      </c>
      <c r="P361" s="55">
        <v>1.125E-2</v>
      </c>
      <c r="Q361" s="55">
        <v>4.0333000000000001E-3</v>
      </c>
      <c r="R361" s="55">
        <v>1.6487499999999999E-2</v>
      </c>
      <c r="S361" s="55">
        <v>1.19188E-2</v>
      </c>
    </row>
    <row r="362" spans="1:19" x14ac:dyDescent="0.2">
      <c r="A362" s="64">
        <v>39933</v>
      </c>
      <c r="B362" s="9">
        <v>5.87490613789E-2</v>
      </c>
      <c r="C362" s="9">
        <v>-2.22241432692E-3</v>
      </c>
      <c r="D362" s="9">
        <v>5.8909386203E-2</v>
      </c>
      <c r="E362" s="9">
        <v>3.3625909400200001E-3</v>
      </c>
      <c r="F362" s="9">
        <v>-1.2036378986499999E-3</v>
      </c>
      <c r="G362" s="9">
        <v>2.5641438482200001E-2</v>
      </c>
      <c r="H362" s="9">
        <v>-2.9391023295999999E-3</v>
      </c>
      <c r="I362" s="9">
        <v>3.3398700815600001E-2</v>
      </c>
      <c r="J362" s="9">
        <v>0</v>
      </c>
      <c r="K362" s="55">
        <v>3.5374999999999997E-2</v>
      </c>
      <c r="L362" s="55">
        <v>1.36063E-2</v>
      </c>
      <c r="M362" s="55">
        <v>8.5000000000000006E-3</v>
      </c>
      <c r="N362" s="55">
        <v>5.4875000000000002E-3</v>
      </c>
      <c r="O362" s="55">
        <v>2.8250000000000001E-2</v>
      </c>
      <c r="P362" s="55">
        <v>9.3500000000000007E-3</v>
      </c>
      <c r="Q362" s="55">
        <v>4.0333000000000001E-3</v>
      </c>
      <c r="R362" s="55">
        <v>1.45188E-2</v>
      </c>
      <c r="S362" s="55">
        <v>1.01625E-2</v>
      </c>
    </row>
    <row r="363" spans="1:19" x14ac:dyDescent="0.2">
      <c r="A363" s="64">
        <v>39962</v>
      </c>
      <c r="B363" s="9">
        <v>9.15197900668E-2</v>
      </c>
      <c r="C363" s="9">
        <v>6.8210682952199994E-2</v>
      </c>
      <c r="D363" s="9">
        <v>8.3918955486700003E-2</v>
      </c>
      <c r="E363" s="9">
        <v>3.0407569659599998E-2</v>
      </c>
      <c r="F363" s="9">
        <v>0.12806252735500001</v>
      </c>
      <c r="G363" s="9">
        <v>6.2895995231800006E-2</v>
      </c>
      <c r="H363" s="9">
        <v>6.7399438421099994E-2</v>
      </c>
      <c r="I363" s="9">
        <v>8.7820892080099994E-2</v>
      </c>
      <c r="J363" s="9">
        <v>0</v>
      </c>
      <c r="K363" s="55">
        <v>3.44E-2</v>
      </c>
      <c r="L363" s="55">
        <v>1.2687500000000001E-2</v>
      </c>
      <c r="M363" s="55">
        <v>7.0000000000000001E-3</v>
      </c>
      <c r="N363" s="55">
        <v>5.1969E-3</v>
      </c>
      <c r="O363" s="55">
        <v>2.75E-2</v>
      </c>
      <c r="P363" s="55">
        <v>9.4999999999999998E-3</v>
      </c>
      <c r="Q363" s="55">
        <v>3.9833000000000004E-3</v>
      </c>
      <c r="R363" s="55">
        <v>1.2781300000000001E-2</v>
      </c>
      <c r="S363" s="55">
        <v>6.5624999999999998E-3</v>
      </c>
    </row>
    <row r="364" spans="1:19" x14ac:dyDescent="0.2">
      <c r="A364" s="64">
        <v>39994</v>
      </c>
      <c r="B364" s="9">
        <v>9.4584470700800009E-3</v>
      </c>
      <c r="C364" s="9">
        <v>-7.8236043114900001E-3</v>
      </c>
      <c r="D364" s="9">
        <v>-5.6627130942699999E-2</v>
      </c>
      <c r="E364" s="9">
        <v>-1.11928857706E-2</v>
      </c>
      <c r="F364" s="9">
        <v>1.3700520946E-2</v>
      </c>
      <c r="G364" s="9">
        <v>-2.1310852810099999E-2</v>
      </c>
      <c r="H364" s="9">
        <v>-1.9656849685200001E-2</v>
      </c>
      <c r="I364" s="9">
        <v>2.1922071961599999E-2</v>
      </c>
      <c r="J364" s="9">
        <v>0</v>
      </c>
      <c r="K364" s="55">
        <v>3.5000000000000003E-2</v>
      </c>
      <c r="L364" s="55">
        <v>1.095E-2</v>
      </c>
      <c r="M364" s="55">
        <v>6.0333000000000001E-3</v>
      </c>
      <c r="N364" s="55">
        <v>4.5500000000000002E-3</v>
      </c>
      <c r="O364" s="55">
        <v>2.8049999999999999E-2</v>
      </c>
      <c r="P364" s="55">
        <v>9.4999999999999998E-3</v>
      </c>
      <c r="Q364" s="55">
        <v>3.9500000000000004E-3</v>
      </c>
      <c r="R364" s="55">
        <v>1.18625E-2</v>
      </c>
      <c r="S364" s="55">
        <v>5.9500000000000004E-3</v>
      </c>
    </row>
    <row r="365" spans="1:19" x14ac:dyDescent="0.2">
      <c r="A365" s="64">
        <v>40025</v>
      </c>
      <c r="B365" s="9">
        <v>3.0368698926700001E-2</v>
      </c>
      <c r="C365" s="9">
        <v>1.09048045604E-2</v>
      </c>
      <c r="D365" s="9">
        <v>7.3630345166700001E-2</v>
      </c>
      <c r="E365" s="9">
        <v>1.3412903483500001E-2</v>
      </c>
      <c r="F365" s="9">
        <v>1.7577233385500001E-2</v>
      </c>
      <c r="G365" s="9">
        <v>6.3639577334200004E-2</v>
      </c>
      <c r="H365" s="9">
        <v>1.01483037396E-2</v>
      </c>
      <c r="I365" s="9">
        <v>6.6811900244400004E-3</v>
      </c>
      <c r="J365" s="9">
        <v>0</v>
      </c>
      <c r="K365" s="55">
        <v>3.3774999999999999E-2</v>
      </c>
      <c r="L365" s="55">
        <v>8.6187999999999994E-3</v>
      </c>
      <c r="M365" s="55">
        <v>6.0000000000000001E-3</v>
      </c>
      <c r="N365" s="55">
        <v>4.1313000000000001E-3</v>
      </c>
      <c r="O365" s="55">
        <v>2.7949999999999999E-2</v>
      </c>
      <c r="P365" s="55">
        <v>6.1799999999999997E-3</v>
      </c>
      <c r="Q365" s="55">
        <v>3.5999999999999999E-3</v>
      </c>
      <c r="R365" s="55">
        <v>8.8749999999999992E-3</v>
      </c>
      <c r="S365" s="55">
        <v>4.7938E-3</v>
      </c>
    </row>
    <row r="366" spans="1:19" x14ac:dyDescent="0.2">
      <c r="A366" s="64">
        <v>40056</v>
      </c>
      <c r="B366" s="9">
        <v>1.9089445150099998E-2</v>
      </c>
      <c r="C366" s="9">
        <v>1.21964384787E-2</v>
      </c>
      <c r="D366" s="9">
        <v>-1.5943030333699999E-2</v>
      </c>
      <c r="E366" s="9">
        <v>2.5371351522099999E-2</v>
      </c>
      <c r="F366" s="9">
        <v>4.4574503507199999E-2</v>
      </c>
      <c r="G366" s="9">
        <v>2.6392608240899999E-2</v>
      </c>
      <c r="H366" s="9">
        <v>1.7936781649500001E-2</v>
      </c>
      <c r="I366" s="9">
        <v>-1.6815189598400001E-2</v>
      </c>
      <c r="J366" s="9">
        <v>0</v>
      </c>
      <c r="K366" s="55">
        <v>3.4000000000000002E-2</v>
      </c>
      <c r="L366" s="55">
        <v>7.9906000000000005E-3</v>
      </c>
      <c r="M366" s="55">
        <v>5.5666999999999999E-3</v>
      </c>
      <c r="N366" s="55">
        <v>3.9062999999999997E-3</v>
      </c>
      <c r="O366" s="55">
        <v>2.75E-2</v>
      </c>
      <c r="P366" s="55">
        <v>6.1000000000000004E-3</v>
      </c>
      <c r="Q366" s="55">
        <v>3.1667000000000002E-3</v>
      </c>
      <c r="R366" s="55">
        <v>6.8999999999999999E-3</v>
      </c>
      <c r="S366" s="55">
        <v>3.4749999999999998E-3</v>
      </c>
    </row>
    <row r="367" spans="1:19" x14ac:dyDescent="0.2">
      <c r="A367" s="64">
        <v>40086</v>
      </c>
      <c r="B367" s="9">
        <v>4.9668043066199999E-2</v>
      </c>
      <c r="C367" s="9">
        <v>1.8586854450199999E-2</v>
      </c>
      <c r="D367" s="9">
        <v>2.3639185418099999E-2</v>
      </c>
      <c r="E367" s="9">
        <v>3.6021486659300002E-2</v>
      </c>
      <c r="F367" s="9">
        <v>5.6377062730699999E-2</v>
      </c>
      <c r="G367" s="9">
        <v>1.54438540703E-2</v>
      </c>
      <c r="H367" s="9">
        <v>1.8257642587100002E-2</v>
      </c>
      <c r="I367" s="9">
        <v>-1.86761008491E-2</v>
      </c>
      <c r="J367" s="9">
        <v>0</v>
      </c>
      <c r="K367" s="55">
        <v>3.415E-2</v>
      </c>
      <c r="L367" s="55">
        <v>7.0688000000000001E-3</v>
      </c>
      <c r="M367" s="55">
        <v>4.9833000000000004E-3</v>
      </c>
      <c r="N367" s="55">
        <v>3.5125E-3</v>
      </c>
      <c r="O367" s="55">
        <v>2.8000000000000001E-2</v>
      </c>
      <c r="P367" s="55">
        <v>5.2500000000000003E-3</v>
      </c>
      <c r="Q367" s="55">
        <v>2.8833000000000001E-3</v>
      </c>
      <c r="R367" s="55">
        <v>5.4187999999999997E-3</v>
      </c>
      <c r="S367" s="55">
        <v>2.8687999999999999E-3</v>
      </c>
    </row>
    <row r="368" spans="1:19" x14ac:dyDescent="0.2">
      <c r="A368" s="64">
        <v>40116</v>
      </c>
      <c r="B368" s="9">
        <v>3.1614023519000001E-2</v>
      </c>
      <c r="C368" s="9">
        <v>9.6958283537699995E-3</v>
      </c>
      <c r="D368" s="9">
        <v>-5.6796726571500004E-3</v>
      </c>
      <c r="E368" s="9">
        <v>-1.76012014951E-2</v>
      </c>
      <c r="F368" s="9">
        <v>7.1459147170999998E-3</v>
      </c>
      <c r="G368" s="9">
        <v>-6.82466400164E-3</v>
      </c>
      <c r="H368" s="9">
        <v>1.21851342685E-2</v>
      </c>
      <c r="I368" s="9">
        <v>3.2687760500000003E-2</v>
      </c>
      <c r="J368" s="9">
        <v>0</v>
      </c>
      <c r="K368" s="55">
        <v>3.9225000000000003E-2</v>
      </c>
      <c r="L368" s="55">
        <v>6.7187999999999996E-3</v>
      </c>
      <c r="M368" s="55">
        <v>4.9833000000000004E-3</v>
      </c>
      <c r="N368" s="55">
        <v>3.2563000000000002E-3</v>
      </c>
      <c r="O368" s="55">
        <v>2.7900000000000001E-2</v>
      </c>
      <c r="P368" s="55">
        <v>4.8300000000000001E-3</v>
      </c>
      <c r="Q368" s="55">
        <v>2.6183000000000001E-3</v>
      </c>
      <c r="R368" s="55">
        <v>5.9125000000000002E-3</v>
      </c>
      <c r="S368" s="55">
        <v>2.8062999999999999E-3</v>
      </c>
    </row>
    <row r="369" spans="1:19" x14ac:dyDescent="0.2">
      <c r="A369" s="64">
        <v>40147</v>
      </c>
      <c r="B369" s="9">
        <v>1.0302036430500001E-2</v>
      </c>
      <c r="C369" s="9">
        <v>1.7119513739199999E-2</v>
      </c>
      <c r="D369" s="9">
        <v>2.3884292243599999E-2</v>
      </c>
      <c r="E369" s="9">
        <v>5.7160593818200003E-2</v>
      </c>
      <c r="F369" s="9">
        <v>-1.4311588834200001E-2</v>
      </c>
      <c r="G369" s="9">
        <v>6.5897959448699998E-3</v>
      </c>
      <c r="H369" s="9">
        <v>2.0586449291500001E-2</v>
      </c>
      <c r="I369" s="9">
        <v>-5.9432533971600001E-3</v>
      </c>
      <c r="J369" s="9">
        <v>0</v>
      </c>
      <c r="K369" s="55">
        <v>3.9475000000000003E-2</v>
      </c>
      <c r="L369" s="55">
        <v>6.7999999999999996E-3</v>
      </c>
      <c r="M369" s="55">
        <v>4.9500000000000004E-3</v>
      </c>
      <c r="N369" s="55">
        <v>2.9875000000000001E-3</v>
      </c>
      <c r="O369" s="55">
        <v>2.775E-2</v>
      </c>
      <c r="P369" s="55">
        <v>4.7800000000000004E-3</v>
      </c>
      <c r="Q369" s="55">
        <v>2.5000000000000001E-3</v>
      </c>
      <c r="R369" s="55">
        <v>6.1187999999999998E-3</v>
      </c>
      <c r="S369" s="55">
        <v>2.5655999999999999E-3</v>
      </c>
    </row>
    <row r="370" spans="1:19" x14ac:dyDescent="0.2">
      <c r="A370" s="64">
        <v>40178</v>
      </c>
      <c r="B370" s="9">
        <v>-1.4790230310400001E-2</v>
      </c>
      <c r="C370" s="9">
        <v>-4.4004002006199999E-2</v>
      </c>
      <c r="D370" s="9">
        <v>5.2842583400000004E-3</v>
      </c>
      <c r="E370" s="9">
        <v>-7.4508048719700001E-2</v>
      </c>
      <c r="F370" s="9">
        <v>1.9057449226000001E-2</v>
      </c>
      <c r="G370" s="9">
        <v>-2.1642815478599999E-2</v>
      </c>
      <c r="H370" s="9">
        <v>-2.9025080776700001E-2</v>
      </c>
      <c r="I370" s="9">
        <v>-1.6155788522299999E-2</v>
      </c>
      <c r="J370" s="9">
        <v>0</v>
      </c>
      <c r="K370" s="55">
        <v>4.095E-2</v>
      </c>
      <c r="L370" s="55">
        <v>6.5500000000000003E-3</v>
      </c>
      <c r="M370" s="55">
        <v>4.6832999999999996E-3</v>
      </c>
      <c r="N370" s="55">
        <v>2.7750000000000001E-3</v>
      </c>
      <c r="O370" s="55">
        <v>2.8049999999999999E-2</v>
      </c>
      <c r="P370" s="55">
        <v>4.8300000000000001E-3</v>
      </c>
      <c r="Q370" s="55">
        <v>2.5167000000000002E-3</v>
      </c>
      <c r="R370" s="55">
        <v>6.0499999999999998E-3</v>
      </c>
      <c r="S370" s="55">
        <v>2.5062999999999999E-3</v>
      </c>
    </row>
    <row r="371" spans="1:19" x14ac:dyDescent="0.2">
      <c r="A371" s="64">
        <v>40207</v>
      </c>
      <c r="B371" s="9">
        <v>-8.5895891315600006E-3</v>
      </c>
      <c r="C371" s="9">
        <v>-3.12957262817E-2</v>
      </c>
      <c r="D371" s="9">
        <v>-1.3444642486E-2</v>
      </c>
      <c r="E371" s="9">
        <v>2.6741105116700001E-2</v>
      </c>
      <c r="F371" s="9">
        <v>-2.8672767415000001E-2</v>
      </c>
      <c r="G371" s="9">
        <v>-2.7127766196900001E-2</v>
      </c>
      <c r="H371" s="9">
        <v>-1.9842772923000001E-2</v>
      </c>
      <c r="I371" s="9">
        <v>-7.3748222121299998E-3</v>
      </c>
      <c r="J371" s="9">
        <v>0</v>
      </c>
      <c r="K371" s="55">
        <v>4.2075000000000001E-2</v>
      </c>
      <c r="L371" s="55">
        <v>6.0875E-3</v>
      </c>
      <c r="M371" s="55">
        <v>4.4333000000000003E-3</v>
      </c>
      <c r="N371" s="55">
        <v>2.5500000000000002E-3</v>
      </c>
      <c r="O371" s="55">
        <v>2.7650000000000001E-2</v>
      </c>
      <c r="P371" s="55">
        <v>4.7800000000000004E-3</v>
      </c>
      <c r="Q371" s="55">
        <v>2.5000000000000001E-3</v>
      </c>
      <c r="R371" s="55">
        <v>6.1624999999999996E-3</v>
      </c>
      <c r="S371" s="55">
        <v>2.4905999999999999E-3</v>
      </c>
    </row>
    <row r="372" spans="1:19" x14ac:dyDescent="0.2">
      <c r="A372" s="64">
        <v>40235</v>
      </c>
      <c r="B372" s="9">
        <v>1.05263417535E-2</v>
      </c>
      <c r="C372" s="9">
        <v>-1.79084755715E-2</v>
      </c>
      <c r="D372" s="9">
        <v>5.6787628705100004E-3</v>
      </c>
      <c r="E372" s="9">
        <v>1.98474805639E-2</v>
      </c>
      <c r="F372" s="9">
        <v>-7.7267850920799998E-3</v>
      </c>
      <c r="G372" s="9">
        <v>3.2013255976700003E-2</v>
      </c>
      <c r="H372" s="9">
        <v>-1.72847840169E-2</v>
      </c>
      <c r="I372" s="9">
        <v>-4.9869744584600001E-2</v>
      </c>
      <c r="J372" s="9">
        <v>0</v>
      </c>
      <c r="K372" s="55">
        <v>4.1474999999999998E-2</v>
      </c>
      <c r="L372" s="55">
        <v>6.0124999999999996E-3</v>
      </c>
      <c r="M372" s="55">
        <v>4.0000000000000001E-3</v>
      </c>
      <c r="N372" s="55">
        <v>2.5313000000000002E-3</v>
      </c>
      <c r="O372" s="55">
        <v>2.7150000000000001E-2</v>
      </c>
      <c r="P372" s="55">
        <v>4.8300000000000001E-3</v>
      </c>
      <c r="Q372" s="55">
        <v>2.5000000000000001E-3</v>
      </c>
      <c r="R372" s="55">
        <v>6.4250000000000002E-3</v>
      </c>
      <c r="S372" s="55">
        <v>2.5168999999999999E-3</v>
      </c>
    </row>
    <row r="373" spans="1:19" x14ac:dyDescent="0.2">
      <c r="A373" s="64">
        <v>40268</v>
      </c>
      <c r="B373" s="9">
        <v>2.7273334081200001E-2</v>
      </c>
      <c r="C373" s="9">
        <v>-8.7768632146000003E-3</v>
      </c>
      <c r="D373" s="9">
        <v>4.1686809816099998E-2</v>
      </c>
      <c r="E373" s="9">
        <v>-4.9253665626400003E-2</v>
      </c>
      <c r="F373" s="9">
        <v>1.8465186642999998E-2</v>
      </c>
      <c r="G373" s="9">
        <v>-1.21310395287E-2</v>
      </c>
      <c r="H373" s="9">
        <v>1.8964695932000002E-2</v>
      </c>
      <c r="I373" s="9">
        <v>-3.3603866422799999E-3</v>
      </c>
      <c r="J373" s="9">
        <v>0</v>
      </c>
      <c r="K373" s="55">
        <v>4.3575000000000003E-2</v>
      </c>
      <c r="L373" s="55">
        <v>5.7749999999999998E-3</v>
      </c>
      <c r="M373" s="55">
        <v>4.1000000000000003E-3</v>
      </c>
      <c r="N373" s="55">
        <v>2.4188E-3</v>
      </c>
      <c r="O373" s="55">
        <v>2.6749999999999999E-2</v>
      </c>
      <c r="P373" s="55">
        <v>5.0800000000000003E-3</v>
      </c>
      <c r="Q373" s="55">
        <v>2.4667000000000001E-3</v>
      </c>
      <c r="R373" s="55">
        <v>6.4719E-3</v>
      </c>
      <c r="S373" s="55">
        <v>2.9150000000000001E-3</v>
      </c>
    </row>
    <row r="374" spans="1:19" x14ac:dyDescent="0.2">
      <c r="A374" s="64">
        <v>40298</v>
      </c>
      <c r="B374" s="9">
        <v>1.8620398149399999E-2</v>
      </c>
      <c r="C374" s="9">
        <v>-1.6835933200499999E-2</v>
      </c>
      <c r="D374" s="9">
        <v>2.19442246184E-3</v>
      </c>
      <c r="E374" s="9">
        <v>-5.7842748003700001E-3</v>
      </c>
      <c r="F374" s="9">
        <v>3.1496121849399997E-2</v>
      </c>
      <c r="G374" s="9">
        <v>-6.8544224307100004E-3</v>
      </c>
      <c r="H374" s="9">
        <v>-2.3449999894500001E-2</v>
      </c>
      <c r="I374" s="9">
        <v>9.6860021461999991E-3</v>
      </c>
      <c r="J374" s="9">
        <v>0</v>
      </c>
      <c r="K374" s="55">
        <v>4.5449999999999997E-2</v>
      </c>
      <c r="L374" s="55">
        <v>6.0749999999999997E-3</v>
      </c>
      <c r="M374" s="55">
        <v>5.0749999999999997E-3</v>
      </c>
      <c r="N374" s="55">
        <v>2.3999999999999998E-3</v>
      </c>
      <c r="O374" s="55">
        <v>2.725E-2</v>
      </c>
      <c r="P374" s="55">
        <v>5.4999999999999997E-3</v>
      </c>
      <c r="Q374" s="55">
        <v>2.4583000000000001E-3</v>
      </c>
      <c r="R374" s="55">
        <v>6.7719E-3</v>
      </c>
      <c r="S374" s="55">
        <v>3.4656000000000001E-3</v>
      </c>
    </row>
    <row r="375" spans="1:19" x14ac:dyDescent="0.2">
      <c r="A375" s="64">
        <v>40329</v>
      </c>
      <c r="B375" s="9">
        <v>-9.5330472817799994E-2</v>
      </c>
      <c r="C375" s="9">
        <v>-7.7490707922899998E-2</v>
      </c>
      <c r="D375" s="9">
        <v>-3.5343384661600002E-2</v>
      </c>
      <c r="E375" s="9">
        <v>3.2968272786699997E-2</v>
      </c>
      <c r="F375" s="9">
        <v>-7.3575267629999996E-2</v>
      </c>
      <c r="G375" s="9">
        <v>-7.4449506263399995E-2</v>
      </c>
      <c r="H375" s="9">
        <v>-6.7280719351899998E-2</v>
      </c>
      <c r="I375" s="9">
        <v>-5.0829315873199998E-2</v>
      </c>
      <c r="J375" s="9">
        <v>0</v>
      </c>
      <c r="K375" s="55">
        <v>4.8274999999999998E-2</v>
      </c>
      <c r="L375" s="55">
        <v>6.3312999999999998E-3</v>
      </c>
      <c r="M375" s="55">
        <v>5.9833000000000004E-3</v>
      </c>
      <c r="N375" s="55">
        <v>2.4562999999999998E-3</v>
      </c>
      <c r="O375" s="55">
        <v>3.005E-2</v>
      </c>
      <c r="P375" s="55">
        <v>6.45E-3</v>
      </c>
      <c r="Q375" s="55">
        <v>1.0832999999999999E-3</v>
      </c>
      <c r="R375" s="55">
        <v>7.1063000000000003E-3</v>
      </c>
      <c r="S375" s="55">
        <v>5.3625000000000001E-3</v>
      </c>
    </row>
    <row r="376" spans="1:19" x14ac:dyDescent="0.2">
      <c r="A376" s="64">
        <v>40359</v>
      </c>
      <c r="B376" s="9">
        <v>9.9445650319000007E-3</v>
      </c>
      <c r="C376" s="9">
        <v>-2.3052155827099998E-3</v>
      </c>
      <c r="D376" s="9">
        <v>-1.2296217439099999E-2</v>
      </c>
      <c r="E376" s="9">
        <v>2.8011684682699999E-2</v>
      </c>
      <c r="F376" s="9">
        <v>2.0705535181799999E-2</v>
      </c>
      <c r="G376" s="9">
        <v>6.3604719305799997E-3</v>
      </c>
      <c r="H376" s="9">
        <v>7.0397144611399995E-2</v>
      </c>
      <c r="I376" s="9">
        <v>2.9361060281500002E-2</v>
      </c>
      <c r="J376" s="9">
        <v>0</v>
      </c>
      <c r="K376" s="55">
        <v>4.8825E-2</v>
      </c>
      <c r="L376" s="55">
        <v>7.0625000000000002E-3</v>
      </c>
      <c r="M376" s="55">
        <v>8.3499999999999998E-3</v>
      </c>
      <c r="N376" s="55">
        <v>2.4437999999999999E-3</v>
      </c>
      <c r="O376" s="55">
        <v>3.1649999999999998E-2</v>
      </c>
      <c r="P376" s="55">
        <v>7.8799999999999999E-3</v>
      </c>
      <c r="Q376" s="55">
        <v>1.1167E-3</v>
      </c>
      <c r="R376" s="55">
        <v>7.3030999999999999E-3</v>
      </c>
      <c r="S376" s="55">
        <v>5.3394000000000002E-3</v>
      </c>
    </row>
    <row r="377" spans="1:19" x14ac:dyDescent="0.2">
      <c r="A377" s="64">
        <v>40389</v>
      </c>
      <c r="B377" s="9">
        <v>7.5505968169500004E-2</v>
      </c>
      <c r="C377" s="9">
        <v>6.3428768625499996E-2</v>
      </c>
      <c r="D377" s="9">
        <v>3.1615379276599999E-2</v>
      </c>
      <c r="E377" s="9">
        <v>2.0040842796700001E-2</v>
      </c>
      <c r="F377" s="9">
        <v>5.5358821208800001E-2</v>
      </c>
      <c r="G377" s="9">
        <v>7.49587190958E-2</v>
      </c>
      <c r="H377" s="9">
        <v>2.96342536508E-2</v>
      </c>
      <c r="I377" s="9">
        <v>4.6654972233800003E-2</v>
      </c>
      <c r="J377" s="9">
        <v>0</v>
      </c>
      <c r="K377" s="55">
        <v>4.8750000000000002E-2</v>
      </c>
      <c r="L377" s="55">
        <v>8.3250000000000008E-3</v>
      </c>
      <c r="M377" s="55">
        <v>9.8667000000000008E-3</v>
      </c>
      <c r="N377" s="55">
        <v>2.4063000000000001E-3</v>
      </c>
      <c r="O377" s="55">
        <v>3.27E-2</v>
      </c>
      <c r="P377" s="55">
        <v>9.2499999999999995E-3</v>
      </c>
      <c r="Q377" s="55">
        <v>1.7167E-3</v>
      </c>
      <c r="R377" s="55">
        <v>7.4516000000000001E-3</v>
      </c>
      <c r="S377" s="55">
        <v>4.5374999999999999E-3</v>
      </c>
    </row>
    <row r="378" spans="1:19" x14ac:dyDescent="0.2">
      <c r="A378" s="64">
        <v>40421</v>
      </c>
      <c r="B378" s="9">
        <v>-1.30561701455E-2</v>
      </c>
      <c r="C378" s="9">
        <v>-2.4236434518700001E-2</v>
      </c>
      <c r="D378" s="9">
        <v>-3.3507247038699998E-2</v>
      </c>
      <c r="E378" s="9">
        <v>3.1493641880500002E-2</v>
      </c>
      <c r="F378" s="9">
        <v>-3.0021739055699999E-2</v>
      </c>
      <c r="G378" s="9">
        <v>-1.84517350188E-2</v>
      </c>
      <c r="H378" s="9">
        <v>3.12670454119E-2</v>
      </c>
      <c r="I378" s="9">
        <v>-1.81902641685E-2</v>
      </c>
      <c r="J378" s="9">
        <v>0</v>
      </c>
      <c r="K378" s="55">
        <v>4.845E-2</v>
      </c>
      <c r="L378" s="55">
        <v>8.3000000000000001E-3</v>
      </c>
      <c r="M378" s="55">
        <v>1.0108300000000001E-2</v>
      </c>
      <c r="N378" s="55">
        <v>2.3375000000000002E-3</v>
      </c>
      <c r="O378" s="55">
        <v>3.2349999999999997E-2</v>
      </c>
      <c r="P378" s="55">
        <v>1.055E-2</v>
      </c>
      <c r="Q378" s="55">
        <v>1.65E-3</v>
      </c>
      <c r="R378" s="55">
        <v>7.2547000000000002E-3</v>
      </c>
      <c r="S378" s="55">
        <v>2.9562999999999998E-3</v>
      </c>
    </row>
    <row r="379" spans="1:19" x14ac:dyDescent="0.2">
      <c r="A379" s="64">
        <v>40451</v>
      </c>
      <c r="B379" s="9">
        <v>9.1393087336000003E-2</v>
      </c>
      <c r="C379" s="9">
        <v>7.3774363527799994E-2</v>
      </c>
      <c r="D379" s="9">
        <v>4.0146884232400003E-2</v>
      </c>
      <c r="E379" s="9">
        <v>5.0540302198600002E-3</v>
      </c>
      <c r="F379" s="9">
        <v>5.2388089112399998E-2</v>
      </c>
      <c r="G379" s="9">
        <v>9.4525084980999999E-2</v>
      </c>
      <c r="H379" s="9">
        <v>3.7692149699100001E-2</v>
      </c>
      <c r="I379" s="9">
        <v>2.5643020330600001E-2</v>
      </c>
      <c r="J379" s="9">
        <v>0</v>
      </c>
      <c r="K379" s="55">
        <v>4.8649999999999999E-2</v>
      </c>
      <c r="L379" s="55">
        <v>8.4749999999999999E-3</v>
      </c>
      <c r="M379" s="55">
        <v>1.2533300000000001E-2</v>
      </c>
      <c r="N379" s="55">
        <v>2.1624999999999999E-3</v>
      </c>
      <c r="O379" s="55">
        <v>3.1850000000000003E-2</v>
      </c>
      <c r="P379" s="55">
        <v>1.2800000000000001E-2</v>
      </c>
      <c r="Q379" s="55">
        <v>1.7833E-3</v>
      </c>
      <c r="R379" s="55">
        <v>7.3225E-3</v>
      </c>
      <c r="S379" s="55">
        <v>2.8999999999999998E-3</v>
      </c>
    </row>
    <row r="380" spans="1:19" x14ac:dyDescent="0.2">
      <c r="A380" s="64">
        <v>40480</v>
      </c>
      <c r="B380" s="9">
        <v>1.6151511185700001E-2</v>
      </c>
      <c r="C380" s="9">
        <v>1.7545221498199998E-2</v>
      </c>
      <c r="D380" s="9">
        <v>8.7027925233900006E-3</v>
      </c>
      <c r="E380" s="9">
        <v>3.6904006205599998E-2</v>
      </c>
      <c r="F380" s="9">
        <v>4.2288937956E-2</v>
      </c>
      <c r="G380" s="9">
        <v>4.0673542914199997E-3</v>
      </c>
      <c r="H380" s="9">
        <v>-7.0494181973000001E-3</v>
      </c>
      <c r="I380" s="9">
        <v>1.41685625378E-2</v>
      </c>
      <c r="J380" s="9">
        <v>0</v>
      </c>
      <c r="K380" s="55">
        <v>4.7449999999999999E-2</v>
      </c>
      <c r="L380" s="55">
        <v>9.8688000000000005E-3</v>
      </c>
      <c r="M380" s="55">
        <v>1.2175E-2</v>
      </c>
      <c r="N380" s="55">
        <v>1.9688000000000002E-3</v>
      </c>
      <c r="O380" s="55">
        <v>3.1949999999999999E-2</v>
      </c>
      <c r="P380" s="55">
        <v>1.5429999999999999E-2</v>
      </c>
      <c r="Q380" s="55">
        <v>1.6833E-3</v>
      </c>
      <c r="R380" s="55">
        <v>7.4099999999999999E-3</v>
      </c>
      <c r="S380" s="55">
        <v>2.8593999999999998E-3</v>
      </c>
    </row>
    <row r="381" spans="1:19" x14ac:dyDescent="0.2">
      <c r="A381" s="64">
        <v>40512</v>
      </c>
      <c r="B381" s="9">
        <v>-1.7714869760300001E-2</v>
      </c>
      <c r="C381" s="9">
        <v>-6.1900546489200001E-2</v>
      </c>
      <c r="D381" s="9">
        <v>-7.4885818388500001E-3</v>
      </c>
      <c r="E381" s="9">
        <v>-3.7764722225799997E-2</v>
      </c>
      <c r="F381" s="9">
        <v>-2.4702901981900002E-2</v>
      </c>
      <c r="G381" s="9">
        <v>-4.6237742598600001E-2</v>
      </c>
      <c r="H381" s="9">
        <v>-1.60432336409E-2</v>
      </c>
      <c r="I381" s="9">
        <v>-2.8978999776800001E-2</v>
      </c>
      <c r="J381" s="9">
        <v>0</v>
      </c>
      <c r="K381" s="55">
        <v>4.8974999999999998E-2</v>
      </c>
      <c r="L381" s="55">
        <v>9.6749999999999996E-3</v>
      </c>
      <c r="M381" s="55">
        <v>1.22167E-2</v>
      </c>
      <c r="N381" s="55">
        <v>1.8749999999999999E-3</v>
      </c>
      <c r="O381" s="55">
        <v>3.1899999999999998E-2</v>
      </c>
      <c r="P381" s="55">
        <v>1.685E-2</v>
      </c>
      <c r="Q381" s="55">
        <v>1.7167E-3</v>
      </c>
      <c r="R381" s="55">
        <v>7.3875E-3</v>
      </c>
      <c r="S381" s="55">
        <v>3.0030999999999999E-3</v>
      </c>
    </row>
    <row r="382" spans="1:19" x14ac:dyDescent="0.2">
      <c r="A382" s="64">
        <v>40543</v>
      </c>
      <c r="B382" s="9">
        <v>6.5390104384599995E-2</v>
      </c>
      <c r="C382" s="9">
        <v>2.9450858394699998E-2</v>
      </c>
      <c r="D382" s="9">
        <v>2.8601967936500002E-2</v>
      </c>
      <c r="E382" s="9">
        <v>2.9342257310400001E-2</v>
      </c>
      <c r="F382" s="9">
        <v>4.5431761010200002E-2</v>
      </c>
      <c r="G382" s="9">
        <v>5.2246504874400003E-2</v>
      </c>
      <c r="H382" s="9">
        <v>7.1352974653500004E-2</v>
      </c>
      <c r="I382" s="9">
        <v>3.7421218605799998E-3</v>
      </c>
      <c r="J382" s="9">
        <v>0</v>
      </c>
      <c r="K382" s="55">
        <v>4.9500000000000002E-2</v>
      </c>
      <c r="L382" s="55">
        <v>9.3875E-3</v>
      </c>
      <c r="M382" s="55">
        <v>1.23167E-2</v>
      </c>
      <c r="N382" s="55">
        <v>1.8813E-3</v>
      </c>
      <c r="O382" s="55">
        <v>3.1949999999999999E-2</v>
      </c>
      <c r="P382" s="55">
        <v>1.95E-2</v>
      </c>
      <c r="Q382" s="55">
        <v>1.6999999999999999E-3</v>
      </c>
      <c r="R382" s="55">
        <v>7.5750000000000001E-3</v>
      </c>
      <c r="S382" s="55">
        <v>3.0281000000000001E-3</v>
      </c>
    </row>
    <row r="383" spans="1:19" x14ac:dyDescent="0.2">
      <c r="A383" s="64">
        <v>40574</v>
      </c>
      <c r="B383" s="9">
        <v>-1.89963000484E-2</v>
      </c>
      <c r="C383" s="9">
        <v>2.3464058834899999E-2</v>
      </c>
      <c r="D383" s="9">
        <v>-1.47242124786E-5</v>
      </c>
      <c r="E383" s="9">
        <v>-1.0428438961399999E-2</v>
      </c>
      <c r="F383" s="9">
        <v>-4.4094475866800001E-3</v>
      </c>
      <c r="G383" s="9">
        <v>3.9947702162500001E-2</v>
      </c>
      <c r="H383" s="9">
        <v>-8.8766631101600008E-3</v>
      </c>
      <c r="I383" s="9">
        <v>2.3958906120200001E-2</v>
      </c>
      <c r="J383" s="9">
        <v>0</v>
      </c>
      <c r="K383" s="55">
        <v>4.9424999999999997E-2</v>
      </c>
      <c r="L383" s="55">
        <v>1.02375E-2</v>
      </c>
      <c r="M383" s="55">
        <v>1.2149999999999999E-2</v>
      </c>
      <c r="N383" s="55">
        <v>1.8875000000000001E-3</v>
      </c>
      <c r="O383" s="55">
        <v>3.2099999999999997E-2</v>
      </c>
      <c r="P383" s="55">
        <v>2.0799999999999999E-2</v>
      </c>
      <c r="Q383" s="55">
        <v>1.6999999999999999E-3</v>
      </c>
      <c r="R383" s="55">
        <v>7.7688000000000002E-3</v>
      </c>
      <c r="S383" s="55">
        <v>3.0438000000000002E-3</v>
      </c>
    </row>
    <row r="384" spans="1:19" x14ac:dyDescent="0.2">
      <c r="A384" s="64">
        <v>40602</v>
      </c>
      <c r="B384" s="9">
        <v>2.5698370592299999E-2</v>
      </c>
      <c r="C384" s="9">
        <v>8.91596862962E-3</v>
      </c>
      <c r="D384" s="9">
        <v>2.5791519296100001E-2</v>
      </c>
      <c r="E384" s="9">
        <v>1.95133187789E-3</v>
      </c>
      <c r="F384" s="9">
        <v>-2.29515981307E-2</v>
      </c>
      <c r="G384" s="9">
        <v>2.36132003174E-2</v>
      </c>
      <c r="H384" s="9">
        <v>1.19654605364E-2</v>
      </c>
      <c r="I384" s="9">
        <v>1.86873882809E-2</v>
      </c>
      <c r="J384" s="9">
        <v>0</v>
      </c>
      <c r="K384" s="55">
        <v>4.9500000000000002E-2</v>
      </c>
      <c r="L384" s="55">
        <v>1.0475E-2</v>
      </c>
      <c r="M384" s="55">
        <v>1.20833E-2</v>
      </c>
      <c r="N384" s="55">
        <v>1.9124999999999999E-3</v>
      </c>
      <c r="O384" s="55">
        <v>2.8750000000000001E-2</v>
      </c>
      <c r="P384" s="55">
        <v>2.3300000000000001E-2</v>
      </c>
      <c r="Q384" s="55">
        <v>1.6999999999999999E-3</v>
      </c>
      <c r="R384" s="55">
        <v>8.0249999999999991E-3</v>
      </c>
      <c r="S384" s="55">
        <v>3.0950000000000001E-3</v>
      </c>
    </row>
    <row r="385" spans="1:19" x14ac:dyDescent="0.2">
      <c r="A385" s="64">
        <v>40633</v>
      </c>
      <c r="B385" s="9">
        <v>2.05199241425E-2</v>
      </c>
      <c r="C385" s="9">
        <v>2.5484291513699998E-2</v>
      </c>
      <c r="D385" s="9">
        <v>4.3567010572000001E-3</v>
      </c>
      <c r="E385" s="9">
        <v>-1.19796607401E-2</v>
      </c>
      <c r="F385" s="9">
        <v>1.67443833359E-2</v>
      </c>
      <c r="G385" s="9">
        <v>1.94775417955E-3</v>
      </c>
      <c r="H385" s="9">
        <v>1.5986833976900001E-2</v>
      </c>
      <c r="I385" s="9">
        <v>-1.19238781084E-2</v>
      </c>
      <c r="J385" s="9">
        <v>0</v>
      </c>
      <c r="K385" s="55">
        <v>4.9012500000000001E-2</v>
      </c>
      <c r="L385" s="55">
        <v>1.18E-2</v>
      </c>
      <c r="M385" s="55">
        <v>1.20083E-2</v>
      </c>
      <c r="N385" s="55">
        <v>2E-3</v>
      </c>
      <c r="O385" s="55">
        <v>2.63E-2</v>
      </c>
      <c r="P385" s="55">
        <v>2.393E-2</v>
      </c>
      <c r="Q385" s="55">
        <v>1.8E-3</v>
      </c>
      <c r="R385" s="55">
        <v>8.1813000000000007E-3</v>
      </c>
      <c r="S385" s="55">
        <v>3.0300000000000001E-3</v>
      </c>
    </row>
    <row r="386" spans="1:19" x14ac:dyDescent="0.2">
      <c r="A386" s="64">
        <v>40662</v>
      </c>
      <c r="B386" s="9">
        <v>6.2067946715800001E-2</v>
      </c>
      <c r="C386" s="9">
        <v>4.6242659614299998E-2</v>
      </c>
      <c r="D386" s="9">
        <v>2.3459841732300001E-2</v>
      </c>
      <c r="E386" s="9">
        <v>2.01878998547E-2</v>
      </c>
      <c r="F386" s="9">
        <v>6.0146600618700002E-2</v>
      </c>
      <c r="G386" s="9">
        <v>4.7579272545699998E-2</v>
      </c>
      <c r="H386" s="9">
        <v>5.2143395734099998E-2</v>
      </c>
      <c r="I386" s="9">
        <v>3.9925146622699997E-2</v>
      </c>
      <c r="J386" s="9">
        <v>0</v>
      </c>
      <c r="K386" s="55">
        <v>4.9250000000000002E-2</v>
      </c>
      <c r="L386" s="55">
        <v>1.345E-2</v>
      </c>
      <c r="M386" s="55">
        <v>1.2E-2</v>
      </c>
      <c r="N386" s="55">
        <v>1.9562999999999998E-3</v>
      </c>
      <c r="O386" s="55">
        <v>2.6749999999999999E-2</v>
      </c>
      <c r="P386" s="55">
        <v>2.453E-2</v>
      </c>
      <c r="Q386" s="55">
        <v>1.8500000000000001E-3</v>
      </c>
      <c r="R386" s="55">
        <v>8.2188000000000001E-3</v>
      </c>
      <c r="S386" s="55">
        <v>2.7299999999999998E-3</v>
      </c>
    </row>
    <row r="387" spans="1:19" x14ac:dyDescent="0.2">
      <c r="A387" s="64">
        <v>40694</v>
      </c>
      <c r="B387" s="9">
        <v>-2.2571589210999998E-2</v>
      </c>
      <c r="C387" s="9">
        <v>-3.0034029152299999E-2</v>
      </c>
      <c r="D387" s="9">
        <v>-1.9752797463099998E-2</v>
      </c>
      <c r="E387" s="9">
        <v>-8.9844025925900003E-4</v>
      </c>
      <c r="F387" s="9">
        <v>2.0899675731599999E-2</v>
      </c>
      <c r="G387" s="9">
        <v>-2.3068374428900001E-2</v>
      </c>
      <c r="H387" s="9">
        <v>1.77421589046E-2</v>
      </c>
      <c r="I387" s="9">
        <v>-1.2494413345800001E-2</v>
      </c>
      <c r="J387" s="9">
        <v>0</v>
      </c>
      <c r="K387" s="55">
        <v>4.9549999999999997E-2</v>
      </c>
      <c r="L387" s="55">
        <v>1.3818799999999999E-2</v>
      </c>
      <c r="M387" s="55">
        <v>1.1975E-2</v>
      </c>
      <c r="N387" s="55">
        <v>1.9562999999999998E-3</v>
      </c>
      <c r="O387" s="55">
        <v>2.69E-2</v>
      </c>
      <c r="P387" s="55">
        <v>2.4500000000000001E-2</v>
      </c>
      <c r="Q387" s="55">
        <v>1.7583E-3</v>
      </c>
      <c r="R387" s="55">
        <v>8.2625000000000007E-3</v>
      </c>
      <c r="S387" s="55">
        <v>2.5287999999999999E-3</v>
      </c>
    </row>
    <row r="388" spans="1:19" x14ac:dyDescent="0.2">
      <c r="A388" s="64">
        <v>40724</v>
      </c>
      <c r="B388" s="9">
        <v>9.2366642382899992E-3</v>
      </c>
      <c r="C388" s="9">
        <v>9.4288413503900003E-3</v>
      </c>
      <c r="D388" s="9">
        <v>4.1428303885499996E-3</v>
      </c>
      <c r="E388" s="9">
        <v>5.8998305041100003E-3</v>
      </c>
      <c r="F388" s="9">
        <v>6.7158910243500002E-3</v>
      </c>
      <c r="G388" s="9">
        <v>-1.9075133204500001E-2</v>
      </c>
      <c r="H388" s="9">
        <v>1.3202280425100001E-2</v>
      </c>
      <c r="I388" s="9">
        <v>-2.4287476666999999E-2</v>
      </c>
      <c r="J388" s="9">
        <v>0</v>
      </c>
      <c r="K388" s="55">
        <v>4.8925000000000003E-2</v>
      </c>
      <c r="L388" s="55">
        <v>1.4906300000000001E-2</v>
      </c>
      <c r="M388" s="55">
        <v>1.1741700000000001E-2</v>
      </c>
      <c r="N388" s="55">
        <v>1.9530999999999999E-3</v>
      </c>
      <c r="O388" s="55">
        <v>2.6550000000000001E-2</v>
      </c>
      <c r="P388" s="55">
        <v>2.4850000000000001E-2</v>
      </c>
      <c r="Q388" s="55">
        <v>1.75E-3</v>
      </c>
      <c r="R388" s="55">
        <v>8.2562999999999994E-3</v>
      </c>
      <c r="S388" s="55">
        <v>2.4575E-3</v>
      </c>
    </row>
    <row r="389" spans="1:19" x14ac:dyDescent="0.2">
      <c r="A389" s="64">
        <v>40753</v>
      </c>
      <c r="B389" s="9">
        <v>2.9229279036900001E-2</v>
      </c>
      <c r="C389" s="9">
        <v>-7.7896086976400004E-3</v>
      </c>
      <c r="D389" s="9">
        <v>1.29542754181E-2</v>
      </c>
      <c r="E389" s="9">
        <v>4.6274954936599999E-2</v>
      </c>
      <c r="F389" s="9">
        <v>5.9460693403200003E-2</v>
      </c>
      <c r="G389" s="9">
        <v>2.27889431412E-3</v>
      </c>
      <c r="H389" s="9">
        <v>6.8698577127300001E-2</v>
      </c>
      <c r="I389" s="9">
        <v>2.2816861469699998E-2</v>
      </c>
      <c r="J389" s="9">
        <v>0</v>
      </c>
      <c r="K389" s="55">
        <v>4.9125000000000002E-2</v>
      </c>
      <c r="L389" s="55">
        <v>1.5568800000000001E-2</v>
      </c>
      <c r="M389" s="55">
        <v>1.18E-2</v>
      </c>
      <c r="N389" s="55">
        <v>1.9530999999999999E-3</v>
      </c>
      <c r="O389" s="55">
        <v>2.92E-2</v>
      </c>
      <c r="P389" s="55">
        <v>2.58E-2</v>
      </c>
      <c r="Q389" s="55">
        <v>1.75E-3</v>
      </c>
      <c r="R389" s="55">
        <v>8.3280999999999997E-3</v>
      </c>
      <c r="S389" s="55">
        <v>2.555E-3</v>
      </c>
    </row>
    <row r="390" spans="1:19" x14ac:dyDescent="0.2">
      <c r="A390" s="64">
        <v>40786</v>
      </c>
      <c r="B390" s="9">
        <v>-2.09128064353E-2</v>
      </c>
      <c r="C390" s="9">
        <v>2.71620367648E-3</v>
      </c>
      <c r="D390" s="9">
        <v>-2.4374081403E-2</v>
      </c>
      <c r="E390" s="9">
        <v>8.9683862291499994E-3</v>
      </c>
      <c r="F390" s="9">
        <v>-2.0420542230600001E-2</v>
      </c>
      <c r="G390" s="9">
        <v>-1.2342641499800001E-3</v>
      </c>
      <c r="H390" s="9">
        <v>-2.2799868489400001E-2</v>
      </c>
      <c r="I390" s="9">
        <v>-8.3033958449500005E-3</v>
      </c>
      <c r="J390" s="9">
        <v>0</v>
      </c>
      <c r="K390" s="55">
        <v>4.8500000000000001E-2</v>
      </c>
      <c r="L390" s="55">
        <v>1.48375E-2</v>
      </c>
      <c r="M390" s="55">
        <v>1.14667E-2</v>
      </c>
      <c r="N390" s="55">
        <v>1.9312999999999999E-3</v>
      </c>
      <c r="O390" s="55">
        <v>2.9399999999999999E-2</v>
      </c>
      <c r="P390" s="55">
        <v>2.58E-2</v>
      </c>
      <c r="Q390" s="55">
        <v>5.0000000000000002E-5</v>
      </c>
      <c r="R390" s="55">
        <v>8.8625000000000006E-3</v>
      </c>
      <c r="S390" s="55">
        <v>3.2721999999999998E-3</v>
      </c>
    </row>
    <row r="391" spans="1:19" x14ac:dyDescent="0.2">
      <c r="A391" s="64">
        <v>40816</v>
      </c>
      <c r="B391" s="9">
        <v>-8.92374318103E-2</v>
      </c>
      <c r="C391" s="9">
        <v>-6.7428381518799999E-2</v>
      </c>
      <c r="D391" s="9">
        <v>-6.06062208339E-2</v>
      </c>
      <c r="E391" s="9">
        <v>-7.9210447377800006E-3</v>
      </c>
      <c r="F391" s="9">
        <v>-0.102419795026</v>
      </c>
      <c r="G391" s="9">
        <v>-7.7712924883799994E-2</v>
      </c>
      <c r="H391" s="9">
        <v>-0.113175355394</v>
      </c>
      <c r="I391" s="9">
        <v>-4.2666461609999998E-2</v>
      </c>
      <c r="J391" s="9">
        <v>0</v>
      </c>
      <c r="K391" s="55">
        <v>4.8399999999999999E-2</v>
      </c>
      <c r="L391" s="55">
        <v>1.495E-2</v>
      </c>
      <c r="M391" s="55">
        <v>1.19667E-2</v>
      </c>
      <c r="N391" s="55">
        <v>1.9413E-3</v>
      </c>
      <c r="O391" s="55">
        <v>2.87E-2</v>
      </c>
      <c r="P391" s="55">
        <v>2.513E-2</v>
      </c>
      <c r="Q391" s="55">
        <v>2.3330000000000001E-4</v>
      </c>
      <c r="R391" s="55">
        <v>9.5250000000000005E-3</v>
      </c>
      <c r="S391" s="55">
        <v>3.7433000000000002E-3</v>
      </c>
    </row>
    <row r="392" spans="1:19" x14ac:dyDescent="0.2">
      <c r="A392" s="64">
        <v>40847</v>
      </c>
      <c r="B392" s="9">
        <v>9.5637853285599997E-2</v>
      </c>
      <c r="C392" s="9">
        <v>3.9520534328399998E-2</v>
      </c>
      <c r="D392" s="9">
        <v>4.9653805250499998E-2</v>
      </c>
      <c r="E392" s="9">
        <v>-1.176345336E-2</v>
      </c>
      <c r="F392" s="9">
        <v>6.3123162704300004E-2</v>
      </c>
      <c r="G392" s="9">
        <v>6.3347601090399996E-2</v>
      </c>
      <c r="H392" s="9">
        <v>4.1597977147800003E-2</v>
      </c>
      <c r="I392" s="9">
        <v>3.6653480527200001E-2</v>
      </c>
      <c r="J392" s="9">
        <v>0</v>
      </c>
      <c r="K392" s="55">
        <v>4.8162499999999997E-2</v>
      </c>
      <c r="L392" s="55">
        <v>1.5268800000000001E-2</v>
      </c>
      <c r="M392" s="55">
        <v>1.2725E-2</v>
      </c>
      <c r="N392" s="55">
        <v>1.9537999999999999E-3</v>
      </c>
      <c r="O392" s="55">
        <v>2.7199999999999998E-2</v>
      </c>
      <c r="P392" s="55">
        <v>2.555E-2</v>
      </c>
      <c r="Q392" s="55">
        <v>4.3330000000000002E-4</v>
      </c>
      <c r="R392" s="55">
        <v>9.8668999999999996E-3</v>
      </c>
      <c r="S392" s="55">
        <v>4.2944000000000003E-3</v>
      </c>
    </row>
    <row r="393" spans="1:19" x14ac:dyDescent="0.2">
      <c r="A393" s="64">
        <v>40877</v>
      </c>
      <c r="B393" s="9">
        <v>-3.3071241630599997E-2</v>
      </c>
      <c r="C393" s="9">
        <v>-3.6204752174899997E-2</v>
      </c>
      <c r="D393" s="9">
        <v>-2.6418848388600001E-2</v>
      </c>
      <c r="E393" s="9">
        <v>4.1157808593899996E-3</v>
      </c>
      <c r="F393" s="9">
        <v>-4.3571414783200001E-2</v>
      </c>
      <c r="G393" s="9">
        <v>-4.4806722634500001E-2</v>
      </c>
      <c r="H393" s="9">
        <v>-4.6900590058199999E-2</v>
      </c>
      <c r="I393" s="9">
        <v>-2.9266288513500001E-2</v>
      </c>
      <c r="J393" s="9">
        <v>0</v>
      </c>
      <c r="K393" s="55">
        <v>4.7037500000000003E-2</v>
      </c>
      <c r="L393" s="55">
        <v>1.4068799999999999E-2</v>
      </c>
      <c r="M393" s="55">
        <v>1.31833E-2</v>
      </c>
      <c r="N393" s="55">
        <v>1.9750000000000002E-3</v>
      </c>
      <c r="O393" s="55">
        <v>2.7300000000000001E-2</v>
      </c>
      <c r="P393" s="55">
        <v>2.6700000000000002E-2</v>
      </c>
      <c r="Q393" s="55">
        <v>5.1670000000000004E-4</v>
      </c>
      <c r="R393" s="55">
        <v>1.0382499999999999E-2</v>
      </c>
      <c r="S393" s="55">
        <v>5.2889E-3</v>
      </c>
    </row>
    <row r="394" spans="1:19" x14ac:dyDescent="0.2">
      <c r="A394" s="64">
        <v>40907</v>
      </c>
      <c r="B394" s="9">
        <v>-5.6639877221500001E-3</v>
      </c>
      <c r="C394" s="9">
        <v>-3.7307504816400001E-2</v>
      </c>
      <c r="D394" s="9">
        <v>-4.0421204246700003E-3</v>
      </c>
      <c r="E394" s="9">
        <v>3.3025240129600001E-3</v>
      </c>
      <c r="F394" s="9">
        <v>-4.4327043222000002E-3</v>
      </c>
      <c r="G394" s="9">
        <v>-1.56194808586E-2</v>
      </c>
      <c r="H394" s="9">
        <v>-3.0273283840400001E-2</v>
      </c>
      <c r="I394" s="9">
        <v>-1.2595145016799999E-2</v>
      </c>
      <c r="J394" s="9">
        <v>0</v>
      </c>
      <c r="K394" s="55">
        <v>4.6539999999999998E-2</v>
      </c>
      <c r="L394" s="55">
        <v>1.29214E-2</v>
      </c>
      <c r="M394" s="55">
        <v>1.3520000000000001E-2</v>
      </c>
      <c r="N394" s="55">
        <v>1.9570999999999998E-3</v>
      </c>
      <c r="O394" s="55">
        <v>2.7400000000000001E-2</v>
      </c>
      <c r="P394" s="55">
        <v>2.64E-2</v>
      </c>
      <c r="Q394" s="55">
        <v>5.1670000000000004E-4</v>
      </c>
      <c r="R394" s="55">
        <v>1.08006E-2</v>
      </c>
      <c r="S394" s="55">
        <v>5.8100000000000001E-3</v>
      </c>
    </row>
    <row r="395" spans="1:19" x14ac:dyDescent="0.2">
      <c r="A395" s="64">
        <v>40939</v>
      </c>
      <c r="B395" s="9">
        <v>4.8743631329899999E-2</v>
      </c>
      <c r="C395" s="9">
        <v>1.17452631918E-2</v>
      </c>
      <c r="D395" s="9">
        <v>2.1280720359799998E-2</v>
      </c>
      <c r="E395" s="9">
        <v>1.1707880390299999E-2</v>
      </c>
      <c r="F395" s="9">
        <v>6.9742402573400003E-2</v>
      </c>
      <c r="G395" s="9">
        <v>1.54849410983E-2</v>
      </c>
      <c r="H395" s="9">
        <v>2.19499820262E-2</v>
      </c>
      <c r="I395" s="9">
        <v>1.58091824876E-2</v>
      </c>
      <c r="J395" s="9">
        <v>0</v>
      </c>
      <c r="K395" s="55">
        <v>4.6519999999999999E-2</v>
      </c>
      <c r="L395" s="55">
        <v>1.0592900000000001E-2</v>
      </c>
      <c r="M395" s="55">
        <v>1.3860000000000001E-2</v>
      </c>
      <c r="N395" s="55">
        <v>1.9570999999999998E-3</v>
      </c>
      <c r="O395" s="55">
        <v>2.7199999999999998E-2</v>
      </c>
      <c r="P395" s="55">
        <v>2.5700000000000001E-2</v>
      </c>
      <c r="Q395" s="55">
        <v>6.9999999999999999E-4</v>
      </c>
      <c r="R395" s="55">
        <v>1.0829999999999999E-2</v>
      </c>
      <c r="S395" s="55">
        <v>5.4235000000000004E-3</v>
      </c>
    </row>
    <row r="396" spans="1:19" x14ac:dyDescent="0.2">
      <c r="A396" s="64">
        <v>40968</v>
      </c>
      <c r="B396" s="9">
        <v>2.1146866851E-2</v>
      </c>
      <c r="C396" s="9">
        <v>2.38987777332E-2</v>
      </c>
      <c r="D396" s="9">
        <v>1.16872840842E-2</v>
      </c>
      <c r="E396" s="9">
        <v>-5.2961349085300001E-2</v>
      </c>
      <c r="F396" s="9">
        <v>2.4767619054599999E-2</v>
      </c>
      <c r="G396" s="9">
        <v>3.6455972245800002E-2</v>
      </c>
      <c r="H396" s="9">
        <v>2.29833959544E-2</v>
      </c>
      <c r="I396" s="9">
        <v>1.24167248058E-2</v>
      </c>
      <c r="J396" s="9">
        <v>0</v>
      </c>
      <c r="K396" s="55">
        <v>4.6940000000000003E-2</v>
      </c>
      <c r="L396" s="55">
        <v>8.9586000000000006E-3</v>
      </c>
      <c r="M396" s="55">
        <v>1.3820000000000001E-2</v>
      </c>
      <c r="N396" s="55">
        <v>1.9570999999999998E-3</v>
      </c>
      <c r="O396" s="55">
        <v>2.75E-2</v>
      </c>
      <c r="P396" s="55">
        <v>2.35E-2</v>
      </c>
      <c r="Q396" s="55">
        <v>8.6669999999999998E-4</v>
      </c>
      <c r="R396" s="55">
        <v>1.0596299999999999E-2</v>
      </c>
      <c r="S396" s="55">
        <v>4.8424999999999996E-3</v>
      </c>
    </row>
    <row r="397" spans="1:19" x14ac:dyDescent="0.2">
      <c r="A397" s="64">
        <v>40998</v>
      </c>
      <c r="B397" s="9">
        <v>-4.0623475715400002E-2</v>
      </c>
      <c r="C397" s="9">
        <v>-8.4971449369500001E-3</v>
      </c>
      <c r="D397" s="9">
        <v>-8.8989991609400004E-3</v>
      </c>
      <c r="E397" s="9">
        <v>-2.2316218789799998E-2</v>
      </c>
      <c r="F397" s="9">
        <v>-2.8437245091599998E-2</v>
      </c>
      <c r="G397" s="9">
        <v>-1.2310360561300001E-2</v>
      </c>
      <c r="H397" s="9">
        <v>-7.7253478288100003E-3</v>
      </c>
      <c r="I397" s="9">
        <v>7.5195438535600003E-4</v>
      </c>
      <c r="J397" s="9">
        <v>0</v>
      </c>
      <c r="K397" s="55">
        <v>4.6859999999999999E-2</v>
      </c>
      <c r="L397" s="55">
        <v>6.8085999999999997E-3</v>
      </c>
      <c r="M397" s="55">
        <v>1.3599999999999999E-2</v>
      </c>
      <c r="N397" s="55">
        <v>1.9570999999999998E-3</v>
      </c>
      <c r="O397" s="55">
        <v>2.7400000000000001E-2</v>
      </c>
      <c r="P397" s="55">
        <v>2.265E-2</v>
      </c>
      <c r="Q397" s="55">
        <v>1.1000000000000001E-3</v>
      </c>
      <c r="R397" s="55">
        <v>1.02688E-2</v>
      </c>
      <c r="S397" s="55">
        <v>4.6814999999999999E-3</v>
      </c>
    </row>
    <row r="398" spans="1:19" x14ac:dyDescent="0.2">
      <c r="A398" s="64">
        <v>41029</v>
      </c>
      <c r="B398" s="9">
        <v>8.3123080420900008E-3</v>
      </c>
      <c r="C398" s="9">
        <v>-8.8363694583599994E-3</v>
      </c>
      <c r="D398" s="9">
        <v>1.03319157079E-2</v>
      </c>
      <c r="E398" s="9">
        <v>2.89052281553E-2</v>
      </c>
      <c r="F398" s="9">
        <v>1.21261395256E-4</v>
      </c>
      <c r="G398" s="9">
        <v>-1.5527466418099999E-2</v>
      </c>
      <c r="H398" s="9">
        <v>-6.9690148993599996E-3</v>
      </c>
      <c r="I398" s="9">
        <v>1.6852973203399998E-2</v>
      </c>
      <c r="J398" s="9">
        <v>0</v>
      </c>
      <c r="K398" s="55">
        <v>4.5999999999999999E-2</v>
      </c>
      <c r="L398" s="55">
        <v>6.3686000000000003E-3</v>
      </c>
      <c r="M398" s="55">
        <v>1.355E-2</v>
      </c>
      <c r="N398" s="55">
        <v>1.9570999999999998E-3</v>
      </c>
      <c r="O398" s="55">
        <v>2.6849999999999999E-2</v>
      </c>
      <c r="P398" s="55">
        <v>2.1680000000000001E-2</v>
      </c>
      <c r="Q398" s="55">
        <v>1.1167E-3</v>
      </c>
      <c r="R398" s="55">
        <v>1.0125E-2</v>
      </c>
      <c r="S398" s="55">
        <v>4.6585000000000003E-3</v>
      </c>
    </row>
    <row r="399" spans="1:19" x14ac:dyDescent="0.2">
      <c r="A399" s="64">
        <v>41060</v>
      </c>
      <c r="B399" s="9">
        <v>-6.36363221186E-2</v>
      </c>
      <c r="C399" s="9">
        <v>-6.3918187869100002E-2</v>
      </c>
      <c r="D399" s="9">
        <v>-4.1265713818699999E-2</v>
      </c>
      <c r="E399" s="9">
        <v>1.7372616718699999E-2</v>
      </c>
      <c r="F399" s="9">
        <v>-7.8224352549300005E-2</v>
      </c>
      <c r="G399" s="9">
        <v>-6.9325984137000002E-2</v>
      </c>
      <c r="H399" s="9">
        <v>-6.3480484770500001E-2</v>
      </c>
      <c r="I399" s="9">
        <v>-4.9173275208299998E-2</v>
      </c>
      <c r="J399" s="9">
        <v>0</v>
      </c>
      <c r="K399" s="55">
        <v>4.1119999999999997E-2</v>
      </c>
      <c r="L399" s="55">
        <v>5.9464000000000001E-3</v>
      </c>
      <c r="M399" s="55">
        <v>1.3129999999999999E-2</v>
      </c>
      <c r="N399" s="55">
        <v>1.9570999999999998E-3</v>
      </c>
      <c r="O399" s="55">
        <v>2.5100000000000001E-2</v>
      </c>
      <c r="P399" s="55">
        <v>2.1319999999999999E-2</v>
      </c>
      <c r="Q399" s="55">
        <v>9.7499999999999996E-4</v>
      </c>
      <c r="R399" s="55">
        <v>9.9313000000000005E-3</v>
      </c>
      <c r="S399" s="55">
        <v>4.6684999999999999E-3</v>
      </c>
    </row>
    <row r="400" spans="1:19" x14ac:dyDescent="0.2">
      <c r="A400" s="64">
        <v>41089</v>
      </c>
      <c r="B400" s="9">
        <v>5.6000337861199997E-2</v>
      </c>
      <c r="C400" s="9">
        <v>2.29229287563E-2</v>
      </c>
      <c r="D400" s="9">
        <v>1.2081283725200001E-2</v>
      </c>
      <c r="E400" s="9">
        <v>-1.31804166568E-2</v>
      </c>
      <c r="F400" s="9">
        <v>6.6763331649699997E-2</v>
      </c>
      <c r="G400" s="9">
        <v>4.9456539457200001E-2</v>
      </c>
      <c r="H400" s="9">
        <v>2.1358744616399999E-2</v>
      </c>
      <c r="I400" s="9">
        <v>1.55315433884E-2</v>
      </c>
      <c r="J400" s="9">
        <v>0</v>
      </c>
      <c r="K400" s="55">
        <v>4.0039999999999999E-2</v>
      </c>
      <c r="L400" s="55">
        <v>5.5570999999999997E-3</v>
      </c>
      <c r="M400" s="55">
        <v>1.306E-2</v>
      </c>
      <c r="N400" s="55">
        <v>1.9570999999999998E-3</v>
      </c>
      <c r="O400" s="55">
        <v>2.6800000000000001E-2</v>
      </c>
      <c r="P400" s="55">
        <v>2.1360000000000001E-2</v>
      </c>
      <c r="Q400" s="55">
        <v>8.7000000000000001E-4</v>
      </c>
      <c r="R400" s="55">
        <v>8.9499999999999996E-3</v>
      </c>
      <c r="S400" s="55">
        <v>4.6059999999999999E-3</v>
      </c>
    </row>
    <row r="401" spans="1:19" x14ac:dyDescent="0.2">
      <c r="A401" s="64">
        <v>41121</v>
      </c>
      <c r="B401" s="9">
        <v>2.95659795843E-2</v>
      </c>
      <c r="C401" s="9">
        <v>-3.0018931085500002E-2</v>
      </c>
      <c r="D401" s="9">
        <v>1.6958662867399998E-2</v>
      </c>
      <c r="E401" s="9">
        <v>1.5945164864100001E-2</v>
      </c>
      <c r="F401" s="9">
        <v>1.08370288472E-2</v>
      </c>
      <c r="G401" s="9">
        <v>1.8168689536699999E-2</v>
      </c>
      <c r="H401" s="9">
        <v>-3.0105409178799999E-2</v>
      </c>
      <c r="I401" s="9">
        <v>-2.5604281638599998E-3</v>
      </c>
      <c r="J401" s="9">
        <v>0</v>
      </c>
      <c r="K401" s="55">
        <v>3.9899999999999998E-2</v>
      </c>
      <c r="L401" s="55">
        <v>2.6178999999999998E-3</v>
      </c>
      <c r="M401" s="55">
        <v>1.298E-2</v>
      </c>
      <c r="N401" s="55">
        <v>1.9570999999999998E-3</v>
      </c>
      <c r="O401" s="55">
        <v>2.6599999999999999E-2</v>
      </c>
      <c r="P401" s="55">
        <v>2.0899999999999998E-2</v>
      </c>
      <c r="Q401" s="55">
        <v>5.9999999999999995E-4</v>
      </c>
      <c r="R401" s="55">
        <v>7.4374999999999997E-3</v>
      </c>
      <c r="S401" s="55">
        <v>4.4260000000000002E-3</v>
      </c>
    </row>
    <row r="402" spans="1:19" x14ac:dyDescent="0.2">
      <c r="A402" s="64">
        <v>41152</v>
      </c>
      <c r="B402" s="9">
        <v>-1.50992632524E-2</v>
      </c>
      <c r="C402" s="9">
        <v>2.4722241303900001E-2</v>
      </c>
      <c r="D402" s="9">
        <v>1.6004409165E-2</v>
      </c>
      <c r="E402" s="9">
        <v>-1.85697002651E-3</v>
      </c>
      <c r="F402" s="9">
        <v>-6.1825366084500002E-3</v>
      </c>
      <c r="G402" s="9">
        <v>3.0698460491000001E-2</v>
      </c>
      <c r="H402" s="9">
        <v>2.49177489784E-2</v>
      </c>
      <c r="I402" s="9">
        <v>1.4451955494600001E-2</v>
      </c>
      <c r="J402" s="9">
        <v>0</v>
      </c>
      <c r="K402" s="55">
        <v>3.9780000000000003E-2</v>
      </c>
      <c r="L402" s="55">
        <v>1.6785999999999999E-3</v>
      </c>
      <c r="M402" s="55">
        <v>1.285E-2</v>
      </c>
      <c r="N402" s="55">
        <v>1.9442999999999999E-3</v>
      </c>
      <c r="O402" s="55">
        <v>2.6550000000000001E-2</v>
      </c>
      <c r="P402" s="55">
        <v>1.9300000000000001E-2</v>
      </c>
      <c r="Q402" s="55">
        <v>4.6000000000000001E-4</v>
      </c>
      <c r="R402" s="55">
        <v>6.8125E-3</v>
      </c>
      <c r="S402" s="55">
        <v>4.1824999999999996E-3</v>
      </c>
    </row>
    <row r="403" spans="1:19" x14ac:dyDescent="0.2">
      <c r="A403" s="64">
        <v>41180</v>
      </c>
      <c r="B403" s="9">
        <v>9.2699058260600001E-3</v>
      </c>
      <c r="C403" s="9">
        <v>2.32524214539E-2</v>
      </c>
      <c r="D403" s="9">
        <v>5.0244673864699996E-3</v>
      </c>
      <c r="E403" s="9">
        <v>7.7663046986499997E-3</v>
      </c>
      <c r="F403" s="9">
        <v>3.4977329572599997E-2</v>
      </c>
      <c r="G403" s="9">
        <v>1.06845065313E-2</v>
      </c>
      <c r="H403" s="9">
        <v>1.5793866918800002E-2</v>
      </c>
      <c r="I403" s="9">
        <v>1.79010311471E-2</v>
      </c>
      <c r="J403" s="9">
        <v>0</v>
      </c>
      <c r="K403" s="55">
        <v>3.866E-2</v>
      </c>
      <c r="L403" s="55">
        <v>1.5429E-3</v>
      </c>
      <c r="M403" s="55">
        <v>1.273E-2</v>
      </c>
      <c r="N403" s="55">
        <v>1.9157E-3</v>
      </c>
      <c r="O403" s="55">
        <v>2.665E-2</v>
      </c>
      <c r="P403" s="55">
        <v>1.592E-2</v>
      </c>
      <c r="Q403" s="55">
        <v>4.4000000000000002E-4</v>
      </c>
      <c r="R403" s="55">
        <v>5.9687999999999998E-3</v>
      </c>
      <c r="S403" s="55">
        <v>3.5850000000000001E-3</v>
      </c>
    </row>
    <row r="404" spans="1:19" x14ac:dyDescent="0.2">
      <c r="A404" s="64">
        <v>41213</v>
      </c>
      <c r="B404" s="9">
        <v>1.21271441901E-3</v>
      </c>
      <c r="C404" s="9">
        <v>5.5307507292499999E-3</v>
      </c>
      <c r="D404" s="9">
        <v>-1.6251644197600001E-2</v>
      </c>
      <c r="E404" s="9">
        <v>-2.60656545749E-2</v>
      </c>
      <c r="F404" s="9">
        <v>-8.2723799074099994E-3</v>
      </c>
      <c r="G404" s="9">
        <v>-1.3332881889700001E-2</v>
      </c>
      <c r="H404" s="9">
        <v>6.9390430257099999E-3</v>
      </c>
      <c r="I404" s="9">
        <v>-2.6031006807299998E-3</v>
      </c>
      <c r="J404" s="9">
        <v>0</v>
      </c>
      <c r="K404" s="55">
        <v>3.5000000000000003E-2</v>
      </c>
      <c r="L404" s="55">
        <v>1.3286000000000001E-3</v>
      </c>
      <c r="M404" s="55">
        <v>1.238E-2</v>
      </c>
      <c r="N404" s="55">
        <v>1.8856999999999999E-3</v>
      </c>
      <c r="O404" s="55">
        <v>2.64E-2</v>
      </c>
      <c r="P404" s="55">
        <v>1.486E-2</v>
      </c>
      <c r="Q404" s="55">
        <v>3.2000000000000003E-4</v>
      </c>
      <c r="R404" s="55">
        <v>5.2750000000000002E-3</v>
      </c>
      <c r="S404" s="55">
        <v>3.1275000000000001E-3</v>
      </c>
    </row>
    <row r="405" spans="1:19" x14ac:dyDescent="0.2">
      <c r="A405" s="64">
        <v>41243</v>
      </c>
      <c r="B405" s="9">
        <v>7.6769154263199996E-3</v>
      </c>
      <c r="C405" s="9">
        <v>1.69422950096E-3</v>
      </c>
      <c r="D405" s="9">
        <v>7.1400967286000001E-3</v>
      </c>
      <c r="E405" s="9">
        <v>-3.2910466692300001E-2</v>
      </c>
      <c r="F405" s="9">
        <v>1.03079993951E-3</v>
      </c>
      <c r="G405" s="9">
        <v>-2.0648557809099998E-3</v>
      </c>
      <c r="H405" s="9">
        <v>3.4498384242E-3</v>
      </c>
      <c r="I405" s="9">
        <v>-5.8949501161700002E-3</v>
      </c>
      <c r="J405" s="9">
        <v>0</v>
      </c>
      <c r="K405" s="55">
        <v>3.4259999999999999E-2</v>
      </c>
      <c r="L405" s="55">
        <v>1.2643000000000001E-3</v>
      </c>
      <c r="M405" s="55">
        <v>1.235E-2</v>
      </c>
      <c r="N405" s="55">
        <v>1.8571E-3</v>
      </c>
      <c r="O405" s="55">
        <v>2.64E-2</v>
      </c>
      <c r="P405" s="55">
        <v>1.4319999999999999E-2</v>
      </c>
      <c r="Q405" s="55">
        <v>2.9999999999999997E-4</v>
      </c>
      <c r="R405" s="55">
        <v>5.2249999999999996E-3</v>
      </c>
      <c r="S405" s="55">
        <v>3.1050000000000001E-3</v>
      </c>
    </row>
    <row r="406" spans="1:19" x14ac:dyDescent="0.2">
      <c r="A406" s="64">
        <v>41274</v>
      </c>
      <c r="B406" s="9">
        <v>-1.2826085650600001E-3</v>
      </c>
      <c r="C406" s="9">
        <v>1.6884405818199999E-2</v>
      </c>
      <c r="D406" s="9">
        <v>-5.6565594292400003E-4</v>
      </c>
      <c r="E406" s="9">
        <v>-4.5156691777799997E-2</v>
      </c>
      <c r="F406" s="9">
        <v>6.4057138713899996E-3</v>
      </c>
      <c r="G406" s="9">
        <v>2.6065495050200001E-2</v>
      </c>
      <c r="H406" s="9">
        <v>1.5259858266300001E-2</v>
      </c>
      <c r="I406" s="9">
        <v>1.5226822420300001E-2</v>
      </c>
      <c r="J406" s="9">
        <v>0</v>
      </c>
      <c r="K406" s="55">
        <v>3.2379999999999999E-2</v>
      </c>
      <c r="L406" s="55">
        <v>1.2857000000000001E-3</v>
      </c>
      <c r="M406" s="55">
        <v>1.235E-2</v>
      </c>
      <c r="N406" s="55">
        <v>1.7570999999999999E-3</v>
      </c>
      <c r="O406" s="55">
        <v>2.6450000000000001E-2</v>
      </c>
      <c r="P406" s="55">
        <v>1.2880000000000001E-2</v>
      </c>
      <c r="Q406" s="55">
        <v>1.2E-4</v>
      </c>
      <c r="R406" s="55">
        <v>5.1500000000000001E-3</v>
      </c>
      <c r="S406" s="55">
        <v>3.0599999999999998E-3</v>
      </c>
    </row>
    <row r="407" spans="1:19" x14ac:dyDescent="0.2">
      <c r="A407" s="64">
        <v>41305</v>
      </c>
      <c r="B407" s="9">
        <v>5.7281029929200002E-3</v>
      </c>
      <c r="C407" s="9">
        <v>2.6196011185E-2</v>
      </c>
      <c r="D407" s="9">
        <v>-4.7184850813000003E-3</v>
      </c>
      <c r="E407" s="9">
        <v>-5.3377219771499999E-2</v>
      </c>
      <c r="F407" s="9">
        <v>1.96592108373E-2</v>
      </c>
      <c r="G407" s="9">
        <v>2.29659043286E-2</v>
      </c>
      <c r="H407" s="9">
        <v>3.0322216136200001E-4</v>
      </c>
      <c r="I407" s="9">
        <v>-2.7283237735899999E-2</v>
      </c>
      <c r="J407" s="9">
        <v>0</v>
      </c>
      <c r="K407" s="55">
        <v>3.1820000000000001E-2</v>
      </c>
      <c r="L407" s="55">
        <v>1.5214E-3</v>
      </c>
      <c r="M407" s="55">
        <v>1.21E-2</v>
      </c>
      <c r="N407" s="55">
        <v>1.6714E-3</v>
      </c>
      <c r="O407" s="55">
        <v>2.6800000000000001E-2</v>
      </c>
      <c r="P407" s="55">
        <v>1.1780000000000001E-2</v>
      </c>
      <c r="Q407" s="55">
        <v>2.2000000000000001E-4</v>
      </c>
      <c r="R407" s="55">
        <v>5.1124999999999999E-3</v>
      </c>
      <c r="S407" s="55">
        <v>2.98E-3</v>
      </c>
    </row>
    <row r="408" spans="1:19" x14ac:dyDescent="0.2">
      <c r="A408" s="64">
        <v>41333</v>
      </c>
      <c r="B408" s="9">
        <v>-1.4227905224700001E-2</v>
      </c>
      <c r="C408" s="9">
        <v>-3.4748751889799999E-2</v>
      </c>
      <c r="D408" s="9">
        <v>-2.5076012997800001E-2</v>
      </c>
      <c r="E408" s="9">
        <v>-1.25135061613E-2</v>
      </c>
      <c r="F408" s="9">
        <v>-7.6672936047499996E-3</v>
      </c>
      <c r="G408" s="9">
        <v>-1.2652160717499999E-2</v>
      </c>
      <c r="H408" s="9">
        <v>-2.1718305388899999E-2</v>
      </c>
      <c r="I408" s="9">
        <v>-4.01194227672E-2</v>
      </c>
      <c r="J408" s="9">
        <v>0</v>
      </c>
      <c r="K408" s="55">
        <v>3.168E-2</v>
      </c>
      <c r="L408" s="55">
        <v>1.2999999999999999E-3</v>
      </c>
      <c r="M408" s="55">
        <v>1.188E-2</v>
      </c>
      <c r="N408" s="55">
        <v>1.6142999999999999E-3</v>
      </c>
      <c r="O408" s="55">
        <v>2.6550000000000001E-2</v>
      </c>
      <c r="P408" s="55">
        <v>1.2239999999999999E-2</v>
      </c>
      <c r="Q408" s="55">
        <v>2.2000000000000001E-4</v>
      </c>
      <c r="R408" s="55">
        <v>5.0813000000000004E-3</v>
      </c>
      <c r="S408" s="55">
        <v>2.8709999999999999E-3</v>
      </c>
    </row>
    <row r="409" spans="1:19" x14ac:dyDescent="0.2">
      <c r="A409" s="64">
        <v>41362</v>
      </c>
      <c r="B409" s="9">
        <v>1.84776567273E-2</v>
      </c>
      <c r="C409" s="9">
        <v>-2.1690049432200001E-2</v>
      </c>
      <c r="D409" s="9">
        <v>1.00859652381E-2</v>
      </c>
      <c r="E409" s="9">
        <v>-1.9197254126399999E-2</v>
      </c>
      <c r="F409" s="9">
        <v>1.0246023842200001E-2</v>
      </c>
      <c r="G409" s="9">
        <v>-1.16336994191E-2</v>
      </c>
      <c r="H409" s="9">
        <v>-1.7890705328200002E-2</v>
      </c>
      <c r="I409" s="9">
        <v>2.0897805697099999E-3</v>
      </c>
      <c r="J409" s="9">
        <v>0</v>
      </c>
      <c r="K409" s="55">
        <v>3.1759999999999997E-2</v>
      </c>
      <c r="L409" s="55">
        <v>1.3071000000000001E-3</v>
      </c>
      <c r="M409" s="55">
        <v>1.183E-2</v>
      </c>
      <c r="N409" s="55">
        <v>1.6142999999999999E-3</v>
      </c>
      <c r="O409" s="55">
        <v>2.6450000000000001E-2</v>
      </c>
      <c r="P409" s="55">
        <v>1.24E-2</v>
      </c>
      <c r="Q409" s="55">
        <v>2.2000000000000001E-4</v>
      </c>
      <c r="R409" s="55">
        <v>5.0688E-3</v>
      </c>
      <c r="S409" s="55">
        <v>2.826E-3</v>
      </c>
    </row>
    <row r="410" spans="1:19" x14ac:dyDescent="0.2">
      <c r="A410" s="64">
        <v>41394</v>
      </c>
      <c r="B410" s="9">
        <v>-5.1259709005700002E-3</v>
      </c>
      <c r="C410" s="9">
        <v>2.5011872911099998E-2</v>
      </c>
      <c r="D410" s="9">
        <v>7.9079802917299998E-3</v>
      </c>
      <c r="E410" s="9">
        <v>-3.5245900401700003E-2</v>
      </c>
      <c r="F410" s="9">
        <v>2.5681884220599999E-2</v>
      </c>
      <c r="G410" s="9">
        <v>5.6536531548099997E-3</v>
      </c>
      <c r="H410" s="9">
        <v>1.83446388376E-2</v>
      </c>
      <c r="I410" s="9">
        <v>2.0561686873300001E-2</v>
      </c>
      <c r="J410" s="9">
        <v>0</v>
      </c>
      <c r="K410" s="55">
        <v>3.1379999999999998E-2</v>
      </c>
      <c r="L410" s="55">
        <v>1.2286E-3</v>
      </c>
      <c r="M410" s="55">
        <v>1.174E-2</v>
      </c>
      <c r="N410" s="55">
        <v>1.5571000000000001E-3</v>
      </c>
      <c r="O410" s="55">
        <v>2.6550000000000001E-2</v>
      </c>
      <c r="P410" s="55">
        <v>1.2319999999999999E-2</v>
      </c>
      <c r="Q410" s="55">
        <v>2.0000000000000001E-4</v>
      </c>
      <c r="R410" s="55">
        <v>5.0438000000000002E-3</v>
      </c>
      <c r="S410" s="55">
        <v>2.7309999999999999E-3</v>
      </c>
    </row>
    <row r="411" spans="1:19" x14ac:dyDescent="0.2">
      <c r="A411" s="64">
        <v>41425</v>
      </c>
      <c r="B411" s="9">
        <v>-7.2531004248199998E-2</v>
      </c>
      <c r="C411" s="9">
        <v>-1.3311684244E-2</v>
      </c>
      <c r="D411" s="9">
        <v>-2.3797435664E-2</v>
      </c>
      <c r="E411" s="9">
        <v>-3.4137256987900003E-2</v>
      </c>
      <c r="F411" s="9">
        <v>-6.8817146535200005E-2</v>
      </c>
      <c r="G411" s="9">
        <v>-1.96239870175E-2</v>
      </c>
      <c r="H411" s="9">
        <v>-2.8275006908999999E-2</v>
      </c>
      <c r="I411" s="9">
        <v>-2.17388092243E-2</v>
      </c>
      <c r="J411" s="9">
        <v>0</v>
      </c>
      <c r="K411" s="55">
        <v>2.9569999999999999E-2</v>
      </c>
      <c r="L411" s="55">
        <v>1.15E-3</v>
      </c>
      <c r="M411" s="55">
        <v>1.1735000000000001E-2</v>
      </c>
      <c r="N411" s="55">
        <v>1.5429E-3</v>
      </c>
      <c r="O411" s="55">
        <v>2.6550000000000001E-2</v>
      </c>
      <c r="P411" s="55">
        <v>1.204E-2</v>
      </c>
      <c r="Q411" s="55">
        <v>1.6000000000000001E-4</v>
      </c>
      <c r="R411" s="55">
        <v>5.0562999999999997E-3</v>
      </c>
      <c r="S411" s="55">
        <v>2.7525000000000002E-3</v>
      </c>
    </row>
    <row r="412" spans="1:19" x14ac:dyDescent="0.2">
      <c r="A412" s="64">
        <v>41453</v>
      </c>
      <c r="B412" s="9">
        <v>-4.0282145624099999E-2</v>
      </c>
      <c r="C412" s="9">
        <v>4.0635620848400002E-3</v>
      </c>
      <c r="D412" s="9">
        <v>-1.47692655143E-2</v>
      </c>
      <c r="E412" s="9">
        <v>1.91629990452E-2</v>
      </c>
      <c r="F412" s="9">
        <v>-2.74854917316E-2</v>
      </c>
      <c r="G412" s="9">
        <v>-1.7501106614900001E-2</v>
      </c>
      <c r="H412" s="9">
        <v>1.4128678710900001E-2</v>
      </c>
      <c r="I412" s="9">
        <v>3.2313367604999998E-3</v>
      </c>
      <c r="J412" s="9">
        <v>0</v>
      </c>
      <c r="K412" s="55">
        <v>2.9569999999999999E-2</v>
      </c>
      <c r="L412" s="55">
        <v>1.4714000000000001E-3</v>
      </c>
      <c r="M412" s="55">
        <v>1.1735000000000001E-2</v>
      </c>
      <c r="N412" s="55">
        <v>1.5643E-3</v>
      </c>
      <c r="O412" s="55">
        <v>2.6550000000000001E-2</v>
      </c>
      <c r="P412" s="55">
        <v>1.21E-2</v>
      </c>
      <c r="Q412" s="55">
        <v>1.9000000000000001E-4</v>
      </c>
      <c r="R412" s="55">
        <v>5.1038000000000004E-3</v>
      </c>
      <c r="S412" s="55">
        <v>2.7309999999999999E-3</v>
      </c>
    </row>
    <row r="413" spans="1:19" x14ac:dyDescent="0.2">
      <c r="A413" s="64">
        <v>41486</v>
      </c>
      <c r="B413" s="9">
        <v>-1.9934683126E-2</v>
      </c>
      <c r="C413" s="9">
        <v>1.4469867862499999E-2</v>
      </c>
      <c r="D413" s="9">
        <v>2.0378805687500001E-2</v>
      </c>
      <c r="E413" s="9">
        <v>6.8878828501700001E-3</v>
      </c>
      <c r="F413" s="9">
        <v>2.93375191646E-2</v>
      </c>
      <c r="G413" s="9">
        <v>2.4311527845999999E-2</v>
      </c>
      <c r="H413" s="9">
        <v>1.11505731416E-2</v>
      </c>
      <c r="I413" s="9">
        <v>-5.0671840085999998E-3</v>
      </c>
      <c r="J413" s="9">
        <v>0</v>
      </c>
      <c r="K413" s="55">
        <v>2.9569999999999999E-2</v>
      </c>
      <c r="L413" s="55">
        <v>1.5214E-3</v>
      </c>
      <c r="M413" s="55">
        <v>1.1735000000000001E-2</v>
      </c>
      <c r="N413" s="55">
        <v>1.5571000000000001E-3</v>
      </c>
      <c r="O413" s="55">
        <v>2.6450000000000001E-2</v>
      </c>
      <c r="P413" s="55">
        <v>1.1900000000000001E-2</v>
      </c>
      <c r="Q413" s="55">
        <v>1.8000000000000001E-4</v>
      </c>
      <c r="R413" s="55">
        <v>5.0856E-3</v>
      </c>
      <c r="S413" s="55">
        <v>2.6559999999999999E-3</v>
      </c>
    </row>
    <row r="414" spans="1:19" x14ac:dyDescent="0.2">
      <c r="A414" s="64">
        <v>41516</v>
      </c>
      <c r="B414" s="9">
        <v>-1.66519691111E-3</v>
      </c>
      <c r="C414" s="9">
        <v>-5.9947085298300005E-4</v>
      </c>
      <c r="D414" s="9">
        <v>-1.9811910862400001E-2</v>
      </c>
      <c r="E414" s="9">
        <v>6.4431064803199996E-4</v>
      </c>
      <c r="F414" s="9">
        <v>-2.0801124271200001E-2</v>
      </c>
      <c r="G414" s="9">
        <v>-5.4439376070900001E-3</v>
      </c>
      <c r="H414" s="9">
        <v>2.13253307909E-3</v>
      </c>
      <c r="I414" s="9">
        <v>2.2844367350600001E-2</v>
      </c>
      <c r="J414" s="9">
        <v>0</v>
      </c>
      <c r="K414" s="55">
        <v>2.9569999999999999E-2</v>
      </c>
      <c r="L414" s="55">
        <v>1.5357000000000001E-3</v>
      </c>
      <c r="M414" s="55">
        <v>1.1735000000000001E-2</v>
      </c>
      <c r="N414" s="55">
        <v>1.5357000000000001E-3</v>
      </c>
      <c r="O414" s="55">
        <v>2.6550000000000001E-2</v>
      </c>
      <c r="P414" s="55">
        <v>1.2200000000000001E-2</v>
      </c>
      <c r="Q414" s="55">
        <v>1.8000000000000001E-4</v>
      </c>
      <c r="R414" s="55">
        <v>5.1500000000000001E-3</v>
      </c>
      <c r="S414" s="55">
        <v>2.5950000000000001E-3</v>
      </c>
    </row>
    <row r="415" spans="1:19" x14ac:dyDescent="0.2">
      <c r="A415" s="64">
        <v>41547</v>
      </c>
      <c r="B415" s="9">
        <v>4.9332138835800003E-2</v>
      </c>
      <c r="C415" s="9">
        <v>2.3920045648600001E-2</v>
      </c>
      <c r="D415" s="9">
        <v>2.4623959374300002E-2</v>
      </c>
      <c r="E415" s="9">
        <v>6.0173726032100002E-3</v>
      </c>
      <c r="F415" s="9">
        <v>7.2066117462999998E-2</v>
      </c>
      <c r="G415" s="9">
        <v>3.5067650515799999E-2</v>
      </c>
      <c r="H415" s="9">
        <v>2.9521457839199999E-2</v>
      </c>
      <c r="I415" s="9">
        <v>4.3375093685300001E-2</v>
      </c>
      <c r="J415" s="9">
        <v>0</v>
      </c>
      <c r="K415" s="55">
        <v>2.9569999999999999E-2</v>
      </c>
      <c r="L415" s="55">
        <v>1.5929E-3</v>
      </c>
      <c r="M415" s="55">
        <v>1.1735000000000001E-2</v>
      </c>
      <c r="N415" s="55">
        <v>1.5429E-3</v>
      </c>
      <c r="O415" s="55">
        <v>2.6849999999999999E-2</v>
      </c>
      <c r="P415" s="55">
        <v>1.205E-2</v>
      </c>
      <c r="Q415" s="55">
        <v>2.2000000000000001E-4</v>
      </c>
      <c r="R415" s="55">
        <v>5.1749999999999999E-3</v>
      </c>
      <c r="S415" s="55">
        <v>2.4884999999999998E-3</v>
      </c>
    </row>
    <row r="416" spans="1:19" x14ac:dyDescent="0.2">
      <c r="A416" s="64">
        <v>41578</v>
      </c>
      <c r="B416" s="9">
        <v>1.7633798678600002E-2</v>
      </c>
      <c r="C416" s="9">
        <v>6.3066987532000001E-3</v>
      </c>
      <c r="D416" s="9">
        <v>-1.38430713696E-2</v>
      </c>
      <c r="E416" s="9">
        <v>-6.1272235189899996E-3</v>
      </c>
      <c r="F416" s="9">
        <v>3.9567554327899998E-4</v>
      </c>
      <c r="G416" s="9">
        <v>-6.6490113064700002E-3</v>
      </c>
      <c r="H416" s="9">
        <v>-9.8136583981099992E-4</v>
      </c>
      <c r="I416" s="9">
        <v>-5.4595830527699998E-3</v>
      </c>
      <c r="J416" s="9">
        <v>0</v>
      </c>
      <c r="K416" s="55">
        <v>2.58E-2</v>
      </c>
      <c r="L416" s="55">
        <v>1.7570999999999999E-3</v>
      </c>
      <c r="M416" s="55">
        <v>1.2766700000000001E-2</v>
      </c>
      <c r="N416" s="55">
        <v>1.4285999999999999E-3</v>
      </c>
      <c r="O416" s="55">
        <v>2.6849999999999999E-2</v>
      </c>
      <c r="P416" s="55">
        <v>1.2109999999999999E-2</v>
      </c>
      <c r="Q416" s="55">
        <v>1.9000000000000001E-4</v>
      </c>
      <c r="R416" s="55">
        <v>5.1374999999999997E-3</v>
      </c>
      <c r="S416" s="55">
        <v>2.4199999999999998E-3</v>
      </c>
    </row>
    <row r="417" spans="1:19" x14ac:dyDescent="0.2">
      <c r="A417" s="64">
        <v>41607</v>
      </c>
      <c r="B417" s="9">
        <v>-3.7712961323799997E-2</v>
      </c>
      <c r="C417" s="9">
        <v>-1.48460863803E-3</v>
      </c>
      <c r="D417" s="9">
        <v>-1.25971148249E-2</v>
      </c>
      <c r="E417" s="9">
        <v>-3.9167690014299997E-2</v>
      </c>
      <c r="F417" s="9">
        <v>-1.24164172503E-2</v>
      </c>
      <c r="G417" s="9">
        <v>-1.2958125700499999E-2</v>
      </c>
      <c r="H417" s="9">
        <v>1.06152331601E-3</v>
      </c>
      <c r="I417" s="9">
        <v>1.7364032989000001E-2</v>
      </c>
      <c r="J417" s="9">
        <v>0</v>
      </c>
      <c r="K417" s="55">
        <v>2.58E-2</v>
      </c>
      <c r="L417" s="55">
        <v>1.9E-3</v>
      </c>
      <c r="M417" s="55">
        <v>1.2783299999999999E-2</v>
      </c>
      <c r="N417" s="55">
        <v>1.4357E-3</v>
      </c>
      <c r="O417" s="55">
        <v>2.7E-2</v>
      </c>
      <c r="P417" s="55">
        <v>1.078E-2</v>
      </c>
      <c r="Q417" s="55">
        <v>1.4999999999999999E-4</v>
      </c>
      <c r="R417" s="55">
        <v>5.2218999999999998E-3</v>
      </c>
      <c r="S417" s="55">
        <v>2.3909999999999999E-3</v>
      </c>
    </row>
    <row r="418" spans="1:19" x14ac:dyDescent="0.2">
      <c r="A418" s="64">
        <v>41639</v>
      </c>
      <c r="B418" s="9">
        <v>-1.5870278520699999E-2</v>
      </c>
      <c r="C418" s="9">
        <v>1.30516627833E-2</v>
      </c>
      <c r="D418" s="9">
        <v>-3.3284121756200001E-3</v>
      </c>
      <c r="E418" s="9">
        <v>-2.5391674193100001E-2</v>
      </c>
      <c r="F418" s="9">
        <v>1.0479966206699999E-2</v>
      </c>
      <c r="G418" s="9">
        <v>1.81274029202E-2</v>
      </c>
      <c r="H418" s="9">
        <v>1.43783368415E-2</v>
      </c>
      <c r="I418" s="9">
        <v>1.36080525001E-2</v>
      </c>
      <c r="J418" s="9">
        <v>0</v>
      </c>
      <c r="K418" s="55">
        <v>2.5999999999999999E-2</v>
      </c>
      <c r="L418" s="55">
        <v>2.6570999999999999E-3</v>
      </c>
      <c r="M418" s="55">
        <v>1.2749999999999999E-2</v>
      </c>
      <c r="N418" s="55">
        <v>1.4786000000000001E-3</v>
      </c>
      <c r="O418" s="55">
        <v>2.8400000000000002E-2</v>
      </c>
      <c r="P418" s="55">
        <v>9.3900000000000008E-3</v>
      </c>
      <c r="Q418" s="55">
        <v>2.3000000000000001E-4</v>
      </c>
      <c r="R418" s="55">
        <v>5.2531000000000001E-3</v>
      </c>
      <c r="S418" s="55">
        <v>2.4610000000000001E-3</v>
      </c>
    </row>
    <row r="419" spans="1:19" x14ac:dyDescent="0.2">
      <c r="A419" s="64">
        <v>41670</v>
      </c>
      <c r="B419" s="9">
        <v>-2.4608258864100001E-2</v>
      </c>
      <c r="C419" s="9">
        <v>-2.09653989832E-2</v>
      </c>
      <c r="D419" s="9">
        <v>-4.9970824664599997E-2</v>
      </c>
      <c r="E419" s="9">
        <v>2.5452966467800001E-2</v>
      </c>
      <c r="F419" s="9">
        <v>-1.60759681511E-2</v>
      </c>
      <c r="G419" s="9">
        <v>-1.50905201328E-2</v>
      </c>
      <c r="H419" s="9">
        <v>-1.7523576781699999E-2</v>
      </c>
      <c r="I419" s="9">
        <v>-4.6686240224499999E-3</v>
      </c>
      <c r="J419" s="9">
        <v>0</v>
      </c>
      <c r="K419" s="55">
        <v>2.6100000000000002E-2</v>
      </c>
      <c r="L419" s="55">
        <v>2.6286E-3</v>
      </c>
      <c r="M419" s="55">
        <v>1.265E-2</v>
      </c>
      <c r="N419" s="55">
        <v>1.4071000000000001E-3</v>
      </c>
      <c r="O419" s="55">
        <v>2.8899999999999999E-2</v>
      </c>
      <c r="P419" s="55">
        <v>9.4699999999999993E-3</v>
      </c>
      <c r="Q419" s="55">
        <v>1.8000000000000001E-4</v>
      </c>
      <c r="R419" s="55">
        <v>5.2125000000000001E-3</v>
      </c>
      <c r="S419" s="55">
        <v>2.366E-3</v>
      </c>
    </row>
    <row r="420" spans="1:19" x14ac:dyDescent="0.2">
      <c r="A420" s="64">
        <v>41698</v>
      </c>
      <c r="B420" s="9">
        <v>2.6817898355500001E-2</v>
      </c>
      <c r="C420" s="9">
        <v>2.2715968812400001E-2</v>
      </c>
      <c r="D420" s="9">
        <v>1.06482158925E-2</v>
      </c>
      <c r="E420" s="9">
        <v>4.6771849151199999E-4</v>
      </c>
      <c r="F420" s="9">
        <v>4.1851672025600001E-2</v>
      </c>
      <c r="G420" s="9">
        <v>1.8504481587999999E-2</v>
      </c>
      <c r="H420" s="9">
        <v>2.7388261283299999E-2</v>
      </c>
      <c r="I420" s="9">
        <v>1.4588817059600001E-2</v>
      </c>
      <c r="J420" s="9">
        <v>0</v>
      </c>
      <c r="K420" s="55">
        <v>2.6200000000000001E-2</v>
      </c>
      <c r="L420" s="55">
        <v>2.6143E-3</v>
      </c>
      <c r="M420" s="55">
        <v>1.264E-2</v>
      </c>
      <c r="N420" s="55">
        <v>1.4E-3</v>
      </c>
      <c r="O420" s="55">
        <v>2.9700000000000001E-2</v>
      </c>
      <c r="P420" s="55">
        <v>9.3299999999999998E-3</v>
      </c>
      <c r="Q420" s="55">
        <v>2.2000000000000001E-4</v>
      </c>
      <c r="R420" s="55">
        <v>5.2188E-3</v>
      </c>
      <c r="S420" s="55">
        <v>2.3565000000000001E-3</v>
      </c>
    </row>
    <row r="421" spans="1:19" x14ac:dyDescent="0.2">
      <c r="A421" s="64">
        <v>41729</v>
      </c>
      <c r="B421" s="9">
        <v>3.9288986493999999E-2</v>
      </c>
      <c r="C421" s="9">
        <v>-6.3994900552100001E-6</v>
      </c>
      <c r="D421" s="9">
        <v>5.8689587520599999E-3</v>
      </c>
      <c r="E421" s="9">
        <v>-1.0143060116800001E-2</v>
      </c>
      <c r="F421" s="9">
        <v>3.2681386547700003E-2</v>
      </c>
      <c r="G421" s="9">
        <v>-9.6354926515899997E-3</v>
      </c>
      <c r="H421" s="9">
        <v>-2.3479683777800002E-3</v>
      </c>
      <c r="I421" s="9">
        <v>-3.93306632248E-3</v>
      </c>
      <c r="J421" s="9">
        <v>0</v>
      </c>
      <c r="K421" s="55">
        <v>2.6499999999999999E-2</v>
      </c>
      <c r="L421" s="55">
        <v>2.8143E-3</v>
      </c>
      <c r="M421" s="55">
        <v>1.2659999999999999E-2</v>
      </c>
      <c r="N421" s="55">
        <v>1.3642999999999999E-3</v>
      </c>
      <c r="O421" s="55">
        <v>3.15E-2</v>
      </c>
      <c r="P421" s="55">
        <v>9.1599999999999997E-3</v>
      </c>
      <c r="Q421" s="55">
        <v>2.2000000000000001E-4</v>
      </c>
      <c r="R421" s="55">
        <v>5.2218999999999998E-3</v>
      </c>
      <c r="S421" s="55">
        <v>2.3059999999999999E-3</v>
      </c>
    </row>
    <row r="422" spans="1:19" x14ac:dyDescent="0.2">
      <c r="A422" s="64">
        <v>41759</v>
      </c>
      <c r="B422" s="9">
        <v>1.8381413318599999E-3</v>
      </c>
      <c r="C422" s="9">
        <v>4.5306541697700004E-3</v>
      </c>
      <c r="D422" s="9">
        <v>5.2778894467999998E-3</v>
      </c>
      <c r="E422" s="9">
        <v>9.2663325120999999E-3</v>
      </c>
      <c r="F422" s="9">
        <v>-7.9088881304599998E-3</v>
      </c>
      <c r="G422" s="9">
        <v>-6.7495964218299998E-3</v>
      </c>
      <c r="H422" s="9">
        <v>3.5764254640200002E-3</v>
      </c>
      <c r="I422" s="9">
        <v>1.35549558472E-2</v>
      </c>
      <c r="J422" s="9">
        <v>0</v>
      </c>
      <c r="K422" s="55">
        <v>2.6700000000000002E-2</v>
      </c>
      <c r="L422" s="55">
        <v>3.0785999999999999E-3</v>
      </c>
      <c r="M422" s="55">
        <v>1.268E-2</v>
      </c>
      <c r="N422" s="55">
        <v>1.3500000000000001E-3</v>
      </c>
      <c r="O422" s="55">
        <v>3.3399999999999999E-2</v>
      </c>
      <c r="P422" s="55">
        <v>9.1299999999999992E-3</v>
      </c>
      <c r="Q422" s="55">
        <v>1.7000000000000001E-4</v>
      </c>
      <c r="R422" s="55">
        <v>5.2706000000000003E-3</v>
      </c>
      <c r="S422" s="55">
        <v>2.2334999999999998E-3</v>
      </c>
    </row>
    <row r="423" spans="1:19" x14ac:dyDescent="0.2">
      <c r="A423" s="64">
        <v>41789</v>
      </c>
      <c r="B423" s="9">
        <v>5.5943043970599999E-3</v>
      </c>
      <c r="C423" s="9">
        <v>-1.6924774865500002E-2</v>
      </c>
      <c r="D423" s="9">
        <v>1.24018622629E-2</v>
      </c>
      <c r="E423" s="9">
        <v>4.7355201512399997E-3</v>
      </c>
      <c r="F423" s="9">
        <v>-8.1233726908599996E-3</v>
      </c>
      <c r="G423" s="9">
        <v>-2.01295978738E-2</v>
      </c>
      <c r="H423" s="9">
        <v>-1.78439521326E-2</v>
      </c>
      <c r="I423" s="9">
        <v>-6.2874490024499999E-3</v>
      </c>
      <c r="J423" s="9">
        <v>0</v>
      </c>
      <c r="K423" s="55">
        <v>2.69E-2</v>
      </c>
      <c r="L423" s="55">
        <v>2.8714000000000001E-3</v>
      </c>
      <c r="M423" s="55">
        <v>1.268E-2</v>
      </c>
      <c r="N423" s="55">
        <v>1.3500000000000001E-3</v>
      </c>
      <c r="O423" s="55">
        <v>3.4200000000000001E-2</v>
      </c>
      <c r="P423" s="55">
        <v>9.0399999999999994E-3</v>
      </c>
      <c r="Q423" s="55">
        <v>1.2E-4</v>
      </c>
      <c r="R423" s="55">
        <v>5.3062999999999999E-3</v>
      </c>
      <c r="S423" s="55">
        <v>2.274E-3</v>
      </c>
    </row>
    <row r="424" spans="1:19" x14ac:dyDescent="0.2">
      <c r="A424" s="64">
        <v>41820</v>
      </c>
      <c r="B424" s="9">
        <v>1.38703676354E-2</v>
      </c>
      <c r="C424" s="9">
        <v>3.2105389328500001E-3</v>
      </c>
      <c r="D424" s="9">
        <v>1.6444467499900001E-2</v>
      </c>
      <c r="E424" s="9">
        <v>3.7339744652899998E-3</v>
      </c>
      <c r="F424" s="9">
        <v>3.4054302356800001E-2</v>
      </c>
      <c r="G424" s="9">
        <v>-4.71832736441E-3</v>
      </c>
      <c r="H424" s="9">
        <v>7.6027197429500001E-3</v>
      </c>
      <c r="I424" s="9">
        <v>1.8746865706299999E-2</v>
      </c>
      <c r="J424" s="9">
        <v>0</v>
      </c>
      <c r="K424" s="55">
        <v>2.6800000000000001E-2</v>
      </c>
      <c r="L424" s="55">
        <v>1.7570999999999999E-3</v>
      </c>
      <c r="M424" s="55">
        <v>1.273E-2</v>
      </c>
      <c r="N424" s="55">
        <v>1.3286000000000001E-3</v>
      </c>
      <c r="O424" s="55">
        <v>3.6499999999999998E-2</v>
      </c>
      <c r="P424" s="55">
        <v>7.4900000000000001E-3</v>
      </c>
      <c r="Q424" s="55">
        <v>8.0000000000000007E-5</v>
      </c>
      <c r="R424" s="55">
        <v>5.5250000000000004E-3</v>
      </c>
      <c r="S424" s="55">
        <v>2.307E-3</v>
      </c>
    </row>
    <row r="425" spans="1:19" x14ac:dyDescent="0.2">
      <c r="A425" s="64">
        <v>41851</v>
      </c>
      <c r="B425" s="9">
        <v>-8.9891513332900005E-3</v>
      </c>
      <c r="C425" s="9">
        <v>-2.0237368693799999E-2</v>
      </c>
      <c r="D425" s="9">
        <v>-2.0266344609200002E-2</v>
      </c>
      <c r="E425" s="9">
        <v>-1.4437157209699999E-2</v>
      </c>
      <c r="F425" s="9">
        <v>-2.6953181769800001E-2</v>
      </c>
      <c r="G425" s="9">
        <v>-2.6787690630199999E-2</v>
      </c>
      <c r="H425" s="9">
        <v>-2.1565399293100002E-2</v>
      </c>
      <c r="I425" s="9">
        <v>-1.01077303208E-2</v>
      </c>
      <c r="J425" s="9">
        <v>0</v>
      </c>
      <c r="K425" s="55">
        <v>2.64E-2</v>
      </c>
      <c r="L425" s="55">
        <v>1.7714E-3</v>
      </c>
      <c r="M425" s="55">
        <v>1.273E-2</v>
      </c>
      <c r="N425" s="55">
        <v>1.2999999999999999E-3</v>
      </c>
      <c r="O425" s="55">
        <v>3.7100000000000001E-2</v>
      </c>
      <c r="P425" s="55">
        <v>5.1000000000000004E-3</v>
      </c>
      <c r="Q425" s="55">
        <v>1.8000000000000001E-4</v>
      </c>
      <c r="R425" s="55">
        <v>5.5963000000000002E-3</v>
      </c>
      <c r="S425" s="55">
        <v>2.3909999999999999E-3</v>
      </c>
    </row>
    <row r="426" spans="1:19" x14ac:dyDescent="0.2">
      <c r="A426" s="64">
        <v>41880</v>
      </c>
      <c r="B426" s="9">
        <v>6.3086646679500003E-3</v>
      </c>
      <c r="C426" s="9">
        <v>-1.60889284217E-2</v>
      </c>
      <c r="D426" s="9">
        <v>6.5775227215999999E-3</v>
      </c>
      <c r="E426" s="9">
        <v>-1.07823772344E-2</v>
      </c>
      <c r="F426" s="9">
        <v>-1.03143857168E-2</v>
      </c>
      <c r="G426" s="9">
        <v>-8.3652564481499995E-3</v>
      </c>
      <c r="H426" s="9">
        <v>-7.6295217871800002E-3</v>
      </c>
      <c r="I426" s="9">
        <v>-1.72023985031E-2</v>
      </c>
      <c r="J426" s="9">
        <v>0</v>
      </c>
      <c r="K426" s="55">
        <v>2.63E-2</v>
      </c>
      <c r="L426" s="55">
        <v>1.2643000000000001E-3</v>
      </c>
      <c r="M426" s="55">
        <v>1.274E-2</v>
      </c>
      <c r="N426" s="55">
        <v>1.2786E-3</v>
      </c>
      <c r="O426" s="55">
        <v>3.6900000000000002E-2</v>
      </c>
      <c r="P426" s="55">
        <v>4.96E-3</v>
      </c>
      <c r="Q426" s="55">
        <v>1.8000000000000001E-4</v>
      </c>
      <c r="R426" s="55">
        <v>5.5963000000000002E-3</v>
      </c>
      <c r="S426" s="55">
        <v>2.336E-3</v>
      </c>
    </row>
    <row r="427" spans="1:19" x14ac:dyDescent="0.2">
      <c r="A427" s="64">
        <v>41912</v>
      </c>
      <c r="B427" s="9">
        <v>-6.0655551490299997E-2</v>
      </c>
      <c r="C427" s="9">
        <v>-4.1339486012599999E-2</v>
      </c>
      <c r="D427" s="9">
        <v>-2.86230637396E-2</v>
      </c>
      <c r="E427" s="9">
        <v>-5.2239731983799997E-2</v>
      </c>
      <c r="F427" s="9">
        <v>-6.6393775551399997E-2</v>
      </c>
      <c r="G427" s="9">
        <v>-3.5241226436799999E-2</v>
      </c>
      <c r="H427" s="9">
        <v>-4.2232100568200003E-2</v>
      </c>
      <c r="I427" s="9">
        <v>-2.2128357899999999E-2</v>
      </c>
      <c r="J427" s="9">
        <v>0</v>
      </c>
      <c r="K427" s="55">
        <v>2.69E-2</v>
      </c>
      <c r="L427" s="55">
        <v>5.7140000000000001E-4</v>
      </c>
      <c r="M427" s="55">
        <v>1.274E-2</v>
      </c>
      <c r="N427" s="55">
        <v>1.1643000000000001E-3</v>
      </c>
      <c r="O427" s="55">
        <v>3.7100000000000001E-2</v>
      </c>
      <c r="P427" s="55">
        <v>4.7299999999999998E-3</v>
      </c>
      <c r="Q427" s="55">
        <v>6.0000000000000002E-5</v>
      </c>
      <c r="R427" s="55">
        <v>5.6525000000000004E-3</v>
      </c>
      <c r="S427" s="55">
        <v>2.3509999999999998E-3</v>
      </c>
    </row>
  </sheetData>
  <mergeCells count="9">
    <mergeCell ref="AW5:BE5"/>
    <mergeCell ref="BF5:BN5"/>
    <mergeCell ref="BF8:BN8"/>
    <mergeCell ref="K8:S8"/>
    <mergeCell ref="B8:J8"/>
    <mergeCell ref="T8:AB8"/>
    <mergeCell ref="AC8:AK8"/>
    <mergeCell ref="AL8:AT8"/>
    <mergeCell ref="AW8:BE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7"/>
  <sheetViews>
    <sheetView showGridLines="0" tabSelected="1" workbookViewId="0">
      <pane xSplit="1" ySplit="9" topLeftCell="BM10" activePane="bottomRight" state="frozen"/>
      <selection pane="topRight" activeCell="B1" sqref="B1"/>
      <selection pane="bottomLeft" activeCell="A3" sqref="A3"/>
      <selection pane="bottomRight" activeCell="BQ1" sqref="BQ1"/>
    </sheetView>
  </sheetViews>
  <sheetFormatPr defaultColWidth="12.140625" defaultRowHeight="12.75" x14ac:dyDescent="0.2"/>
  <cols>
    <col min="1" max="1" width="12.140625" style="1" customWidth="1"/>
    <col min="2" max="10" width="12.140625" style="7" customWidth="1"/>
    <col min="11" max="19" width="12.140625" style="4" customWidth="1"/>
    <col min="20" max="28" width="12.140625" style="10" customWidth="1"/>
    <col min="29" max="37" width="12.140625" style="13" customWidth="1"/>
    <col min="38" max="46" width="12.140625" style="2" customWidth="1"/>
    <col min="47" max="48" width="12.140625" style="4" customWidth="1"/>
    <col min="49" max="57" width="12.140625" style="23" customWidth="1"/>
    <col min="58" max="67" width="12.140625" style="7" customWidth="1"/>
    <col min="68" max="69" width="12.140625" style="13" customWidth="1"/>
    <col min="70" max="70" width="12.140625" style="36" customWidth="1"/>
    <col min="71" max="71" width="12.140625" style="7" customWidth="1"/>
    <col min="72" max="73" width="12.140625" style="2" customWidth="1"/>
  </cols>
  <sheetData>
    <row r="1" spans="1:73" x14ac:dyDescent="0.2">
      <c r="S1" s="85" t="s">
        <v>32</v>
      </c>
      <c r="T1" s="12">
        <f t="shared" ref="T1:AK1" si="0">AVERAGE(T10:T427)</f>
        <v>7.5095693779904309</v>
      </c>
      <c r="U1" s="12">
        <f t="shared" si="0"/>
        <v>3.8014354066985647</v>
      </c>
      <c r="V1" s="12">
        <f t="shared" si="0"/>
        <v>5.3516746411483256</v>
      </c>
      <c r="W1" s="12">
        <f t="shared" si="0"/>
        <v>1.736842105263158</v>
      </c>
      <c r="X1" s="12">
        <f t="shared" si="0"/>
        <v>7.705741626794258</v>
      </c>
      <c r="Y1" s="12">
        <f t="shared" si="0"/>
        <v>5.8181818181818183</v>
      </c>
      <c r="Z1" s="12">
        <f t="shared" si="0"/>
        <v>1.9114832535885167</v>
      </c>
      <c r="AA1" s="12">
        <f t="shared" si="0"/>
        <v>6.6531100478468899</v>
      </c>
      <c r="AB1" s="12">
        <f t="shared" si="0"/>
        <v>4.4712918660287082</v>
      </c>
      <c r="AC1" s="15">
        <f t="shared" si="0"/>
        <v>0.75837320574162681</v>
      </c>
      <c r="AD1" s="15">
        <f t="shared" si="0"/>
        <v>-0.40909090909090912</v>
      </c>
      <c r="AE1" s="15">
        <f t="shared" si="0"/>
        <v>0.12440191387559808</v>
      </c>
      <c r="AF1" s="15">
        <f t="shared" si="0"/>
        <v>-0.97607655502392343</v>
      </c>
      <c r="AG1" s="15">
        <f t="shared" si="0"/>
        <v>0.76076555023923442</v>
      </c>
      <c r="AH1" s="15">
        <f t="shared" si="0"/>
        <v>0.23205741626794257</v>
      </c>
      <c r="AI1" s="15">
        <f t="shared" si="0"/>
        <v>-0.91626794258373201</v>
      </c>
      <c r="AJ1" s="15">
        <f t="shared" si="0"/>
        <v>0.57655502392344493</v>
      </c>
      <c r="AK1" s="15">
        <f t="shared" si="0"/>
        <v>-0.15550239234449761</v>
      </c>
      <c r="AL1" s="44"/>
      <c r="AM1" s="44"/>
      <c r="AN1" s="44"/>
      <c r="AO1" s="44"/>
      <c r="AP1" s="44"/>
      <c r="AQ1" s="44"/>
      <c r="AR1" s="44"/>
      <c r="AS1" s="44"/>
      <c r="AT1" s="44"/>
      <c r="AU1" s="46" t="s">
        <v>22</v>
      </c>
      <c r="AV1" s="61">
        <f>AVERAGE(AV11:AV427)*12</f>
        <v>0.15152165714398824</v>
      </c>
      <c r="BO1" s="9">
        <f>AVERAGE(BO11:BO427)*12</f>
        <v>3.3136622070427356E-3</v>
      </c>
      <c r="BP1" s="30" t="s">
        <v>22</v>
      </c>
      <c r="BQ1" s="60">
        <f>AVERAGE(BQ11:BQ427)*12</f>
        <v>0.14820799493694528</v>
      </c>
    </row>
    <row r="2" spans="1:73" x14ac:dyDescent="0.2">
      <c r="AL2" s="44"/>
      <c r="AM2" s="44"/>
      <c r="AN2" s="44"/>
      <c r="AO2" s="44"/>
      <c r="AP2" s="44"/>
      <c r="AQ2" s="44"/>
      <c r="AR2" s="44"/>
      <c r="AS2" s="44"/>
      <c r="AT2" s="44"/>
      <c r="AU2" s="47" t="s">
        <v>23</v>
      </c>
      <c r="AV2" s="63">
        <f>STDEV(AV11:AV427)*SQRT(12)</f>
        <v>0.28738897001479202</v>
      </c>
      <c r="BO2" s="42"/>
      <c r="BP2" s="31" t="s">
        <v>23</v>
      </c>
      <c r="BQ2" s="62">
        <f>STDEV(BQ11:BQ427)*SQRT(12)</f>
        <v>0.28748998008907611</v>
      </c>
    </row>
    <row r="3" spans="1:73" x14ac:dyDescent="0.2">
      <c r="AL3" s="44"/>
      <c r="AM3" s="44"/>
      <c r="AN3" s="44"/>
      <c r="AO3" s="44"/>
      <c r="AP3" s="44"/>
      <c r="AQ3" s="44"/>
      <c r="AR3" s="44"/>
      <c r="AS3" s="44"/>
      <c r="AT3" s="44"/>
      <c r="AU3" s="47" t="s">
        <v>2</v>
      </c>
      <c r="AV3" s="28">
        <f>AV1/AV2</f>
        <v>0.52723546466028037</v>
      </c>
      <c r="BP3" s="31" t="s">
        <v>2</v>
      </c>
      <c r="BQ3" s="32">
        <f>BQ1/BQ2</f>
        <v>0.51552403631954202</v>
      </c>
    </row>
    <row r="4" spans="1:73" ht="13.5" thickBot="1" x14ac:dyDescent="0.25">
      <c r="AL4" s="44"/>
      <c r="AM4" s="44"/>
      <c r="AN4" s="44"/>
      <c r="AO4" s="44"/>
      <c r="AP4" s="44"/>
      <c r="AQ4" s="44"/>
      <c r="AR4" s="44"/>
      <c r="AS4" s="44"/>
      <c r="AT4" s="44"/>
      <c r="AU4" s="47" t="s">
        <v>24</v>
      </c>
      <c r="AV4" s="28">
        <f>SKEW(AV11:AV427)</f>
        <v>-1.0702735334704814</v>
      </c>
      <c r="AW4" s="25"/>
      <c r="AX4" s="25"/>
      <c r="AY4" s="25"/>
      <c r="AZ4" s="25"/>
      <c r="BA4" s="25"/>
      <c r="BB4" s="25"/>
      <c r="BC4" s="25"/>
      <c r="BD4" s="25"/>
      <c r="BE4" s="25"/>
      <c r="BP4" s="31" t="s">
        <v>24</v>
      </c>
      <c r="BQ4" s="32">
        <f>SKEW(BQ11:BQ427)</f>
        <v>-1.0708273339783096</v>
      </c>
    </row>
    <row r="5" spans="1:73" ht="13.5" thickBot="1" x14ac:dyDescent="0.25">
      <c r="AL5" s="44"/>
      <c r="AM5" s="44"/>
      <c r="AN5" s="44"/>
      <c r="AO5" s="44"/>
      <c r="AP5" s="44"/>
      <c r="AQ5" s="44"/>
      <c r="AR5" s="44"/>
      <c r="AS5" s="44"/>
      <c r="AT5" s="44"/>
      <c r="AU5" s="48" t="s">
        <v>25</v>
      </c>
      <c r="AV5" s="29">
        <f>KURT(AV11:AV427)</f>
        <v>2.7622990869955752</v>
      </c>
      <c r="AW5" s="65"/>
      <c r="AX5" s="65"/>
      <c r="AY5" s="65"/>
      <c r="AZ5" s="65"/>
      <c r="BA5" s="65"/>
      <c r="BB5" s="65"/>
      <c r="BC5" s="65"/>
      <c r="BD5" s="65"/>
      <c r="BE5" s="65"/>
      <c r="BF5" s="66" t="s">
        <v>19</v>
      </c>
      <c r="BG5" s="67"/>
      <c r="BH5" s="67"/>
      <c r="BI5" s="67"/>
      <c r="BJ5" s="67"/>
      <c r="BK5" s="67"/>
      <c r="BL5" s="67"/>
      <c r="BM5" s="67"/>
      <c r="BN5" s="68"/>
      <c r="BO5" s="26"/>
      <c r="BP5" s="33" t="s">
        <v>25</v>
      </c>
      <c r="BQ5" s="34">
        <f>KURT(BQ11:BQ427)</f>
        <v>2.7664276851671032</v>
      </c>
    </row>
    <row r="6" spans="1:73" ht="13.5" thickBot="1" x14ac:dyDescent="0.25">
      <c r="AW6" s="49"/>
      <c r="AX6" s="49"/>
      <c r="AY6" s="49"/>
      <c r="AZ6" s="49"/>
      <c r="BA6" s="49"/>
      <c r="BB6" s="49"/>
      <c r="BC6" s="49"/>
      <c r="BD6" s="49"/>
      <c r="BE6" s="49"/>
      <c r="BF6" s="50">
        <v>5.9999999999999995E-4</v>
      </c>
      <c r="BG6" s="51">
        <v>2.0000000000000001E-4</v>
      </c>
      <c r="BH6" s="51">
        <v>4.0000000000000002E-4</v>
      </c>
      <c r="BI6" s="51">
        <v>2.0000000000000001E-4</v>
      </c>
      <c r="BJ6" s="51">
        <v>6.9999999999999999E-4</v>
      </c>
      <c r="BK6" s="51">
        <v>5.9999999999999995E-4</v>
      </c>
      <c r="BL6" s="51">
        <v>2.9999999999999997E-4</v>
      </c>
      <c r="BM6" s="51">
        <v>2.0000000000000001E-4</v>
      </c>
      <c r="BN6" s="52">
        <v>0</v>
      </c>
      <c r="BO6" s="53"/>
      <c r="BP6" s="54"/>
      <c r="BQ6" s="54"/>
    </row>
    <row r="7" spans="1:73" ht="13.5" thickBot="1" x14ac:dyDescent="0.25"/>
    <row r="8" spans="1:73" s="17" customFormat="1" ht="65.25" customHeight="1" thickBot="1" x14ac:dyDescent="0.25">
      <c r="A8" s="16"/>
      <c r="B8" s="69" t="s">
        <v>15</v>
      </c>
      <c r="C8" s="70"/>
      <c r="D8" s="70"/>
      <c r="E8" s="70"/>
      <c r="F8" s="70"/>
      <c r="G8" s="70"/>
      <c r="H8" s="70"/>
      <c r="I8" s="70"/>
      <c r="J8" s="71"/>
      <c r="K8" s="72" t="s">
        <v>14</v>
      </c>
      <c r="L8" s="73"/>
      <c r="M8" s="73"/>
      <c r="N8" s="73"/>
      <c r="O8" s="73"/>
      <c r="P8" s="73"/>
      <c r="Q8" s="73"/>
      <c r="R8" s="73"/>
      <c r="S8" s="74"/>
      <c r="T8" s="75" t="s">
        <v>12</v>
      </c>
      <c r="U8" s="76"/>
      <c r="V8" s="76"/>
      <c r="W8" s="76"/>
      <c r="X8" s="76"/>
      <c r="Y8" s="76"/>
      <c r="Z8" s="76"/>
      <c r="AA8" s="76"/>
      <c r="AB8" s="77"/>
      <c r="AC8" s="78" t="s">
        <v>13</v>
      </c>
      <c r="AD8" s="79"/>
      <c r="AE8" s="79"/>
      <c r="AF8" s="79"/>
      <c r="AG8" s="79"/>
      <c r="AH8" s="79"/>
      <c r="AI8" s="79"/>
      <c r="AJ8" s="79"/>
      <c r="AK8" s="80"/>
      <c r="AL8" s="81" t="s">
        <v>31</v>
      </c>
      <c r="AM8" s="82"/>
      <c r="AN8" s="82"/>
      <c r="AO8" s="82"/>
      <c r="AP8" s="82"/>
      <c r="AQ8" s="82"/>
      <c r="AR8" s="82"/>
      <c r="AS8" s="82"/>
      <c r="AT8" s="82"/>
      <c r="AU8" s="19"/>
      <c r="AV8" s="45" t="s">
        <v>16</v>
      </c>
      <c r="AW8" s="83" t="s">
        <v>21</v>
      </c>
      <c r="AX8" s="83"/>
      <c r="AY8" s="83"/>
      <c r="AZ8" s="83"/>
      <c r="BA8" s="83"/>
      <c r="BB8" s="83"/>
      <c r="BC8" s="83"/>
      <c r="BD8" s="83"/>
      <c r="BE8" s="84"/>
      <c r="BF8" s="69" t="s">
        <v>18</v>
      </c>
      <c r="BG8" s="70"/>
      <c r="BH8" s="70"/>
      <c r="BI8" s="70"/>
      <c r="BJ8" s="70"/>
      <c r="BK8" s="70"/>
      <c r="BL8" s="70"/>
      <c r="BM8" s="70"/>
      <c r="BN8" s="71"/>
      <c r="BO8" s="20" t="s">
        <v>20</v>
      </c>
      <c r="BP8" s="21"/>
      <c r="BQ8" s="35" t="s">
        <v>26</v>
      </c>
      <c r="BR8" s="37" t="s">
        <v>27</v>
      </c>
      <c r="BS8" s="40" t="s">
        <v>28</v>
      </c>
      <c r="BT8" s="22" t="s">
        <v>30</v>
      </c>
      <c r="BU8" s="22" t="s">
        <v>29</v>
      </c>
    </row>
    <row r="9" spans="1:73" s="17" customFormat="1" ht="25.5" x14ac:dyDescent="0.2">
      <c r="A9" s="18" t="s">
        <v>9</v>
      </c>
      <c r="B9" s="8" t="s">
        <v>3</v>
      </c>
      <c r="C9" s="8" t="s">
        <v>10</v>
      </c>
      <c r="D9" s="8" t="s">
        <v>4</v>
      </c>
      <c r="E9" s="8" t="s">
        <v>5</v>
      </c>
      <c r="F9" s="8" t="s">
        <v>6</v>
      </c>
      <c r="G9" s="8" t="s">
        <v>7</v>
      </c>
      <c r="H9" s="8" t="s">
        <v>8</v>
      </c>
      <c r="I9" s="8" t="s">
        <v>0</v>
      </c>
      <c r="J9" s="8" t="s">
        <v>1</v>
      </c>
      <c r="K9" s="5" t="s">
        <v>3</v>
      </c>
      <c r="L9" s="5" t="s">
        <v>11</v>
      </c>
      <c r="M9" s="5" t="s">
        <v>4</v>
      </c>
      <c r="N9" s="5" t="s">
        <v>5</v>
      </c>
      <c r="O9" s="5" t="s">
        <v>6</v>
      </c>
      <c r="P9" s="5" t="s">
        <v>7</v>
      </c>
      <c r="Q9" s="5" t="s">
        <v>8</v>
      </c>
      <c r="R9" s="5" t="s">
        <v>0</v>
      </c>
      <c r="S9" s="5" t="s">
        <v>1</v>
      </c>
      <c r="T9" s="11" t="s">
        <v>3</v>
      </c>
      <c r="U9" s="11" t="s">
        <v>10</v>
      </c>
      <c r="V9" s="11" t="s">
        <v>4</v>
      </c>
      <c r="W9" s="11" t="s">
        <v>5</v>
      </c>
      <c r="X9" s="11" t="s">
        <v>6</v>
      </c>
      <c r="Y9" s="11" t="s">
        <v>7</v>
      </c>
      <c r="Z9" s="11" t="s">
        <v>8</v>
      </c>
      <c r="AA9" s="11" t="s">
        <v>0</v>
      </c>
      <c r="AB9" s="11" t="s">
        <v>1</v>
      </c>
      <c r="AC9" s="14" t="s">
        <v>3</v>
      </c>
      <c r="AD9" s="14" t="s">
        <v>10</v>
      </c>
      <c r="AE9" s="14" t="s">
        <v>4</v>
      </c>
      <c r="AF9" s="14" t="s">
        <v>5</v>
      </c>
      <c r="AG9" s="14" t="s">
        <v>6</v>
      </c>
      <c r="AH9" s="14" t="s">
        <v>7</v>
      </c>
      <c r="AI9" s="14" t="s">
        <v>8</v>
      </c>
      <c r="AJ9" s="14" t="s">
        <v>0</v>
      </c>
      <c r="AK9" s="14" t="s">
        <v>1</v>
      </c>
      <c r="AL9" s="3" t="s">
        <v>3</v>
      </c>
      <c r="AM9" s="3" t="s">
        <v>10</v>
      </c>
      <c r="AN9" s="3" t="s">
        <v>4</v>
      </c>
      <c r="AO9" s="3" t="s">
        <v>5</v>
      </c>
      <c r="AP9" s="3" t="s">
        <v>6</v>
      </c>
      <c r="AQ9" s="3" t="s">
        <v>7</v>
      </c>
      <c r="AR9" s="3" t="s">
        <v>8</v>
      </c>
      <c r="AS9" s="3" t="s">
        <v>0</v>
      </c>
      <c r="AT9" s="3" t="s">
        <v>1</v>
      </c>
      <c r="AU9" s="5"/>
      <c r="AV9" s="27" t="s">
        <v>17</v>
      </c>
      <c r="AW9" s="24" t="s">
        <v>3</v>
      </c>
      <c r="AX9" s="24" t="s">
        <v>10</v>
      </c>
      <c r="AY9" s="24" t="s">
        <v>4</v>
      </c>
      <c r="AZ9" s="24" t="s">
        <v>5</v>
      </c>
      <c r="BA9" s="24" t="s">
        <v>6</v>
      </c>
      <c r="BB9" s="24" t="s">
        <v>7</v>
      </c>
      <c r="BC9" s="24" t="s">
        <v>8</v>
      </c>
      <c r="BD9" s="24" t="s">
        <v>0</v>
      </c>
      <c r="BE9" s="24" t="s">
        <v>1</v>
      </c>
      <c r="BF9" s="8" t="s">
        <v>3</v>
      </c>
      <c r="BG9" s="8" t="s">
        <v>10</v>
      </c>
      <c r="BH9" s="8" t="s">
        <v>4</v>
      </c>
      <c r="BI9" s="8" t="s">
        <v>5</v>
      </c>
      <c r="BJ9" s="8" t="s">
        <v>6</v>
      </c>
      <c r="BK9" s="8" t="s">
        <v>7</v>
      </c>
      <c r="BL9" s="8" t="s">
        <v>8</v>
      </c>
      <c r="BM9" s="8" t="s">
        <v>0</v>
      </c>
      <c r="BN9" s="8" t="s">
        <v>1</v>
      </c>
      <c r="BO9" s="8" t="s">
        <v>17</v>
      </c>
      <c r="BP9" s="14"/>
      <c r="BQ9" s="14" t="s">
        <v>17</v>
      </c>
      <c r="BR9" s="38"/>
      <c r="BS9" s="41"/>
      <c r="BT9" s="43"/>
      <c r="BU9" s="43"/>
    </row>
    <row r="10" spans="1:73" x14ac:dyDescent="0.2">
      <c r="A10" s="64">
        <v>29220</v>
      </c>
      <c r="B10" s="9"/>
      <c r="C10" s="9"/>
      <c r="D10" s="9"/>
      <c r="E10" s="9"/>
      <c r="F10" s="9"/>
      <c r="G10" s="9"/>
      <c r="H10" s="9"/>
      <c r="I10" s="9"/>
      <c r="J10" s="9"/>
      <c r="K10" s="55">
        <v>0.10050000000000001</v>
      </c>
      <c r="L10" s="55">
        <v>8.6874999999999994E-2</v>
      </c>
      <c r="M10" s="55">
        <v>0.13875000000000001</v>
      </c>
      <c r="N10" s="55">
        <v>8.1250000000000003E-2</v>
      </c>
      <c r="O10" s="55">
        <v>0.1167367</v>
      </c>
      <c r="P10" s="55">
        <v>0.10529479999999999</v>
      </c>
      <c r="Q10" s="55">
        <v>5.8125000000000003E-2</v>
      </c>
      <c r="R10" s="55">
        <v>0.17125000000000001</v>
      </c>
      <c r="S10" s="55">
        <v>0.1468237308</v>
      </c>
      <c r="T10" s="10">
        <f t="shared" ref="T10:T73" si="1">RANK(K10,$K10:$S10,1)</f>
        <v>4</v>
      </c>
      <c r="U10" s="10">
        <f t="shared" ref="U10:U73" si="2">RANK(L10,$K10:$S10,1)</f>
        <v>3</v>
      </c>
      <c r="V10" s="10">
        <f t="shared" ref="V10:V73" si="3">RANK(M10,$K10:$S10,1)</f>
        <v>7</v>
      </c>
      <c r="W10" s="10">
        <f t="shared" ref="W10:W73" si="4">RANK(N10,$K10:$S10,1)</f>
        <v>2</v>
      </c>
      <c r="X10" s="10">
        <f t="shared" ref="X10:X73" si="5">RANK(O10,$K10:$S10,1)</f>
        <v>6</v>
      </c>
      <c r="Y10" s="10">
        <f t="shared" ref="Y10:Y73" si="6">RANK(P10,$K10:$S10,1)</f>
        <v>5</v>
      </c>
      <c r="Z10" s="10">
        <f t="shared" ref="Z10:Z73" si="7">RANK(Q10,$K10:$S10,1)</f>
        <v>1</v>
      </c>
      <c r="AA10" s="10">
        <f t="shared" ref="AA10:AA73" si="8">RANK(R10,$K10:$S10,1)</f>
        <v>9</v>
      </c>
      <c r="AB10" s="10">
        <f t="shared" ref="AB10:AB73" si="9">RANK(S10,$K10:$S10,1)</f>
        <v>8</v>
      </c>
      <c r="AC10" s="13">
        <f t="shared" ref="AC10:AC73" si="10">IF(T10&lt;=3,-1, IF(T10&gt;=7,1,0))</f>
        <v>0</v>
      </c>
      <c r="AD10" s="13">
        <f t="shared" ref="AD10:AD73" si="11">IF(U10&lt;=3,-1, IF(U10&gt;=7,1,0))</f>
        <v>-1</v>
      </c>
      <c r="AE10" s="13">
        <f t="shared" ref="AE10:AE73" si="12">IF(V10&lt;=3,-1, IF(V10&gt;=7,1,0))</f>
        <v>1</v>
      </c>
      <c r="AF10" s="13">
        <f t="shared" ref="AF10:AF73" si="13">IF(W10&lt;=3,-1, IF(W10&gt;=7,1,0))</f>
        <v>-1</v>
      </c>
      <c r="AG10" s="13">
        <f t="shared" ref="AG10:AG73" si="14">IF(X10&lt;=3,-1, IF(X10&gt;=7,1,0))</f>
        <v>0</v>
      </c>
      <c r="AH10" s="13">
        <f t="shared" ref="AH10:AH73" si="15">IF(Y10&lt;=3,-1, IF(Y10&gt;=7,1,0))</f>
        <v>0</v>
      </c>
      <c r="AI10" s="13">
        <f t="shared" ref="AI10:AI73" si="16">IF(Z10&lt;=3,-1, IF(Z10&gt;=7,1,0))</f>
        <v>-1</v>
      </c>
      <c r="AJ10" s="13">
        <f t="shared" ref="AJ10:AJ73" si="17">IF(AA10&lt;=3,-1, IF(AA10&gt;=7,1,0))</f>
        <v>1</v>
      </c>
      <c r="AK10" s="13">
        <f t="shared" ref="AK10:AK73" si="18">IF(AB10&lt;=3,-1, IF(AB10&gt;=7,1,0))</f>
        <v>1</v>
      </c>
      <c r="AW10" s="57">
        <f>ABS(AC10)</f>
        <v>0</v>
      </c>
      <c r="AX10" s="57">
        <f t="shared" ref="AX10:BE10" si="19">ABS(AD10)</f>
        <v>1</v>
      </c>
      <c r="AY10" s="57">
        <f t="shared" si="19"/>
        <v>1</v>
      </c>
      <c r="AZ10" s="57">
        <f t="shared" si="19"/>
        <v>1</v>
      </c>
      <c r="BA10" s="57">
        <f t="shared" si="19"/>
        <v>0</v>
      </c>
      <c r="BB10" s="57">
        <f t="shared" si="19"/>
        <v>0</v>
      </c>
      <c r="BC10" s="57">
        <f t="shared" si="19"/>
        <v>1</v>
      </c>
      <c r="BD10" s="57">
        <f t="shared" si="19"/>
        <v>1</v>
      </c>
      <c r="BE10" s="57">
        <f t="shared" si="19"/>
        <v>1</v>
      </c>
      <c r="BQ10" s="59"/>
      <c r="BR10" s="39"/>
      <c r="BS10" s="7">
        <v>1</v>
      </c>
      <c r="BT10" s="44">
        <f>MAX(BS$10:BS10)</f>
        <v>1</v>
      </c>
      <c r="BU10" s="56">
        <f>(BT10-BS10)/BT10</f>
        <v>0</v>
      </c>
    </row>
    <row r="11" spans="1:73" x14ac:dyDescent="0.2">
      <c r="A11" s="64">
        <v>29251</v>
      </c>
      <c r="B11" s="9">
        <v>-4.4432093181200001E-4</v>
      </c>
      <c r="C11" s="9">
        <v>-1.23837928846E-2</v>
      </c>
      <c r="D11" s="9">
        <v>5.7006335960799997E-3</v>
      </c>
      <c r="E11" s="9">
        <v>-2.05200694963E-3</v>
      </c>
      <c r="F11" s="9">
        <v>-1.36221383406E-3</v>
      </c>
      <c r="G11" s="9">
        <v>-6.7474727851700002E-3</v>
      </c>
      <c r="H11" s="9">
        <v>-2.5869085412999999E-2</v>
      </c>
      <c r="I11" s="9">
        <v>2.39787551601E-2</v>
      </c>
      <c r="J11" s="9">
        <v>0</v>
      </c>
      <c r="K11" s="55">
        <v>0.10150000000000001</v>
      </c>
      <c r="L11" s="55">
        <v>8.5000000000000006E-2</v>
      </c>
      <c r="M11" s="55">
        <v>0.14124999999999999</v>
      </c>
      <c r="N11" s="55">
        <v>8.2500000000000004E-2</v>
      </c>
      <c r="O11" s="55">
        <v>0.1206401</v>
      </c>
      <c r="P11" s="55">
        <v>0.10051980000000001</v>
      </c>
      <c r="Q11" s="55">
        <v>5.4375E-2</v>
      </c>
      <c r="R11" s="55">
        <v>0.17874999999999999</v>
      </c>
      <c r="S11" s="55">
        <v>0.1450237308</v>
      </c>
      <c r="T11" s="10">
        <f t="shared" si="1"/>
        <v>5</v>
      </c>
      <c r="U11" s="10">
        <f t="shared" si="2"/>
        <v>3</v>
      </c>
      <c r="V11" s="10">
        <f t="shared" si="3"/>
        <v>7</v>
      </c>
      <c r="W11" s="10">
        <f t="shared" si="4"/>
        <v>2</v>
      </c>
      <c r="X11" s="10">
        <f t="shared" si="5"/>
        <v>6</v>
      </c>
      <c r="Y11" s="10">
        <f t="shared" si="6"/>
        <v>4</v>
      </c>
      <c r="Z11" s="10">
        <f t="shared" si="7"/>
        <v>1</v>
      </c>
      <c r="AA11" s="10">
        <f t="shared" si="8"/>
        <v>9</v>
      </c>
      <c r="AB11" s="10">
        <f t="shared" si="9"/>
        <v>8</v>
      </c>
      <c r="AC11" s="13">
        <f t="shared" si="10"/>
        <v>0</v>
      </c>
      <c r="AD11" s="13">
        <f t="shared" si="11"/>
        <v>-1</v>
      </c>
      <c r="AE11" s="13">
        <f t="shared" si="12"/>
        <v>1</v>
      </c>
      <c r="AF11" s="13">
        <f t="shared" si="13"/>
        <v>-1</v>
      </c>
      <c r="AG11" s="13">
        <f t="shared" si="14"/>
        <v>0</v>
      </c>
      <c r="AH11" s="13">
        <f t="shared" si="15"/>
        <v>0</v>
      </c>
      <c r="AI11" s="13">
        <f t="shared" si="16"/>
        <v>-1</v>
      </c>
      <c r="AJ11" s="13">
        <f t="shared" si="17"/>
        <v>1</v>
      </c>
      <c r="AK11" s="13">
        <f t="shared" si="18"/>
        <v>1</v>
      </c>
      <c r="AL11" s="56">
        <f t="shared" ref="AL11:AL74" si="20">AC10*B11</f>
        <v>0</v>
      </c>
      <c r="AM11" s="56">
        <f t="shared" ref="AM11:AM74" si="21">AD10*C11</f>
        <v>1.23837928846E-2</v>
      </c>
      <c r="AN11" s="56">
        <f t="shared" ref="AN11:AN74" si="22">AE10*D11</f>
        <v>5.7006335960799997E-3</v>
      </c>
      <c r="AO11" s="56">
        <f t="shared" ref="AO11:AO74" si="23">AF10*E11</f>
        <v>2.05200694963E-3</v>
      </c>
      <c r="AP11" s="56">
        <f t="shared" ref="AP11:AP74" si="24">AG10*F11</f>
        <v>0</v>
      </c>
      <c r="AQ11" s="56">
        <f t="shared" ref="AQ11:AQ74" si="25">AH10*G11</f>
        <v>0</v>
      </c>
      <c r="AR11" s="56">
        <f t="shared" ref="AR11:AR74" si="26">AI10*H11</f>
        <v>2.5869085412999999E-2</v>
      </c>
      <c r="AS11" s="56">
        <f t="shared" ref="AS11:AS74" si="27">AJ10*I11</f>
        <v>2.39787551601E-2</v>
      </c>
      <c r="AT11" s="56">
        <f t="shared" ref="AT11:AT74" si="28">AK10*J11</f>
        <v>0</v>
      </c>
      <c r="AU11" s="55"/>
      <c r="AV11" s="6">
        <f t="shared" ref="AV11:AV74" si="29">SUM(AL11:AT11)</f>
        <v>6.9984274003410007E-2</v>
      </c>
      <c r="AW11" s="57">
        <f>ABS(AC11-AC10*(1+B11+$S10/12))</f>
        <v>0</v>
      </c>
      <c r="AX11" s="57">
        <f t="shared" ref="AX11:AX74" si="30">ABS(AD11-AD10*(1+C11+$S10/12))</f>
        <v>1.4848198460004625E-4</v>
      </c>
      <c r="AY11" s="57">
        <f t="shared" ref="AY11:AY74" si="31">ABS(AE11-AE10*(1+D11+$S10/12))</f>
        <v>1.7935944496080047E-2</v>
      </c>
      <c r="AZ11" s="57">
        <f t="shared" ref="AZ11:AZ74" si="32">ABS(AF11-AF10*(1+E11+$S10/12))</f>
        <v>1.0183303950370037E-2</v>
      </c>
      <c r="BA11" s="57">
        <f t="shared" ref="BA11:BA74" si="33">ABS(AG11-AG10*(1+F11+$S10/12))</f>
        <v>0</v>
      </c>
      <c r="BB11" s="57">
        <f t="shared" ref="BB11:BB74" si="34">ABS(AH11-AH10*(1+G11+$S10/12))</f>
        <v>0</v>
      </c>
      <c r="BC11" s="57">
        <f t="shared" ref="BC11:BC74" si="35">ABS(AI11-AI10*(1+H11+$S10/12))</f>
        <v>1.3633774513000074E-2</v>
      </c>
      <c r="BD11" s="57">
        <f t="shared" ref="BD11:BD74" si="36">ABS(AJ11-AJ10*(1+I11+$S10/12))</f>
        <v>3.6214066060100025E-2</v>
      </c>
      <c r="BE11" s="57">
        <f t="shared" ref="BE11:BE74" si="37">ABS(AK11-AK10*(1+J11+$S10/12))</f>
        <v>1.2235310899999963E-2</v>
      </c>
      <c r="BF11" s="58">
        <f t="shared" ref="BF11:BN11" si="38">AW10*BF$6</f>
        <v>0</v>
      </c>
      <c r="BG11" s="58">
        <f t="shared" si="38"/>
        <v>2.0000000000000001E-4</v>
      </c>
      <c r="BH11" s="58">
        <f t="shared" si="38"/>
        <v>4.0000000000000002E-4</v>
      </c>
      <c r="BI11" s="58">
        <f t="shared" si="38"/>
        <v>2.0000000000000001E-4</v>
      </c>
      <c r="BJ11" s="58">
        <f t="shared" si="38"/>
        <v>0</v>
      </c>
      <c r="BK11" s="58">
        <f t="shared" si="38"/>
        <v>0</v>
      </c>
      <c r="BL11" s="58">
        <f t="shared" si="38"/>
        <v>2.9999999999999997E-4</v>
      </c>
      <c r="BM11" s="58">
        <f t="shared" si="38"/>
        <v>2.0000000000000001E-4</v>
      </c>
      <c r="BN11" s="58">
        <f t="shared" si="38"/>
        <v>0</v>
      </c>
      <c r="BO11" s="58">
        <f>SUM(BF11:BN11)</f>
        <v>1.3000000000000002E-3</v>
      </c>
      <c r="BP11" s="59"/>
      <c r="BQ11" s="59">
        <f t="shared" ref="BQ11:BQ74" si="39">AV11-BO11</f>
        <v>6.8684274003410012E-2</v>
      </c>
      <c r="BR11" s="39">
        <f t="shared" ref="BR11:BR74" si="40">BQ11+S10/12</f>
        <v>8.0919584903410016E-2</v>
      </c>
      <c r="BS11" s="42">
        <f t="shared" ref="BS11:BS74" si="41">BS10*(1+BR11)</f>
        <v>1.0809195849034101</v>
      </c>
      <c r="BT11" s="44">
        <f>MAX(BS$10:BS11)</f>
        <v>1.0809195849034101</v>
      </c>
      <c r="BU11" s="56">
        <f t="shared" ref="BU11:BU74" si="42">(BT11-BS11)/BT11</f>
        <v>0</v>
      </c>
    </row>
    <row r="12" spans="1:73" x14ac:dyDescent="0.2">
      <c r="A12" s="64">
        <v>29280</v>
      </c>
      <c r="B12" s="9">
        <v>-1.19347663238E-2</v>
      </c>
      <c r="C12" s="9">
        <v>-2.4017734505099999E-2</v>
      </c>
      <c r="D12" s="9">
        <v>1.2532557073600001E-2</v>
      </c>
      <c r="E12" s="9">
        <v>-5.0102763855400002E-2</v>
      </c>
      <c r="F12" s="9">
        <v>-1.58110210625E-2</v>
      </c>
      <c r="G12" s="9">
        <v>-1.41580711299E-2</v>
      </c>
      <c r="H12" s="9">
        <v>-4.6014869455499999E-2</v>
      </c>
      <c r="I12" s="9">
        <v>7.1253144165599998E-3</v>
      </c>
      <c r="J12" s="9">
        <v>0</v>
      </c>
      <c r="K12" s="55">
        <v>0.10050000000000001</v>
      </c>
      <c r="L12" s="55">
        <v>9.2499999999999999E-2</v>
      </c>
      <c r="M12" s="55">
        <v>0.14124999999999999</v>
      </c>
      <c r="N12" s="55">
        <v>9.4375000000000001E-2</v>
      </c>
      <c r="O12" s="55">
        <v>0.12075470000000001</v>
      </c>
      <c r="P12" s="55">
        <v>0.1107788</v>
      </c>
      <c r="Q12" s="55">
        <v>5.7500000000000002E-2</v>
      </c>
      <c r="R12" s="55">
        <v>0.18375</v>
      </c>
      <c r="S12" s="55">
        <v>0.1725237308</v>
      </c>
      <c r="T12" s="10">
        <f t="shared" si="1"/>
        <v>4</v>
      </c>
      <c r="U12" s="10">
        <f t="shared" si="2"/>
        <v>2</v>
      </c>
      <c r="V12" s="10">
        <f t="shared" si="3"/>
        <v>7</v>
      </c>
      <c r="W12" s="10">
        <f t="shared" si="4"/>
        <v>3</v>
      </c>
      <c r="X12" s="10">
        <f t="shared" si="5"/>
        <v>6</v>
      </c>
      <c r="Y12" s="10">
        <f t="shared" si="6"/>
        <v>5</v>
      </c>
      <c r="Z12" s="10">
        <f t="shared" si="7"/>
        <v>1</v>
      </c>
      <c r="AA12" s="10">
        <f t="shared" si="8"/>
        <v>9</v>
      </c>
      <c r="AB12" s="10">
        <f t="shared" si="9"/>
        <v>8</v>
      </c>
      <c r="AC12" s="13">
        <f t="shared" si="10"/>
        <v>0</v>
      </c>
      <c r="AD12" s="13">
        <f t="shared" si="11"/>
        <v>-1</v>
      </c>
      <c r="AE12" s="13">
        <f t="shared" si="12"/>
        <v>1</v>
      </c>
      <c r="AF12" s="13">
        <f t="shared" si="13"/>
        <v>-1</v>
      </c>
      <c r="AG12" s="13">
        <f t="shared" si="14"/>
        <v>0</v>
      </c>
      <c r="AH12" s="13">
        <f t="shared" si="15"/>
        <v>0</v>
      </c>
      <c r="AI12" s="13">
        <f t="shared" si="16"/>
        <v>-1</v>
      </c>
      <c r="AJ12" s="13">
        <f t="shared" si="17"/>
        <v>1</v>
      </c>
      <c r="AK12" s="13">
        <f t="shared" si="18"/>
        <v>1</v>
      </c>
      <c r="AL12" s="56">
        <f t="shared" si="20"/>
        <v>0</v>
      </c>
      <c r="AM12" s="56">
        <f t="shared" si="21"/>
        <v>2.4017734505099999E-2</v>
      </c>
      <c r="AN12" s="56">
        <f t="shared" si="22"/>
        <v>1.2532557073600001E-2</v>
      </c>
      <c r="AO12" s="56">
        <f t="shared" si="23"/>
        <v>5.0102763855400002E-2</v>
      </c>
      <c r="AP12" s="56">
        <f t="shared" si="24"/>
        <v>0</v>
      </c>
      <c r="AQ12" s="56">
        <f t="shared" si="25"/>
        <v>0</v>
      </c>
      <c r="AR12" s="56">
        <f t="shared" si="26"/>
        <v>4.6014869455499999E-2</v>
      </c>
      <c r="AS12" s="56">
        <f t="shared" si="27"/>
        <v>7.1253144165599998E-3</v>
      </c>
      <c r="AT12" s="56">
        <f t="shared" si="28"/>
        <v>0</v>
      </c>
      <c r="AU12" s="55"/>
      <c r="AV12" s="6">
        <f t="shared" si="29"/>
        <v>0.13979323930616</v>
      </c>
      <c r="AW12" s="57">
        <f t="shared" ref="AW12:AW75" si="43">ABS(AC12-AC11*(1+B12+$S11/12))</f>
        <v>0</v>
      </c>
      <c r="AX12" s="57">
        <f t="shared" si="30"/>
        <v>1.1932423605100051E-2</v>
      </c>
      <c r="AY12" s="57">
        <f t="shared" si="31"/>
        <v>2.4617867973599994E-2</v>
      </c>
      <c r="AZ12" s="57">
        <f t="shared" si="32"/>
        <v>3.8017452955400044E-2</v>
      </c>
      <c r="BA12" s="57">
        <f t="shared" si="33"/>
        <v>0</v>
      </c>
      <c r="BB12" s="57">
        <f t="shared" si="34"/>
        <v>0</v>
      </c>
      <c r="BC12" s="57">
        <f t="shared" si="35"/>
        <v>3.3929558555500061E-2</v>
      </c>
      <c r="BD12" s="57">
        <f t="shared" si="36"/>
        <v>1.9210625316560037E-2</v>
      </c>
      <c r="BE12" s="57">
        <f t="shared" si="37"/>
        <v>1.208531090000009E-2</v>
      </c>
      <c r="BF12" s="58">
        <f t="shared" ref="BF12:BF75" si="44">AW11*BF$6</f>
        <v>0</v>
      </c>
      <c r="BG12" s="58">
        <f t="shared" ref="BG12:BG75" si="45">AX11*BG$6</f>
        <v>2.969639692000925E-8</v>
      </c>
      <c r="BH12" s="58">
        <f t="shared" ref="BH12:BH75" si="46">AY11*BH$6</f>
        <v>7.1743777984320194E-6</v>
      </c>
      <c r="BI12" s="58">
        <f t="shared" ref="BI12:BI75" si="47">AZ11*BI$6</f>
        <v>2.0366607900740076E-6</v>
      </c>
      <c r="BJ12" s="58">
        <f t="shared" ref="BJ12:BJ75" si="48">BA11*BJ$6</f>
        <v>0</v>
      </c>
      <c r="BK12" s="58">
        <f t="shared" ref="BK12:BK75" si="49">BB11*BK$6</f>
        <v>0</v>
      </c>
      <c r="BL12" s="58">
        <f t="shared" ref="BL12:BL75" si="50">BC11*BL$6</f>
        <v>4.0901323539000216E-6</v>
      </c>
      <c r="BM12" s="58">
        <f t="shared" ref="BM12:BM75" si="51">BD11*BM$6</f>
        <v>7.2428132120200056E-6</v>
      </c>
      <c r="BN12" s="58">
        <f t="shared" ref="BN12:BN75" si="52">BE11*BN$6</f>
        <v>0</v>
      </c>
      <c r="BO12" s="58">
        <f t="shared" ref="BO12:BO75" si="53">SUM(BF12:BN12)</f>
        <v>2.0573680551346066E-5</v>
      </c>
      <c r="BP12" s="59"/>
      <c r="BQ12" s="59">
        <f t="shared" si="39"/>
        <v>0.13977266562560867</v>
      </c>
      <c r="BR12" s="39">
        <f t="shared" si="40"/>
        <v>0.15185797652560867</v>
      </c>
      <c r="BS12" s="42">
        <f t="shared" si="41"/>
        <v>1.2450658458537429</v>
      </c>
      <c r="BT12" s="44">
        <f>MAX(BS$10:BS12)</f>
        <v>1.2450658458537429</v>
      </c>
      <c r="BU12" s="56">
        <f t="shared" si="42"/>
        <v>0</v>
      </c>
    </row>
    <row r="13" spans="1:73" x14ac:dyDescent="0.2">
      <c r="A13" s="64">
        <v>29311</v>
      </c>
      <c r="B13" s="9">
        <v>-1.9402114728700001E-2</v>
      </c>
      <c r="C13" s="9">
        <v>-9.6526617685499999E-2</v>
      </c>
      <c r="D13" s="9">
        <v>-4.5006886283000001E-2</v>
      </c>
      <c r="E13" s="9">
        <v>-5.0976190998299996E-3</v>
      </c>
      <c r="F13" s="9">
        <v>-3.5265335157799997E-2</v>
      </c>
      <c r="G13" s="9">
        <v>-6.5007073696899995E-2</v>
      </c>
      <c r="H13" s="9">
        <v>-9.3389120418800001E-2</v>
      </c>
      <c r="I13" s="9">
        <v>-4.9313290060099997E-2</v>
      </c>
      <c r="J13" s="9">
        <v>0</v>
      </c>
      <c r="K13" s="55">
        <v>0.1298</v>
      </c>
      <c r="L13" s="55">
        <v>0.10249999999999999</v>
      </c>
      <c r="M13" s="55">
        <v>0.15625</v>
      </c>
      <c r="N13" s="55">
        <v>0.121875</v>
      </c>
      <c r="O13" s="55">
        <v>0.12178559999999999</v>
      </c>
      <c r="P13" s="55">
        <v>0.1018993</v>
      </c>
      <c r="Q13" s="55">
        <v>7.1249999999999994E-2</v>
      </c>
      <c r="R13" s="55">
        <v>0.1875</v>
      </c>
      <c r="S13" s="55">
        <v>0.1987237308</v>
      </c>
      <c r="T13" s="10">
        <f t="shared" si="1"/>
        <v>6</v>
      </c>
      <c r="U13" s="10">
        <f t="shared" si="2"/>
        <v>3</v>
      </c>
      <c r="V13" s="10">
        <f t="shared" si="3"/>
        <v>7</v>
      </c>
      <c r="W13" s="10">
        <f t="shared" si="4"/>
        <v>5</v>
      </c>
      <c r="X13" s="10">
        <f t="shared" si="5"/>
        <v>4</v>
      </c>
      <c r="Y13" s="10">
        <f t="shared" si="6"/>
        <v>2</v>
      </c>
      <c r="Z13" s="10">
        <f t="shared" si="7"/>
        <v>1</v>
      </c>
      <c r="AA13" s="10">
        <f t="shared" si="8"/>
        <v>8</v>
      </c>
      <c r="AB13" s="10">
        <f t="shared" si="9"/>
        <v>9</v>
      </c>
      <c r="AC13" s="13">
        <f t="shared" si="10"/>
        <v>0</v>
      </c>
      <c r="AD13" s="13">
        <f t="shared" si="11"/>
        <v>-1</v>
      </c>
      <c r="AE13" s="13">
        <f t="shared" si="12"/>
        <v>1</v>
      </c>
      <c r="AF13" s="13">
        <f t="shared" si="13"/>
        <v>0</v>
      </c>
      <c r="AG13" s="13">
        <f t="shared" si="14"/>
        <v>0</v>
      </c>
      <c r="AH13" s="13">
        <f t="shared" si="15"/>
        <v>-1</v>
      </c>
      <c r="AI13" s="13">
        <f t="shared" si="16"/>
        <v>-1</v>
      </c>
      <c r="AJ13" s="13">
        <f t="shared" si="17"/>
        <v>1</v>
      </c>
      <c r="AK13" s="13">
        <f t="shared" si="18"/>
        <v>1</v>
      </c>
      <c r="AL13" s="56">
        <f t="shared" si="20"/>
        <v>0</v>
      </c>
      <c r="AM13" s="56">
        <f t="shared" si="21"/>
        <v>9.6526617685499999E-2</v>
      </c>
      <c r="AN13" s="56">
        <f t="shared" si="22"/>
        <v>-4.5006886283000001E-2</v>
      </c>
      <c r="AO13" s="56">
        <f t="shared" si="23"/>
        <v>5.0976190998299996E-3</v>
      </c>
      <c r="AP13" s="56">
        <f t="shared" si="24"/>
        <v>0</v>
      </c>
      <c r="AQ13" s="56">
        <f t="shared" si="25"/>
        <v>0</v>
      </c>
      <c r="AR13" s="56">
        <f t="shared" si="26"/>
        <v>9.3389120418800001E-2</v>
      </c>
      <c r="AS13" s="56">
        <f t="shared" si="27"/>
        <v>-4.9313290060099997E-2</v>
      </c>
      <c r="AT13" s="56">
        <f t="shared" si="28"/>
        <v>0</v>
      </c>
      <c r="AU13" s="55"/>
      <c r="AV13" s="6">
        <f t="shared" si="29"/>
        <v>0.10069318086103002</v>
      </c>
      <c r="AW13" s="57">
        <f t="shared" si="43"/>
        <v>0</v>
      </c>
      <c r="AX13" s="57">
        <f t="shared" si="30"/>
        <v>8.21496401188333E-2</v>
      </c>
      <c r="AY13" s="57">
        <f t="shared" si="31"/>
        <v>3.0629908716333309E-2</v>
      </c>
      <c r="AZ13" s="57">
        <f t="shared" si="32"/>
        <v>1.0092793584668367</v>
      </c>
      <c r="BA13" s="57">
        <f t="shared" si="33"/>
        <v>0</v>
      </c>
      <c r="BB13" s="57">
        <f t="shared" si="34"/>
        <v>1</v>
      </c>
      <c r="BC13" s="57">
        <f t="shared" si="35"/>
        <v>7.9012142852133316E-2</v>
      </c>
      <c r="BD13" s="57">
        <f t="shared" si="36"/>
        <v>3.4936312493433319E-2</v>
      </c>
      <c r="BE13" s="57">
        <f t="shared" si="37"/>
        <v>1.4376977566666671E-2</v>
      </c>
      <c r="BF13" s="58">
        <f t="shared" si="44"/>
        <v>0</v>
      </c>
      <c r="BG13" s="58">
        <f t="shared" si="45"/>
        <v>2.3864847210200102E-6</v>
      </c>
      <c r="BH13" s="58">
        <f t="shared" si="46"/>
        <v>9.8471471894399973E-6</v>
      </c>
      <c r="BI13" s="58">
        <f t="shared" si="47"/>
        <v>7.6034905910800094E-6</v>
      </c>
      <c r="BJ13" s="58">
        <f t="shared" si="48"/>
        <v>0</v>
      </c>
      <c r="BK13" s="58">
        <f t="shared" si="49"/>
        <v>0</v>
      </c>
      <c r="BL13" s="58">
        <f t="shared" si="50"/>
        <v>1.0178867566650017E-5</v>
      </c>
      <c r="BM13" s="58">
        <f t="shared" si="51"/>
        <v>3.842125063312008E-6</v>
      </c>
      <c r="BN13" s="58">
        <f t="shared" si="52"/>
        <v>0</v>
      </c>
      <c r="BO13" s="58">
        <f t="shared" si="53"/>
        <v>3.3858115131502043E-5</v>
      </c>
      <c r="BP13" s="59"/>
      <c r="BQ13" s="59">
        <f t="shared" si="39"/>
        <v>0.10065932274589852</v>
      </c>
      <c r="BR13" s="39">
        <f t="shared" si="40"/>
        <v>0.11503630031256519</v>
      </c>
      <c r="BS13" s="42">
        <f t="shared" si="41"/>
        <v>1.3882936144062921</v>
      </c>
      <c r="BT13" s="44">
        <f>MAX(BS$10:BS13)</f>
        <v>1.3882936144062921</v>
      </c>
      <c r="BU13" s="56">
        <f t="shared" si="42"/>
        <v>0</v>
      </c>
    </row>
    <row r="14" spans="1:73" x14ac:dyDescent="0.2">
      <c r="A14" s="64">
        <v>29341</v>
      </c>
      <c r="B14" s="9">
        <v>2.6339865470000001E-2</v>
      </c>
      <c r="C14" s="9">
        <v>7.4188770053300004E-2</v>
      </c>
      <c r="D14" s="9">
        <v>5.2145413690699999E-3</v>
      </c>
      <c r="E14" s="9">
        <v>4.3219280670599998E-2</v>
      </c>
      <c r="F14" s="9">
        <v>2.2790855830200001E-2</v>
      </c>
      <c r="G14" s="9">
        <v>5.50338477661E-2</v>
      </c>
      <c r="H14" s="9">
        <v>9.6163734293600006E-2</v>
      </c>
      <c r="I14" s="9">
        <v>4.5273001588499999E-2</v>
      </c>
      <c r="J14" s="9">
        <v>0</v>
      </c>
      <c r="K14" s="55">
        <v>0.1313</v>
      </c>
      <c r="L14" s="55">
        <v>9.375E-2</v>
      </c>
      <c r="M14" s="55">
        <v>0.1525</v>
      </c>
      <c r="N14" s="55">
        <v>0.12375</v>
      </c>
      <c r="O14" s="55">
        <v>0.1208693</v>
      </c>
      <c r="P14" s="55">
        <v>9.9783300000000005E-2</v>
      </c>
      <c r="Q14" s="55">
        <v>6.1249999999999999E-2</v>
      </c>
      <c r="R14" s="55">
        <v>0.173125</v>
      </c>
      <c r="S14" s="55">
        <v>0.14182373079999999</v>
      </c>
      <c r="T14" s="10">
        <f t="shared" si="1"/>
        <v>6</v>
      </c>
      <c r="U14" s="10">
        <f t="shared" si="2"/>
        <v>2</v>
      </c>
      <c r="V14" s="10">
        <f t="shared" si="3"/>
        <v>8</v>
      </c>
      <c r="W14" s="10">
        <f t="shared" si="4"/>
        <v>5</v>
      </c>
      <c r="X14" s="10">
        <f t="shared" si="5"/>
        <v>4</v>
      </c>
      <c r="Y14" s="10">
        <f t="shared" si="6"/>
        <v>3</v>
      </c>
      <c r="Z14" s="10">
        <f t="shared" si="7"/>
        <v>1</v>
      </c>
      <c r="AA14" s="10">
        <f t="shared" si="8"/>
        <v>9</v>
      </c>
      <c r="AB14" s="10">
        <f t="shared" si="9"/>
        <v>7</v>
      </c>
      <c r="AC14" s="13">
        <f t="shared" si="10"/>
        <v>0</v>
      </c>
      <c r="AD14" s="13">
        <f t="shared" si="11"/>
        <v>-1</v>
      </c>
      <c r="AE14" s="13">
        <f t="shared" si="12"/>
        <v>1</v>
      </c>
      <c r="AF14" s="13">
        <f t="shared" si="13"/>
        <v>0</v>
      </c>
      <c r="AG14" s="13">
        <f t="shared" si="14"/>
        <v>0</v>
      </c>
      <c r="AH14" s="13">
        <f t="shared" si="15"/>
        <v>-1</v>
      </c>
      <c r="AI14" s="13">
        <f t="shared" si="16"/>
        <v>-1</v>
      </c>
      <c r="AJ14" s="13">
        <f t="shared" si="17"/>
        <v>1</v>
      </c>
      <c r="AK14" s="13">
        <f t="shared" si="18"/>
        <v>1</v>
      </c>
      <c r="AL14" s="56">
        <f t="shared" si="20"/>
        <v>0</v>
      </c>
      <c r="AM14" s="56">
        <f t="shared" si="21"/>
        <v>-7.4188770053300004E-2</v>
      </c>
      <c r="AN14" s="56">
        <f t="shared" si="22"/>
        <v>5.2145413690699999E-3</v>
      </c>
      <c r="AO14" s="56">
        <f t="shared" si="23"/>
        <v>0</v>
      </c>
      <c r="AP14" s="56">
        <f t="shared" si="24"/>
        <v>0</v>
      </c>
      <c r="AQ14" s="56">
        <f t="shared" si="25"/>
        <v>-5.50338477661E-2</v>
      </c>
      <c r="AR14" s="56">
        <f t="shared" si="26"/>
        <v>-9.6163734293600006E-2</v>
      </c>
      <c r="AS14" s="56">
        <f t="shared" si="27"/>
        <v>4.5273001588499999E-2</v>
      </c>
      <c r="AT14" s="56">
        <f t="shared" si="28"/>
        <v>0</v>
      </c>
      <c r="AU14" s="55"/>
      <c r="AV14" s="6">
        <f t="shared" si="29"/>
        <v>-0.17489880915542999</v>
      </c>
      <c r="AW14" s="57">
        <f t="shared" si="43"/>
        <v>0</v>
      </c>
      <c r="AX14" s="57">
        <f t="shared" si="30"/>
        <v>9.0749080953300032E-2</v>
      </c>
      <c r="AY14" s="57">
        <f t="shared" si="31"/>
        <v>2.1774852269070166E-2</v>
      </c>
      <c r="AZ14" s="57">
        <f t="shared" si="32"/>
        <v>0</v>
      </c>
      <c r="BA14" s="57">
        <f t="shared" si="33"/>
        <v>0</v>
      </c>
      <c r="BB14" s="57">
        <f t="shared" si="34"/>
        <v>7.1594158666100194E-2</v>
      </c>
      <c r="BC14" s="57">
        <f t="shared" si="35"/>
        <v>0.11272404519360002</v>
      </c>
      <c r="BD14" s="57">
        <f t="shared" si="36"/>
        <v>6.1833312488499992E-2</v>
      </c>
      <c r="BE14" s="57">
        <f t="shared" si="37"/>
        <v>1.6560310900000097E-2</v>
      </c>
      <c r="BF14" s="58">
        <f t="shared" si="44"/>
        <v>0</v>
      </c>
      <c r="BG14" s="58">
        <f t="shared" si="45"/>
        <v>1.642992802376666E-5</v>
      </c>
      <c r="BH14" s="58">
        <f t="shared" si="46"/>
        <v>1.2251963486533324E-5</v>
      </c>
      <c r="BI14" s="58">
        <f t="shared" si="47"/>
        <v>2.0185587169336736E-4</v>
      </c>
      <c r="BJ14" s="58">
        <f t="shared" si="48"/>
        <v>0</v>
      </c>
      <c r="BK14" s="58">
        <f t="shared" si="49"/>
        <v>5.9999999999999995E-4</v>
      </c>
      <c r="BL14" s="58">
        <f t="shared" si="50"/>
        <v>2.3703642855639994E-5</v>
      </c>
      <c r="BM14" s="58">
        <f t="shared" si="51"/>
        <v>6.9872624986866643E-6</v>
      </c>
      <c r="BN14" s="58">
        <f t="shared" si="52"/>
        <v>0</v>
      </c>
      <c r="BO14" s="58">
        <f t="shared" si="53"/>
        <v>8.6122866855799392E-4</v>
      </c>
      <c r="BP14" s="59"/>
      <c r="BQ14" s="59">
        <f t="shared" si="39"/>
        <v>-0.175760037823988</v>
      </c>
      <c r="BR14" s="39">
        <f t="shared" si="40"/>
        <v>-0.15919972692398798</v>
      </c>
      <c r="BS14" s="42">
        <f t="shared" si="41"/>
        <v>1.1672776501024942</v>
      </c>
      <c r="BT14" s="44">
        <f>MAX(BS$10:BS14)</f>
        <v>1.3882936144062921</v>
      </c>
      <c r="BU14" s="56">
        <f t="shared" si="42"/>
        <v>0.15919972692398793</v>
      </c>
    </row>
    <row r="15" spans="1:73" x14ac:dyDescent="0.2">
      <c r="A15" s="64">
        <v>29371</v>
      </c>
      <c r="B15" s="9">
        <v>2.6178941806E-2</v>
      </c>
      <c r="C15" s="9">
        <v>7.3252706782499996E-3</v>
      </c>
      <c r="D15" s="9">
        <v>2.4724692081000001E-2</v>
      </c>
      <c r="E15" s="9">
        <v>6.5034563131599998E-2</v>
      </c>
      <c r="F15" s="9">
        <v>2.12168572246E-2</v>
      </c>
      <c r="G15" s="9">
        <v>3.62189024746E-3</v>
      </c>
      <c r="H15" s="9">
        <v>-3.6608231587300001E-4</v>
      </c>
      <c r="I15" s="9">
        <v>3.2736287546700001E-2</v>
      </c>
      <c r="J15" s="9">
        <v>0</v>
      </c>
      <c r="K15" s="55">
        <v>0.13930000000000001</v>
      </c>
      <c r="L15" s="55">
        <v>9.1874999999999998E-2</v>
      </c>
      <c r="M15" s="55">
        <v>0.11375</v>
      </c>
      <c r="N15" s="55">
        <v>0.12687499999999999</v>
      </c>
      <c r="O15" s="55">
        <v>0.1206401</v>
      </c>
      <c r="P15" s="55">
        <v>0.1060276</v>
      </c>
      <c r="Q15" s="55">
        <v>5.5E-2</v>
      </c>
      <c r="R15" s="55">
        <v>0.17125000000000001</v>
      </c>
      <c r="S15" s="55">
        <v>0.1025237308</v>
      </c>
      <c r="T15" s="10">
        <f t="shared" si="1"/>
        <v>8</v>
      </c>
      <c r="U15" s="10">
        <f t="shared" si="2"/>
        <v>2</v>
      </c>
      <c r="V15" s="10">
        <f t="shared" si="3"/>
        <v>5</v>
      </c>
      <c r="W15" s="10">
        <f t="shared" si="4"/>
        <v>7</v>
      </c>
      <c r="X15" s="10">
        <f t="shared" si="5"/>
        <v>6</v>
      </c>
      <c r="Y15" s="10">
        <f t="shared" si="6"/>
        <v>4</v>
      </c>
      <c r="Z15" s="10">
        <f t="shared" si="7"/>
        <v>1</v>
      </c>
      <c r="AA15" s="10">
        <f t="shared" si="8"/>
        <v>9</v>
      </c>
      <c r="AB15" s="10">
        <f t="shared" si="9"/>
        <v>3</v>
      </c>
      <c r="AC15" s="13">
        <f t="shared" si="10"/>
        <v>1</v>
      </c>
      <c r="AD15" s="13">
        <f t="shared" si="11"/>
        <v>-1</v>
      </c>
      <c r="AE15" s="13">
        <f t="shared" si="12"/>
        <v>0</v>
      </c>
      <c r="AF15" s="13">
        <f t="shared" si="13"/>
        <v>1</v>
      </c>
      <c r="AG15" s="13">
        <f t="shared" si="14"/>
        <v>0</v>
      </c>
      <c r="AH15" s="13">
        <f t="shared" si="15"/>
        <v>0</v>
      </c>
      <c r="AI15" s="13">
        <f t="shared" si="16"/>
        <v>-1</v>
      </c>
      <c r="AJ15" s="13">
        <f t="shared" si="17"/>
        <v>1</v>
      </c>
      <c r="AK15" s="13">
        <f t="shared" si="18"/>
        <v>-1</v>
      </c>
      <c r="AL15" s="56">
        <f t="shared" si="20"/>
        <v>0</v>
      </c>
      <c r="AM15" s="56">
        <f t="shared" si="21"/>
        <v>-7.3252706782499996E-3</v>
      </c>
      <c r="AN15" s="56">
        <f t="shared" si="22"/>
        <v>2.4724692081000001E-2</v>
      </c>
      <c r="AO15" s="56">
        <f t="shared" si="23"/>
        <v>0</v>
      </c>
      <c r="AP15" s="56">
        <f t="shared" si="24"/>
        <v>0</v>
      </c>
      <c r="AQ15" s="56">
        <f t="shared" si="25"/>
        <v>-3.62189024746E-3</v>
      </c>
      <c r="AR15" s="56">
        <f t="shared" si="26"/>
        <v>3.6608231587300001E-4</v>
      </c>
      <c r="AS15" s="56">
        <f t="shared" si="27"/>
        <v>3.2736287546700001E-2</v>
      </c>
      <c r="AT15" s="56">
        <f t="shared" si="28"/>
        <v>0</v>
      </c>
      <c r="AU15" s="55"/>
      <c r="AV15" s="6">
        <f t="shared" si="29"/>
        <v>4.6879901017863004E-2</v>
      </c>
      <c r="AW15" s="57">
        <f t="shared" si="43"/>
        <v>1</v>
      </c>
      <c r="AX15" s="57">
        <f t="shared" si="30"/>
        <v>1.9143914911583293E-2</v>
      </c>
      <c r="AY15" s="57">
        <f t="shared" si="31"/>
        <v>1.0365433363143333</v>
      </c>
      <c r="AZ15" s="57">
        <f t="shared" si="32"/>
        <v>1</v>
      </c>
      <c r="BA15" s="57">
        <f t="shared" si="33"/>
        <v>0</v>
      </c>
      <c r="BB15" s="57">
        <f t="shared" si="34"/>
        <v>1.0154405344807933</v>
      </c>
      <c r="BC15" s="57">
        <f t="shared" si="35"/>
        <v>1.1452561917460358E-2</v>
      </c>
      <c r="BD15" s="57">
        <f t="shared" si="36"/>
        <v>4.4554931780033336E-2</v>
      </c>
      <c r="BE15" s="57">
        <f t="shared" si="37"/>
        <v>2.0118186442333332</v>
      </c>
      <c r="BF15" s="58">
        <f t="shared" si="44"/>
        <v>0</v>
      </c>
      <c r="BG15" s="58">
        <f t="shared" si="45"/>
        <v>1.8149816190660009E-5</v>
      </c>
      <c r="BH15" s="58">
        <f t="shared" si="46"/>
        <v>8.709940907628067E-6</v>
      </c>
      <c r="BI15" s="58">
        <f t="shared" si="47"/>
        <v>0</v>
      </c>
      <c r="BJ15" s="58">
        <f t="shared" si="48"/>
        <v>0</v>
      </c>
      <c r="BK15" s="58">
        <f t="shared" si="49"/>
        <v>4.2956495199660113E-5</v>
      </c>
      <c r="BL15" s="58">
        <f t="shared" si="50"/>
        <v>3.3817213558080005E-5</v>
      </c>
      <c r="BM15" s="58">
        <f t="shared" si="51"/>
        <v>1.2366662497699999E-5</v>
      </c>
      <c r="BN15" s="58">
        <f t="shared" si="52"/>
        <v>0</v>
      </c>
      <c r="BO15" s="58">
        <f t="shared" si="53"/>
        <v>1.1600012835372817E-4</v>
      </c>
      <c r="BP15" s="59"/>
      <c r="BQ15" s="59">
        <f t="shared" si="39"/>
        <v>4.6763900889509276E-2</v>
      </c>
      <c r="BR15" s="39">
        <f t="shared" si="40"/>
        <v>5.8582545122842611E-2</v>
      </c>
      <c r="BS15" s="42">
        <f t="shared" si="41"/>
        <v>1.2356597457105092</v>
      </c>
      <c r="BT15" s="44">
        <f>MAX(BS$10:BS15)</f>
        <v>1.3882936144062921</v>
      </c>
      <c r="BU15" s="56">
        <f t="shared" si="42"/>
        <v>0.1099435069872141</v>
      </c>
    </row>
    <row r="16" spans="1:73" x14ac:dyDescent="0.2">
      <c r="A16" s="64">
        <v>29402</v>
      </c>
      <c r="B16" s="9">
        <v>1.6559686523400001E-2</v>
      </c>
      <c r="C16" s="9">
        <v>1.62496866378E-2</v>
      </c>
      <c r="D16" s="9">
        <v>1.08349457749E-2</v>
      </c>
      <c r="E16" s="9">
        <v>3.1095607460000001E-2</v>
      </c>
      <c r="F16" s="9">
        <v>2.4502797697299999E-3</v>
      </c>
      <c r="G16" s="9">
        <v>1.42067227432E-2</v>
      </c>
      <c r="H16" s="9">
        <v>2.5081117877999999E-2</v>
      </c>
      <c r="I16" s="9">
        <v>1.9283020727399999E-2</v>
      </c>
      <c r="J16" s="9">
        <v>0</v>
      </c>
      <c r="K16" s="55">
        <v>0.14149999999999999</v>
      </c>
      <c r="L16" s="55">
        <v>9.5000000000000001E-2</v>
      </c>
      <c r="M16" s="55">
        <v>0.11874999999999999</v>
      </c>
      <c r="N16" s="55">
        <v>0.12625</v>
      </c>
      <c r="O16" s="55">
        <v>0.12109839999999999</v>
      </c>
      <c r="P16" s="55">
        <v>0.1121455</v>
      </c>
      <c r="Q16" s="55">
        <v>5.7500000000000002E-2</v>
      </c>
      <c r="R16" s="55">
        <v>0.171875</v>
      </c>
      <c r="S16" s="55">
        <v>9.8723730780000005E-2</v>
      </c>
      <c r="T16" s="10">
        <f t="shared" si="1"/>
        <v>8</v>
      </c>
      <c r="U16" s="10">
        <f t="shared" si="2"/>
        <v>2</v>
      </c>
      <c r="V16" s="10">
        <f t="shared" si="3"/>
        <v>5</v>
      </c>
      <c r="W16" s="10">
        <f t="shared" si="4"/>
        <v>7</v>
      </c>
      <c r="X16" s="10">
        <f t="shared" si="5"/>
        <v>6</v>
      </c>
      <c r="Y16" s="10">
        <f t="shared" si="6"/>
        <v>4</v>
      </c>
      <c r="Z16" s="10">
        <f t="shared" si="7"/>
        <v>1</v>
      </c>
      <c r="AA16" s="10">
        <f t="shared" si="8"/>
        <v>9</v>
      </c>
      <c r="AB16" s="10">
        <f t="shared" si="9"/>
        <v>3</v>
      </c>
      <c r="AC16" s="13">
        <f t="shared" si="10"/>
        <v>1</v>
      </c>
      <c r="AD16" s="13">
        <f t="shared" si="11"/>
        <v>-1</v>
      </c>
      <c r="AE16" s="13">
        <f t="shared" si="12"/>
        <v>0</v>
      </c>
      <c r="AF16" s="13">
        <f t="shared" si="13"/>
        <v>1</v>
      </c>
      <c r="AG16" s="13">
        <f t="shared" si="14"/>
        <v>0</v>
      </c>
      <c r="AH16" s="13">
        <f t="shared" si="15"/>
        <v>0</v>
      </c>
      <c r="AI16" s="13">
        <f t="shared" si="16"/>
        <v>-1</v>
      </c>
      <c r="AJ16" s="13">
        <f t="shared" si="17"/>
        <v>1</v>
      </c>
      <c r="AK16" s="13">
        <f t="shared" si="18"/>
        <v>-1</v>
      </c>
      <c r="AL16" s="56">
        <f t="shared" si="20"/>
        <v>1.6559686523400001E-2</v>
      </c>
      <c r="AM16" s="56">
        <f t="shared" si="21"/>
        <v>-1.62496866378E-2</v>
      </c>
      <c r="AN16" s="56">
        <f t="shared" si="22"/>
        <v>0</v>
      </c>
      <c r="AO16" s="56">
        <f t="shared" si="23"/>
        <v>3.1095607460000001E-2</v>
      </c>
      <c r="AP16" s="56">
        <f t="shared" si="24"/>
        <v>0</v>
      </c>
      <c r="AQ16" s="56">
        <f t="shared" si="25"/>
        <v>0</v>
      </c>
      <c r="AR16" s="56">
        <f t="shared" si="26"/>
        <v>-2.5081117877999999E-2</v>
      </c>
      <c r="AS16" s="56">
        <f t="shared" si="27"/>
        <v>1.9283020727399999E-2</v>
      </c>
      <c r="AT16" s="56">
        <f t="shared" si="28"/>
        <v>0</v>
      </c>
      <c r="AU16" s="55"/>
      <c r="AV16" s="6">
        <f t="shared" si="29"/>
        <v>2.5607510195000002E-2</v>
      </c>
      <c r="AW16" s="57">
        <f t="shared" si="43"/>
        <v>2.5103330756733211E-2</v>
      </c>
      <c r="AX16" s="57">
        <f t="shared" si="30"/>
        <v>2.4793330871133223E-2</v>
      </c>
      <c r="AY16" s="57">
        <f t="shared" si="31"/>
        <v>0</v>
      </c>
      <c r="AZ16" s="57">
        <f t="shared" si="32"/>
        <v>3.9639251693333266E-2</v>
      </c>
      <c r="BA16" s="57">
        <f t="shared" si="33"/>
        <v>0</v>
      </c>
      <c r="BB16" s="57">
        <f t="shared" si="34"/>
        <v>0</v>
      </c>
      <c r="BC16" s="57">
        <f t="shared" si="35"/>
        <v>3.3624762111333251E-2</v>
      </c>
      <c r="BD16" s="57">
        <f t="shared" si="36"/>
        <v>2.7826664960733272E-2</v>
      </c>
      <c r="BE16" s="57">
        <f t="shared" si="37"/>
        <v>8.543644233333314E-3</v>
      </c>
      <c r="BF16" s="58">
        <f t="shared" si="44"/>
        <v>5.9999999999999995E-4</v>
      </c>
      <c r="BG16" s="58">
        <f t="shared" si="45"/>
        <v>3.828782982316659E-6</v>
      </c>
      <c r="BH16" s="58">
        <f t="shared" si="46"/>
        <v>4.1461733452573333E-4</v>
      </c>
      <c r="BI16" s="58">
        <f t="shared" si="47"/>
        <v>2.0000000000000001E-4</v>
      </c>
      <c r="BJ16" s="58">
        <f t="shared" si="48"/>
        <v>0</v>
      </c>
      <c r="BK16" s="58">
        <f t="shared" si="49"/>
        <v>6.0926432068847598E-4</v>
      </c>
      <c r="BL16" s="58">
        <f t="shared" si="50"/>
        <v>3.4357685752381071E-6</v>
      </c>
      <c r="BM16" s="58">
        <f t="shared" si="51"/>
        <v>8.9109863560066669E-6</v>
      </c>
      <c r="BN16" s="58">
        <f t="shared" si="52"/>
        <v>0</v>
      </c>
      <c r="BO16" s="58">
        <f t="shared" si="53"/>
        <v>1.8400571931277707E-3</v>
      </c>
      <c r="BP16" s="59"/>
      <c r="BQ16" s="59">
        <f t="shared" si="39"/>
        <v>2.3767453001872232E-2</v>
      </c>
      <c r="BR16" s="39">
        <f t="shared" si="40"/>
        <v>3.2311097235205567E-2</v>
      </c>
      <c r="BS16" s="42">
        <f t="shared" si="41"/>
        <v>1.2755852679037909</v>
      </c>
      <c r="BT16" s="44">
        <f>MAX(BS$10:BS16)</f>
        <v>1.3882936144062921</v>
      </c>
      <c r="BU16" s="56">
        <f t="shared" si="42"/>
        <v>8.1184805096651852E-2</v>
      </c>
    </row>
    <row r="17" spans="1:73" x14ac:dyDescent="0.2">
      <c r="A17" s="64">
        <v>29433</v>
      </c>
      <c r="B17" s="9">
        <v>-2.52665780654E-3</v>
      </c>
      <c r="C17" s="9">
        <v>-1.6017249269999999E-2</v>
      </c>
      <c r="D17" s="9">
        <v>-1.3996089044500001E-2</v>
      </c>
      <c r="E17" s="9">
        <v>-3.8753124255300003E-2</v>
      </c>
      <c r="F17" s="9">
        <v>-1.1619495139299999E-2</v>
      </c>
      <c r="G17" s="9">
        <v>-2.84287019107E-3</v>
      </c>
      <c r="H17" s="9">
        <v>-2.5473366986100001E-2</v>
      </c>
      <c r="I17" s="9">
        <v>-2.5340153268299998E-3</v>
      </c>
      <c r="J17" s="9">
        <v>0</v>
      </c>
      <c r="K17" s="55">
        <v>0.127</v>
      </c>
      <c r="L17" s="55">
        <v>8.4375000000000006E-2</v>
      </c>
      <c r="M17" s="55">
        <v>0.1075</v>
      </c>
      <c r="N17" s="55">
        <v>0.1275</v>
      </c>
      <c r="O17" s="55">
        <v>0.12029629999999999</v>
      </c>
      <c r="P17" s="55">
        <v>0.10529479999999999</v>
      </c>
      <c r="Q17" s="55">
        <v>5.4375E-2</v>
      </c>
      <c r="R17" s="55">
        <v>0.16</v>
      </c>
      <c r="S17" s="55">
        <v>9.8123730780000001E-2</v>
      </c>
      <c r="T17" s="10">
        <f t="shared" si="1"/>
        <v>7</v>
      </c>
      <c r="U17" s="10">
        <f t="shared" si="2"/>
        <v>2</v>
      </c>
      <c r="V17" s="10">
        <f t="shared" si="3"/>
        <v>5</v>
      </c>
      <c r="W17" s="10">
        <f t="shared" si="4"/>
        <v>8</v>
      </c>
      <c r="X17" s="10">
        <f t="shared" si="5"/>
        <v>6</v>
      </c>
      <c r="Y17" s="10">
        <f t="shared" si="6"/>
        <v>4</v>
      </c>
      <c r="Z17" s="10">
        <f t="shared" si="7"/>
        <v>1</v>
      </c>
      <c r="AA17" s="10">
        <f t="shared" si="8"/>
        <v>9</v>
      </c>
      <c r="AB17" s="10">
        <f t="shared" si="9"/>
        <v>3</v>
      </c>
      <c r="AC17" s="13">
        <f t="shared" si="10"/>
        <v>1</v>
      </c>
      <c r="AD17" s="13">
        <f t="shared" si="11"/>
        <v>-1</v>
      </c>
      <c r="AE17" s="13">
        <f t="shared" si="12"/>
        <v>0</v>
      </c>
      <c r="AF17" s="13">
        <f t="shared" si="13"/>
        <v>1</v>
      </c>
      <c r="AG17" s="13">
        <f t="shared" si="14"/>
        <v>0</v>
      </c>
      <c r="AH17" s="13">
        <f t="shared" si="15"/>
        <v>0</v>
      </c>
      <c r="AI17" s="13">
        <f t="shared" si="16"/>
        <v>-1</v>
      </c>
      <c r="AJ17" s="13">
        <f t="shared" si="17"/>
        <v>1</v>
      </c>
      <c r="AK17" s="13">
        <f t="shared" si="18"/>
        <v>-1</v>
      </c>
      <c r="AL17" s="56">
        <f t="shared" si="20"/>
        <v>-2.52665780654E-3</v>
      </c>
      <c r="AM17" s="56">
        <f t="shared" si="21"/>
        <v>1.6017249269999999E-2</v>
      </c>
      <c r="AN17" s="56">
        <f t="shared" si="22"/>
        <v>0</v>
      </c>
      <c r="AO17" s="56">
        <f t="shared" si="23"/>
        <v>-3.8753124255300003E-2</v>
      </c>
      <c r="AP17" s="56">
        <f t="shared" si="24"/>
        <v>0</v>
      </c>
      <c r="AQ17" s="56">
        <f t="shared" si="25"/>
        <v>0</v>
      </c>
      <c r="AR17" s="56">
        <f t="shared" si="26"/>
        <v>2.5473366986100001E-2</v>
      </c>
      <c r="AS17" s="56">
        <f t="shared" si="27"/>
        <v>-2.5340153268299998E-3</v>
      </c>
      <c r="AT17" s="56">
        <f t="shared" si="28"/>
        <v>0</v>
      </c>
      <c r="AU17" s="55"/>
      <c r="AV17" s="6">
        <f t="shared" si="29"/>
        <v>-2.3231811325700028E-3</v>
      </c>
      <c r="AW17" s="57">
        <f t="shared" si="43"/>
        <v>5.7003197584599707E-3</v>
      </c>
      <c r="AX17" s="57">
        <f t="shared" si="30"/>
        <v>7.7902717050000181E-3</v>
      </c>
      <c r="AY17" s="57">
        <f t="shared" si="31"/>
        <v>0</v>
      </c>
      <c r="AZ17" s="57">
        <f t="shared" si="32"/>
        <v>3.052614669029996E-2</v>
      </c>
      <c r="BA17" s="57">
        <f t="shared" si="33"/>
        <v>0</v>
      </c>
      <c r="BB17" s="57">
        <f t="shared" si="34"/>
        <v>0</v>
      </c>
      <c r="BC17" s="57">
        <f t="shared" si="35"/>
        <v>1.7246389421100017E-2</v>
      </c>
      <c r="BD17" s="57">
        <f t="shared" si="36"/>
        <v>5.6929622381700629E-3</v>
      </c>
      <c r="BE17" s="57">
        <f t="shared" si="37"/>
        <v>8.2269775649999044E-3</v>
      </c>
      <c r="BF17" s="58">
        <f t="shared" si="44"/>
        <v>1.5061998454039925E-5</v>
      </c>
      <c r="BG17" s="58">
        <f t="shared" si="45"/>
        <v>4.9586661742266448E-6</v>
      </c>
      <c r="BH17" s="58">
        <f t="shared" si="46"/>
        <v>0</v>
      </c>
      <c r="BI17" s="58">
        <f t="shared" si="47"/>
        <v>7.927850338666653E-6</v>
      </c>
      <c r="BJ17" s="58">
        <f t="shared" si="48"/>
        <v>0</v>
      </c>
      <c r="BK17" s="58">
        <f t="shared" si="49"/>
        <v>0</v>
      </c>
      <c r="BL17" s="58">
        <f t="shared" si="50"/>
        <v>1.0087428633399975E-5</v>
      </c>
      <c r="BM17" s="58">
        <f t="shared" si="51"/>
        <v>5.5653329921466546E-6</v>
      </c>
      <c r="BN17" s="58">
        <f t="shared" si="52"/>
        <v>0</v>
      </c>
      <c r="BO17" s="58">
        <f t="shared" si="53"/>
        <v>4.3601276592479848E-5</v>
      </c>
      <c r="BP17" s="59"/>
      <c r="BQ17" s="59">
        <f t="shared" si="39"/>
        <v>-2.3667824091624825E-3</v>
      </c>
      <c r="BR17" s="39">
        <f t="shared" si="40"/>
        <v>5.8601951558375168E-3</v>
      </c>
      <c r="BS17" s="42">
        <f t="shared" si="41"/>
        <v>1.2830604465116184</v>
      </c>
      <c r="BT17" s="44">
        <f>MAX(BS$10:BS17)</f>
        <v>1.3882936144062921</v>
      </c>
      <c r="BU17" s="56">
        <f t="shared" si="42"/>
        <v>7.5800368742369326E-2</v>
      </c>
    </row>
    <row r="18" spans="1:73" x14ac:dyDescent="0.2">
      <c r="A18" s="64">
        <v>29462</v>
      </c>
      <c r="B18" s="9">
        <v>1.25644057636E-2</v>
      </c>
      <c r="C18" s="9">
        <v>-5.3623004510800001E-3</v>
      </c>
      <c r="D18" s="9">
        <v>9.30008596661E-3</v>
      </c>
      <c r="E18" s="9">
        <v>4.0478353255099998E-2</v>
      </c>
      <c r="F18" s="9">
        <v>8.7350932756000005E-3</v>
      </c>
      <c r="G18" s="9">
        <v>-2.3587557364399998E-3</v>
      </c>
      <c r="H18" s="9">
        <v>-1.17186981955E-3</v>
      </c>
      <c r="I18" s="9">
        <v>2.4228698479599999E-2</v>
      </c>
      <c r="J18" s="9">
        <v>0</v>
      </c>
      <c r="K18" s="55">
        <v>0.12180000000000001</v>
      </c>
      <c r="L18" s="55">
        <v>8.6874999999999994E-2</v>
      </c>
      <c r="M18" s="55">
        <v>0.10875</v>
      </c>
      <c r="N18" s="55">
        <v>0.114375</v>
      </c>
      <c r="O18" s="55">
        <v>0.1190345</v>
      </c>
      <c r="P18" s="55">
        <v>0.1074002</v>
      </c>
      <c r="Q18" s="55">
        <v>6.0624999999999998E-2</v>
      </c>
      <c r="R18" s="55">
        <v>0.168125</v>
      </c>
      <c r="S18" s="55">
        <v>0.1231237308</v>
      </c>
      <c r="T18" s="10">
        <f t="shared" si="1"/>
        <v>7</v>
      </c>
      <c r="U18" s="10">
        <f t="shared" si="2"/>
        <v>2</v>
      </c>
      <c r="V18" s="10">
        <f t="shared" si="3"/>
        <v>4</v>
      </c>
      <c r="W18" s="10">
        <f t="shared" si="4"/>
        <v>5</v>
      </c>
      <c r="X18" s="10">
        <f t="shared" si="5"/>
        <v>6</v>
      </c>
      <c r="Y18" s="10">
        <f t="shared" si="6"/>
        <v>3</v>
      </c>
      <c r="Z18" s="10">
        <f t="shared" si="7"/>
        <v>1</v>
      </c>
      <c r="AA18" s="10">
        <f t="shared" si="8"/>
        <v>9</v>
      </c>
      <c r="AB18" s="10">
        <f t="shared" si="9"/>
        <v>8</v>
      </c>
      <c r="AC18" s="13">
        <f t="shared" si="10"/>
        <v>1</v>
      </c>
      <c r="AD18" s="13">
        <f t="shared" si="11"/>
        <v>-1</v>
      </c>
      <c r="AE18" s="13">
        <f t="shared" si="12"/>
        <v>0</v>
      </c>
      <c r="AF18" s="13">
        <f t="shared" si="13"/>
        <v>0</v>
      </c>
      <c r="AG18" s="13">
        <f t="shared" si="14"/>
        <v>0</v>
      </c>
      <c r="AH18" s="13">
        <f t="shared" si="15"/>
        <v>-1</v>
      </c>
      <c r="AI18" s="13">
        <f t="shared" si="16"/>
        <v>-1</v>
      </c>
      <c r="AJ18" s="13">
        <f t="shared" si="17"/>
        <v>1</v>
      </c>
      <c r="AK18" s="13">
        <f t="shared" si="18"/>
        <v>1</v>
      </c>
      <c r="AL18" s="56">
        <f t="shared" si="20"/>
        <v>1.25644057636E-2</v>
      </c>
      <c r="AM18" s="56">
        <f t="shared" si="21"/>
        <v>5.3623004510800001E-3</v>
      </c>
      <c r="AN18" s="56">
        <f t="shared" si="22"/>
        <v>0</v>
      </c>
      <c r="AO18" s="56">
        <f t="shared" si="23"/>
        <v>4.0478353255099998E-2</v>
      </c>
      <c r="AP18" s="56">
        <f t="shared" si="24"/>
        <v>0</v>
      </c>
      <c r="AQ18" s="56">
        <f t="shared" si="25"/>
        <v>0</v>
      </c>
      <c r="AR18" s="56">
        <f t="shared" si="26"/>
        <v>1.17186981955E-3</v>
      </c>
      <c r="AS18" s="56">
        <f t="shared" si="27"/>
        <v>2.4228698479599999E-2</v>
      </c>
      <c r="AT18" s="56">
        <f t="shared" si="28"/>
        <v>0</v>
      </c>
      <c r="AU18" s="55"/>
      <c r="AV18" s="6">
        <f t="shared" si="29"/>
        <v>8.3805627768929997E-2</v>
      </c>
      <c r="AW18" s="57">
        <f t="shared" si="43"/>
        <v>2.0741383328600094E-2</v>
      </c>
      <c r="AX18" s="57">
        <f t="shared" si="30"/>
        <v>2.8146771139199167E-3</v>
      </c>
      <c r="AY18" s="57">
        <f t="shared" si="31"/>
        <v>0</v>
      </c>
      <c r="AZ18" s="57">
        <f t="shared" si="32"/>
        <v>1.0486553308201001</v>
      </c>
      <c r="BA18" s="57">
        <f t="shared" si="33"/>
        <v>0</v>
      </c>
      <c r="BB18" s="57">
        <f t="shared" si="34"/>
        <v>1</v>
      </c>
      <c r="BC18" s="57">
        <f t="shared" si="35"/>
        <v>7.0051077454500454E-3</v>
      </c>
      <c r="BD18" s="57">
        <f t="shared" si="36"/>
        <v>3.2405676044600096E-2</v>
      </c>
      <c r="BE18" s="57">
        <f t="shared" si="37"/>
        <v>2.0081769775650002</v>
      </c>
      <c r="BF18" s="58">
        <f t="shared" si="44"/>
        <v>3.4201918550759823E-6</v>
      </c>
      <c r="BG18" s="58">
        <f t="shared" si="45"/>
        <v>1.5580543410000036E-6</v>
      </c>
      <c r="BH18" s="58">
        <f t="shared" si="46"/>
        <v>0</v>
      </c>
      <c r="BI18" s="58">
        <f t="shared" si="47"/>
        <v>6.1052293380599927E-6</v>
      </c>
      <c r="BJ18" s="58">
        <f t="shared" si="48"/>
        <v>0</v>
      </c>
      <c r="BK18" s="58">
        <f t="shared" si="49"/>
        <v>0</v>
      </c>
      <c r="BL18" s="58">
        <f t="shared" si="50"/>
        <v>5.1739168263300044E-6</v>
      </c>
      <c r="BM18" s="58">
        <f t="shared" si="51"/>
        <v>1.1385924476340126E-6</v>
      </c>
      <c r="BN18" s="58">
        <f t="shared" si="52"/>
        <v>0</v>
      </c>
      <c r="BO18" s="58">
        <f t="shared" si="53"/>
        <v>1.7395984808099996E-5</v>
      </c>
      <c r="BP18" s="59"/>
      <c r="BQ18" s="59">
        <f t="shared" si="39"/>
        <v>8.3788231784121897E-2</v>
      </c>
      <c r="BR18" s="39">
        <f t="shared" si="40"/>
        <v>9.196520934912189E-2</v>
      </c>
      <c r="BS18" s="42">
        <f t="shared" si="41"/>
        <v>1.4010573690826373</v>
      </c>
      <c r="BT18" s="44">
        <f>MAX(BS$10:BS18)</f>
        <v>1.4010573690826373</v>
      </c>
      <c r="BU18" s="56">
        <f t="shared" si="42"/>
        <v>0</v>
      </c>
    </row>
    <row r="19" spans="1:73" x14ac:dyDescent="0.2">
      <c r="A19" s="64">
        <v>29494</v>
      </c>
      <c r="B19" s="9">
        <v>4.8941024202700002E-3</v>
      </c>
      <c r="C19" s="9">
        <v>-1.3881900521200001E-2</v>
      </c>
      <c r="D19" s="9">
        <v>-1.42301686628E-2</v>
      </c>
      <c r="E19" s="9">
        <v>3.8916462835300002E-2</v>
      </c>
      <c r="F19" s="9">
        <v>-1.0761598222700001E-3</v>
      </c>
      <c r="G19" s="9">
        <v>4.6068372642200001E-4</v>
      </c>
      <c r="H19" s="9">
        <v>-5.3258846544200003E-3</v>
      </c>
      <c r="I19" s="9">
        <v>2.3933736620800001E-3</v>
      </c>
      <c r="J19" s="9">
        <v>0</v>
      </c>
      <c r="K19" s="55">
        <v>0.1138</v>
      </c>
      <c r="L19" s="55">
        <v>8.8749999999999996E-2</v>
      </c>
      <c r="M19" s="55">
        <v>0.11874999999999999</v>
      </c>
      <c r="N19" s="55">
        <v>0.114375</v>
      </c>
      <c r="O19" s="55">
        <v>0.1167367</v>
      </c>
      <c r="P19" s="55">
        <v>0.1066684</v>
      </c>
      <c r="Q19" s="55">
        <v>5.9374999999999997E-2</v>
      </c>
      <c r="R19" s="55">
        <v>0.16</v>
      </c>
      <c r="S19" s="55">
        <v>0.1412237308</v>
      </c>
      <c r="T19" s="10">
        <f t="shared" si="1"/>
        <v>4</v>
      </c>
      <c r="U19" s="10">
        <f t="shared" si="2"/>
        <v>2</v>
      </c>
      <c r="V19" s="10">
        <f t="shared" si="3"/>
        <v>7</v>
      </c>
      <c r="W19" s="10">
        <f t="shared" si="4"/>
        <v>5</v>
      </c>
      <c r="X19" s="10">
        <f t="shared" si="5"/>
        <v>6</v>
      </c>
      <c r="Y19" s="10">
        <f t="shared" si="6"/>
        <v>3</v>
      </c>
      <c r="Z19" s="10">
        <f t="shared" si="7"/>
        <v>1</v>
      </c>
      <c r="AA19" s="10">
        <f t="shared" si="8"/>
        <v>9</v>
      </c>
      <c r="AB19" s="10">
        <f t="shared" si="9"/>
        <v>8</v>
      </c>
      <c r="AC19" s="13">
        <f t="shared" si="10"/>
        <v>0</v>
      </c>
      <c r="AD19" s="13">
        <f t="shared" si="11"/>
        <v>-1</v>
      </c>
      <c r="AE19" s="13">
        <f t="shared" si="12"/>
        <v>1</v>
      </c>
      <c r="AF19" s="13">
        <f t="shared" si="13"/>
        <v>0</v>
      </c>
      <c r="AG19" s="13">
        <f t="shared" si="14"/>
        <v>0</v>
      </c>
      <c r="AH19" s="13">
        <f t="shared" si="15"/>
        <v>-1</v>
      </c>
      <c r="AI19" s="13">
        <f t="shared" si="16"/>
        <v>-1</v>
      </c>
      <c r="AJ19" s="13">
        <f t="shared" si="17"/>
        <v>1</v>
      </c>
      <c r="AK19" s="13">
        <f t="shared" si="18"/>
        <v>1</v>
      </c>
      <c r="AL19" s="56">
        <f t="shared" si="20"/>
        <v>4.8941024202700002E-3</v>
      </c>
      <c r="AM19" s="56">
        <f t="shared" si="21"/>
        <v>1.3881900521200001E-2</v>
      </c>
      <c r="AN19" s="56">
        <f t="shared" si="22"/>
        <v>0</v>
      </c>
      <c r="AO19" s="56">
        <f t="shared" si="23"/>
        <v>0</v>
      </c>
      <c r="AP19" s="56">
        <f t="shared" si="24"/>
        <v>0</v>
      </c>
      <c r="AQ19" s="56">
        <f t="shared" si="25"/>
        <v>-4.6068372642200001E-4</v>
      </c>
      <c r="AR19" s="56">
        <f t="shared" si="26"/>
        <v>5.3258846544200003E-3</v>
      </c>
      <c r="AS19" s="56">
        <f t="shared" si="27"/>
        <v>2.3933736620800001E-3</v>
      </c>
      <c r="AT19" s="56">
        <f t="shared" si="28"/>
        <v>0</v>
      </c>
      <c r="AU19" s="55"/>
      <c r="AV19" s="6">
        <f t="shared" si="29"/>
        <v>2.6034577531548E-2</v>
      </c>
      <c r="AW19" s="57">
        <f t="shared" si="43"/>
        <v>1.0151544133202699</v>
      </c>
      <c r="AX19" s="57">
        <f t="shared" si="30"/>
        <v>3.621589621199961E-3</v>
      </c>
      <c r="AY19" s="57">
        <f t="shared" si="31"/>
        <v>1</v>
      </c>
      <c r="AZ19" s="57">
        <f t="shared" si="32"/>
        <v>0</v>
      </c>
      <c r="BA19" s="57">
        <f t="shared" si="33"/>
        <v>0</v>
      </c>
      <c r="BB19" s="57">
        <f t="shared" si="34"/>
        <v>1.0720994626421954E-2</v>
      </c>
      <c r="BC19" s="57">
        <f t="shared" si="35"/>
        <v>4.934426245579937E-3</v>
      </c>
      <c r="BD19" s="57">
        <f t="shared" si="36"/>
        <v>1.2653684562079937E-2</v>
      </c>
      <c r="BE19" s="57">
        <f t="shared" si="37"/>
        <v>1.0260310899999903E-2</v>
      </c>
      <c r="BF19" s="58">
        <f t="shared" si="44"/>
        <v>1.2444829997160055E-5</v>
      </c>
      <c r="BG19" s="58">
        <f t="shared" si="45"/>
        <v>5.6293542278398341E-7</v>
      </c>
      <c r="BH19" s="58">
        <f t="shared" si="46"/>
        <v>0</v>
      </c>
      <c r="BI19" s="58">
        <f t="shared" si="47"/>
        <v>2.0973106616402004E-4</v>
      </c>
      <c r="BJ19" s="58">
        <f t="shared" si="48"/>
        <v>0</v>
      </c>
      <c r="BK19" s="58">
        <f t="shared" si="49"/>
        <v>5.9999999999999995E-4</v>
      </c>
      <c r="BL19" s="58">
        <f t="shared" si="50"/>
        <v>2.1015323236350136E-6</v>
      </c>
      <c r="BM19" s="58">
        <f t="shared" si="51"/>
        <v>6.4811352089200196E-6</v>
      </c>
      <c r="BN19" s="58">
        <f t="shared" si="52"/>
        <v>0</v>
      </c>
      <c r="BO19" s="58">
        <f t="shared" si="53"/>
        <v>8.3132149911651905E-4</v>
      </c>
      <c r="BP19" s="59"/>
      <c r="BQ19" s="59">
        <f t="shared" si="39"/>
        <v>2.5203256032431481E-2</v>
      </c>
      <c r="BR19" s="39">
        <f t="shared" si="40"/>
        <v>3.5463566932431481E-2</v>
      </c>
      <c r="BS19" s="42">
        <f t="shared" si="41"/>
        <v>1.4507438608672758</v>
      </c>
      <c r="BT19" s="44">
        <f>MAX(BS$10:BS19)</f>
        <v>1.4507438608672758</v>
      </c>
      <c r="BU19" s="56">
        <f t="shared" si="42"/>
        <v>0</v>
      </c>
    </row>
    <row r="20" spans="1:73" x14ac:dyDescent="0.2">
      <c r="A20" s="64">
        <v>29525</v>
      </c>
      <c r="B20" s="9">
        <v>-1.7272269340800001E-4</v>
      </c>
      <c r="C20" s="9">
        <v>-5.49958794766E-2</v>
      </c>
      <c r="D20" s="9">
        <v>5.0566645913699996E-3</v>
      </c>
      <c r="E20" s="9">
        <v>-6.7145893950200002E-3</v>
      </c>
      <c r="F20" s="9">
        <v>-5.5476510579899998E-3</v>
      </c>
      <c r="G20" s="9">
        <v>-2.4190055035400001E-2</v>
      </c>
      <c r="H20" s="9">
        <v>-4.5622908754300001E-2</v>
      </c>
      <c r="I20" s="9">
        <v>2.2088868981400001E-2</v>
      </c>
      <c r="J20" s="9">
        <v>0</v>
      </c>
      <c r="K20" s="55">
        <v>0.112</v>
      </c>
      <c r="L20" s="55">
        <v>9.1249999999999998E-2</v>
      </c>
      <c r="M20" s="55">
        <v>0.12875</v>
      </c>
      <c r="N20" s="55">
        <v>0.10875</v>
      </c>
      <c r="O20" s="55">
        <v>0.1165066</v>
      </c>
      <c r="P20" s="55">
        <v>0.1121455</v>
      </c>
      <c r="Q20" s="55">
        <v>5.4375E-2</v>
      </c>
      <c r="R20" s="55">
        <v>0.17</v>
      </c>
      <c r="S20" s="55">
        <v>0.15252373080000001</v>
      </c>
      <c r="T20" s="10">
        <f t="shared" si="1"/>
        <v>4</v>
      </c>
      <c r="U20" s="10">
        <f t="shared" si="2"/>
        <v>2</v>
      </c>
      <c r="V20" s="10">
        <f t="shared" si="3"/>
        <v>7</v>
      </c>
      <c r="W20" s="10">
        <f t="shared" si="4"/>
        <v>3</v>
      </c>
      <c r="X20" s="10">
        <f t="shared" si="5"/>
        <v>6</v>
      </c>
      <c r="Y20" s="10">
        <f t="shared" si="6"/>
        <v>5</v>
      </c>
      <c r="Z20" s="10">
        <f t="shared" si="7"/>
        <v>1</v>
      </c>
      <c r="AA20" s="10">
        <f t="shared" si="8"/>
        <v>9</v>
      </c>
      <c r="AB20" s="10">
        <f t="shared" si="9"/>
        <v>8</v>
      </c>
      <c r="AC20" s="13">
        <f t="shared" si="10"/>
        <v>0</v>
      </c>
      <c r="AD20" s="13">
        <f t="shared" si="11"/>
        <v>-1</v>
      </c>
      <c r="AE20" s="13">
        <f t="shared" si="12"/>
        <v>1</v>
      </c>
      <c r="AF20" s="13">
        <f t="shared" si="13"/>
        <v>-1</v>
      </c>
      <c r="AG20" s="13">
        <f t="shared" si="14"/>
        <v>0</v>
      </c>
      <c r="AH20" s="13">
        <f t="shared" si="15"/>
        <v>0</v>
      </c>
      <c r="AI20" s="13">
        <f t="shared" si="16"/>
        <v>-1</v>
      </c>
      <c r="AJ20" s="13">
        <f t="shared" si="17"/>
        <v>1</v>
      </c>
      <c r="AK20" s="13">
        <f t="shared" si="18"/>
        <v>1</v>
      </c>
      <c r="AL20" s="56">
        <f t="shared" si="20"/>
        <v>0</v>
      </c>
      <c r="AM20" s="56">
        <f t="shared" si="21"/>
        <v>5.49958794766E-2</v>
      </c>
      <c r="AN20" s="56">
        <f t="shared" si="22"/>
        <v>5.0566645913699996E-3</v>
      </c>
      <c r="AO20" s="56">
        <f t="shared" si="23"/>
        <v>0</v>
      </c>
      <c r="AP20" s="56">
        <f t="shared" si="24"/>
        <v>0</v>
      </c>
      <c r="AQ20" s="56">
        <f t="shared" si="25"/>
        <v>2.4190055035400001E-2</v>
      </c>
      <c r="AR20" s="56">
        <f t="shared" si="26"/>
        <v>4.5622908754300001E-2</v>
      </c>
      <c r="AS20" s="56">
        <f t="shared" si="27"/>
        <v>2.2088868981400001E-2</v>
      </c>
      <c r="AT20" s="56">
        <f t="shared" si="28"/>
        <v>0</v>
      </c>
      <c r="AU20" s="55"/>
      <c r="AV20" s="6">
        <f t="shared" si="29"/>
        <v>0.15195437683906998</v>
      </c>
      <c r="AW20" s="57">
        <f t="shared" si="43"/>
        <v>0</v>
      </c>
      <c r="AX20" s="57">
        <f t="shared" si="30"/>
        <v>4.322723524326666E-2</v>
      </c>
      <c r="AY20" s="57">
        <f t="shared" si="31"/>
        <v>1.6825308824703455E-2</v>
      </c>
      <c r="AZ20" s="57">
        <f t="shared" si="32"/>
        <v>1</v>
      </c>
      <c r="BA20" s="57">
        <f t="shared" si="33"/>
        <v>0</v>
      </c>
      <c r="BB20" s="57">
        <f t="shared" si="34"/>
        <v>0.9875785891979334</v>
      </c>
      <c r="BC20" s="57">
        <f t="shared" si="35"/>
        <v>3.3854264520966626E-2</v>
      </c>
      <c r="BD20" s="57">
        <f t="shared" si="36"/>
        <v>3.3857513214733403E-2</v>
      </c>
      <c r="BE20" s="57">
        <f t="shared" si="37"/>
        <v>1.1768644233333347E-2</v>
      </c>
      <c r="BF20" s="58">
        <f t="shared" si="44"/>
        <v>6.0909264799216187E-4</v>
      </c>
      <c r="BG20" s="58">
        <f t="shared" si="45"/>
        <v>7.2431792423999218E-7</v>
      </c>
      <c r="BH20" s="58">
        <f t="shared" si="46"/>
        <v>4.0000000000000002E-4</v>
      </c>
      <c r="BI20" s="58">
        <f t="shared" si="47"/>
        <v>0</v>
      </c>
      <c r="BJ20" s="58">
        <f t="shared" si="48"/>
        <v>0</v>
      </c>
      <c r="BK20" s="58">
        <f t="shared" si="49"/>
        <v>6.4325967758531713E-6</v>
      </c>
      <c r="BL20" s="58">
        <f t="shared" si="50"/>
        <v>1.480327873673981E-6</v>
      </c>
      <c r="BM20" s="58">
        <f t="shared" si="51"/>
        <v>2.5307369124159874E-6</v>
      </c>
      <c r="BN20" s="58">
        <f t="shared" si="52"/>
        <v>0</v>
      </c>
      <c r="BO20" s="58">
        <f t="shared" si="53"/>
        <v>1.0202606274783452E-3</v>
      </c>
      <c r="BP20" s="59"/>
      <c r="BQ20" s="59">
        <f t="shared" si="39"/>
        <v>0.15093411621159164</v>
      </c>
      <c r="BR20" s="39">
        <f t="shared" si="40"/>
        <v>0.16270276044492499</v>
      </c>
      <c r="BS20" s="42">
        <f t="shared" si="41"/>
        <v>1.6867838917289097</v>
      </c>
      <c r="BT20" s="44">
        <f>MAX(BS$10:BS20)</f>
        <v>1.6867838917289097</v>
      </c>
      <c r="BU20" s="56">
        <f t="shared" si="42"/>
        <v>0</v>
      </c>
    </row>
    <row r="21" spans="1:73" x14ac:dyDescent="0.2">
      <c r="A21" s="64">
        <v>29553</v>
      </c>
      <c r="B21" s="9">
        <v>-1.03836131086E-2</v>
      </c>
      <c r="C21" s="9">
        <v>-1.3563902614400001E-2</v>
      </c>
      <c r="D21" s="9">
        <v>-2.1078148271200001E-2</v>
      </c>
      <c r="E21" s="9">
        <v>-2.67752600679E-2</v>
      </c>
      <c r="F21" s="9">
        <v>-2.2086591593099999E-2</v>
      </c>
      <c r="G21" s="9">
        <v>-1.9438483655100001E-2</v>
      </c>
      <c r="H21" s="9">
        <v>-2.0036311247600001E-2</v>
      </c>
      <c r="I21" s="9">
        <v>-3.17282213672E-2</v>
      </c>
      <c r="J21" s="9">
        <v>0</v>
      </c>
      <c r="K21" s="55">
        <v>0.11799999999999999</v>
      </c>
      <c r="L21" s="55">
        <v>9.7500000000000003E-2</v>
      </c>
      <c r="M21" s="55">
        <v>0.14124999999999999</v>
      </c>
      <c r="N21" s="55">
        <v>9.375E-2</v>
      </c>
      <c r="O21" s="55">
        <v>0.1165066</v>
      </c>
      <c r="P21" s="55">
        <v>0.1080402</v>
      </c>
      <c r="Q21" s="55">
        <v>6.3125000000000001E-2</v>
      </c>
      <c r="R21" s="55">
        <v>0.14687500000000001</v>
      </c>
      <c r="S21" s="55">
        <v>0.18122373080000001</v>
      </c>
      <c r="T21" s="10">
        <f t="shared" si="1"/>
        <v>6</v>
      </c>
      <c r="U21" s="10">
        <f t="shared" si="2"/>
        <v>3</v>
      </c>
      <c r="V21" s="10">
        <f t="shared" si="3"/>
        <v>7</v>
      </c>
      <c r="W21" s="10">
        <f t="shared" si="4"/>
        <v>2</v>
      </c>
      <c r="X21" s="10">
        <f t="shared" si="5"/>
        <v>5</v>
      </c>
      <c r="Y21" s="10">
        <f t="shared" si="6"/>
        <v>4</v>
      </c>
      <c r="Z21" s="10">
        <f t="shared" si="7"/>
        <v>1</v>
      </c>
      <c r="AA21" s="10">
        <f t="shared" si="8"/>
        <v>8</v>
      </c>
      <c r="AB21" s="10">
        <f t="shared" si="9"/>
        <v>9</v>
      </c>
      <c r="AC21" s="13">
        <f t="shared" si="10"/>
        <v>0</v>
      </c>
      <c r="AD21" s="13">
        <f t="shared" si="11"/>
        <v>-1</v>
      </c>
      <c r="AE21" s="13">
        <f t="shared" si="12"/>
        <v>1</v>
      </c>
      <c r="AF21" s="13">
        <f t="shared" si="13"/>
        <v>-1</v>
      </c>
      <c r="AG21" s="13">
        <f t="shared" si="14"/>
        <v>0</v>
      </c>
      <c r="AH21" s="13">
        <f t="shared" si="15"/>
        <v>0</v>
      </c>
      <c r="AI21" s="13">
        <f t="shared" si="16"/>
        <v>-1</v>
      </c>
      <c r="AJ21" s="13">
        <f t="shared" si="17"/>
        <v>1</v>
      </c>
      <c r="AK21" s="13">
        <f t="shared" si="18"/>
        <v>1</v>
      </c>
      <c r="AL21" s="56">
        <f t="shared" si="20"/>
        <v>0</v>
      </c>
      <c r="AM21" s="56">
        <f t="shared" si="21"/>
        <v>1.3563902614400001E-2</v>
      </c>
      <c r="AN21" s="56">
        <f t="shared" si="22"/>
        <v>-2.1078148271200001E-2</v>
      </c>
      <c r="AO21" s="56">
        <f t="shared" si="23"/>
        <v>2.67752600679E-2</v>
      </c>
      <c r="AP21" s="56">
        <f t="shared" si="24"/>
        <v>0</v>
      </c>
      <c r="AQ21" s="56">
        <f t="shared" si="25"/>
        <v>0</v>
      </c>
      <c r="AR21" s="56">
        <f t="shared" si="26"/>
        <v>2.0036311247600001E-2</v>
      </c>
      <c r="AS21" s="56">
        <f t="shared" si="27"/>
        <v>-3.17282213672E-2</v>
      </c>
      <c r="AT21" s="56">
        <f t="shared" si="28"/>
        <v>0</v>
      </c>
      <c r="AU21" s="55"/>
      <c r="AV21" s="6">
        <f t="shared" si="29"/>
        <v>7.5691042915000048E-3</v>
      </c>
      <c r="AW21" s="57">
        <f t="shared" si="43"/>
        <v>0</v>
      </c>
      <c r="AX21" s="57">
        <f t="shared" si="30"/>
        <v>8.5359171440002601E-4</v>
      </c>
      <c r="AY21" s="57">
        <f t="shared" si="31"/>
        <v>8.3678373712000598E-3</v>
      </c>
      <c r="AZ21" s="57">
        <f t="shared" si="32"/>
        <v>1.406494916790002E-2</v>
      </c>
      <c r="BA21" s="57">
        <f t="shared" si="33"/>
        <v>0</v>
      </c>
      <c r="BB21" s="57">
        <f t="shared" si="34"/>
        <v>0</v>
      </c>
      <c r="BC21" s="57">
        <f t="shared" si="35"/>
        <v>7.3260003476000035E-3</v>
      </c>
      <c r="BD21" s="57">
        <f t="shared" si="36"/>
        <v>1.9017910467200028E-2</v>
      </c>
      <c r="BE21" s="57">
        <f t="shared" si="37"/>
        <v>1.2710310899999966E-2</v>
      </c>
      <c r="BF21" s="58">
        <f t="shared" si="44"/>
        <v>0</v>
      </c>
      <c r="BG21" s="58">
        <f t="shared" si="45"/>
        <v>8.6454470486533324E-6</v>
      </c>
      <c r="BH21" s="58">
        <f t="shared" si="46"/>
        <v>6.7301235298813821E-6</v>
      </c>
      <c r="BI21" s="58">
        <f t="shared" si="47"/>
        <v>2.0000000000000001E-4</v>
      </c>
      <c r="BJ21" s="58">
        <f t="shared" si="48"/>
        <v>0</v>
      </c>
      <c r="BK21" s="58">
        <f t="shared" si="49"/>
        <v>5.9254715351876E-4</v>
      </c>
      <c r="BL21" s="58">
        <f t="shared" si="50"/>
        <v>1.0156279356289987E-5</v>
      </c>
      <c r="BM21" s="58">
        <f t="shared" si="51"/>
        <v>6.7715026429466808E-6</v>
      </c>
      <c r="BN21" s="58">
        <f t="shared" si="52"/>
        <v>0</v>
      </c>
      <c r="BO21" s="58">
        <f t="shared" si="53"/>
        <v>8.2485050609653135E-4</v>
      </c>
      <c r="BP21" s="59"/>
      <c r="BQ21" s="59">
        <f t="shared" si="39"/>
        <v>6.7442537854034736E-3</v>
      </c>
      <c r="BR21" s="39">
        <f t="shared" si="40"/>
        <v>1.9454564685403474E-2</v>
      </c>
      <c r="BS21" s="42">
        <f t="shared" si="41"/>
        <v>1.7195995380608464</v>
      </c>
      <c r="BT21" s="44">
        <f>MAX(BS$10:BS21)</f>
        <v>1.7195995380608464</v>
      </c>
      <c r="BU21" s="56">
        <f t="shared" si="42"/>
        <v>0</v>
      </c>
    </row>
    <row r="22" spans="1:73" x14ac:dyDescent="0.2">
      <c r="A22" s="64">
        <v>29586</v>
      </c>
      <c r="B22" s="9">
        <v>8.1574914837799998E-3</v>
      </c>
      <c r="C22" s="9">
        <v>-3.0474504251100001E-2</v>
      </c>
      <c r="D22" s="9">
        <v>-2.77633677783E-3</v>
      </c>
      <c r="E22" s="9">
        <v>5.6296876499200003E-2</v>
      </c>
      <c r="F22" s="9">
        <v>-2.48020877164E-3</v>
      </c>
      <c r="G22" s="9">
        <v>-1.9577564763400002E-2</v>
      </c>
      <c r="H22" s="9">
        <v>-2.8016540702900002E-2</v>
      </c>
      <c r="I22" s="9">
        <v>8.5558099534700002E-3</v>
      </c>
      <c r="J22" s="9">
        <v>0</v>
      </c>
      <c r="K22" s="55">
        <v>0.1255</v>
      </c>
      <c r="L22" s="55">
        <v>9.1874999999999998E-2</v>
      </c>
      <c r="M22" s="55">
        <v>0.17249999999999999</v>
      </c>
      <c r="N22" s="55">
        <v>9.4375000000000001E-2</v>
      </c>
      <c r="O22" s="55">
        <v>0.1168517</v>
      </c>
      <c r="P22" s="55">
        <v>0.1066684</v>
      </c>
      <c r="Q22" s="55">
        <v>5.5625000000000001E-2</v>
      </c>
      <c r="R22" s="55">
        <v>0.14937500000000001</v>
      </c>
      <c r="S22" s="55">
        <v>0.1775237308</v>
      </c>
      <c r="T22" s="10">
        <f t="shared" si="1"/>
        <v>6</v>
      </c>
      <c r="U22" s="10">
        <f t="shared" si="2"/>
        <v>2</v>
      </c>
      <c r="V22" s="10">
        <f t="shared" si="3"/>
        <v>8</v>
      </c>
      <c r="W22" s="10">
        <f t="shared" si="4"/>
        <v>3</v>
      </c>
      <c r="X22" s="10">
        <f t="shared" si="5"/>
        <v>5</v>
      </c>
      <c r="Y22" s="10">
        <f t="shared" si="6"/>
        <v>4</v>
      </c>
      <c r="Z22" s="10">
        <f t="shared" si="7"/>
        <v>1</v>
      </c>
      <c r="AA22" s="10">
        <f t="shared" si="8"/>
        <v>7</v>
      </c>
      <c r="AB22" s="10">
        <f t="shared" si="9"/>
        <v>9</v>
      </c>
      <c r="AC22" s="13">
        <f t="shared" si="10"/>
        <v>0</v>
      </c>
      <c r="AD22" s="13">
        <f t="shared" si="11"/>
        <v>-1</v>
      </c>
      <c r="AE22" s="13">
        <f t="shared" si="12"/>
        <v>1</v>
      </c>
      <c r="AF22" s="13">
        <f t="shared" si="13"/>
        <v>-1</v>
      </c>
      <c r="AG22" s="13">
        <f t="shared" si="14"/>
        <v>0</v>
      </c>
      <c r="AH22" s="13">
        <f t="shared" si="15"/>
        <v>0</v>
      </c>
      <c r="AI22" s="13">
        <f t="shared" si="16"/>
        <v>-1</v>
      </c>
      <c r="AJ22" s="13">
        <f t="shared" si="17"/>
        <v>1</v>
      </c>
      <c r="AK22" s="13">
        <f t="shared" si="18"/>
        <v>1</v>
      </c>
      <c r="AL22" s="56">
        <f t="shared" si="20"/>
        <v>0</v>
      </c>
      <c r="AM22" s="56">
        <f t="shared" si="21"/>
        <v>3.0474504251100001E-2</v>
      </c>
      <c r="AN22" s="56">
        <f t="shared" si="22"/>
        <v>-2.77633677783E-3</v>
      </c>
      <c r="AO22" s="56">
        <f t="shared" si="23"/>
        <v>-5.6296876499200003E-2</v>
      </c>
      <c r="AP22" s="56">
        <f t="shared" si="24"/>
        <v>0</v>
      </c>
      <c r="AQ22" s="56">
        <f t="shared" si="25"/>
        <v>0</v>
      </c>
      <c r="AR22" s="56">
        <f t="shared" si="26"/>
        <v>2.8016540702900002E-2</v>
      </c>
      <c r="AS22" s="56">
        <f t="shared" si="27"/>
        <v>8.5558099534700002E-3</v>
      </c>
      <c r="AT22" s="56">
        <f t="shared" si="28"/>
        <v>0</v>
      </c>
      <c r="AU22" s="55"/>
      <c r="AV22" s="6">
        <f t="shared" si="29"/>
        <v>7.9736416304400006E-3</v>
      </c>
      <c r="AW22" s="57">
        <f t="shared" si="43"/>
        <v>0</v>
      </c>
      <c r="AX22" s="57">
        <f t="shared" si="30"/>
        <v>1.5372526684433341E-2</v>
      </c>
      <c r="AY22" s="57">
        <f t="shared" si="31"/>
        <v>1.23256407888368E-2</v>
      </c>
      <c r="AZ22" s="57">
        <f t="shared" si="32"/>
        <v>7.1398854065866768E-2</v>
      </c>
      <c r="BA22" s="57">
        <f t="shared" si="33"/>
        <v>0</v>
      </c>
      <c r="BB22" s="57">
        <f t="shared" si="34"/>
        <v>0</v>
      </c>
      <c r="BC22" s="57">
        <f t="shared" si="35"/>
        <v>1.2914563136233403E-2</v>
      </c>
      <c r="BD22" s="57">
        <f t="shared" si="36"/>
        <v>2.3657787520136697E-2</v>
      </c>
      <c r="BE22" s="57">
        <f t="shared" si="37"/>
        <v>1.5101977566666758E-2</v>
      </c>
      <c r="BF22" s="58">
        <f t="shared" si="44"/>
        <v>0</v>
      </c>
      <c r="BG22" s="58">
        <f t="shared" si="45"/>
        <v>1.7071834288000522E-7</v>
      </c>
      <c r="BH22" s="58">
        <f t="shared" si="46"/>
        <v>3.347134948480024E-6</v>
      </c>
      <c r="BI22" s="58">
        <f t="shared" si="47"/>
        <v>2.8129898335800044E-6</v>
      </c>
      <c r="BJ22" s="58">
        <f t="shared" si="48"/>
        <v>0</v>
      </c>
      <c r="BK22" s="58">
        <f t="shared" si="49"/>
        <v>0</v>
      </c>
      <c r="BL22" s="58">
        <f t="shared" si="50"/>
        <v>2.197800104280001E-6</v>
      </c>
      <c r="BM22" s="58">
        <f t="shared" si="51"/>
        <v>3.8035820934400057E-6</v>
      </c>
      <c r="BN22" s="58">
        <f t="shared" si="52"/>
        <v>0</v>
      </c>
      <c r="BO22" s="58">
        <f t="shared" si="53"/>
        <v>1.2332225322660039E-5</v>
      </c>
      <c r="BP22" s="59"/>
      <c r="BQ22" s="59">
        <f t="shared" si="39"/>
        <v>7.9613094051173405E-3</v>
      </c>
      <c r="BR22" s="39">
        <f t="shared" si="40"/>
        <v>2.306328697178401E-2</v>
      </c>
      <c r="BS22" s="42">
        <f t="shared" si="41"/>
        <v>1.7592591556836907</v>
      </c>
      <c r="BT22" s="44">
        <f>MAX(BS$10:BS22)</f>
        <v>1.7592591556836907</v>
      </c>
      <c r="BU22" s="56">
        <f t="shared" si="42"/>
        <v>0</v>
      </c>
    </row>
    <row r="23" spans="1:73" x14ac:dyDescent="0.2">
      <c r="A23" s="64">
        <v>29616</v>
      </c>
      <c r="B23" s="9">
        <v>-1.3965247301099999E-2</v>
      </c>
      <c r="C23" s="9">
        <v>-7.5822918798199995E-2</v>
      </c>
      <c r="D23" s="9">
        <v>-8.6141632799199997E-3</v>
      </c>
      <c r="E23" s="9">
        <v>-1.7876388690400001E-2</v>
      </c>
      <c r="F23" s="9">
        <v>-1.97777473523E-2</v>
      </c>
      <c r="G23" s="9">
        <v>-4.8283583815400002E-2</v>
      </c>
      <c r="H23" s="9">
        <v>-8.6727058846299998E-2</v>
      </c>
      <c r="I23" s="9">
        <v>-3.73617476991E-3</v>
      </c>
      <c r="J23" s="9">
        <v>0</v>
      </c>
      <c r="K23" s="55">
        <v>0.1285</v>
      </c>
      <c r="L23" s="55">
        <v>9.5000000000000001E-2</v>
      </c>
      <c r="M23" s="55">
        <v>0.17374999999999999</v>
      </c>
      <c r="N23" s="55">
        <v>8.8124999999999995E-2</v>
      </c>
      <c r="O23" s="55">
        <v>0.1152405</v>
      </c>
      <c r="P23" s="55">
        <v>0.1144197</v>
      </c>
      <c r="Q23" s="55">
        <v>6.4375000000000002E-2</v>
      </c>
      <c r="R23" s="55">
        <v>0.13750000000000001</v>
      </c>
      <c r="S23" s="55">
        <v>0.17622373080000001</v>
      </c>
      <c r="T23" s="10">
        <f t="shared" si="1"/>
        <v>6</v>
      </c>
      <c r="U23" s="10">
        <f t="shared" si="2"/>
        <v>3</v>
      </c>
      <c r="V23" s="10">
        <f t="shared" si="3"/>
        <v>8</v>
      </c>
      <c r="W23" s="10">
        <f t="shared" si="4"/>
        <v>2</v>
      </c>
      <c r="X23" s="10">
        <f t="shared" si="5"/>
        <v>5</v>
      </c>
      <c r="Y23" s="10">
        <f t="shared" si="6"/>
        <v>4</v>
      </c>
      <c r="Z23" s="10">
        <f t="shared" si="7"/>
        <v>1</v>
      </c>
      <c r="AA23" s="10">
        <f t="shared" si="8"/>
        <v>7</v>
      </c>
      <c r="AB23" s="10">
        <f t="shared" si="9"/>
        <v>9</v>
      </c>
      <c r="AC23" s="13">
        <f t="shared" si="10"/>
        <v>0</v>
      </c>
      <c r="AD23" s="13">
        <f t="shared" si="11"/>
        <v>-1</v>
      </c>
      <c r="AE23" s="13">
        <f t="shared" si="12"/>
        <v>1</v>
      </c>
      <c r="AF23" s="13">
        <f t="shared" si="13"/>
        <v>-1</v>
      </c>
      <c r="AG23" s="13">
        <f t="shared" si="14"/>
        <v>0</v>
      </c>
      <c r="AH23" s="13">
        <f t="shared" si="15"/>
        <v>0</v>
      </c>
      <c r="AI23" s="13">
        <f t="shared" si="16"/>
        <v>-1</v>
      </c>
      <c r="AJ23" s="13">
        <f t="shared" si="17"/>
        <v>1</v>
      </c>
      <c r="AK23" s="13">
        <f t="shared" si="18"/>
        <v>1</v>
      </c>
      <c r="AL23" s="56">
        <f t="shared" si="20"/>
        <v>0</v>
      </c>
      <c r="AM23" s="56">
        <f t="shared" si="21"/>
        <v>7.5822918798199995E-2</v>
      </c>
      <c r="AN23" s="56">
        <f t="shared" si="22"/>
        <v>-8.6141632799199997E-3</v>
      </c>
      <c r="AO23" s="56">
        <f t="shared" si="23"/>
        <v>1.7876388690400001E-2</v>
      </c>
      <c r="AP23" s="56">
        <f t="shared" si="24"/>
        <v>0</v>
      </c>
      <c r="AQ23" s="56">
        <f t="shared" si="25"/>
        <v>0</v>
      </c>
      <c r="AR23" s="56">
        <f t="shared" si="26"/>
        <v>8.6727058846299998E-2</v>
      </c>
      <c r="AS23" s="56">
        <f t="shared" si="27"/>
        <v>-3.73617476991E-3</v>
      </c>
      <c r="AT23" s="56">
        <f t="shared" si="28"/>
        <v>0</v>
      </c>
      <c r="AU23" s="55"/>
      <c r="AV23" s="6">
        <f t="shared" si="29"/>
        <v>0.16807602828506998</v>
      </c>
      <c r="AW23" s="57">
        <f t="shared" si="43"/>
        <v>0</v>
      </c>
      <c r="AX23" s="57">
        <f t="shared" si="30"/>
        <v>6.1029274564866731E-2</v>
      </c>
      <c r="AY23" s="57">
        <f t="shared" si="31"/>
        <v>6.1794809534132522E-3</v>
      </c>
      <c r="AZ23" s="57">
        <f t="shared" si="32"/>
        <v>3.0827444570666884E-3</v>
      </c>
      <c r="BA23" s="57">
        <f t="shared" si="33"/>
        <v>0</v>
      </c>
      <c r="BB23" s="57">
        <f t="shared" si="34"/>
        <v>0</v>
      </c>
      <c r="BC23" s="57">
        <f t="shared" si="35"/>
        <v>7.1933414612966762E-2</v>
      </c>
      <c r="BD23" s="57">
        <f t="shared" si="36"/>
        <v>1.1057469463423342E-2</v>
      </c>
      <c r="BE23" s="57">
        <f t="shared" si="37"/>
        <v>1.4793644233333403E-2</v>
      </c>
      <c r="BF23" s="58">
        <f t="shared" si="44"/>
        <v>0</v>
      </c>
      <c r="BG23" s="58">
        <f t="shared" si="45"/>
        <v>3.0745053368866684E-6</v>
      </c>
      <c r="BH23" s="58">
        <f t="shared" si="46"/>
        <v>4.9302563155347201E-6</v>
      </c>
      <c r="BI23" s="58">
        <f t="shared" si="47"/>
        <v>1.4279770813173354E-5</v>
      </c>
      <c r="BJ23" s="58">
        <f t="shared" si="48"/>
        <v>0</v>
      </c>
      <c r="BK23" s="58">
        <f t="shared" si="49"/>
        <v>0</v>
      </c>
      <c r="BL23" s="58">
        <f t="shared" si="50"/>
        <v>3.8743689408700207E-6</v>
      </c>
      <c r="BM23" s="58">
        <f t="shared" si="51"/>
        <v>4.7315575040273394E-6</v>
      </c>
      <c r="BN23" s="58">
        <f t="shared" si="52"/>
        <v>0</v>
      </c>
      <c r="BO23" s="58">
        <f t="shared" si="53"/>
        <v>3.0890458910492097E-5</v>
      </c>
      <c r="BP23" s="59"/>
      <c r="BQ23" s="59">
        <f t="shared" si="39"/>
        <v>0.16804513782615949</v>
      </c>
      <c r="BR23" s="39">
        <f t="shared" si="40"/>
        <v>0.18283878205949283</v>
      </c>
      <c r="BS23" s="42">
        <f t="shared" si="41"/>
        <v>2.0809199570359085</v>
      </c>
      <c r="BT23" s="44">
        <f>MAX(BS$10:BS23)</f>
        <v>2.0809199570359085</v>
      </c>
      <c r="BU23" s="56">
        <f t="shared" si="42"/>
        <v>0</v>
      </c>
    </row>
    <row r="24" spans="1:73" x14ac:dyDescent="0.2">
      <c r="A24" s="64">
        <v>29644</v>
      </c>
      <c r="B24" s="9">
        <v>-1.3647832493999999E-2</v>
      </c>
      <c r="C24" s="9">
        <v>-1.1950533787300001E-2</v>
      </c>
      <c r="D24" s="9">
        <v>-3.9368837374400001E-3</v>
      </c>
      <c r="E24" s="9">
        <v>-2.0959767272699999E-2</v>
      </c>
      <c r="F24" s="9">
        <v>-3.2221713086399997E-2</v>
      </c>
      <c r="G24" s="9">
        <v>-1.82711870781E-2</v>
      </c>
      <c r="H24" s="9">
        <v>-3.1514966739199998E-2</v>
      </c>
      <c r="I24" s="9">
        <v>-7.7178465101199994E-2</v>
      </c>
      <c r="J24" s="9">
        <v>0</v>
      </c>
      <c r="K24" s="55">
        <v>0.13750000000000001</v>
      </c>
      <c r="L24" s="55">
        <v>0.140625</v>
      </c>
      <c r="M24" s="55">
        <v>0.17125000000000001</v>
      </c>
      <c r="N24" s="55">
        <v>8.5625000000000007E-2</v>
      </c>
      <c r="O24" s="55">
        <v>0.11662169999999999</v>
      </c>
      <c r="P24" s="55">
        <v>0.1385081</v>
      </c>
      <c r="Q24" s="55">
        <v>9.5625000000000002E-2</v>
      </c>
      <c r="R24" s="55">
        <v>0.12687499999999999</v>
      </c>
      <c r="S24" s="55">
        <v>0.16752373079999999</v>
      </c>
      <c r="T24" s="10">
        <f t="shared" si="1"/>
        <v>5</v>
      </c>
      <c r="U24" s="10">
        <f t="shared" si="2"/>
        <v>7</v>
      </c>
      <c r="V24" s="10">
        <f t="shared" si="3"/>
        <v>9</v>
      </c>
      <c r="W24" s="10">
        <f t="shared" si="4"/>
        <v>1</v>
      </c>
      <c r="X24" s="10">
        <f t="shared" si="5"/>
        <v>3</v>
      </c>
      <c r="Y24" s="10">
        <f t="shared" si="6"/>
        <v>6</v>
      </c>
      <c r="Z24" s="10">
        <f t="shared" si="7"/>
        <v>2</v>
      </c>
      <c r="AA24" s="10">
        <f t="shared" si="8"/>
        <v>4</v>
      </c>
      <c r="AB24" s="10">
        <f t="shared" si="9"/>
        <v>8</v>
      </c>
      <c r="AC24" s="13">
        <f t="shared" si="10"/>
        <v>0</v>
      </c>
      <c r="AD24" s="13">
        <f t="shared" si="11"/>
        <v>1</v>
      </c>
      <c r="AE24" s="13">
        <f t="shared" si="12"/>
        <v>1</v>
      </c>
      <c r="AF24" s="13">
        <f t="shared" si="13"/>
        <v>-1</v>
      </c>
      <c r="AG24" s="13">
        <f t="shared" si="14"/>
        <v>-1</v>
      </c>
      <c r="AH24" s="13">
        <f t="shared" si="15"/>
        <v>0</v>
      </c>
      <c r="AI24" s="13">
        <f t="shared" si="16"/>
        <v>-1</v>
      </c>
      <c r="AJ24" s="13">
        <f t="shared" si="17"/>
        <v>0</v>
      </c>
      <c r="AK24" s="13">
        <f t="shared" si="18"/>
        <v>1</v>
      </c>
      <c r="AL24" s="56">
        <f t="shared" si="20"/>
        <v>0</v>
      </c>
      <c r="AM24" s="56">
        <f t="shared" si="21"/>
        <v>1.1950533787300001E-2</v>
      </c>
      <c r="AN24" s="56">
        <f t="shared" si="22"/>
        <v>-3.9368837374400001E-3</v>
      </c>
      <c r="AO24" s="56">
        <f t="shared" si="23"/>
        <v>2.0959767272699999E-2</v>
      </c>
      <c r="AP24" s="56">
        <f t="shared" si="24"/>
        <v>0</v>
      </c>
      <c r="AQ24" s="56">
        <f t="shared" si="25"/>
        <v>0</v>
      </c>
      <c r="AR24" s="56">
        <f t="shared" si="26"/>
        <v>3.1514966739199998E-2</v>
      </c>
      <c r="AS24" s="56">
        <f t="shared" si="27"/>
        <v>-7.7178465101199994E-2</v>
      </c>
      <c r="AT24" s="56">
        <f t="shared" si="28"/>
        <v>0</v>
      </c>
      <c r="AU24" s="55"/>
      <c r="AV24" s="6">
        <f t="shared" si="29"/>
        <v>-1.6690081039439995E-2</v>
      </c>
      <c r="AW24" s="57">
        <f t="shared" si="43"/>
        <v>0</v>
      </c>
      <c r="AX24" s="57">
        <f t="shared" si="30"/>
        <v>2.0027347771126998</v>
      </c>
      <c r="AY24" s="57">
        <f t="shared" si="31"/>
        <v>1.074842716255997E-2</v>
      </c>
      <c r="AZ24" s="57">
        <f t="shared" si="32"/>
        <v>6.2744563726999658E-3</v>
      </c>
      <c r="BA24" s="57">
        <f t="shared" si="33"/>
        <v>1</v>
      </c>
      <c r="BB24" s="57">
        <f t="shared" si="34"/>
        <v>0</v>
      </c>
      <c r="BC24" s="57">
        <f t="shared" si="35"/>
        <v>1.6829655839199931E-2</v>
      </c>
      <c r="BD24" s="57">
        <f t="shared" si="36"/>
        <v>0.93750684579880006</v>
      </c>
      <c r="BE24" s="57">
        <f t="shared" si="37"/>
        <v>1.4685310900000026E-2</v>
      </c>
      <c r="BF24" s="58">
        <f t="shared" si="44"/>
        <v>0</v>
      </c>
      <c r="BG24" s="58">
        <f t="shared" si="45"/>
        <v>1.2205854912973346E-5</v>
      </c>
      <c r="BH24" s="58">
        <f t="shared" si="46"/>
        <v>2.4717923813653012E-6</v>
      </c>
      <c r="BI24" s="58">
        <f t="shared" si="47"/>
        <v>6.1654889141333773E-7</v>
      </c>
      <c r="BJ24" s="58">
        <f t="shared" si="48"/>
        <v>0</v>
      </c>
      <c r="BK24" s="58">
        <f t="shared" si="49"/>
        <v>0</v>
      </c>
      <c r="BL24" s="58">
        <f t="shared" si="50"/>
        <v>2.1580024383890025E-5</v>
      </c>
      <c r="BM24" s="58">
        <f t="shared" si="51"/>
        <v>2.2114938926846684E-6</v>
      </c>
      <c r="BN24" s="58">
        <f t="shared" si="52"/>
        <v>0</v>
      </c>
      <c r="BO24" s="58">
        <f t="shared" si="53"/>
        <v>3.9085714462326672E-5</v>
      </c>
      <c r="BP24" s="59"/>
      <c r="BQ24" s="59">
        <f t="shared" si="39"/>
        <v>-1.6729166753902323E-2</v>
      </c>
      <c r="BR24" s="39">
        <f t="shared" si="40"/>
        <v>-2.0438558539023228E-3</v>
      </c>
      <c r="BS24" s="42">
        <f t="shared" si="41"/>
        <v>2.0766668566002187</v>
      </c>
      <c r="BT24" s="44">
        <f>MAX(BS$10:BS24)</f>
        <v>2.0809199570359085</v>
      </c>
      <c r="BU24" s="56">
        <f t="shared" si="42"/>
        <v>2.0438558539022343E-3</v>
      </c>
    </row>
    <row r="25" spans="1:73" x14ac:dyDescent="0.2">
      <c r="A25" s="64">
        <v>29676</v>
      </c>
      <c r="B25" s="9">
        <v>8.8394756130099998E-3</v>
      </c>
      <c r="C25" s="9">
        <v>1.1278721170899999E-2</v>
      </c>
      <c r="D25" s="9">
        <v>1.3999859480199999E-2</v>
      </c>
      <c r="E25" s="9">
        <v>-1.7445206246599999E-2</v>
      </c>
      <c r="F25" s="9">
        <v>-6.9082926455399998E-3</v>
      </c>
      <c r="G25" s="9">
        <v>9.9087057383999994E-3</v>
      </c>
      <c r="H25" s="9">
        <v>2.13961718416E-2</v>
      </c>
      <c r="I25" s="9">
        <v>1.3849253874E-2</v>
      </c>
      <c r="J25" s="9">
        <v>0</v>
      </c>
      <c r="K25" s="55">
        <v>0.15379999999999999</v>
      </c>
      <c r="L25" s="55">
        <v>0.12625</v>
      </c>
      <c r="M25" s="55">
        <v>0.16875000000000001</v>
      </c>
      <c r="N25" s="55">
        <v>7.5624999999999998E-2</v>
      </c>
      <c r="O25" s="55">
        <v>0.11581619999999999</v>
      </c>
      <c r="P25" s="55">
        <v>0.12733829999999999</v>
      </c>
      <c r="Q25" s="55">
        <v>7.7499999999999999E-2</v>
      </c>
      <c r="R25" s="55">
        <v>0.12625</v>
      </c>
      <c r="S25" s="55">
        <v>0.14872373080000001</v>
      </c>
      <c r="T25" s="10">
        <f t="shared" si="1"/>
        <v>8</v>
      </c>
      <c r="U25" s="10">
        <f t="shared" si="2"/>
        <v>4</v>
      </c>
      <c r="V25" s="10">
        <f t="shared" si="3"/>
        <v>9</v>
      </c>
      <c r="W25" s="10">
        <f t="shared" si="4"/>
        <v>1</v>
      </c>
      <c r="X25" s="10">
        <f t="shared" si="5"/>
        <v>3</v>
      </c>
      <c r="Y25" s="10">
        <f t="shared" si="6"/>
        <v>6</v>
      </c>
      <c r="Z25" s="10">
        <f t="shared" si="7"/>
        <v>2</v>
      </c>
      <c r="AA25" s="10">
        <f t="shared" si="8"/>
        <v>4</v>
      </c>
      <c r="AB25" s="10">
        <f t="shared" si="9"/>
        <v>7</v>
      </c>
      <c r="AC25" s="13">
        <f t="shared" si="10"/>
        <v>1</v>
      </c>
      <c r="AD25" s="13">
        <f t="shared" si="11"/>
        <v>0</v>
      </c>
      <c r="AE25" s="13">
        <f t="shared" si="12"/>
        <v>1</v>
      </c>
      <c r="AF25" s="13">
        <f t="shared" si="13"/>
        <v>-1</v>
      </c>
      <c r="AG25" s="13">
        <f t="shared" si="14"/>
        <v>-1</v>
      </c>
      <c r="AH25" s="13">
        <f t="shared" si="15"/>
        <v>0</v>
      </c>
      <c r="AI25" s="13">
        <f t="shared" si="16"/>
        <v>-1</v>
      </c>
      <c r="AJ25" s="13">
        <f t="shared" si="17"/>
        <v>0</v>
      </c>
      <c r="AK25" s="13">
        <f t="shared" si="18"/>
        <v>1</v>
      </c>
      <c r="AL25" s="56">
        <f t="shared" si="20"/>
        <v>0</v>
      </c>
      <c r="AM25" s="56">
        <f t="shared" si="21"/>
        <v>1.1278721170899999E-2</v>
      </c>
      <c r="AN25" s="56">
        <f t="shared" si="22"/>
        <v>1.3999859480199999E-2</v>
      </c>
      <c r="AO25" s="56">
        <f t="shared" si="23"/>
        <v>1.7445206246599999E-2</v>
      </c>
      <c r="AP25" s="56">
        <f t="shared" si="24"/>
        <v>6.9082926455399998E-3</v>
      </c>
      <c r="AQ25" s="56">
        <f t="shared" si="25"/>
        <v>0</v>
      </c>
      <c r="AR25" s="56">
        <f t="shared" si="26"/>
        <v>-2.13961718416E-2</v>
      </c>
      <c r="AS25" s="56">
        <f t="shared" si="27"/>
        <v>0</v>
      </c>
      <c r="AT25" s="56">
        <f t="shared" si="28"/>
        <v>0</v>
      </c>
      <c r="AU25" s="55"/>
      <c r="AV25" s="6">
        <f t="shared" si="29"/>
        <v>2.8235907701639997E-2</v>
      </c>
      <c r="AW25" s="57">
        <f t="shared" si="43"/>
        <v>1</v>
      </c>
      <c r="AX25" s="57">
        <f t="shared" si="30"/>
        <v>1.0252390320708999</v>
      </c>
      <c r="AY25" s="57">
        <f t="shared" si="31"/>
        <v>2.7960170380199934E-2</v>
      </c>
      <c r="AZ25" s="57">
        <f t="shared" si="32"/>
        <v>3.4848953465999033E-3</v>
      </c>
      <c r="BA25" s="57">
        <f t="shared" si="33"/>
        <v>7.0520182544600019E-3</v>
      </c>
      <c r="BB25" s="57">
        <f t="shared" si="34"/>
        <v>0</v>
      </c>
      <c r="BC25" s="57">
        <f t="shared" si="35"/>
        <v>3.5356482741599971E-2</v>
      </c>
      <c r="BD25" s="57">
        <f t="shared" si="36"/>
        <v>0</v>
      </c>
      <c r="BE25" s="57">
        <f t="shared" si="37"/>
        <v>1.3960310899999939E-2</v>
      </c>
      <c r="BF25" s="58">
        <f t="shared" si="44"/>
        <v>0</v>
      </c>
      <c r="BG25" s="58">
        <f t="shared" si="45"/>
        <v>4.0054695542253996E-4</v>
      </c>
      <c r="BH25" s="58">
        <f t="shared" si="46"/>
        <v>4.2993708650239883E-6</v>
      </c>
      <c r="BI25" s="58">
        <f t="shared" si="47"/>
        <v>1.2548912745399932E-6</v>
      </c>
      <c r="BJ25" s="58">
        <f t="shared" si="48"/>
        <v>6.9999999999999999E-4</v>
      </c>
      <c r="BK25" s="58">
        <f t="shared" si="49"/>
        <v>0</v>
      </c>
      <c r="BL25" s="58">
        <f t="shared" si="50"/>
        <v>5.048896751759979E-6</v>
      </c>
      <c r="BM25" s="58">
        <f t="shared" si="51"/>
        <v>1.8750136915976002E-4</v>
      </c>
      <c r="BN25" s="58">
        <f t="shared" si="52"/>
        <v>0</v>
      </c>
      <c r="BO25" s="58">
        <f t="shared" si="53"/>
        <v>1.298651483473624E-3</v>
      </c>
      <c r="BP25" s="59"/>
      <c r="BQ25" s="59">
        <f t="shared" si="39"/>
        <v>2.6937256218166374E-2</v>
      </c>
      <c r="BR25" s="39">
        <f t="shared" si="40"/>
        <v>4.0897567118166375E-2</v>
      </c>
      <c r="BS25" s="42">
        <f t="shared" si="41"/>
        <v>2.1615974787500978</v>
      </c>
      <c r="BT25" s="44">
        <f>MAX(BS$10:BS25)</f>
        <v>2.1615974787500978</v>
      </c>
      <c r="BU25" s="56">
        <f t="shared" si="42"/>
        <v>0</v>
      </c>
    </row>
    <row r="26" spans="1:73" x14ac:dyDescent="0.2">
      <c r="A26" s="64">
        <v>29706</v>
      </c>
      <c r="B26" s="9">
        <v>-1.4306030219300001E-2</v>
      </c>
      <c r="C26" s="9">
        <v>-5.4281757183400003E-2</v>
      </c>
      <c r="D26" s="9">
        <v>-8.8269887897899999E-3</v>
      </c>
      <c r="E26" s="9">
        <v>-2.36693693877E-2</v>
      </c>
      <c r="F26" s="9">
        <v>-2.4964258582499999E-2</v>
      </c>
      <c r="G26" s="9">
        <v>-3.7958765572699997E-2</v>
      </c>
      <c r="H26" s="9">
        <v>-5.9905703934100003E-2</v>
      </c>
      <c r="I26" s="9">
        <v>-5.5671199002699998E-2</v>
      </c>
      <c r="J26" s="9">
        <v>0</v>
      </c>
      <c r="K26" s="55">
        <v>0.16700000000000001</v>
      </c>
      <c r="L26" s="55">
        <v>0.12625</v>
      </c>
      <c r="M26" s="55">
        <v>0.17624999999999999</v>
      </c>
      <c r="N26" s="55">
        <v>7.1874999999999994E-2</v>
      </c>
      <c r="O26" s="55">
        <v>0.11558599999999999</v>
      </c>
      <c r="P26" s="55">
        <v>0.12832579999999999</v>
      </c>
      <c r="Q26" s="55">
        <v>9.3124999999999999E-2</v>
      </c>
      <c r="R26" s="55">
        <v>0.12562499999999999</v>
      </c>
      <c r="S26" s="55">
        <v>0.16932373079999999</v>
      </c>
      <c r="T26" s="10">
        <f t="shared" si="1"/>
        <v>7</v>
      </c>
      <c r="U26" s="10">
        <f t="shared" si="2"/>
        <v>5</v>
      </c>
      <c r="V26" s="10">
        <f t="shared" si="3"/>
        <v>9</v>
      </c>
      <c r="W26" s="10">
        <f t="shared" si="4"/>
        <v>1</v>
      </c>
      <c r="X26" s="10">
        <f t="shared" si="5"/>
        <v>3</v>
      </c>
      <c r="Y26" s="10">
        <f t="shared" si="6"/>
        <v>6</v>
      </c>
      <c r="Z26" s="10">
        <f t="shared" si="7"/>
        <v>2</v>
      </c>
      <c r="AA26" s="10">
        <f t="shared" si="8"/>
        <v>4</v>
      </c>
      <c r="AB26" s="10">
        <f t="shared" si="9"/>
        <v>8</v>
      </c>
      <c r="AC26" s="13">
        <f t="shared" si="10"/>
        <v>1</v>
      </c>
      <c r="AD26" s="13">
        <f t="shared" si="11"/>
        <v>0</v>
      </c>
      <c r="AE26" s="13">
        <f t="shared" si="12"/>
        <v>1</v>
      </c>
      <c r="AF26" s="13">
        <f t="shared" si="13"/>
        <v>-1</v>
      </c>
      <c r="AG26" s="13">
        <f t="shared" si="14"/>
        <v>-1</v>
      </c>
      <c r="AH26" s="13">
        <f t="shared" si="15"/>
        <v>0</v>
      </c>
      <c r="AI26" s="13">
        <f t="shared" si="16"/>
        <v>-1</v>
      </c>
      <c r="AJ26" s="13">
        <f t="shared" si="17"/>
        <v>0</v>
      </c>
      <c r="AK26" s="13">
        <f t="shared" si="18"/>
        <v>1</v>
      </c>
      <c r="AL26" s="56">
        <f t="shared" si="20"/>
        <v>-1.4306030219300001E-2</v>
      </c>
      <c r="AM26" s="56">
        <f t="shared" si="21"/>
        <v>0</v>
      </c>
      <c r="AN26" s="56">
        <f t="shared" si="22"/>
        <v>-8.8269887897899999E-3</v>
      </c>
      <c r="AO26" s="56">
        <f t="shared" si="23"/>
        <v>2.36693693877E-2</v>
      </c>
      <c r="AP26" s="56">
        <f t="shared" si="24"/>
        <v>2.4964258582499999E-2</v>
      </c>
      <c r="AQ26" s="56">
        <f t="shared" si="25"/>
        <v>0</v>
      </c>
      <c r="AR26" s="56">
        <f t="shared" si="26"/>
        <v>5.9905703934100003E-2</v>
      </c>
      <c r="AS26" s="56">
        <f t="shared" si="27"/>
        <v>0</v>
      </c>
      <c r="AT26" s="56">
        <f t="shared" si="28"/>
        <v>0</v>
      </c>
      <c r="AU26" s="55"/>
      <c r="AV26" s="6">
        <f t="shared" si="29"/>
        <v>8.5406312895210001E-2</v>
      </c>
      <c r="AW26" s="57">
        <f t="shared" si="43"/>
        <v>1.9123859859666581E-3</v>
      </c>
      <c r="AX26" s="57">
        <f t="shared" si="30"/>
        <v>0</v>
      </c>
      <c r="AY26" s="57">
        <f t="shared" si="31"/>
        <v>3.5666554435431763E-3</v>
      </c>
      <c r="AZ26" s="57">
        <f t="shared" si="32"/>
        <v>1.12757251543667E-2</v>
      </c>
      <c r="BA26" s="57">
        <f t="shared" si="33"/>
        <v>1.257061434916662E-2</v>
      </c>
      <c r="BB26" s="57">
        <f t="shared" si="34"/>
        <v>0</v>
      </c>
      <c r="BC26" s="57">
        <f t="shared" si="35"/>
        <v>4.7512059700766662E-2</v>
      </c>
      <c r="BD26" s="57">
        <f t="shared" si="36"/>
        <v>0</v>
      </c>
      <c r="BE26" s="57">
        <f t="shared" si="37"/>
        <v>1.2393644233333223E-2</v>
      </c>
      <c r="BF26" s="58">
        <f t="shared" si="44"/>
        <v>5.9999999999999995E-4</v>
      </c>
      <c r="BG26" s="58">
        <f t="shared" si="45"/>
        <v>2.0504780641418001E-4</v>
      </c>
      <c r="BH26" s="58">
        <f t="shared" si="46"/>
        <v>1.1184068152079974E-5</v>
      </c>
      <c r="BI26" s="58">
        <f t="shared" si="47"/>
        <v>6.9697906931998072E-7</v>
      </c>
      <c r="BJ26" s="58">
        <f t="shared" si="48"/>
        <v>4.936412778122001E-6</v>
      </c>
      <c r="BK26" s="58">
        <f t="shared" si="49"/>
        <v>0</v>
      </c>
      <c r="BL26" s="58">
        <f t="shared" si="50"/>
        <v>1.060694482247999E-5</v>
      </c>
      <c r="BM26" s="58">
        <f t="shared" si="51"/>
        <v>0</v>
      </c>
      <c r="BN26" s="58">
        <f t="shared" si="52"/>
        <v>0</v>
      </c>
      <c r="BO26" s="58">
        <f t="shared" si="53"/>
        <v>8.3247221123618177E-4</v>
      </c>
      <c r="BP26" s="59"/>
      <c r="BQ26" s="59">
        <f t="shared" si="39"/>
        <v>8.4573840683973819E-2</v>
      </c>
      <c r="BR26" s="39">
        <f t="shared" si="40"/>
        <v>9.6967484917307153E-2</v>
      </c>
      <c r="BS26" s="42">
        <f t="shared" si="41"/>
        <v>2.3712021496680871</v>
      </c>
      <c r="BT26" s="44">
        <f>MAX(BS$10:BS26)</f>
        <v>2.3712021496680871</v>
      </c>
      <c r="BU26" s="56">
        <f t="shared" si="42"/>
        <v>0</v>
      </c>
    </row>
    <row r="27" spans="1:73" x14ac:dyDescent="0.2">
      <c r="A27" s="64">
        <v>29735</v>
      </c>
      <c r="B27" s="9">
        <v>-1.27033894422E-2</v>
      </c>
      <c r="C27" s="9">
        <v>-5.0815479580600002E-2</v>
      </c>
      <c r="D27" s="9">
        <v>-3.8582523696100001E-3</v>
      </c>
      <c r="E27" s="9">
        <v>-4.8346398092499999E-2</v>
      </c>
      <c r="F27" s="9">
        <v>-3.2622889678199998E-2</v>
      </c>
      <c r="G27" s="9">
        <v>-4.2456824599E-2</v>
      </c>
      <c r="H27" s="9">
        <v>-2.8723274868100002E-2</v>
      </c>
      <c r="I27" s="9">
        <v>-3.2364901396199998E-2</v>
      </c>
      <c r="J27" s="9">
        <v>0</v>
      </c>
      <c r="K27" s="55">
        <v>0.15049999999999999</v>
      </c>
      <c r="L27" s="55">
        <v>0.12812499999999999</v>
      </c>
      <c r="M27" s="55">
        <v>0.18625</v>
      </c>
      <c r="N27" s="55">
        <v>7.0000000000000007E-2</v>
      </c>
      <c r="O27" s="55">
        <v>0.11558599999999999</v>
      </c>
      <c r="P27" s="55">
        <v>0.12617010000000001</v>
      </c>
      <c r="Q27" s="55">
        <v>9.9375000000000005E-2</v>
      </c>
      <c r="R27" s="55">
        <v>0.12562499999999999</v>
      </c>
      <c r="S27" s="55">
        <v>0.17872373080000001</v>
      </c>
      <c r="T27" s="10">
        <f t="shared" si="1"/>
        <v>7</v>
      </c>
      <c r="U27" s="10">
        <f t="shared" si="2"/>
        <v>6</v>
      </c>
      <c r="V27" s="10">
        <f t="shared" si="3"/>
        <v>9</v>
      </c>
      <c r="W27" s="10">
        <f t="shared" si="4"/>
        <v>1</v>
      </c>
      <c r="X27" s="10">
        <f t="shared" si="5"/>
        <v>3</v>
      </c>
      <c r="Y27" s="10">
        <f t="shared" si="6"/>
        <v>5</v>
      </c>
      <c r="Z27" s="10">
        <f t="shared" si="7"/>
        <v>2</v>
      </c>
      <c r="AA27" s="10">
        <f t="shared" si="8"/>
        <v>4</v>
      </c>
      <c r="AB27" s="10">
        <f t="shared" si="9"/>
        <v>8</v>
      </c>
      <c r="AC27" s="13">
        <f t="shared" si="10"/>
        <v>1</v>
      </c>
      <c r="AD27" s="13">
        <f t="shared" si="11"/>
        <v>0</v>
      </c>
      <c r="AE27" s="13">
        <f t="shared" si="12"/>
        <v>1</v>
      </c>
      <c r="AF27" s="13">
        <f t="shared" si="13"/>
        <v>-1</v>
      </c>
      <c r="AG27" s="13">
        <f t="shared" si="14"/>
        <v>-1</v>
      </c>
      <c r="AH27" s="13">
        <f t="shared" si="15"/>
        <v>0</v>
      </c>
      <c r="AI27" s="13">
        <f t="shared" si="16"/>
        <v>-1</v>
      </c>
      <c r="AJ27" s="13">
        <f t="shared" si="17"/>
        <v>0</v>
      </c>
      <c r="AK27" s="13">
        <f t="shared" si="18"/>
        <v>1</v>
      </c>
      <c r="AL27" s="56">
        <f t="shared" si="20"/>
        <v>-1.27033894422E-2</v>
      </c>
      <c r="AM27" s="56">
        <f t="shared" si="21"/>
        <v>0</v>
      </c>
      <c r="AN27" s="56">
        <f t="shared" si="22"/>
        <v>-3.8582523696100001E-3</v>
      </c>
      <c r="AO27" s="56">
        <f t="shared" si="23"/>
        <v>4.8346398092499999E-2</v>
      </c>
      <c r="AP27" s="56">
        <f t="shared" si="24"/>
        <v>3.2622889678199998E-2</v>
      </c>
      <c r="AQ27" s="56">
        <f t="shared" si="25"/>
        <v>0</v>
      </c>
      <c r="AR27" s="56">
        <f t="shared" si="26"/>
        <v>2.8723274868100002E-2</v>
      </c>
      <c r="AS27" s="56">
        <f t="shared" si="27"/>
        <v>0</v>
      </c>
      <c r="AT27" s="56">
        <f t="shared" si="28"/>
        <v>0</v>
      </c>
      <c r="AU27" s="55"/>
      <c r="AV27" s="6">
        <f t="shared" si="29"/>
        <v>9.3130920826989996E-2</v>
      </c>
      <c r="AW27" s="57">
        <f t="shared" si="43"/>
        <v>1.406921457800081E-3</v>
      </c>
      <c r="AX27" s="57">
        <f t="shared" si="30"/>
        <v>0</v>
      </c>
      <c r="AY27" s="57">
        <f t="shared" si="31"/>
        <v>1.0252058530390018E-2</v>
      </c>
      <c r="AZ27" s="57">
        <f t="shared" si="32"/>
        <v>3.4236087192499931E-2</v>
      </c>
      <c r="BA27" s="57">
        <f t="shared" si="33"/>
        <v>1.8512578778200006E-2</v>
      </c>
      <c r="BB27" s="57">
        <f t="shared" si="34"/>
        <v>0</v>
      </c>
      <c r="BC27" s="57">
        <f t="shared" si="35"/>
        <v>1.4612963968099968E-2</v>
      </c>
      <c r="BD27" s="57">
        <f t="shared" si="36"/>
        <v>0</v>
      </c>
      <c r="BE27" s="57">
        <f t="shared" si="37"/>
        <v>1.4110310900000034E-2</v>
      </c>
      <c r="BF27" s="58">
        <f t="shared" si="44"/>
        <v>1.1474315915799947E-6</v>
      </c>
      <c r="BG27" s="58">
        <f t="shared" si="45"/>
        <v>0</v>
      </c>
      <c r="BH27" s="58">
        <f t="shared" si="46"/>
        <v>1.4266621774172706E-6</v>
      </c>
      <c r="BI27" s="58">
        <f t="shared" si="47"/>
        <v>2.25514503087334E-6</v>
      </c>
      <c r="BJ27" s="58">
        <f t="shared" si="48"/>
        <v>8.7994300444166336E-6</v>
      </c>
      <c r="BK27" s="58">
        <f t="shared" si="49"/>
        <v>0</v>
      </c>
      <c r="BL27" s="58">
        <f t="shared" si="50"/>
        <v>1.4253617910229998E-5</v>
      </c>
      <c r="BM27" s="58">
        <f t="shared" si="51"/>
        <v>0</v>
      </c>
      <c r="BN27" s="58">
        <f t="shared" si="52"/>
        <v>0</v>
      </c>
      <c r="BO27" s="58">
        <f t="shared" si="53"/>
        <v>2.7882286754517235E-5</v>
      </c>
      <c r="BP27" s="59"/>
      <c r="BQ27" s="59">
        <f t="shared" si="39"/>
        <v>9.310303854023548E-2</v>
      </c>
      <c r="BR27" s="39">
        <f t="shared" si="40"/>
        <v>0.10721334944023547</v>
      </c>
      <c r="BS27" s="42">
        <f t="shared" si="41"/>
        <v>2.6254266743338892</v>
      </c>
      <c r="BT27" s="44">
        <f>MAX(BS$10:BS27)</f>
        <v>2.6254266743338892</v>
      </c>
      <c r="BU27" s="56">
        <f t="shared" si="42"/>
        <v>0</v>
      </c>
    </row>
    <row r="28" spans="1:73" x14ac:dyDescent="0.2">
      <c r="A28" s="64">
        <v>29767</v>
      </c>
      <c r="B28" s="9">
        <v>7.1509720248599997E-3</v>
      </c>
      <c r="C28" s="9">
        <v>-3.2659834745999997E-2</v>
      </c>
      <c r="D28" s="9">
        <v>2.0705576917E-3</v>
      </c>
      <c r="E28" s="9">
        <v>-1.9473276962800001E-2</v>
      </c>
      <c r="F28" s="9">
        <v>-3.0797672933800001E-2</v>
      </c>
      <c r="G28" s="9">
        <v>-3.2899840485300001E-2</v>
      </c>
      <c r="H28" s="9">
        <v>1.30670412844E-2</v>
      </c>
      <c r="I28" s="9">
        <v>-6.4894125390900004E-2</v>
      </c>
      <c r="J28" s="9">
        <v>0</v>
      </c>
      <c r="K28" s="55">
        <v>0.1605</v>
      </c>
      <c r="L28" s="55">
        <v>0.124375</v>
      </c>
      <c r="M28" s="55">
        <v>0.1925</v>
      </c>
      <c r="N28" s="55">
        <v>7.1874999999999994E-2</v>
      </c>
      <c r="O28" s="55">
        <v>0.11604639999999999</v>
      </c>
      <c r="P28" s="55">
        <v>0.12814629999999999</v>
      </c>
      <c r="Q28" s="55">
        <v>9.7500000000000003E-2</v>
      </c>
      <c r="R28" s="55">
        <v>0.1275</v>
      </c>
      <c r="S28" s="55">
        <v>0.17872373080000001</v>
      </c>
      <c r="T28" s="10">
        <f t="shared" si="1"/>
        <v>7</v>
      </c>
      <c r="U28" s="10">
        <f t="shared" si="2"/>
        <v>4</v>
      </c>
      <c r="V28" s="10">
        <f t="shared" si="3"/>
        <v>9</v>
      </c>
      <c r="W28" s="10">
        <f t="shared" si="4"/>
        <v>1</v>
      </c>
      <c r="X28" s="10">
        <f t="shared" si="5"/>
        <v>3</v>
      </c>
      <c r="Y28" s="10">
        <f t="shared" si="6"/>
        <v>6</v>
      </c>
      <c r="Z28" s="10">
        <f t="shared" si="7"/>
        <v>2</v>
      </c>
      <c r="AA28" s="10">
        <f t="shared" si="8"/>
        <v>5</v>
      </c>
      <c r="AB28" s="10">
        <f t="shared" si="9"/>
        <v>8</v>
      </c>
      <c r="AC28" s="13">
        <f t="shared" si="10"/>
        <v>1</v>
      </c>
      <c r="AD28" s="13">
        <f t="shared" si="11"/>
        <v>0</v>
      </c>
      <c r="AE28" s="13">
        <f t="shared" si="12"/>
        <v>1</v>
      </c>
      <c r="AF28" s="13">
        <f t="shared" si="13"/>
        <v>-1</v>
      </c>
      <c r="AG28" s="13">
        <f t="shared" si="14"/>
        <v>-1</v>
      </c>
      <c r="AH28" s="13">
        <f t="shared" si="15"/>
        <v>0</v>
      </c>
      <c r="AI28" s="13">
        <f t="shared" si="16"/>
        <v>-1</v>
      </c>
      <c r="AJ28" s="13">
        <f t="shared" si="17"/>
        <v>0</v>
      </c>
      <c r="AK28" s="13">
        <f t="shared" si="18"/>
        <v>1</v>
      </c>
      <c r="AL28" s="56">
        <f t="shared" si="20"/>
        <v>7.1509720248599997E-3</v>
      </c>
      <c r="AM28" s="56">
        <f t="shared" si="21"/>
        <v>0</v>
      </c>
      <c r="AN28" s="56">
        <f t="shared" si="22"/>
        <v>2.0705576917E-3</v>
      </c>
      <c r="AO28" s="56">
        <f t="shared" si="23"/>
        <v>1.9473276962800001E-2</v>
      </c>
      <c r="AP28" s="56">
        <f t="shared" si="24"/>
        <v>3.0797672933800001E-2</v>
      </c>
      <c r="AQ28" s="56">
        <f t="shared" si="25"/>
        <v>0</v>
      </c>
      <c r="AR28" s="56">
        <f t="shared" si="26"/>
        <v>-1.30670412844E-2</v>
      </c>
      <c r="AS28" s="56">
        <f t="shared" si="27"/>
        <v>0</v>
      </c>
      <c r="AT28" s="56">
        <f t="shared" si="28"/>
        <v>0</v>
      </c>
      <c r="AU28" s="55"/>
      <c r="AV28" s="6">
        <f t="shared" si="29"/>
        <v>4.6425438328760005E-2</v>
      </c>
      <c r="AW28" s="57">
        <f t="shared" si="43"/>
        <v>2.2044616258193317E-2</v>
      </c>
      <c r="AX28" s="57">
        <f t="shared" si="30"/>
        <v>0</v>
      </c>
      <c r="AY28" s="57">
        <f t="shared" si="31"/>
        <v>1.696420192503334E-2</v>
      </c>
      <c r="AZ28" s="57">
        <f t="shared" si="32"/>
        <v>4.5796327294667094E-3</v>
      </c>
      <c r="BA28" s="57">
        <f t="shared" si="33"/>
        <v>1.5904028700466699E-2</v>
      </c>
      <c r="BB28" s="57">
        <f t="shared" si="34"/>
        <v>0</v>
      </c>
      <c r="BC28" s="57">
        <f t="shared" si="35"/>
        <v>2.7960685517733452E-2</v>
      </c>
      <c r="BD28" s="57">
        <f t="shared" si="36"/>
        <v>0</v>
      </c>
      <c r="BE28" s="57">
        <f t="shared" si="37"/>
        <v>1.4893644233333392E-2</v>
      </c>
      <c r="BF28" s="58">
        <f t="shared" si="44"/>
        <v>8.441528746800486E-7</v>
      </c>
      <c r="BG28" s="58">
        <f t="shared" si="45"/>
        <v>0</v>
      </c>
      <c r="BH28" s="58">
        <f t="shared" si="46"/>
        <v>4.1008234121560078E-6</v>
      </c>
      <c r="BI28" s="58">
        <f t="shared" si="47"/>
        <v>6.8472174384999868E-6</v>
      </c>
      <c r="BJ28" s="58">
        <f t="shared" si="48"/>
        <v>1.2958805144740005E-5</v>
      </c>
      <c r="BK28" s="58">
        <f t="shared" si="49"/>
        <v>0</v>
      </c>
      <c r="BL28" s="58">
        <f t="shared" si="50"/>
        <v>4.38388919042999E-6</v>
      </c>
      <c r="BM28" s="58">
        <f t="shared" si="51"/>
        <v>0</v>
      </c>
      <c r="BN28" s="58">
        <f t="shared" si="52"/>
        <v>0</v>
      </c>
      <c r="BO28" s="58">
        <f t="shared" si="53"/>
        <v>2.9134888060506035E-5</v>
      </c>
      <c r="BP28" s="59"/>
      <c r="BQ28" s="59">
        <f t="shared" si="39"/>
        <v>4.6396303440699498E-2</v>
      </c>
      <c r="BR28" s="39">
        <f t="shared" si="40"/>
        <v>6.1289947674032834E-2</v>
      </c>
      <c r="BS28" s="42">
        <f t="shared" si="41"/>
        <v>2.786338937825823</v>
      </c>
      <c r="BT28" s="44">
        <f>MAX(BS$10:BS28)</f>
        <v>2.786338937825823</v>
      </c>
      <c r="BU28" s="56">
        <f t="shared" si="42"/>
        <v>0</v>
      </c>
    </row>
    <row r="29" spans="1:73" x14ac:dyDescent="0.2">
      <c r="A29" s="64">
        <v>29798</v>
      </c>
      <c r="B29" s="9">
        <v>-1.3034044573700001E-2</v>
      </c>
      <c r="C29" s="9">
        <v>-3.4155350792000001E-2</v>
      </c>
      <c r="D29" s="9">
        <v>-2.5939755125200002E-2</v>
      </c>
      <c r="E29" s="9">
        <v>-6.3881990008100006E-2</v>
      </c>
      <c r="F29" s="9">
        <v>-3.3688953868799998E-2</v>
      </c>
      <c r="G29" s="9">
        <v>-3.2875855395900003E-2</v>
      </c>
      <c r="H29" s="9">
        <v>-5.4546867535600001E-2</v>
      </c>
      <c r="I29" s="9">
        <v>-4.7671705604100001E-2</v>
      </c>
      <c r="J29" s="9">
        <v>0</v>
      </c>
      <c r="K29" s="55">
        <v>0.1578</v>
      </c>
      <c r="L29" s="55">
        <v>0.125</v>
      </c>
      <c r="M29" s="55">
        <v>0.21</v>
      </c>
      <c r="N29" s="55">
        <v>7.3124999999999996E-2</v>
      </c>
      <c r="O29" s="55">
        <v>0.11604639999999999</v>
      </c>
      <c r="P29" s="55">
        <v>0.1184108</v>
      </c>
      <c r="Q29" s="55">
        <v>9.2499999999999999E-2</v>
      </c>
      <c r="R29" s="55">
        <v>0.14687500000000001</v>
      </c>
      <c r="S29" s="55">
        <v>0.18502373080000001</v>
      </c>
      <c r="T29" s="10">
        <f t="shared" si="1"/>
        <v>7</v>
      </c>
      <c r="U29" s="10">
        <f t="shared" si="2"/>
        <v>5</v>
      </c>
      <c r="V29" s="10">
        <f t="shared" si="3"/>
        <v>9</v>
      </c>
      <c r="W29" s="10">
        <f t="shared" si="4"/>
        <v>1</v>
      </c>
      <c r="X29" s="10">
        <f t="shared" si="5"/>
        <v>3</v>
      </c>
      <c r="Y29" s="10">
        <f t="shared" si="6"/>
        <v>4</v>
      </c>
      <c r="Z29" s="10">
        <f t="shared" si="7"/>
        <v>2</v>
      </c>
      <c r="AA29" s="10">
        <f t="shared" si="8"/>
        <v>6</v>
      </c>
      <c r="AB29" s="10">
        <f t="shared" si="9"/>
        <v>8</v>
      </c>
      <c r="AC29" s="13">
        <f t="shared" si="10"/>
        <v>1</v>
      </c>
      <c r="AD29" s="13">
        <f t="shared" si="11"/>
        <v>0</v>
      </c>
      <c r="AE29" s="13">
        <f t="shared" si="12"/>
        <v>1</v>
      </c>
      <c r="AF29" s="13">
        <f t="shared" si="13"/>
        <v>-1</v>
      </c>
      <c r="AG29" s="13">
        <f t="shared" si="14"/>
        <v>-1</v>
      </c>
      <c r="AH29" s="13">
        <f t="shared" si="15"/>
        <v>0</v>
      </c>
      <c r="AI29" s="13">
        <f t="shared" si="16"/>
        <v>-1</v>
      </c>
      <c r="AJ29" s="13">
        <f t="shared" si="17"/>
        <v>0</v>
      </c>
      <c r="AK29" s="13">
        <f t="shared" si="18"/>
        <v>1</v>
      </c>
      <c r="AL29" s="56">
        <f t="shared" si="20"/>
        <v>-1.3034044573700001E-2</v>
      </c>
      <c r="AM29" s="56">
        <f t="shared" si="21"/>
        <v>0</v>
      </c>
      <c r="AN29" s="56">
        <f t="shared" si="22"/>
        <v>-2.5939755125200002E-2</v>
      </c>
      <c r="AO29" s="56">
        <f t="shared" si="23"/>
        <v>6.3881990008100006E-2</v>
      </c>
      <c r="AP29" s="56">
        <f t="shared" si="24"/>
        <v>3.3688953868799998E-2</v>
      </c>
      <c r="AQ29" s="56">
        <f t="shared" si="25"/>
        <v>0</v>
      </c>
      <c r="AR29" s="56">
        <f t="shared" si="26"/>
        <v>5.4546867535600001E-2</v>
      </c>
      <c r="AS29" s="56">
        <f t="shared" si="27"/>
        <v>0</v>
      </c>
      <c r="AT29" s="56">
        <f t="shared" si="28"/>
        <v>0</v>
      </c>
      <c r="AU29" s="55"/>
      <c r="AV29" s="6">
        <f t="shared" si="29"/>
        <v>0.1131440117136</v>
      </c>
      <c r="AW29" s="57">
        <f t="shared" si="43"/>
        <v>1.8595996596333375E-3</v>
      </c>
      <c r="AX29" s="57">
        <f t="shared" si="30"/>
        <v>0</v>
      </c>
      <c r="AY29" s="57">
        <f t="shared" si="31"/>
        <v>1.1046110891866689E-2</v>
      </c>
      <c r="AZ29" s="57">
        <f t="shared" si="32"/>
        <v>4.8988345774766739E-2</v>
      </c>
      <c r="BA29" s="57">
        <f t="shared" si="33"/>
        <v>1.8795309635466717E-2</v>
      </c>
      <c r="BB29" s="57">
        <f t="shared" si="34"/>
        <v>0</v>
      </c>
      <c r="BC29" s="57">
        <f t="shared" si="35"/>
        <v>3.9653223302266727E-2</v>
      </c>
      <c r="BD29" s="57">
        <f t="shared" si="36"/>
        <v>0</v>
      </c>
      <c r="BE29" s="57">
        <f t="shared" si="37"/>
        <v>1.4893644233333392E-2</v>
      </c>
      <c r="BF29" s="58">
        <f t="shared" si="44"/>
        <v>1.3226769754915989E-5</v>
      </c>
      <c r="BG29" s="58">
        <f t="shared" si="45"/>
        <v>0</v>
      </c>
      <c r="BH29" s="58">
        <f t="shared" si="46"/>
        <v>6.7856807700133361E-6</v>
      </c>
      <c r="BI29" s="58">
        <f t="shared" si="47"/>
        <v>9.1592654589334197E-7</v>
      </c>
      <c r="BJ29" s="58">
        <f t="shared" si="48"/>
        <v>1.113282009032669E-5</v>
      </c>
      <c r="BK29" s="58">
        <f t="shared" si="49"/>
        <v>0</v>
      </c>
      <c r="BL29" s="58">
        <f t="shared" si="50"/>
        <v>8.3882056553200356E-6</v>
      </c>
      <c r="BM29" s="58">
        <f t="shared" si="51"/>
        <v>0</v>
      </c>
      <c r="BN29" s="58">
        <f t="shared" si="52"/>
        <v>0</v>
      </c>
      <c r="BO29" s="58">
        <f t="shared" si="53"/>
        <v>4.0449402816469395E-5</v>
      </c>
      <c r="BP29" s="59"/>
      <c r="BQ29" s="59">
        <f t="shared" si="39"/>
        <v>0.11310356231078353</v>
      </c>
      <c r="BR29" s="39">
        <f t="shared" si="40"/>
        <v>0.12799720654411686</v>
      </c>
      <c r="BS29" s="42">
        <f t="shared" si="41"/>
        <v>3.14298253835263</v>
      </c>
      <c r="BT29" s="44">
        <f>MAX(BS$10:BS29)</f>
        <v>3.14298253835263</v>
      </c>
      <c r="BU29" s="56">
        <f t="shared" si="42"/>
        <v>0</v>
      </c>
    </row>
    <row r="30" spans="1:73" x14ac:dyDescent="0.2">
      <c r="A30" s="64">
        <v>29829</v>
      </c>
      <c r="B30" s="9">
        <v>7.4106350591100004E-3</v>
      </c>
      <c r="C30" s="9">
        <v>7.9627573556099996E-4</v>
      </c>
      <c r="D30" s="9">
        <v>2.8284971357700001E-2</v>
      </c>
      <c r="E30" s="9">
        <v>3.2603810686400003E-2</v>
      </c>
      <c r="F30" s="9">
        <v>-7.5240184408500001E-3</v>
      </c>
      <c r="G30" s="9">
        <v>-2.4344356599200001E-3</v>
      </c>
      <c r="H30" s="9">
        <v>-1.19230002866E-2</v>
      </c>
      <c r="I30" s="9">
        <v>-1.1685437578599999E-2</v>
      </c>
      <c r="J30" s="9">
        <v>0</v>
      </c>
      <c r="K30" s="55">
        <v>0.15579999999999999</v>
      </c>
      <c r="L30" s="55">
        <v>0.12625</v>
      </c>
      <c r="M30" s="55">
        <v>0.2225</v>
      </c>
      <c r="N30" s="55">
        <v>7.1874999999999994E-2</v>
      </c>
      <c r="O30" s="55">
        <v>0.1170817</v>
      </c>
      <c r="P30" s="55">
        <v>0.11759559999999999</v>
      </c>
      <c r="Q30" s="55">
        <v>9.1874999999999998E-2</v>
      </c>
      <c r="R30" s="55">
        <v>0.14124999999999999</v>
      </c>
      <c r="S30" s="55">
        <v>0.18502373080000001</v>
      </c>
      <c r="T30" s="10">
        <f t="shared" si="1"/>
        <v>7</v>
      </c>
      <c r="U30" s="10">
        <f t="shared" si="2"/>
        <v>5</v>
      </c>
      <c r="V30" s="10">
        <f t="shared" si="3"/>
        <v>9</v>
      </c>
      <c r="W30" s="10">
        <f t="shared" si="4"/>
        <v>1</v>
      </c>
      <c r="X30" s="10">
        <f t="shared" si="5"/>
        <v>3</v>
      </c>
      <c r="Y30" s="10">
        <f t="shared" si="6"/>
        <v>4</v>
      </c>
      <c r="Z30" s="10">
        <f t="shared" si="7"/>
        <v>2</v>
      </c>
      <c r="AA30" s="10">
        <f t="shared" si="8"/>
        <v>6</v>
      </c>
      <c r="AB30" s="10">
        <f t="shared" si="9"/>
        <v>8</v>
      </c>
      <c r="AC30" s="13">
        <f t="shared" si="10"/>
        <v>1</v>
      </c>
      <c r="AD30" s="13">
        <f t="shared" si="11"/>
        <v>0</v>
      </c>
      <c r="AE30" s="13">
        <f t="shared" si="12"/>
        <v>1</v>
      </c>
      <c r="AF30" s="13">
        <f t="shared" si="13"/>
        <v>-1</v>
      </c>
      <c r="AG30" s="13">
        <f t="shared" si="14"/>
        <v>-1</v>
      </c>
      <c r="AH30" s="13">
        <f t="shared" si="15"/>
        <v>0</v>
      </c>
      <c r="AI30" s="13">
        <f t="shared" si="16"/>
        <v>-1</v>
      </c>
      <c r="AJ30" s="13">
        <f t="shared" si="17"/>
        <v>0</v>
      </c>
      <c r="AK30" s="13">
        <f t="shared" si="18"/>
        <v>1</v>
      </c>
      <c r="AL30" s="56">
        <f t="shared" si="20"/>
        <v>7.4106350591100004E-3</v>
      </c>
      <c r="AM30" s="56">
        <f t="shared" si="21"/>
        <v>0</v>
      </c>
      <c r="AN30" s="56">
        <f t="shared" si="22"/>
        <v>2.8284971357700001E-2</v>
      </c>
      <c r="AO30" s="56">
        <f t="shared" si="23"/>
        <v>-3.2603810686400003E-2</v>
      </c>
      <c r="AP30" s="56">
        <f t="shared" si="24"/>
        <v>7.5240184408500001E-3</v>
      </c>
      <c r="AQ30" s="56">
        <f t="shared" si="25"/>
        <v>0</v>
      </c>
      <c r="AR30" s="56">
        <f t="shared" si="26"/>
        <v>1.19230002866E-2</v>
      </c>
      <c r="AS30" s="56">
        <f t="shared" si="27"/>
        <v>0</v>
      </c>
      <c r="AT30" s="56">
        <f t="shared" si="28"/>
        <v>0</v>
      </c>
      <c r="AU30" s="55"/>
      <c r="AV30" s="6">
        <f t="shared" si="29"/>
        <v>2.2538814457859997E-2</v>
      </c>
      <c r="AW30" s="57">
        <f t="shared" si="43"/>
        <v>2.2829279292443383E-2</v>
      </c>
      <c r="AX30" s="57">
        <f t="shared" si="30"/>
        <v>0</v>
      </c>
      <c r="AY30" s="57">
        <f t="shared" si="31"/>
        <v>4.3703615591033307E-2</v>
      </c>
      <c r="AZ30" s="57">
        <f t="shared" si="32"/>
        <v>4.8022454919733226E-2</v>
      </c>
      <c r="BA30" s="57">
        <f t="shared" si="33"/>
        <v>7.8946257924832342E-3</v>
      </c>
      <c r="BB30" s="57">
        <f t="shared" si="34"/>
        <v>0</v>
      </c>
      <c r="BC30" s="57">
        <f t="shared" si="35"/>
        <v>3.4956439467332956E-3</v>
      </c>
      <c r="BD30" s="57">
        <f t="shared" si="36"/>
        <v>0</v>
      </c>
      <c r="BE30" s="57">
        <f t="shared" si="37"/>
        <v>1.5418644233333278E-2</v>
      </c>
      <c r="BF30" s="58">
        <f t="shared" si="44"/>
        <v>1.1157597957800025E-6</v>
      </c>
      <c r="BG30" s="58">
        <f t="shared" si="45"/>
        <v>0</v>
      </c>
      <c r="BH30" s="58">
        <f t="shared" si="46"/>
        <v>4.4184443567466759E-6</v>
      </c>
      <c r="BI30" s="58">
        <f t="shared" si="47"/>
        <v>9.7976691549533491E-6</v>
      </c>
      <c r="BJ30" s="58">
        <f t="shared" si="48"/>
        <v>1.3156716744826702E-5</v>
      </c>
      <c r="BK30" s="58">
        <f t="shared" si="49"/>
        <v>0</v>
      </c>
      <c r="BL30" s="58">
        <f t="shared" si="50"/>
        <v>1.1895966990680018E-5</v>
      </c>
      <c r="BM30" s="58">
        <f t="shared" si="51"/>
        <v>0</v>
      </c>
      <c r="BN30" s="58">
        <f t="shared" si="52"/>
        <v>0</v>
      </c>
      <c r="BO30" s="58">
        <f t="shared" si="53"/>
        <v>4.0384557042986748E-5</v>
      </c>
      <c r="BP30" s="59"/>
      <c r="BQ30" s="59">
        <f t="shared" si="39"/>
        <v>2.2498429900817012E-2</v>
      </c>
      <c r="BR30" s="39">
        <f t="shared" si="40"/>
        <v>3.7917074134150346E-2</v>
      </c>
      <c r="BS30" s="42">
        <f t="shared" si="41"/>
        <v>3.2621552402616869</v>
      </c>
      <c r="BT30" s="44">
        <f>MAX(BS$10:BS30)</f>
        <v>3.2621552402616869</v>
      </c>
      <c r="BU30" s="56">
        <f t="shared" si="42"/>
        <v>0</v>
      </c>
    </row>
    <row r="31" spans="1:73" x14ac:dyDescent="0.2">
      <c r="A31" s="64">
        <v>29859</v>
      </c>
      <c r="B31" s="9">
        <v>-7.0747685981500004E-3</v>
      </c>
      <c r="C31" s="9">
        <v>4.82894331858E-2</v>
      </c>
      <c r="D31" s="9">
        <v>2.55716975655E-4</v>
      </c>
      <c r="E31" s="9">
        <v>-1.9438152489E-2</v>
      </c>
      <c r="F31" s="9">
        <v>-1.04515466651E-2</v>
      </c>
      <c r="G31" s="9">
        <v>-7.3912829509099998E-2</v>
      </c>
      <c r="H31" s="9">
        <v>7.4999860538400007E-2</v>
      </c>
      <c r="I31" s="9">
        <v>-2.35514756368E-2</v>
      </c>
      <c r="J31" s="9">
        <v>0</v>
      </c>
      <c r="K31" s="55">
        <v>0.1515</v>
      </c>
      <c r="L31" s="55">
        <v>0.123125</v>
      </c>
      <c r="M31" s="55">
        <v>0.20125000000000001</v>
      </c>
      <c r="N31" s="55">
        <v>7.1249999999999994E-2</v>
      </c>
      <c r="O31" s="55">
        <v>0.114895</v>
      </c>
      <c r="P31" s="55">
        <v>0.1094104</v>
      </c>
      <c r="Q31" s="55">
        <v>0.11375</v>
      </c>
      <c r="R31" s="55">
        <v>0.170625</v>
      </c>
      <c r="S31" s="55">
        <v>0.17872373080000001</v>
      </c>
      <c r="T31" s="10">
        <f t="shared" si="1"/>
        <v>6</v>
      </c>
      <c r="U31" s="10">
        <f t="shared" si="2"/>
        <v>5</v>
      </c>
      <c r="V31" s="10">
        <f t="shared" si="3"/>
        <v>9</v>
      </c>
      <c r="W31" s="10">
        <f t="shared" si="4"/>
        <v>1</v>
      </c>
      <c r="X31" s="10">
        <f t="shared" si="5"/>
        <v>4</v>
      </c>
      <c r="Y31" s="10">
        <f t="shared" si="6"/>
        <v>2</v>
      </c>
      <c r="Z31" s="10">
        <f t="shared" si="7"/>
        <v>3</v>
      </c>
      <c r="AA31" s="10">
        <f t="shared" si="8"/>
        <v>7</v>
      </c>
      <c r="AB31" s="10">
        <f t="shared" si="9"/>
        <v>8</v>
      </c>
      <c r="AC31" s="13">
        <f t="shared" si="10"/>
        <v>0</v>
      </c>
      <c r="AD31" s="13">
        <f t="shared" si="11"/>
        <v>0</v>
      </c>
      <c r="AE31" s="13">
        <f t="shared" si="12"/>
        <v>1</v>
      </c>
      <c r="AF31" s="13">
        <f t="shared" si="13"/>
        <v>-1</v>
      </c>
      <c r="AG31" s="13">
        <f t="shared" si="14"/>
        <v>0</v>
      </c>
      <c r="AH31" s="13">
        <f t="shared" si="15"/>
        <v>-1</v>
      </c>
      <c r="AI31" s="13">
        <f t="shared" si="16"/>
        <v>-1</v>
      </c>
      <c r="AJ31" s="13">
        <f t="shared" si="17"/>
        <v>1</v>
      </c>
      <c r="AK31" s="13">
        <f t="shared" si="18"/>
        <v>1</v>
      </c>
      <c r="AL31" s="56">
        <f t="shared" si="20"/>
        <v>-7.0747685981500004E-3</v>
      </c>
      <c r="AM31" s="56">
        <f t="shared" si="21"/>
        <v>0</v>
      </c>
      <c r="AN31" s="56">
        <f t="shared" si="22"/>
        <v>2.55716975655E-4</v>
      </c>
      <c r="AO31" s="56">
        <f t="shared" si="23"/>
        <v>1.9438152489E-2</v>
      </c>
      <c r="AP31" s="56">
        <f t="shared" si="24"/>
        <v>1.04515466651E-2</v>
      </c>
      <c r="AQ31" s="56">
        <f t="shared" si="25"/>
        <v>0</v>
      </c>
      <c r="AR31" s="56">
        <f t="shared" si="26"/>
        <v>-7.4999860538400007E-2</v>
      </c>
      <c r="AS31" s="56">
        <f t="shared" si="27"/>
        <v>0</v>
      </c>
      <c r="AT31" s="56">
        <f t="shared" si="28"/>
        <v>0</v>
      </c>
      <c r="AU31" s="55"/>
      <c r="AV31" s="6">
        <f t="shared" si="29"/>
        <v>-5.1929213006795004E-2</v>
      </c>
      <c r="AW31" s="57">
        <f t="shared" si="43"/>
        <v>1.0083438756351832</v>
      </c>
      <c r="AX31" s="57">
        <f t="shared" si="30"/>
        <v>0</v>
      </c>
      <c r="AY31" s="57">
        <f t="shared" si="31"/>
        <v>1.5674361208988241E-2</v>
      </c>
      <c r="AZ31" s="57">
        <f t="shared" si="32"/>
        <v>4.0195082556666595E-3</v>
      </c>
      <c r="BA31" s="57">
        <f t="shared" si="33"/>
        <v>1.0049670975682334</v>
      </c>
      <c r="BB31" s="57">
        <f t="shared" si="34"/>
        <v>1</v>
      </c>
      <c r="BC31" s="57">
        <f t="shared" si="35"/>
        <v>9.0418504771733188E-2</v>
      </c>
      <c r="BD31" s="57">
        <f t="shared" si="36"/>
        <v>1</v>
      </c>
      <c r="BE31" s="57">
        <f t="shared" si="37"/>
        <v>1.5418644233333278E-2</v>
      </c>
      <c r="BF31" s="58">
        <f t="shared" si="44"/>
        <v>1.3697567575466028E-5</v>
      </c>
      <c r="BG31" s="58">
        <f t="shared" si="45"/>
        <v>0</v>
      </c>
      <c r="BH31" s="58">
        <f t="shared" si="46"/>
        <v>1.7481446236413324E-5</v>
      </c>
      <c r="BI31" s="58">
        <f t="shared" si="47"/>
        <v>9.604490983946645E-6</v>
      </c>
      <c r="BJ31" s="58">
        <f t="shared" si="48"/>
        <v>5.5262380547382636E-6</v>
      </c>
      <c r="BK31" s="58">
        <f t="shared" si="49"/>
        <v>0</v>
      </c>
      <c r="BL31" s="58">
        <f t="shared" si="50"/>
        <v>1.0486931840199886E-6</v>
      </c>
      <c r="BM31" s="58">
        <f t="shared" si="51"/>
        <v>0</v>
      </c>
      <c r="BN31" s="58">
        <f t="shared" si="52"/>
        <v>0</v>
      </c>
      <c r="BO31" s="58">
        <f t="shared" si="53"/>
        <v>4.7358436034584256E-5</v>
      </c>
      <c r="BP31" s="59"/>
      <c r="BQ31" s="59">
        <f t="shared" si="39"/>
        <v>-5.1976571442829592E-2</v>
      </c>
      <c r="BR31" s="39">
        <f t="shared" si="40"/>
        <v>-3.6557927209496258E-2</v>
      </c>
      <c r="BS31" s="42">
        <f t="shared" si="41"/>
        <v>3.1428976064421232</v>
      </c>
      <c r="BT31" s="44">
        <f>MAX(BS$10:BS31)</f>
        <v>3.2621552402616869</v>
      </c>
      <c r="BU31" s="56">
        <f t="shared" si="42"/>
        <v>3.6557927209496299E-2</v>
      </c>
    </row>
    <row r="32" spans="1:73" x14ac:dyDescent="0.2">
      <c r="A32" s="64">
        <v>29889</v>
      </c>
      <c r="B32" s="9">
        <v>-5.8535656963800003E-3</v>
      </c>
      <c r="C32" s="9">
        <v>3.0555060569300001E-2</v>
      </c>
      <c r="D32" s="9">
        <v>1.49899486364E-3</v>
      </c>
      <c r="E32" s="9">
        <v>-9.1453059457500003E-3</v>
      </c>
      <c r="F32" s="9">
        <v>3.6112874794000001E-3</v>
      </c>
      <c r="G32" s="9">
        <v>3.4269320037000001E-3</v>
      </c>
      <c r="H32" s="9">
        <v>7.2391213942800001E-2</v>
      </c>
      <c r="I32" s="9">
        <v>1.81649689096E-2</v>
      </c>
      <c r="J32" s="9">
        <v>0</v>
      </c>
      <c r="K32" s="55">
        <v>0.14630000000000001</v>
      </c>
      <c r="L32" s="55">
        <v>0.115</v>
      </c>
      <c r="M32" s="55">
        <v>0.19125</v>
      </c>
      <c r="N32" s="55">
        <v>7.0000000000000007E-2</v>
      </c>
      <c r="O32" s="55">
        <v>0.11316560000000001</v>
      </c>
      <c r="P32" s="55">
        <v>0.1103228</v>
      </c>
      <c r="Q32" s="55">
        <v>0.106875</v>
      </c>
      <c r="R32" s="55">
        <v>0.16562499999999999</v>
      </c>
      <c r="S32" s="55">
        <v>0.1581237308</v>
      </c>
      <c r="T32" s="10">
        <f t="shared" si="1"/>
        <v>6</v>
      </c>
      <c r="U32" s="10">
        <f t="shared" si="2"/>
        <v>5</v>
      </c>
      <c r="V32" s="10">
        <f t="shared" si="3"/>
        <v>9</v>
      </c>
      <c r="W32" s="10">
        <f t="shared" si="4"/>
        <v>1</v>
      </c>
      <c r="X32" s="10">
        <f t="shared" si="5"/>
        <v>4</v>
      </c>
      <c r="Y32" s="10">
        <f t="shared" si="6"/>
        <v>3</v>
      </c>
      <c r="Z32" s="10">
        <f t="shared" si="7"/>
        <v>2</v>
      </c>
      <c r="AA32" s="10">
        <f t="shared" si="8"/>
        <v>8</v>
      </c>
      <c r="AB32" s="10">
        <f t="shared" si="9"/>
        <v>7</v>
      </c>
      <c r="AC32" s="13">
        <f t="shared" si="10"/>
        <v>0</v>
      </c>
      <c r="AD32" s="13">
        <f t="shared" si="11"/>
        <v>0</v>
      </c>
      <c r="AE32" s="13">
        <f t="shared" si="12"/>
        <v>1</v>
      </c>
      <c r="AF32" s="13">
        <f t="shared" si="13"/>
        <v>-1</v>
      </c>
      <c r="AG32" s="13">
        <f t="shared" si="14"/>
        <v>0</v>
      </c>
      <c r="AH32" s="13">
        <f t="shared" si="15"/>
        <v>-1</v>
      </c>
      <c r="AI32" s="13">
        <f t="shared" si="16"/>
        <v>-1</v>
      </c>
      <c r="AJ32" s="13">
        <f t="shared" si="17"/>
        <v>1</v>
      </c>
      <c r="AK32" s="13">
        <f t="shared" si="18"/>
        <v>1</v>
      </c>
      <c r="AL32" s="56">
        <f t="shared" si="20"/>
        <v>0</v>
      </c>
      <c r="AM32" s="56">
        <f t="shared" si="21"/>
        <v>0</v>
      </c>
      <c r="AN32" s="56">
        <f t="shared" si="22"/>
        <v>1.49899486364E-3</v>
      </c>
      <c r="AO32" s="56">
        <f t="shared" si="23"/>
        <v>9.1453059457500003E-3</v>
      </c>
      <c r="AP32" s="56">
        <f t="shared" si="24"/>
        <v>0</v>
      </c>
      <c r="AQ32" s="56">
        <f t="shared" si="25"/>
        <v>-3.4269320037000001E-3</v>
      </c>
      <c r="AR32" s="56">
        <f t="shared" si="26"/>
        <v>-7.2391213942800001E-2</v>
      </c>
      <c r="AS32" s="56">
        <f t="shared" si="27"/>
        <v>1.81649689096E-2</v>
      </c>
      <c r="AT32" s="56">
        <f t="shared" si="28"/>
        <v>0</v>
      </c>
      <c r="AU32" s="55"/>
      <c r="AV32" s="6">
        <f t="shared" si="29"/>
        <v>-4.7008876227510002E-2</v>
      </c>
      <c r="AW32" s="57">
        <f t="shared" si="43"/>
        <v>0</v>
      </c>
      <c r="AX32" s="57">
        <f t="shared" si="30"/>
        <v>0</v>
      </c>
      <c r="AY32" s="57">
        <f t="shared" si="31"/>
        <v>1.6392639096973305E-2</v>
      </c>
      <c r="AZ32" s="57">
        <f t="shared" si="32"/>
        <v>5.7483382875833655E-3</v>
      </c>
      <c r="BA32" s="57">
        <f t="shared" si="33"/>
        <v>0</v>
      </c>
      <c r="BB32" s="57">
        <f t="shared" si="34"/>
        <v>1.8320576237033315E-2</v>
      </c>
      <c r="BC32" s="57">
        <f t="shared" si="35"/>
        <v>8.7284858176133406E-2</v>
      </c>
      <c r="BD32" s="57">
        <f t="shared" si="36"/>
        <v>3.3058613142933346E-2</v>
      </c>
      <c r="BE32" s="57">
        <f t="shared" si="37"/>
        <v>1.4893644233333392E-2</v>
      </c>
      <c r="BF32" s="58">
        <f t="shared" si="44"/>
        <v>6.0500632538110991E-4</v>
      </c>
      <c r="BG32" s="58">
        <f t="shared" si="45"/>
        <v>0</v>
      </c>
      <c r="BH32" s="58">
        <f t="shared" si="46"/>
        <v>6.2697444835952964E-6</v>
      </c>
      <c r="BI32" s="58">
        <f t="shared" si="47"/>
        <v>8.0390165113333198E-7</v>
      </c>
      <c r="BJ32" s="58">
        <f t="shared" si="48"/>
        <v>7.0347696829776345E-4</v>
      </c>
      <c r="BK32" s="58">
        <f t="shared" si="49"/>
        <v>5.9999999999999995E-4</v>
      </c>
      <c r="BL32" s="58">
        <f t="shared" si="50"/>
        <v>2.7125551431519955E-5</v>
      </c>
      <c r="BM32" s="58">
        <f t="shared" si="51"/>
        <v>2.0000000000000001E-4</v>
      </c>
      <c r="BN32" s="58">
        <f t="shared" si="52"/>
        <v>0</v>
      </c>
      <c r="BO32" s="58">
        <f t="shared" si="53"/>
        <v>2.1426824912451222E-3</v>
      </c>
      <c r="BP32" s="59"/>
      <c r="BQ32" s="59">
        <f t="shared" si="39"/>
        <v>-4.9151558718755123E-2</v>
      </c>
      <c r="BR32" s="39">
        <f t="shared" si="40"/>
        <v>-3.4257914485421787E-2</v>
      </c>
      <c r="BS32" s="42">
        <f t="shared" si="41"/>
        <v>3.0352284890041923</v>
      </c>
      <c r="BT32" s="44">
        <f>MAX(BS$10:BS32)</f>
        <v>3.2621552402616869</v>
      </c>
      <c r="BU32" s="56">
        <f t="shared" si="42"/>
        <v>6.9563443350810855E-2</v>
      </c>
    </row>
    <row r="33" spans="1:73" x14ac:dyDescent="0.2">
      <c r="A33" s="64">
        <v>29920</v>
      </c>
      <c r="B33" s="9">
        <v>1.38874367081E-2</v>
      </c>
      <c r="C33" s="9">
        <v>1.7457416049300001E-2</v>
      </c>
      <c r="D33" s="9">
        <v>2.6836902633900001E-2</v>
      </c>
      <c r="E33" s="9">
        <v>8.0813631484900006E-2</v>
      </c>
      <c r="F33" s="9">
        <v>1.5470551312E-2</v>
      </c>
      <c r="G33" s="9">
        <v>2.3438055183E-2</v>
      </c>
      <c r="H33" s="9">
        <v>3.8991961909399998E-2</v>
      </c>
      <c r="I33" s="9">
        <v>6.7769385710999996E-2</v>
      </c>
      <c r="J33" s="9">
        <v>0</v>
      </c>
      <c r="K33" s="55">
        <v>0.14779999999999999</v>
      </c>
      <c r="L33" s="55">
        <v>0.104375</v>
      </c>
      <c r="M33" s="55">
        <v>0.1575</v>
      </c>
      <c r="N33" s="55">
        <v>6.8750000000000006E-2</v>
      </c>
      <c r="O33" s="55">
        <v>0.1161615</v>
      </c>
      <c r="P33" s="55">
        <v>0.1174144</v>
      </c>
      <c r="Q33" s="55">
        <v>9.5625000000000002E-2</v>
      </c>
      <c r="R33" s="55">
        <v>0.15125</v>
      </c>
      <c r="S33" s="55">
        <v>0.1212237308</v>
      </c>
      <c r="T33" s="10">
        <f t="shared" si="1"/>
        <v>7</v>
      </c>
      <c r="U33" s="10">
        <f t="shared" si="2"/>
        <v>3</v>
      </c>
      <c r="V33" s="10">
        <f t="shared" si="3"/>
        <v>9</v>
      </c>
      <c r="W33" s="10">
        <f t="shared" si="4"/>
        <v>1</v>
      </c>
      <c r="X33" s="10">
        <f t="shared" si="5"/>
        <v>4</v>
      </c>
      <c r="Y33" s="10">
        <f t="shared" si="6"/>
        <v>5</v>
      </c>
      <c r="Z33" s="10">
        <f t="shared" si="7"/>
        <v>2</v>
      </c>
      <c r="AA33" s="10">
        <f t="shared" si="8"/>
        <v>8</v>
      </c>
      <c r="AB33" s="10">
        <f t="shared" si="9"/>
        <v>6</v>
      </c>
      <c r="AC33" s="13">
        <f t="shared" si="10"/>
        <v>1</v>
      </c>
      <c r="AD33" s="13">
        <f t="shared" si="11"/>
        <v>-1</v>
      </c>
      <c r="AE33" s="13">
        <f t="shared" si="12"/>
        <v>1</v>
      </c>
      <c r="AF33" s="13">
        <f t="shared" si="13"/>
        <v>-1</v>
      </c>
      <c r="AG33" s="13">
        <f t="shared" si="14"/>
        <v>0</v>
      </c>
      <c r="AH33" s="13">
        <f t="shared" si="15"/>
        <v>0</v>
      </c>
      <c r="AI33" s="13">
        <f t="shared" si="16"/>
        <v>-1</v>
      </c>
      <c r="AJ33" s="13">
        <f t="shared" si="17"/>
        <v>1</v>
      </c>
      <c r="AK33" s="13">
        <f t="shared" si="18"/>
        <v>0</v>
      </c>
      <c r="AL33" s="56">
        <f t="shared" si="20"/>
        <v>0</v>
      </c>
      <c r="AM33" s="56">
        <f t="shared" si="21"/>
        <v>0</v>
      </c>
      <c r="AN33" s="56">
        <f t="shared" si="22"/>
        <v>2.6836902633900001E-2</v>
      </c>
      <c r="AO33" s="56">
        <f t="shared" si="23"/>
        <v>-8.0813631484900006E-2</v>
      </c>
      <c r="AP33" s="56">
        <f t="shared" si="24"/>
        <v>0</v>
      </c>
      <c r="AQ33" s="56">
        <f t="shared" si="25"/>
        <v>-2.3438055183E-2</v>
      </c>
      <c r="AR33" s="56">
        <f t="shared" si="26"/>
        <v>-3.8991961909399998E-2</v>
      </c>
      <c r="AS33" s="56">
        <f t="shared" si="27"/>
        <v>6.7769385710999996E-2</v>
      </c>
      <c r="AT33" s="56">
        <f t="shared" si="28"/>
        <v>0</v>
      </c>
      <c r="AU33" s="55"/>
      <c r="AV33" s="6">
        <f t="shared" si="29"/>
        <v>-4.8637360232400006E-2</v>
      </c>
      <c r="AW33" s="57">
        <f t="shared" si="43"/>
        <v>1</v>
      </c>
      <c r="AX33" s="57">
        <f t="shared" si="30"/>
        <v>1</v>
      </c>
      <c r="AY33" s="57">
        <f t="shared" si="31"/>
        <v>4.001388020056651E-2</v>
      </c>
      <c r="AZ33" s="57">
        <f t="shared" si="32"/>
        <v>9.3990609051566532E-2</v>
      </c>
      <c r="BA33" s="57">
        <f t="shared" si="33"/>
        <v>0</v>
      </c>
      <c r="BB33" s="57">
        <f t="shared" si="34"/>
        <v>1.0366150327496666</v>
      </c>
      <c r="BC33" s="57">
        <f t="shared" si="35"/>
        <v>5.2168939476066489E-2</v>
      </c>
      <c r="BD33" s="57">
        <f t="shared" si="36"/>
        <v>8.0946363277666578E-2</v>
      </c>
      <c r="BE33" s="57">
        <f t="shared" si="37"/>
        <v>1.0131769775666666</v>
      </c>
      <c r="BF33" s="58">
        <f t="shared" si="44"/>
        <v>0</v>
      </c>
      <c r="BG33" s="58">
        <f t="shared" si="45"/>
        <v>0</v>
      </c>
      <c r="BH33" s="58">
        <f t="shared" si="46"/>
        <v>6.5570556387893226E-6</v>
      </c>
      <c r="BI33" s="58">
        <f t="shared" si="47"/>
        <v>1.1496676575166732E-6</v>
      </c>
      <c r="BJ33" s="58">
        <f t="shared" si="48"/>
        <v>0</v>
      </c>
      <c r="BK33" s="58">
        <f t="shared" si="49"/>
        <v>1.0992345742219987E-5</v>
      </c>
      <c r="BL33" s="58">
        <f t="shared" si="50"/>
        <v>2.618545745284002E-5</v>
      </c>
      <c r="BM33" s="58">
        <f t="shared" si="51"/>
        <v>6.6117226285866695E-6</v>
      </c>
      <c r="BN33" s="58">
        <f t="shared" si="52"/>
        <v>0</v>
      </c>
      <c r="BO33" s="58">
        <f t="shared" si="53"/>
        <v>5.1496249119952677E-5</v>
      </c>
      <c r="BP33" s="59"/>
      <c r="BQ33" s="59">
        <f t="shared" si="39"/>
        <v>-4.8688856481519958E-2</v>
      </c>
      <c r="BR33" s="39">
        <f t="shared" si="40"/>
        <v>-3.5511878914853294E-2</v>
      </c>
      <c r="BS33" s="42">
        <f t="shared" si="41"/>
        <v>2.9274418224237624</v>
      </c>
      <c r="BT33" s="44">
        <f>MAX(BS$10:BS33)</f>
        <v>3.2621552402616869</v>
      </c>
      <c r="BU33" s="56">
        <f t="shared" si="42"/>
        <v>0.10260499368848987</v>
      </c>
    </row>
    <row r="34" spans="1:73" x14ac:dyDescent="0.2">
      <c r="A34" s="64">
        <v>29951</v>
      </c>
      <c r="B34" s="9">
        <v>-1.9623248638599999E-2</v>
      </c>
      <c r="C34" s="9">
        <v>-1.9073105081600001E-2</v>
      </c>
      <c r="D34" s="9">
        <v>-7.65395906134E-3</v>
      </c>
      <c r="E34" s="9">
        <v>-2.96453618177E-2</v>
      </c>
      <c r="F34" s="9">
        <v>-2.2804036546400001E-2</v>
      </c>
      <c r="G34" s="9">
        <v>-2.02885611728E-2</v>
      </c>
      <c r="H34" s="9">
        <v>-1.9622914091100001E-2</v>
      </c>
      <c r="I34" s="9">
        <v>-2.9751645219900001E-2</v>
      </c>
      <c r="J34" s="9">
        <v>0</v>
      </c>
      <c r="K34" s="55">
        <v>0.15629999999999999</v>
      </c>
      <c r="L34" s="55">
        <v>0.105625</v>
      </c>
      <c r="M34" s="55">
        <v>0.1575</v>
      </c>
      <c r="N34" s="55">
        <v>6.5625000000000003E-2</v>
      </c>
      <c r="O34" s="55">
        <v>0.1130502</v>
      </c>
      <c r="P34" s="55">
        <v>0.1185919</v>
      </c>
      <c r="Q34" s="55">
        <v>9.1874999999999998E-2</v>
      </c>
      <c r="R34" s="55">
        <v>0.15937499999999999</v>
      </c>
      <c r="S34" s="55">
        <v>0.1387237308</v>
      </c>
      <c r="T34" s="10">
        <f t="shared" si="1"/>
        <v>7</v>
      </c>
      <c r="U34" s="10">
        <f t="shared" si="2"/>
        <v>3</v>
      </c>
      <c r="V34" s="10">
        <f t="shared" si="3"/>
        <v>8</v>
      </c>
      <c r="W34" s="10">
        <f t="shared" si="4"/>
        <v>1</v>
      </c>
      <c r="X34" s="10">
        <f t="shared" si="5"/>
        <v>4</v>
      </c>
      <c r="Y34" s="10">
        <f t="shared" si="6"/>
        <v>5</v>
      </c>
      <c r="Z34" s="10">
        <f t="shared" si="7"/>
        <v>2</v>
      </c>
      <c r="AA34" s="10">
        <f t="shared" si="8"/>
        <v>9</v>
      </c>
      <c r="AB34" s="10">
        <f t="shared" si="9"/>
        <v>6</v>
      </c>
      <c r="AC34" s="13">
        <f t="shared" si="10"/>
        <v>1</v>
      </c>
      <c r="AD34" s="13">
        <f t="shared" si="11"/>
        <v>-1</v>
      </c>
      <c r="AE34" s="13">
        <f t="shared" si="12"/>
        <v>1</v>
      </c>
      <c r="AF34" s="13">
        <f t="shared" si="13"/>
        <v>-1</v>
      </c>
      <c r="AG34" s="13">
        <f t="shared" si="14"/>
        <v>0</v>
      </c>
      <c r="AH34" s="13">
        <f t="shared" si="15"/>
        <v>0</v>
      </c>
      <c r="AI34" s="13">
        <f t="shared" si="16"/>
        <v>-1</v>
      </c>
      <c r="AJ34" s="13">
        <f t="shared" si="17"/>
        <v>1</v>
      </c>
      <c r="AK34" s="13">
        <f t="shared" si="18"/>
        <v>0</v>
      </c>
      <c r="AL34" s="56">
        <f t="shared" si="20"/>
        <v>-1.9623248638599999E-2</v>
      </c>
      <c r="AM34" s="56">
        <f t="shared" si="21"/>
        <v>1.9073105081600001E-2</v>
      </c>
      <c r="AN34" s="56">
        <f t="shared" si="22"/>
        <v>-7.65395906134E-3</v>
      </c>
      <c r="AO34" s="56">
        <f t="shared" si="23"/>
        <v>2.96453618177E-2</v>
      </c>
      <c r="AP34" s="56">
        <f t="shared" si="24"/>
        <v>0</v>
      </c>
      <c r="AQ34" s="56">
        <f t="shared" si="25"/>
        <v>0</v>
      </c>
      <c r="AR34" s="56">
        <f t="shared" si="26"/>
        <v>1.9622914091100001E-2</v>
      </c>
      <c r="AS34" s="56">
        <f t="shared" si="27"/>
        <v>-2.9751645219900001E-2</v>
      </c>
      <c r="AT34" s="56">
        <f t="shared" si="28"/>
        <v>0</v>
      </c>
      <c r="AU34" s="55"/>
      <c r="AV34" s="6">
        <f t="shared" si="29"/>
        <v>1.1312528070559998E-2</v>
      </c>
      <c r="AW34" s="57">
        <f t="shared" si="43"/>
        <v>9.521271071933346E-3</v>
      </c>
      <c r="AX34" s="57">
        <f t="shared" si="30"/>
        <v>8.9711275149333414E-3</v>
      </c>
      <c r="AY34" s="57">
        <f t="shared" si="31"/>
        <v>2.4480185053266101E-3</v>
      </c>
      <c r="AZ34" s="57">
        <f t="shared" si="32"/>
        <v>1.9543384251033302E-2</v>
      </c>
      <c r="BA34" s="57">
        <f t="shared" si="33"/>
        <v>0</v>
      </c>
      <c r="BB34" s="57">
        <f t="shared" si="34"/>
        <v>0</v>
      </c>
      <c r="BC34" s="57">
        <f t="shared" si="35"/>
        <v>9.52093652443331E-3</v>
      </c>
      <c r="BD34" s="57">
        <f t="shared" si="36"/>
        <v>1.9649667653233394E-2</v>
      </c>
      <c r="BE34" s="57">
        <f t="shared" si="37"/>
        <v>0</v>
      </c>
      <c r="BF34" s="58">
        <f t="shared" si="44"/>
        <v>5.9999999999999995E-4</v>
      </c>
      <c r="BG34" s="58">
        <f t="shared" si="45"/>
        <v>2.0000000000000001E-4</v>
      </c>
      <c r="BH34" s="58">
        <f t="shared" si="46"/>
        <v>1.6005552080226604E-5</v>
      </c>
      <c r="BI34" s="58">
        <f t="shared" si="47"/>
        <v>1.8798121810313306E-5</v>
      </c>
      <c r="BJ34" s="58">
        <f t="shared" si="48"/>
        <v>0</v>
      </c>
      <c r="BK34" s="58">
        <f t="shared" si="49"/>
        <v>6.219690196497999E-4</v>
      </c>
      <c r="BL34" s="58">
        <f t="shared" si="50"/>
        <v>1.5650681842819945E-5</v>
      </c>
      <c r="BM34" s="58">
        <f t="shared" si="51"/>
        <v>1.6189272655533317E-5</v>
      </c>
      <c r="BN34" s="58">
        <f t="shared" si="52"/>
        <v>0</v>
      </c>
      <c r="BO34" s="58">
        <f t="shared" si="53"/>
        <v>1.4886126480386931E-3</v>
      </c>
      <c r="BP34" s="59"/>
      <c r="BQ34" s="59">
        <f t="shared" si="39"/>
        <v>9.8239154225213052E-3</v>
      </c>
      <c r="BR34" s="39">
        <f t="shared" si="40"/>
        <v>1.9925892989187972E-2</v>
      </c>
      <c r="BS34" s="42">
        <f t="shared" si="41"/>
        <v>2.9857737149094516</v>
      </c>
      <c r="BT34" s="44">
        <f>MAX(BS$10:BS34)</f>
        <v>3.2621552402616869</v>
      </c>
      <c r="BU34" s="56">
        <f t="shared" si="42"/>
        <v>8.4723596823695055E-2</v>
      </c>
    </row>
    <row r="35" spans="1:73" x14ac:dyDescent="0.2">
      <c r="A35" s="64">
        <v>29980</v>
      </c>
      <c r="B35" s="9">
        <v>-3.0717312176099999E-2</v>
      </c>
      <c r="C35" s="9">
        <v>-3.1625443492199999E-2</v>
      </c>
      <c r="D35" s="9">
        <v>-5.4444375186600003E-3</v>
      </c>
      <c r="E35" s="9">
        <v>-4.3111454187399999E-2</v>
      </c>
      <c r="F35" s="9">
        <v>-2.39789220052E-2</v>
      </c>
      <c r="G35" s="9">
        <v>-2.4680030128200001E-2</v>
      </c>
      <c r="H35" s="9">
        <v>-2.8877026535699998E-2</v>
      </c>
      <c r="I35" s="9">
        <v>-7.7055034889800004E-3</v>
      </c>
      <c r="J35" s="9">
        <v>0</v>
      </c>
      <c r="K35" s="55">
        <v>0.16800000000000001</v>
      </c>
      <c r="L35" s="55">
        <v>0.10187499999999999</v>
      </c>
      <c r="M35" s="55">
        <v>0.15125</v>
      </c>
      <c r="N35" s="55">
        <v>6.6250000000000003E-2</v>
      </c>
      <c r="O35" s="55">
        <v>0.11501020000000001</v>
      </c>
      <c r="P35" s="55">
        <v>0.1030017</v>
      </c>
      <c r="Q35" s="55">
        <v>8.5000000000000006E-2</v>
      </c>
      <c r="R35" s="55">
        <v>0.145625</v>
      </c>
      <c r="S35" s="55">
        <v>0.14622373080000001</v>
      </c>
      <c r="T35" s="10">
        <f t="shared" si="1"/>
        <v>9</v>
      </c>
      <c r="U35" s="10">
        <f t="shared" si="2"/>
        <v>3</v>
      </c>
      <c r="V35" s="10">
        <f t="shared" si="3"/>
        <v>8</v>
      </c>
      <c r="W35" s="10">
        <f t="shared" si="4"/>
        <v>1</v>
      </c>
      <c r="X35" s="10">
        <f t="shared" si="5"/>
        <v>5</v>
      </c>
      <c r="Y35" s="10">
        <f t="shared" si="6"/>
        <v>4</v>
      </c>
      <c r="Z35" s="10">
        <f t="shared" si="7"/>
        <v>2</v>
      </c>
      <c r="AA35" s="10">
        <f t="shared" si="8"/>
        <v>6</v>
      </c>
      <c r="AB35" s="10">
        <f t="shared" si="9"/>
        <v>7</v>
      </c>
      <c r="AC35" s="13">
        <f t="shared" si="10"/>
        <v>1</v>
      </c>
      <c r="AD35" s="13">
        <f t="shared" si="11"/>
        <v>-1</v>
      </c>
      <c r="AE35" s="13">
        <f t="shared" si="12"/>
        <v>1</v>
      </c>
      <c r="AF35" s="13">
        <f t="shared" si="13"/>
        <v>-1</v>
      </c>
      <c r="AG35" s="13">
        <f t="shared" si="14"/>
        <v>0</v>
      </c>
      <c r="AH35" s="13">
        <f t="shared" si="15"/>
        <v>0</v>
      </c>
      <c r="AI35" s="13">
        <f t="shared" si="16"/>
        <v>-1</v>
      </c>
      <c r="AJ35" s="13">
        <f t="shared" si="17"/>
        <v>0</v>
      </c>
      <c r="AK35" s="13">
        <f t="shared" si="18"/>
        <v>1</v>
      </c>
      <c r="AL35" s="56">
        <f t="shared" si="20"/>
        <v>-3.0717312176099999E-2</v>
      </c>
      <c r="AM35" s="56">
        <f t="shared" si="21"/>
        <v>3.1625443492199999E-2</v>
      </c>
      <c r="AN35" s="56">
        <f t="shared" si="22"/>
        <v>-5.4444375186600003E-3</v>
      </c>
      <c r="AO35" s="56">
        <f t="shared" si="23"/>
        <v>4.3111454187399999E-2</v>
      </c>
      <c r="AP35" s="56">
        <f t="shared" si="24"/>
        <v>0</v>
      </c>
      <c r="AQ35" s="56">
        <f t="shared" si="25"/>
        <v>0</v>
      </c>
      <c r="AR35" s="56">
        <f t="shared" si="26"/>
        <v>2.8877026535699998E-2</v>
      </c>
      <c r="AS35" s="56">
        <f t="shared" si="27"/>
        <v>-7.7055034889800004E-3</v>
      </c>
      <c r="AT35" s="56">
        <f t="shared" si="28"/>
        <v>0</v>
      </c>
      <c r="AU35" s="55"/>
      <c r="AV35" s="6">
        <f t="shared" si="29"/>
        <v>5.9746671031560006E-2</v>
      </c>
      <c r="AW35" s="57">
        <f t="shared" si="43"/>
        <v>1.9157001276099983E-2</v>
      </c>
      <c r="AX35" s="57">
        <f t="shared" si="30"/>
        <v>2.0065132592199997E-2</v>
      </c>
      <c r="AY35" s="57">
        <f t="shared" si="31"/>
        <v>6.115873381340009E-3</v>
      </c>
      <c r="AZ35" s="57">
        <f t="shared" si="32"/>
        <v>3.1551143287400052E-2</v>
      </c>
      <c r="BA35" s="57">
        <f t="shared" si="33"/>
        <v>0</v>
      </c>
      <c r="BB35" s="57">
        <f t="shared" si="34"/>
        <v>0</v>
      </c>
      <c r="BC35" s="57">
        <f t="shared" si="35"/>
        <v>1.7316715635700031E-2</v>
      </c>
      <c r="BD35" s="57">
        <f t="shared" si="36"/>
        <v>1.0038548074110201</v>
      </c>
      <c r="BE35" s="57">
        <f t="shared" si="37"/>
        <v>1</v>
      </c>
      <c r="BF35" s="58">
        <f t="shared" si="44"/>
        <v>5.7127626431600069E-6</v>
      </c>
      <c r="BG35" s="58">
        <f t="shared" si="45"/>
        <v>1.7942255029866683E-6</v>
      </c>
      <c r="BH35" s="58">
        <f t="shared" si="46"/>
        <v>9.7920740213064408E-7</v>
      </c>
      <c r="BI35" s="58">
        <f t="shared" si="47"/>
        <v>3.9086768502066608E-6</v>
      </c>
      <c r="BJ35" s="58">
        <f t="shared" si="48"/>
        <v>0</v>
      </c>
      <c r="BK35" s="58">
        <f t="shared" si="49"/>
        <v>0</v>
      </c>
      <c r="BL35" s="58">
        <f t="shared" si="50"/>
        <v>2.8562809573299925E-6</v>
      </c>
      <c r="BM35" s="58">
        <f t="shared" si="51"/>
        <v>3.9299335306466789E-6</v>
      </c>
      <c r="BN35" s="58">
        <f t="shared" si="52"/>
        <v>0</v>
      </c>
      <c r="BO35" s="58">
        <f t="shared" si="53"/>
        <v>1.9181086886460651E-5</v>
      </c>
      <c r="BP35" s="59"/>
      <c r="BQ35" s="59">
        <f t="shared" si="39"/>
        <v>5.9727489944673542E-2</v>
      </c>
      <c r="BR35" s="39">
        <f t="shared" si="40"/>
        <v>7.1287800844673538E-2</v>
      </c>
      <c r="BS35" s="42">
        <f t="shared" si="41"/>
        <v>3.1986229568651776</v>
      </c>
      <c r="BT35" s="44">
        <f>MAX(BS$10:BS35)</f>
        <v>3.2621552402616869</v>
      </c>
      <c r="BU35" s="56">
        <f t="shared" si="42"/>
        <v>1.947555487623354E-2</v>
      </c>
    </row>
    <row r="36" spans="1:73" x14ac:dyDescent="0.2">
      <c r="A36" s="64">
        <v>30008</v>
      </c>
      <c r="B36" s="9">
        <v>-1.65554642811E-2</v>
      </c>
      <c r="C36" s="9">
        <v>-3.4400158516599999E-2</v>
      </c>
      <c r="D36" s="9">
        <v>-2.6670070393200001E-2</v>
      </c>
      <c r="E36" s="9">
        <v>-4.2533940112100002E-2</v>
      </c>
      <c r="F36" s="9">
        <v>-2.9177251360599999E-2</v>
      </c>
      <c r="G36" s="9">
        <v>-2.7297229880399999E-2</v>
      </c>
      <c r="H36" s="9">
        <v>-3.11696875912E-2</v>
      </c>
      <c r="I36" s="9">
        <v>-3.4440781146999999E-2</v>
      </c>
      <c r="J36" s="9">
        <v>0</v>
      </c>
      <c r="K36" s="55">
        <v>0.17150000000000001</v>
      </c>
      <c r="L36" s="55">
        <v>0.10062500000000001</v>
      </c>
      <c r="M36" s="55">
        <v>0.15625</v>
      </c>
      <c r="N36" s="55">
        <v>6.6250000000000003E-2</v>
      </c>
      <c r="O36" s="55">
        <v>0.1171966</v>
      </c>
      <c r="P36" s="55">
        <v>0.1138743</v>
      </c>
      <c r="Q36" s="55">
        <v>7.7499999999999999E-2</v>
      </c>
      <c r="R36" s="55">
        <v>0.14124999999999999</v>
      </c>
      <c r="S36" s="55">
        <v>0.15062373079999999</v>
      </c>
      <c r="T36" s="10">
        <f t="shared" si="1"/>
        <v>9</v>
      </c>
      <c r="U36" s="10">
        <f t="shared" si="2"/>
        <v>3</v>
      </c>
      <c r="V36" s="10">
        <f t="shared" si="3"/>
        <v>8</v>
      </c>
      <c r="W36" s="10">
        <f t="shared" si="4"/>
        <v>1</v>
      </c>
      <c r="X36" s="10">
        <f t="shared" si="5"/>
        <v>5</v>
      </c>
      <c r="Y36" s="10">
        <f t="shared" si="6"/>
        <v>4</v>
      </c>
      <c r="Z36" s="10">
        <f t="shared" si="7"/>
        <v>2</v>
      </c>
      <c r="AA36" s="10">
        <f t="shared" si="8"/>
        <v>6</v>
      </c>
      <c r="AB36" s="10">
        <f t="shared" si="9"/>
        <v>7</v>
      </c>
      <c r="AC36" s="13">
        <f t="shared" si="10"/>
        <v>1</v>
      </c>
      <c r="AD36" s="13">
        <f t="shared" si="11"/>
        <v>-1</v>
      </c>
      <c r="AE36" s="13">
        <f t="shared" si="12"/>
        <v>1</v>
      </c>
      <c r="AF36" s="13">
        <f t="shared" si="13"/>
        <v>-1</v>
      </c>
      <c r="AG36" s="13">
        <f t="shared" si="14"/>
        <v>0</v>
      </c>
      <c r="AH36" s="13">
        <f t="shared" si="15"/>
        <v>0</v>
      </c>
      <c r="AI36" s="13">
        <f t="shared" si="16"/>
        <v>-1</v>
      </c>
      <c r="AJ36" s="13">
        <f t="shared" si="17"/>
        <v>0</v>
      </c>
      <c r="AK36" s="13">
        <f t="shared" si="18"/>
        <v>1</v>
      </c>
      <c r="AL36" s="56">
        <f t="shared" si="20"/>
        <v>-1.65554642811E-2</v>
      </c>
      <c r="AM36" s="56">
        <f t="shared" si="21"/>
        <v>3.4400158516599999E-2</v>
      </c>
      <c r="AN36" s="56">
        <f t="shared" si="22"/>
        <v>-2.6670070393200001E-2</v>
      </c>
      <c r="AO36" s="56">
        <f t="shared" si="23"/>
        <v>4.2533940112100002E-2</v>
      </c>
      <c r="AP36" s="56">
        <f t="shared" si="24"/>
        <v>0</v>
      </c>
      <c r="AQ36" s="56">
        <f t="shared" si="25"/>
        <v>0</v>
      </c>
      <c r="AR36" s="56">
        <f t="shared" si="26"/>
        <v>3.11696875912E-2</v>
      </c>
      <c r="AS36" s="56">
        <f t="shared" si="27"/>
        <v>0</v>
      </c>
      <c r="AT36" s="56">
        <f t="shared" si="28"/>
        <v>0</v>
      </c>
      <c r="AU36" s="55"/>
      <c r="AV36" s="6">
        <f t="shared" si="29"/>
        <v>6.4878251545600008E-2</v>
      </c>
      <c r="AW36" s="57">
        <f t="shared" si="43"/>
        <v>4.3701533811000282E-3</v>
      </c>
      <c r="AX36" s="57">
        <f t="shared" si="30"/>
        <v>2.2214847616600086E-2</v>
      </c>
      <c r="AY36" s="57">
        <f t="shared" si="31"/>
        <v>1.448475949320005E-2</v>
      </c>
      <c r="AZ36" s="57">
        <f t="shared" si="32"/>
        <v>3.034862921210002E-2</v>
      </c>
      <c r="BA36" s="57">
        <f t="shared" si="33"/>
        <v>0</v>
      </c>
      <c r="BB36" s="57">
        <f t="shared" si="34"/>
        <v>0</v>
      </c>
      <c r="BC36" s="57">
        <f t="shared" si="35"/>
        <v>1.8984376691200011E-2</v>
      </c>
      <c r="BD36" s="57">
        <f t="shared" si="36"/>
        <v>0</v>
      </c>
      <c r="BE36" s="57">
        <f t="shared" si="37"/>
        <v>1.2185310900000079E-2</v>
      </c>
      <c r="BF36" s="58">
        <f t="shared" si="44"/>
        <v>1.1494200765659989E-5</v>
      </c>
      <c r="BG36" s="58">
        <f t="shared" si="45"/>
        <v>4.01302651844E-6</v>
      </c>
      <c r="BH36" s="58">
        <f t="shared" si="46"/>
        <v>2.4463493525360038E-6</v>
      </c>
      <c r="BI36" s="58">
        <f t="shared" si="47"/>
        <v>6.3102286574800104E-6</v>
      </c>
      <c r="BJ36" s="58">
        <f t="shared" si="48"/>
        <v>0</v>
      </c>
      <c r="BK36" s="58">
        <f t="shared" si="49"/>
        <v>0</v>
      </c>
      <c r="BL36" s="58">
        <f t="shared" si="50"/>
        <v>5.1950146907100084E-6</v>
      </c>
      <c r="BM36" s="58">
        <f t="shared" si="51"/>
        <v>2.0077096148220401E-4</v>
      </c>
      <c r="BN36" s="58">
        <f t="shared" si="52"/>
        <v>0</v>
      </c>
      <c r="BO36" s="58">
        <f t="shared" si="53"/>
        <v>2.3022978146703001E-4</v>
      </c>
      <c r="BP36" s="59"/>
      <c r="BQ36" s="59">
        <f t="shared" si="39"/>
        <v>6.4648021764132979E-2</v>
      </c>
      <c r="BR36" s="39">
        <f t="shared" si="40"/>
        <v>7.6833332664132975E-2</v>
      </c>
      <c r="BS36" s="42">
        <f t="shared" si="41"/>
        <v>3.4443838185771329</v>
      </c>
      <c r="BT36" s="44">
        <f>MAX(BS$10:BS36)</f>
        <v>3.4443838185771329</v>
      </c>
      <c r="BU36" s="56">
        <f t="shared" si="42"/>
        <v>0</v>
      </c>
    </row>
    <row r="37" spans="1:73" x14ac:dyDescent="0.2">
      <c r="A37" s="64">
        <v>30041</v>
      </c>
      <c r="B37" s="9">
        <v>-1.87390320233E-2</v>
      </c>
      <c r="C37" s="9">
        <v>-1.65270302036E-2</v>
      </c>
      <c r="D37" s="9">
        <v>-1.9437907218600001E-3</v>
      </c>
      <c r="E37" s="9">
        <v>-5.0882280016899997E-2</v>
      </c>
      <c r="F37" s="9">
        <v>-2.79987872475E-2</v>
      </c>
      <c r="G37" s="9">
        <v>-2.9050919071600002E-2</v>
      </c>
      <c r="H37" s="9">
        <v>-2.8593759833099999E-2</v>
      </c>
      <c r="I37" s="9">
        <v>-2.2913888748399999E-2</v>
      </c>
      <c r="J37" s="9">
        <v>0</v>
      </c>
      <c r="K37" s="55">
        <v>0.20100000000000001</v>
      </c>
      <c r="L37" s="55">
        <v>9.2499999999999999E-2</v>
      </c>
      <c r="M37" s="55">
        <v>0.16625000000000001</v>
      </c>
      <c r="N37" s="55">
        <v>6.6250000000000003E-2</v>
      </c>
      <c r="O37" s="55">
        <v>0.1167367</v>
      </c>
      <c r="P37" s="55">
        <v>0.11886339999999999</v>
      </c>
      <c r="Q37" s="55">
        <v>5.3124999999999999E-2</v>
      </c>
      <c r="R37" s="55">
        <v>0.136875</v>
      </c>
      <c r="S37" s="55">
        <v>0.1543237308</v>
      </c>
      <c r="T37" s="10">
        <f t="shared" si="1"/>
        <v>9</v>
      </c>
      <c r="U37" s="10">
        <f t="shared" si="2"/>
        <v>3</v>
      </c>
      <c r="V37" s="10">
        <f t="shared" si="3"/>
        <v>8</v>
      </c>
      <c r="W37" s="10">
        <f t="shared" si="4"/>
        <v>2</v>
      </c>
      <c r="X37" s="10">
        <f t="shared" si="5"/>
        <v>4</v>
      </c>
      <c r="Y37" s="10">
        <f t="shared" si="6"/>
        <v>5</v>
      </c>
      <c r="Z37" s="10">
        <f t="shared" si="7"/>
        <v>1</v>
      </c>
      <c r="AA37" s="10">
        <f t="shared" si="8"/>
        <v>6</v>
      </c>
      <c r="AB37" s="10">
        <f t="shared" si="9"/>
        <v>7</v>
      </c>
      <c r="AC37" s="13">
        <f t="shared" si="10"/>
        <v>1</v>
      </c>
      <c r="AD37" s="13">
        <f t="shared" si="11"/>
        <v>-1</v>
      </c>
      <c r="AE37" s="13">
        <f t="shared" si="12"/>
        <v>1</v>
      </c>
      <c r="AF37" s="13">
        <f t="shared" si="13"/>
        <v>-1</v>
      </c>
      <c r="AG37" s="13">
        <f t="shared" si="14"/>
        <v>0</v>
      </c>
      <c r="AH37" s="13">
        <f t="shared" si="15"/>
        <v>0</v>
      </c>
      <c r="AI37" s="13">
        <f t="shared" si="16"/>
        <v>-1</v>
      </c>
      <c r="AJ37" s="13">
        <f t="shared" si="17"/>
        <v>0</v>
      </c>
      <c r="AK37" s="13">
        <f t="shared" si="18"/>
        <v>1</v>
      </c>
      <c r="AL37" s="56">
        <f t="shared" si="20"/>
        <v>-1.87390320233E-2</v>
      </c>
      <c r="AM37" s="56">
        <f t="shared" si="21"/>
        <v>1.65270302036E-2</v>
      </c>
      <c r="AN37" s="56">
        <f t="shared" si="22"/>
        <v>-1.9437907218600001E-3</v>
      </c>
      <c r="AO37" s="56">
        <f t="shared" si="23"/>
        <v>5.0882280016899997E-2</v>
      </c>
      <c r="AP37" s="56">
        <f t="shared" si="24"/>
        <v>0</v>
      </c>
      <c r="AQ37" s="56">
        <f t="shared" si="25"/>
        <v>0</v>
      </c>
      <c r="AR37" s="56">
        <f t="shared" si="26"/>
        <v>2.8593759833099999E-2</v>
      </c>
      <c r="AS37" s="56">
        <f t="shared" si="27"/>
        <v>0</v>
      </c>
      <c r="AT37" s="56">
        <f t="shared" si="28"/>
        <v>0</v>
      </c>
      <c r="AU37" s="55"/>
      <c r="AV37" s="6">
        <f t="shared" si="29"/>
        <v>7.5320247308440003E-2</v>
      </c>
      <c r="AW37" s="57">
        <f t="shared" si="43"/>
        <v>6.1870544566332564E-3</v>
      </c>
      <c r="AX37" s="57">
        <f t="shared" si="30"/>
        <v>3.9750526369333183E-3</v>
      </c>
      <c r="AY37" s="57">
        <f t="shared" si="31"/>
        <v>1.0608186844806688E-2</v>
      </c>
      <c r="AZ37" s="57">
        <f t="shared" si="32"/>
        <v>3.8330302450233278E-2</v>
      </c>
      <c r="BA37" s="57">
        <f t="shared" si="33"/>
        <v>0</v>
      </c>
      <c r="BB37" s="57">
        <f t="shared" si="34"/>
        <v>0</v>
      </c>
      <c r="BC37" s="57">
        <f t="shared" si="35"/>
        <v>1.6041782266433269E-2</v>
      </c>
      <c r="BD37" s="57">
        <f t="shared" si="36"/>
        <v>0</v>
      </c>
      <c r="BE37" s="57">
        <f t="shared" si="37"/>
        <v>1.2551977566666705E-2</v>
      </c>
      <c r="BF37" s="58">
        <f t="shared" si="44"/>
        <v>2.6220920286600167E-6</v>
      </c>
      <c r="BG37" s="58">
        <f t="shared" si="45"/>
        <v>4.4429695233200177E-6</v>
      </c>
      <c r="BH37" s="58">
        <f t="shared" si="46"/>
        <v>5.7939037972800204E-6</v>
      </c>
      <c r="BI37" s="58">
        <f t="shared" si="47"/>
        <v>6.0697258424200047E-6</v>
      </c>
      <c r="BJ37" s="58">
        <f t="shared" si="48"/>
        <v>0</v>
      </c>
      <c r="BK37" s="58">
        <f t="shared" si="49"/>
        <v>0</v>
      </c>
      <c r="BL37" s="58">
        <f t="shared" si="50"/>
        <v>5.6953130073600032E-6</v>
      </c>
      <c r="BM37" s="58">
        <f t="shared" si="51"/>
        <v>0</v>
      </c>
      <c r="BN37" s="58">
        <f t="shared" si="52"/>
        <v>0</v>
      </c>
      <c r="BO37" s="58">
        <f t="shared" si="53"/>
        <v>2.4624004199040062E-5</v>
      </c>
      <c r="BP37" s="59"/>
      <c r="BQ37" s="59">
        <f t="shared" si="39"/>
        <v>7.5295623304240958E-2</v>
      </c>
      <c r="BR37" s="39">
        <f t="shared" si="40"/>
        <v>8.7847600870907622E-2</v>
      </c>
      <c r="BS37" s="42">
        <f t="shared" si="41"/>
        <v>3.7469646735177098</v>
      </c>
      <c r="BT37" s="44">
        <f>MAX(BS$10:BS37)</f>
        <v>3.7469646735177098</v>
      </c>
      <c r="BU37" s="56">
        <f t="shared" si="42"/>
        <v>0</v>
      </c>
    </row>
    <row r="38" spans="1:73" x14ac:dyDescent="0.2">
      <c r="A38" s="64">
        <v>30071</v>
      </c>
      <c r="B38" s="9">
        <v>1.6296437116400001E-2</v>
      </c>
      <c r="C38" s="9">
        <v>3.1895405819600001E-2</v>
      </c>
      <c r="D38" s="9">
        <v>1.11203568276E-2</v>
      </c>
      <c r="E38" s="9">
        <v>4.90028392039E-2</v>
      </c>
      <c r="F38" s="9">
        <v>8.0149041679400002E-3</v>
      </c>
      <c r="G38" s="9">
        <v>2.1782316293800001E-2</v>
      </c>
      <c r="H38" s="9">
        <v>-1.60809463448E-2</v>
      </c>
      <c r="I38" s="9">
        <v>9.0973260604800005E-3</v>
      </c>
      <c r="J38" s="9">
        <v>0</v>
      </c>
      <c r="K38" s="55">
        <v>0.215</v>
      </c>
      <c r="L38" s="55">
        <v>8.6249999999999993E-2</v>
      </c>
      <c r="M38" s="55">
        <v>0.15875</v>
      </c>
      <c r="N38" s="55">
        <v>7.1249999999999994E-2</v>
      </c>
      <c r="O38" s="55">
        <v>0.1161615</v>
      </c>
      <c r="P38" s="55">
        <v>0.1155096</v>
      </c>
      <c r="Q38" s="55">
        <v>4.4374999999999998E-2</v>
      </c>
      <c r="R38" s="55">
        <v>0.138125</v>
      </c>
      <c r="S38" s="55">
        <v>0.15062373079999999</v>
      </c>
      <c r="T38" s="10">
        <f t="shared" si="1"/>
        <v>9</v>
      </c>
      <c r="U38" s="10">
        <f t="shared" si="2"/>
        <v>3</v>
      </c>
      <c r="V38" s="10">
        <f t="shared" si="3"/>
        <v>8</v>
      </c>
      <c r="W38" s="10">
        <f t="shared" si="4"/>
        <v>2</v>
      </c>
      <c r="X38" s="10">
        <f t="shared" si="5"/>
        <v>5</v>
      </c>
      <c r="Y38" s="10">
        <f t="shared" si="6"/>
        <v>4</v>
      </c>
      <c r="Z38" s="10">
        <f t="shared" si="7"/>
        <v>1</v>
      </c>
      <c r="AA38" s="10">
        <f t="shared" si="8"/>
        <v>6</v>
      </c>
      <c r="AB38" s="10">
        <f t="shared" si="9"/>
        <v>7</v>
      </c>
      <c r="AC38" s="13">
        <f t="shared" si="10"/>
        <v>1</v>
      </c>
      <c r="AD38" s="13">
        <f t="shared" si="11"/>
        <v>-1</v>
      </c>
      <c r="AE38" s="13">
        <f t="shared" si="12"/>
        <v>1</v>
      </c>
      <c r="AF38" s="13">
        <f t="shared" si="13"/>
        <v>-1</v>
      </c>
      <c r="AG38" s="13">
        <f t="shared" si="14"/>
        <v>0</v>
      </c>
      <c r="AH38" s="13">
        <f t="shared" si="15"/>
        <v>0</v>
      </c>
      <c r="AI38" s="13">
        <f t="shared" si="16"/>
        <v>-1</v>
      </c>
      <c r="AJ38" s="13">
        <f t="shared" si="17"/>
        <v>0</v>
      </c>
      <c r="AK38" s="13">
        <f t="shared" si="18"/>
        <v>1</v>
      </c>
      <c r="AL38" s="56">
        <f t="shared" si="20"/>
        <v>1.6296437116400001E-2</v>
      </c>
      <c r="AM38" s="56">
        <f t="shared" si="21"/>
        <v>-3.1895405819600001E-2</v>
      </c>
      <c r="AN38" s="56">
        <f t="shared" si="22"/>
        <v>1.11203568276E-2</v>
      </c>
      <c r="AO38" s="56">
        <f t="shared" si="23"/>
        <v>-4.90028392039E-2</v>
      </c>
      <c r="AP38" s="56">
        <f t="shared" si="24"/>
        <v>0</v>
      </c>
      <c r="AQ38" s="56">
        <f t="shared" si="25"/>
        <v>0</v>
      </c>
      <c r="AR38" s="56">
        <f t="shared" si="26"/>
        <v>1.60809463448E-2</v>
      </c>
      <c r="AS38" s="56">
        <f t="shared" si="27"/>
        <v>0</v>
      </c>
      <c r="AT38" s="56">
        <f t="shared" si="28"/>
        <v>0</v>
      </c>
      <c r="AU38" s="55"/>
      <c r="AV38" s="6">
        <f t="shared" si="29"/>
        <v>-3.7400504734700003E-2</v>
      </c>
      <c r="AW38" s="57">
        <f t="shared" si="43"/>
        <v>2.9156748016400114E-2</v>
      </c>
      <c r="AX38" s="57">
        <f t="shared" si="30"/>
        <v>4.4755716719599992E-2</v>
      </c>
      <c r="AY38" s="57">
        <f t="shared" si="31"/>
        <v>2.3980667727599991E-2</v>
      </c>
      <c r="AZ38" s="57">
        <f t="shared" si="32"/>
        <v>6.1863150103899978E-2</v>
      </c>
      <c r="BA38" s="57">
        <f t="shared" si="33"/>
        <v>0</v>
      </c>
      <c r="BB38" s="57">
        <f t="shared" si="34"/>
        <v>0</v>
      </c>
      <c r="BC38" s="57">
        <f t="shared" si="35"/>
        <v>3.2206354448000019E-3</v>
      </c>
      <c r="BD38" s="57">
        <f t="shared" si="36"/>
        <v>0</v>
      </c>
      <c r="BE38" s="57">
        <f t="shared" si="37"/>
        <v>1.286031090000006E-2</v>
      </c>
      <c r="BF38" s="58">
        <f t="shared" si="44"/>
        <v>3.7122326739799536E-6</v>
      </c>
      <c r="BG38" s="58">
        <f t="shared" si="45"/>
        <v>7.9501052738666374E-7</v>
      </c>
      <c r="BH38" s="58">
        <f t="shared" si="46"/>
        <v>4.2432747379226754E-6</v>
      </c>
      <c r="BI38" s="58">
        <f t="shared" si="47"/>
        <v>7.6660604900466561E-6</v>
      </c>
      <c r="BJ38" s="58">
        <f t="shared" si="48"/>
        <v>0</v>
      </c>
      <c r="BK38" s="58">
        <f t="shared" si="49"/>
        <v>0</v>
      </c>
      <c r="BL38" s="58">
        <f t="shared" si="50"/>
        <v>4.8125346799299805E-6</v>
      </c>
      <c r="BM38" s="58">
        <f t="shared" si="51"/>
        <v>0</v>
      </c>
      <c r="BN38" s="58">
        <f t="shared" si="52"/>
        <v>0</v>
      </c>
      <c r="BO38" s="58">
        <f t="shared" si="53"/>
        <v>2.1229113109265931E-5</v>
      </c>
      <c r="BP38" s="59"/>
      <c r="BQ38" s="59">
        <f t="shared" si="39"/>
        <v>-3.7421733847809266E-2</v>
      </c>
      <c r="BR38" s="39">
        <f t="shared" si="40"/>
        <v>-2.4561422947809268E-2</v>
      </c>
      <c r="BS38" s="42">
        <f t="shared" si="41"/>
        <v>3.6549338894009411</v>
      </c>
      <c r="BT38" s="44">
        <f>MAX(BS$10:BS38)</f>
        <v>3.7469646735177098</v>
      </c>
      <c r="BU38" s="56">
        <f t="shared" si="42"/>
        <v>2.4561422947809306E-2</v>
      </c>
    </row>
    <row r="39" spans="1:73" x14ac:dyDescent="0.2">
      <c r="A39" s="64">
        <v>30102</v>
      </c>
      <c r="B39" s="9">
        <v>-8.7790534439000003E-3</v>
      </c>
      <c r="C39" s="9">
        <v>-1.28044808508E-2</v>
      </c>
      <c r="D39" s="9">
        <v>-1.87079491204E-2</v>
      </c>
      <c r="E39" s="9">
        <v>-4.2235234721900002E-2</v>
      </c>
      <c r="F39" s="9">
        <v>-1.7814258209200001E-2</v>
      </c>
      <c r="G39" s="9">
        <v>-1.0076076366300001E-2</v>
      </c>
      <c r="H39" s="9">
        <v>-3.3361440373799997E-2</v>
      </c>
      <c r="I39" s="9">
        <v>-5.9594097526500002E-3</v>
      </c>
      <c r="J39" s="9">
        <v>0</v>
      </c>
      <c r="K39" s="55">
        <v>0.17530000000000001</v>
      </c>
      <c r="L39" s="55">
        <v>8.6874999999999994E-2</v>
      </c>
      <c r="M39" s="55">
        <v>0.16250000000000001</v>
      </c>
      <c r="N39" s="55">
        <v>7.1874999999999994E-2</v>
      </c>
      <c r="O39" s="55">
        <v>0.11662169999999999</v>
      </c>
      <c r="P39" s="55">
        <v>0.11886339999999999</v>
      </c>
      <c r="Q39" s="55">
        <v>4.3124999999999997E-2</v>
      </c>
      <c r="R39" s="55">
        <v>0.13500000000000001</v>
      </c>
      <c r="S39" s="55">
        <v>0.1450237308</v>
      </c>
      <c r="T39" s="10">
        <f t="shared" si="1"/>
        <v>9</v>
      </c>
      <c r="U39" s="10">
        <f t="shared" si="2"/>
        <v>3</v>
      </c>
      <c r="V39" s="10">
        <f t="shared" si="3"/>
        <v>8</v>
      </c>
      <c r="W39" s="10">
        <f t="shared" si="4"/>
        <v>2</v>
      </c>
      <c r="X39" s="10">
        <f t="shared" si="5"/>
        <v>4</v>
      </c>
      <c r="Y39" s="10">
        <f t="shared" si="6"/>
        <v>5</v>
      </c>
      <c r="Z39" s="10">
        <f t="shared" si="7"/>
        <v>1</v>
      </c>
      <c r="AA39" s="10">
        <f t="shared" si="8"/>
        <v>6</v>
      </c>
      <c r="AB39" s="10">
        <f t="shared" si="9"/>
        <v>7</v>
      </c>
      <c r="AC39" s="13">
        <f t="shared" si="10"/>
        <v>1</v>
      </c>
      <c r="AD39" s="13">
        <f t="shared" si="11"/>
        <v>-1</v>
      </c>
      <c r="AE39" s="13">
        <f t="shared" si="12"/>
        <v>1</v>
      </c>
      <c r="AF39" s="13">
        <f t="shared" si="13"/>
        <v>-1</v>
      </c>
      <c r="AG39" s="13">
        <f t="shared" si="14"/>
        <v>0</v>
      </c>
      <c r="AH39" s="13">
        <f t="shared" si="15"/>
        <v>0</v>
      </c>
      <c r="AI39" s="13">
        <f t="shared" si="16"/>
        <v>-1</v>
      </c>
      <c r="AJ39" s="13">
        <f t="shared" si="17"/>
        <v>0</v>
      </c>
      <c r="AK39" s="13">
        <f t="shared" si="18"/>
        <v>1</v>
      </c>
      <c r="AL39" s="56">
        <f t="shared" si="20"/>
        <v>-8.7790534439000003E-3</v>
      </c>
      <c r="AM39" s="56">
        <f t="shared" si="21"/>
        <v>1.28044808508E-2</v>
      </c>
      <c r="AN39" s="56">
        <f t="shared" si="22"/>
        <v>-1.87079491204E-2</v>
      </c>
      <c r="AO39" s="56">
        <f t="shared" si="23"/>
        <v>4.2235234721900002E-2</v>
      </c>
      <c r="AP39" s="56">
        <f t="shared" si="24"/>
        <v>0</v>
      </c>
      <c r="AQ39" s="56">
        <f t="shared" si="25"/>
        <v>0</v>
      </c>
      <c r="AR39" s="56">
        <f t="shared" si="26"/>
        <v>3.3361440373799997E-2</v>
      </c>
      <c r="AS39" s="56">
        <f t="shared" si="27"/>
        <v>0</v>
      </c>
      <c r="AT39" s="56">
        <f t="shared" si="28"/>
        <v>0</v>
      </c>
      <c r="AU39" s="55"/>
      <c r="AV39" s="6">
        <f t="shared" si="29"/>
        <v>6.0914153382199999E-2</v>
      </c>
      <c r="AW39" s="57">
        <f t="shared" si="43"/>
        <v>3.772924122766641E-3</v>
      </c>
      <c r="AX39" s="57">
        <f t="shared" si="30"/>
        <v>2.5250328413328749E-4</v>
      </c>
      <c r="AY39" s="57">
        <f t="shared" si="31"/>
        <v>6.1559715537332638E-3</v>
      </c>
      <c r="AZ39" s="57">
        <f t="shared" si="32"/>
        <v>2.9683257155233345E-2</v>
      </c>
      <c r="BA39" s="57">
        <f t="shared" si="33"/>
        <v>0</v>
      </c>
      <c r="BB39" s="57">
        <f t="shared" si="34"/>
        <v>0</v>
      </c>
      <c r="BC39" s="57">
        <f t="shared" si="35"/>
        <v>2.080946280713325E-2</v>
      </c>
      <c r="BD39" s="57">
        <f t="shared" si="36"/>
        <v>0</v>
      </c>
      <c r="BE39" s="57">
        <f t="shared" si="37"/>
        <v>1.2551977566666705E-2</v>
      </c>
      <c r="BF39" s="58">
        <f t="shared" si="44"/>
        <v>1.7494048809840066E-5</v>
      </c>
      <c r="BG39" s="58">
        <f t="shared" si="45"/>
        <v>8.9511433439199988E-6</v>
      </c>
      <c r="BH39" s="58">
        <f t="shared" si="46"/>
        <v>9.5922670910399967E-6</v>
      </c>
      <c r="BI39" s="58">
        <f t="shared" si="47"/>
        <v>1.2372630020779996E-5</v>
      </c>
      <c r="BJ39" s="58">
        <f t="shared" si="48"/>
        <v>0</v>
      </c>
      <c r="BK39" s="58">
        <f t="shared" si="49"/>
        <v>0</v>
      </c>
      <c r="BL39" s="58">
        <f t="shared" si="50"/>
        <v>9.6619063344000055E-7</v>
      </c>
      <c r="BM39" s="58">
        <f t="shared" si="51"/>
        <v>0</v>
      </c>
      <c r="BN39" s="58">
        <f t="shared" si="52"/>
        <v>0</v>
      </c>
      <c r="BO39" s="58">
        <f t="shared" si="53"/>
        <v>4.9376279899020055E-5</v>
      </c>
      <c r="BP39" s="59"/>
      <c r="BQ39" s="59">
        <f t="shared" si="39"/>
        <v>6.0864777102300982E-2</v>
      </c>
      <c r="BR39" s="39">
        <f t="shared" si="40"/>
        <v>7.3416754668967646E-2</v>
      </c>
      <c r="BS39" s="42">
        <f t="shared" si="41"/>
        <v>3.923267274090386</v>
      </c>
      <c r="BT39" s="44">
        <f>MAX(BS$10:BS39)</f>
        <v>3.923267274090386</v>
      </c>
      <c r="BU39" s="56">
        <f t="shared" si="42"/>
        <v>0</v>
      </c>
    </row>
    <row r="40" spans="1:73" x14ac:dyDescent="0.2">
      <c r="A40" s="64">
        <v>30132</v>
      </c>
      <c r="B40" s="9">
        <v>-2.5674706325300001E-2</v>
      </c>
      <c r="C40" s="9">
        <v>-4.7248224940999999E-2</v>
      </c>
      <c r="D40" s="9">
        <v>-3.8079086716799999E-2</v>
      </c>
      <c r="E40" s="9">
        <v>-4.7893750256799997E-2</v>
      </c>
      <c r="F40" s="9">
        <v>-2.5175645142800001E-2</v>
      </c>
      <c r="G40" s="9">
        <v>-4.3373870778500002E-2</v>
      </c>
      <c r="H40" s="9">
        <v>-5.1947676007499999E-2</v>
      </c>
      <c r="I40" s="9">
        <v>-2.9444246361100001E-2</v>
      </c>
      <c r="J40" s="9">
        <v>0</v>
      </c>
      <c r="K40" s="55">
        <v>0.1885</v>
      </c>
      <c r="L40" s="55">
        <v>9.1874999999999998E-2</v>
      </c>
      <c r="M40" s="55">
        <v>0.17249999999999999</v>
      </c>
      <c r="N40" s="55">
        <v>7.1874999999999994E-2</v>
      </c>
      <c r="O40" s="55">
        <v>0.1168517</v>
      </c>
      <c r="P40" s="55">
        <v>0.1209431</v>
      </c>
      <c r="Q40" s="55">
        <v>4.8750000000000002E-2</v>
      </c>
      <c r="R40" s="55">
        <v>0.13187499999999999</v>
      </c>
      <c r="S40" s="55">
        <v>0.15932373080000001</v>
      </c>
      <c r="T40" s="10">
        <f t="shared" si="1"/>
        <v>9</v>
      </c>
      <c r="U40" s="10">
        <f t="shared" si="2"/>
        <v>3</v>
      </c>
      <c r="V40" s="10">
        <f t="shared" si="3"/>
        <v>8</v>
      </c>
      <c r="W40" s="10">
        <f t="shared" si="4"/>
        <v>2</v>
      </c>
      <c r="X40" s="10">
        <f t="shared" si="5"/>
        <v>4</v>
      </c>
      <c r="Y40" s="10">
        <f t="shared" si="6"/>
        <v>5</v>
      </c>
      <c r="Z40" s="10">
        <f t="shared" si="7"/>
        <v>1</v>
      </c>
      <c r="AA40" s="10">
        <f t="shared" si="8"/>
        <v>6</v>
      </c>
      <c r="AB40" s="10">
        <f t="shared" si="9"/>
        <v>7</v>
      </c>
      <c r="AC40" s="13">
        <f t="shared" si="10"/>
        <v>1</v>
      </c>
      <c r="AD40" s="13">
        <f t="shared" si="11"/>
        <v>-1</v>
      </c>
      <c r="AE40" s="13">
        <f t="shared" si="12"/>
        <v>1</v>
      </c>
      <c r="AF40" s="13">
        <f t="shared" si="13"/>
        <v>-1</v>
      </c>
      <c r="AG40" s="13">
        <f t="shared" si="14"/>
        <v>0</v>
      </c>
      <c r="AH40" s="13">
        <f t="shared" si="15"/>
        <v>0</v>
      </c>
      <c r="AI40" s="13">
        <f t="shared" si="16"/>
        <v>-1</v>
      </c>
      <c r="AJ40" s="13">
        <f t="shared" si="17"/>
        <v>0</v>
      </c>
      <c r="AK40" s="13">
        <f t="shared" si="18"/>
        <v>1</v>
      </c>
      <c r="AL40" s="56">
        <f t="shared" si="20"/>
        <v>-2.5674706325300001E-2</v>
      </c>
      <c r="AM40" s="56">
        <f t="shared" si="21"/>
        <v>4.7248224940999999E-2</v>
      </c>
      <c r="AN40" s="56">
        <f t="shared" si="22"/>
        <v>-3.8079086716799999E-2</v>
      </c>
      <c r="AO40" s="56">
        <f t="shared" si="23"/>
        <v>4.7893750256799997E-2</v>
      </c>
      <c r="AP40" s="56">
        <f t="shared" si="24"/>
        <v>0</v>
      </c>
      <c r="AQ40" s="56">
        <f t="shared" si="25"/>
        <v>0</v>
      </c>
      <c r="AR40" s="56">
        <f t="shared" si="26"/>
        <v>5.1947676007499999E-2</v>
      </c>
      <c r="AS40" s="56">
        <f t="shared" si="27"/>
        <v>0</v>
      </c>
      <c r="AT40" s="56">
        <f t="shared" si="28"/>
        <v>0</v>
      </c>
      <c r="AU40" s="55"/>
      <c r="AV40" s="6">
        <f t="shared" si="29"/>
        <v>8.3335858163199994E-2</v>
      </c>
      <c r="AW40" s="57">
        <f t="shared" si="43"/>
        <v>1.3589395425300022E-2</v>
      </c>
      <c r="AX40" s="57">
        <f t="shared" si="30"/>
        <v>3.5162914041000026E-2</v>
      </c>
      <c r="AY40" s="57">
        <f t="shared" si="31"/>
        <v>2.5993775816800069E-2</v>
      </c>
      <c r="AZ40" s="57">
        <f t="shared" si="32"/>
        <v>3.5808439356800004E-2</v>
      </c>
      <c r="BA40" s="57">
        <f t="shared" si="33"/>
        <v>0</v>
      </c>
      <c r="BB40" s="57">
        <f t="shared" si="34"/>
        <v>0</v>
      </c>
      <c r="BC40" s="57">
        <f t="shared" si="35"/>
        <v>3.9862365107499964E-2</v>
      </c>
      <c r="BD40" s="57">
        <f t="shared" si="36"/>
        <v>0</v>
      </c>
      <c r="BE40" s="57">
        <f t="shared" si="37"/>
        <v>1.208531090000009E-2</v>
      </c>
      <c r="BF40" s="58">
        <f t="shared" si="44"/>
        <v>2.2637544736599845E-6</v>
      </c>
      <c r="BG40" s="58">
        <f t="shared" si="45"/>
        <v>5.0500656826657496E-8</v>
      </c>
      <c r="BH40" s="58">
        <f t="shared" si="46"/>
        <v>2.4623886214933057E-6</v>
      </c>
      <c r="BI40" s="58">
        <f t="shared" si="47"/>
        <v>5.9366514310466689E-6</v>
      </c>
      <c r="BJ40" s="58">
        <f t="shared" si="48"/>
        <v>0</v>
      </c>
      <c r="BK40" s="58">
        <f t="shared" si="49"/>
        <v>0</v>
      </c>
      <c r="BL40" s="58">
        <f t="shared" si="50"/>
        <v>6.2428388421399746E-6</v>
      </c>
      <c r="BM40" s="58">
        <f t="shared" si="51"/>
        <v>0</v>
      </c>
      <c r="BN40" s="58">
        <f t="shared" si="52"/>
        <v>0</v>
      </c>
      <c r="BO40" s="58">
        <f t="shared" si="53"/>
        <v>1.695613402516659E-5</v>
      </c>
      <c r="BP40" s="59"/>
      <c r="BQ40" s="59">
        <f t="shared" si="39"/>
        <v>8.3318902029174829E-2</v>
      </c>
      <c r="BR40" s="39">
        <f t="shared" si="40"/>
        <v>9.5404212929174836E-2</v>
      </c>
      <c r="BS40" s="42">
        <f t="shared" si="41"/>
        <v>4.2975635004857686</v>
      </c>
      <c r="BT40" s="44">
        <f>MAX(BS$10:BS40)</f>
        <v>4.2975635004857686</v>
      </c>
      <c r="BU40" s="56">
        <f t="shared" si="42"/>
        <v>0</v>
      </c>
    </row>
    <row r="41" spans="1:73" x14ac:dyDescent="0.2">
      <c r="A41" s="64">
        <v>30162</v>
      </c>
      <c r="B41" s="9">
        <v>-2.63623267007E-2</v>
      </c>
      <c r="C41" s="9">
        <v>-6.2685132343100001E-3</v>
      </c>
      <c r="D41" s="9">
        <v>2.96701856848E-2</v>
      </c>
      <c r="E41" s="9">
        <v>-1.54392687492E-2</v>
      </c>
      <c r="F41" s="9">
        <v>-1.1383441623700001E-2</v>
      </c>
      <c r="G41" s="9">
        <v>8.2943799595200005E-4</v>
      </c>
      <c r="H41" s="9">
        <v>-4.7515417149099999E-3</v>
      </c>
      <c r="I41" s="9">
        <v>-2.4208635411299998E-3</v>
      </c>
      <c r="J41" s="9">
        <v>0</v>
      </c>
      <c r="K41" s="55">
        <v>0.16650000000000001</v>
      </c>
      <c r="L41" s="55">
        <v>8.8749999999999996E-2</v>
      </c>
      <c r="M41" s="55">
        <v>0.15875</v>
      </c>
      <c r="N41" s="55">
        <v>7.1874999999999994E-2</v>
      </c>
      <c r="O41" s="55">
        <v>0.11662169999999999</v>
      </c>
      <c r="P41" s="55">
        <v>0.11886339999999999</v>
      </c>
      <c r="Q41" s="55">
        <v>4.2500000000000003E-2</v>
      </c>
      <c r="R41" s="55">
        <v>0.12</v>
      </c>
      <c r="S41" s="55">
        <v>0.13182373080000001</v>
      </c>
      <c r="T41" s="10">
        <f t="shared" si="1"/>
        <v>9</v>
      </c>
      <c r="U41" s="10">
        <f t="shared" si="2"/>
        <v>3</v>
      </c>
      <c r="V41" s="10">
        <f t="shared" si="3"/>
        <v>8</v>
      </c>
      <c r="W41" s="10">
        <f t="shared" si="4"/>
        <v>2</v>
      </c>
      <c r="X41" s="10">
        <f t="shared" si="5"/>
        <v>4</v>
      </c>
      <c r="Y41" s="10">
        <f t="shared" si="6"/>
        <v>5</v>
      </c>
      <c r="Z41" s="10">
        <f t="shared" si="7"/>
        <v>1</v>
      </c>
      <c r="AA41" s="10">
        <f t="shared" si="8"/>
        <v>6</v>
      </c>
      <c r="AB41" s="10">
        <f t="shared" si="9"/>
        <v>7</v>
      </c>
      <c r="AC41" s="13">
        <f t="shared" si="10"/>
        <v>1</v>
      </c>
      <c r="AD41" s="13">
        <f t="shared" si="11"/>
        <v>-1</v>
      </c>
      <c r="AE41" s="13">
        <f t="shared" si="12"/>
        <v>1</v>
      </c>
      <c r="AF41" s="13">
        <f t="shared" si="13"/>
        <v>-1</v>
      </c>
      <c r="AG41" s="13">
        <f t="shared" si="14"/>
        <v>0</v>
      </c>
      <c r="AH41" s="13">
        <f t="shared" si="15"/>
        <v>0</v>
      </c>
      <c r="AI41" s="13">
        <f t="shared" si="16"/>
        <v>-1</v>
      </c>
      <c r="AJ41" s="13">
        <f t="shared" si="17"/>
        <v>0</v>
      </c>
      <c r="AK41" s="13">
        <f t="shared" si="18"/>
        <v>1</v>
      </c>
      <c r="AL41" s="56">
        <f t="shared" si="20"/>
        <v>-2.63623267007E-2</v>
      </c>
      <c r="AM41" s="56">
        <f t="shared" si="21"/>
        <v>6.2685132343100001E-3</v>
      </c>
      <c r="AN41" s="56">
        <f t="shared" si="22"/>
        <v>2.96701856848E-2</v>
      </c>
      <c r="AO41" s="56">
        <f t="shared" si="23"/>
        <v>1.54392687492E-2</v>
      </c>
      <c r="AP41" s="56">
        <f t="shared" si="24"/>
        <v>0</v>
      </c>
      <c r="AQ41" s="56">
        <f t="shared" si="25"/>
        <v>0</v>
      </c>
      <c r="AR41" s="56">
        <f t="shared" si="26"/>
        <v>4.7515417149099999E-3</v>
      </c>
      <c r="AS41" s="56">
        <f t="shared" si="27"/>
        <v>0</v>
      </c>
      <c r="AT41" s="56">
        <f t="shared" si="28"/>
        <v>0</v>
      </c>
      <c r="AU41" s="55"/>
      <c r="AV41" s="6">
        <f t="shared" si="29"/>
        <v>2.9767182682520002E-2</v>
      </c>
      <c r="AW41" s="57">
        <f t="shared" si="43"/>
        <v>1.3085349134033364E-2</v>
      </c>
      <c r="AX41" s="57">
        <f t="shared" si="30"/>
        <v>7.0084643323566898E-3</v>
      </c>
      <c r="AY41" s="57">
        <f t="shared" si="31"/>
        <v>4.2947163251466636E-2</v>
      </c>
      <c r="AZ41" s="57">
        <f t="shared" si="32"/>
        <v>2.1622911825333047E-3</v>
      </c>
      <c r="BA41" s="57">
        <f t="shared" si="33"/>
        <v>0</v>
      </c>
      <c r="BB41" s="57">
        <f t="shared" si="34"/>
        <v>0</v>
      </c>
      <c r="BC41" s="57">
        <f t="shared" si="35"/>
        <v>8.5254358517565798E-3</v>
      </c>
      <c r="BD41" s="57">
        <f t="shared" si="36"/>
        <v>0</v>
      </c>
      <c r="BE41" s="57">
        <f t="shared" si="37"/>
        <v>1.327697756666657E-2</v>
      </c>
      <c r="BF41" s="58">
        <f t="shared" si="44"/>
        <v>8.1536372551800126E-6</v>
      </c>
      <c r="BG41" s="58">
        <f t="shared" si="45"/>
        <v>7.0325828082000054E-6</v>
      </c>
      <c r="BH41" s="58">
        <f t="shared" si="46"/>
        <v>1.0397510326720028E-5</v>
      </c>
      <c r="BI41" s="58">
        <f t="shared" si="47"/>
        <v>7.161687871360001E-6</v>
      </c>
      <c r="BJ41" s="58">
        <f t="shared" si="48"/>
        <v>0</v>
      </c>
      <c r="BK41" s="58">
        <f t="shared" si="49"/>
        <v>0</v>
      </c>
      <c r="BL41" s="58">
        <f t="shared" si="50"/>
        <v>1.1958709532249989E-5</v>
      </c>
      <c r="BM41" s="58">
        <f t="shared" si="51"/>
        <v>0</v>
      </c>
      <c r="BN41" s="58">
        <f t="shared" si="52"/>
        <v>0</v>
      </c>
      <c r="BO41" s="58">
        <f t="shared" si="53"/>
        <v>4.4704127793710033E-5</v>
      </c>
      <c r="BP41" s="59"/>
      <c r="BQ41" s="59">
        <f t="shared" si="39"/>
        <v>2.9722478554726293E-2</v>
      </c>
      <c r="BR41" s="39">
        <f t="shared" si="40"/>
        <v>4.2999456121392957E-2</v>
      </c>
      <c r="BS41" s="42">
        <f t="shared" si="41"/>
        <v>4.4823563936538058</v>
      </c>
      <c r="BT41" s="44">
        <f>MAX(BS$10:BS41)</f>
        <v>4.4823563936538058</v>
      </c>
      <c r="BU41" s="56">
        <f t="shared" si="42"/>
        <v>0</v>
      </c>
    </row>
    <row r="42" spans="1:73" x14ac:dyDescent="0.2">
      <c r="A42" s="64">
        <v>30194</v>
      </c>
      <c r="B42" s="9">
        <v>-2.3920696374199999E-2</v>
      </c>
      <c r="C42" s="9">
        <v>-2.0623373024E-2</v>
      </c>
      <c r="D42" s="9">
        <v>1.62871981643E-2</v>
      </c>
      <c r="E42" s="9">
        <v>-1.7236732019000001E-2</v>
      </c>
      <c r="F42" s="9">
        <v>-1.0505470813499999E-2</v>
      </c>
      <c r="G42" s="9">
        <v>-1.32319016211E-2</v>
      </c>
      <c r="H42" s="9">
        <v>-2.7033133203699999E-2</v>
      </c>
      <c r="I42" s="9">
        <v>-1.4959117569100001E-2</v>
      </c>
      <c r="J42" s="9">
        <v>0</v>
      </c>
      <c r="K42" s="55">
        <v>0.16880000000000001</v>
      </c>
      <c r="L42" s="55">
        <v>8.3750000000000005E-2</v>
      </c>
      <c r="M42" s="55">
        <v>0.14499999999999999</v>
      </c>
      <c r="N42" s="55">
        <v>7.1874999999999994E-2</v>
      </c>
      <c r="O42" s="55">
        <v>0.11454930000000001</v>
      </c>
      <c r="P42" s="55">
        <v>0.1206721</v>
      </c>
      <c r="Q42" s="55">
        <v>0.04</v>
      </c>
      <c r="R42" s="55">
        <v>0.11</v>
      </c>
      <c r="S42" s="55">
        <v>0.1156237308</v>
      </c>
      <c r="T42" s="10">
        <f t="shared" si="1"/>
        <v>9</v>
      </c>
      <c r="U42" s="10">
        <f t="shared" si="2"/>
        <v>3</v>
      </c>
      <c r="V42" s="10">
        <f t="shared" si="3"/>
        <v>8</v>
      </c>
      <c r="W42" s="10">
        <f t="shared" si="4"/>
        <v>2</v>
      </c>
      <c r="X42" s="10">
        <f t="shared" si="5"/>
        <v>5</v>
      </c>
      <c r="Y42" s="10">
        <f t="shared" si="6"/>
        <v>7</v>
      </c>
      <c r="Z42" s="10">
        <f t="shared" si="7"/>
        <v>1</v>
      </c>
      <c r="AA42" s="10">
        <f t="shared" si="8"/>
        <v>4</v>
      </c>
      <c r="AB42" s="10">
        <f t="shared" si="9"/>
        <v>6</v>
      </c>
      <c r="AC42" s="13">
        <f t="shared" si="10"/>
        <v>1</v>
      </c>
      <c r="AD42" s="13">
        <f t="shared" si="11"/>
        <v>-1</v>
      </c>
      <c r="AE42" s="13">
        <f t="shared" si="12"/>
        <v>1</v>
      </c>
      <c r="AF42" s="13">
        <f t="shared" si="13"/>
        <v>-1</v>
      </c>
      <c r="AG42" s="13">
        <f t="shared" si="14"/>
        <v>0</v>
      </c>
      <c r="AH42" s="13">
        <f t="shared" si="15"/>
        <v>1</v>
      </c>
      <c r="AI42" s="13">
        <f t="shared" si="16"/>
        <v>-1</v>
      </c>
      <c r="AJ42" s="13">
        <f t="shared" si="17"/>
        <v>0</v>
      </c>
      <c r="AK42" s="13">
        <f t="shared" si="18"/>
        <v>0</v>
      </c>
      <c r="AL42" s="56">
        <f t="shared" si="20"/>
        <v>-2.3920696374199999E-2</v>
      </c>
      <c r="AM42" s="56">
        <f t="shared" si="21"/>
        <v>2.0623373024E-2</v>
      </c>
      <c r="AN42" s="56">
        <f t="shared" si="22"/>
        <v>1.62871981643E-2</v>
      </c>
      <c r="AO42" s="56">
        <f t="shared" si="23"/>
        <v>1.7236732019000001E-2</v>
      </c>
      <c r="AP42" s="56">
        <f t="shared" si="24"/>
        <v>0</v>
      </c>
      <c r="AQ42" s="56">
        <f t="shared" si="25"/>
        <v>0</v>
      </c>
      <c r="AR42" s="56">
        <f t="shared" si="26"/>
        <v>2.7033133203699999E-2</v>
      </c>
      <c r="AS42" s="56">
        <f t="shared" si="27"/>
        <v>0</v>
      </c>
      <c r="AT42" s="56">
        <f t="shared" si="28"/>
        <v>0</v>
      </c>
      <c r="AU42" s="55"/>
      <c r="AV42" s="6">
        <f t="shared" si="29"/>
        <v>5.7259740036799997E-2</v>
      </c>
      <c r="AW42" s="57">
        <f t="shared" si="43"/>
        <v>1.2935385474200034E-2</v>
      </c>
      <c r="AX42" s="57">
        <f t="shared" si="30"/>
        <v>9.6380621239999797E-3</v>
      </c>
      <c r="AY42" s="57">
        <f t="shared" si="31"/>
        <v>2.727250906430001E-2</v>
      </c>
      <c r="AZ42" s="57">
        <f t="shared" si="32"/>
        <v>6.2514211190000113E-3</v>
      </c>
      <c r="BA42" s="57">
        <f t="shared" si="33"/>
        <v>0</v>
      </c>
      <c r="BB42" s="57">
        <f t="shared" si="34"/>
        <v>1</v>
      </c>
      <c r="BC42" s="57">
        <f t="shared" si="35"/>
        <v>1.6047822303700054E-2</v>
      </c>
      <c r="BD42" s="57">
        <f t="shared" si="36"/>
        <v>0</v>
      </c>
      <c r="BE42" s="57">
        <f t="shared" si="37"/>
        <v>1.0109853109</v>
      </c>
      <c r="BF42" s="58">
        <f t="shared" si="44"/>
        <v>7.8512094804200182E-6</v>
      </c>
      <c r="BG42" s="58">
        <f t="shared" si="45"/>
        <v>1.4016928664713381E-6</v>
      </c>
      <c r="BH42" s="58">
        <f t="shared" si="46"/>
        <v>1.7178865300586657E-5</v>
      </c>
      <c r="BI42" s="58">
        <f t="shared" si="47"/>
        <v>4.3245823650666097E-7</v>
      </c>
      <c r="BJ42" s="58">
        <f t="shared" si="48"/>
        <v>0</v>
      </c>
      <c r="BK42" s="58">
        <f t="shared" si="49"/>
        <v>0</v>
      </c>
      <c r="BL42" s="58">
        <f t="shared" si="50"/>
        <v>2.5576307555269737E-6</v>
      </c>
      <c r="BM42" s="58">
        <f t="shared" si="51"/>
        <v>0</v>
      </c>
      <c r="BN42" s="58">
        <f t="shared" si="52"/>
        <v>0</v>
      </c>
      <c r="BO42" s="58">
        <f t="shared" si="53"/>
        <v>2.9421856639511647E-5</v>
      </c>
      <c r="BP42" s="59"/>
      <c r="BQ42" s="59">
        <f t="shared" si="39"/>
        <v>5.7230318180160486E-2</v>
      </c>
      <c r="BR42" s="39">
        <f t="shared" si="40"/>
        <v>6.8215629080160489E-2</v>
      </c>
      <c r="BS42" s="42">
        <f t="shared" si="41"/>
        <v>4.78812315480838</v>
      </c>
      <c r="BT42" s="44">
        <f>MAX(BS$10:BS42)</f>
        <v>4.78812315480838</v>
      </c>
      <c r="BU42" s="56">
        <f t="shared" si="42"/>
        <v>0</v>
      </c>
    </row>
    <row r="43" spans="1:73" x14ac:dyDescent="0.2">
      <c r="A43" s="64">
        <v>30224</v>
      </c>
      <c r="B43" s="9">
        <v>-1.4005307576300001E-2</v>
      </c>
      <c r="C43" s="9">
        <v>-1.42861760954E-2</v>
      </c>
      <c r="D43" s="9">
        <v>6.1050054781999997E-3</v>
      </c>
      <c r="E43" s="9">
        <v>-3.4440272979100003E-2</v>
      </c>
      <c r="F43" s="9">
        <v>-1.7259320160300001E-2</v>
      </c>
      <c r="G43" s="9">
        <v>-1.8523565208100001E-2</v>
      </c>
      <c r="H43" s="9">
        <v>-2.4623943859500001E-2</v>
      </c>
      <c r="I43" s="9">
        <v>-1.3599879317E-2</v>
      </c>
      <c r="J43" s="9">
        <v>0</v>
      </c>
      <c r="K43" s="55">
        <v>0.13300000000000001</v>
      </c>
      <c r="L43" s="55">
        <v>7.8125E-2</v>
      </c>
      <c r="M43" s="55">
        <v>0.13250000000000001</v>
      </c>
      <c r="N43" s="55">
        <v>7.9375000000000001E-2</v>
      </c>
      <c r="O43" s="55">
        <v>0.1163916</v>
      </c>
      <c r="P43" s="55">
        <v>0.12760769999999999</v>
      </c>
      <c r="Q43" s="55">
        <v>4.4374999999999998E-2</v>
      </c>
      <c r="R43" s="55">
        <v>0.10625</v>
      </c>
      <c r="S43" s="55">
        <v>0.1156237308</v>
      </c>
      <c r="T43" s="10">
        <f t="shared" si="1"/>
        <v>9</v>
      </c>
      <c r="U43" s="10">
        <f t="shared" si="2"/>
        <v>2</v>
      </c>
      <c r="V43" s="10">
        <f t="shared" si="3"/>
        <v>8</v>
      </c>
      <c r="W43" s="10">
        <f t="shared" si="4"/>
        <v>3</v>
      </c>
      <c r="X43" s="10">
        <f t="shared" si="5"/>
        <v>6</v>
      </c>
      <c r="Y43" s="10">
        <f t="shared" si="6"/>
        <v>7</v>
      </c>
      <c r="Z43" s="10">
        <f t="shared" si="7"/>
        <v>1</v>
      </c>
      <c r="AA43" s="10">
        <f t="shared" si="8"/>
        <v>4</v>
      </c>
      <c r="AB43" s="10">
        <f t="shared" si="9"/>
        <v>5</v>
      </c>
      <c r="AC43" s="13">
        <f t="shared" si="10"/>
        <v>1</v>
      </c>
      <c r="AD43" s="13">
        <f t="shared" si="11"/>
        <v>-1</v>
      </c>
      <c r="AE43" s="13">
        <f t="shared" si="12"/>
        <v>1</v>
      </c>
      <c r="AF43" s="13">
        <f t="shared" si="13"/>
        <v>-1</v>
      </c>
      <c r="AG43" s="13">
        <f t="shared" si="14"/>
        <v>0</v>
      </c>
      <c r="AH43" s="13">
        <f t="shared" si="15"/>
        <v>1</v>
      </c>
      <c r="AI43" s="13">
        <f t="shared" si="16"/>
        <v>-1</v>
      </c>
      <c r="AJ43" s="13">
        <f t="shared" si="17"/>
        <v>0</v>
      </c>
      <c r="AK43" s="13">
        <f t="shared" si="18"/>
        <v>0</v>
      </c>
      <c r="AL43" s="56">
        <f t="shared" si="20"/>
        <v>-1.4005307576300001E-2</v>
      </c>
      <c r="AM43" s="56">
        <f t="shared" si="21"/>
        <v>1.42861760954E-2</v>
      </c>
      <c r="AN43" s="56">
        <f t="shared" si="22"/>
        <v>6.1050054781999997E-3</v>
      </c>
      <c r="AO43" s="56">
        <f t="shared" si="23"/>
        <v>3.4440272979100003E-2</v>
      </c>
      <c r="AP43" s="56">
        <f t="shared" si="24"/>
        <v>0</v>
      </c>
      <c r="AQ43" s="56">
        <f t="shared" si="25"/>
        <v>-1.8523565208100001E-2</v>
      </c>
      <c r="AR43" s="56">
        <f t="shared" si="26"/>
        <v>2.4623943859500001E-2</v>
      </c>
      <c r="AS43" s="56">
        <f t="shared" si="27"/>
        <v>0</v>
      </c>
      <c r="AT43" s="56">
        <f t="shared" si="28"/>
        <v>0</v>
      </c>
      <c r="AU43" s="55"/>
      <c r="AV43" s="6">
        <f t="shared" si="29"/>
        <v>4.6926525627800003E-2</v>
      </c>
      <c r="AW43" s="57">
        <f t="shared" si="43"/>
        <v>4.3699966763000031E-3</v>
      </c>
      <c r="AX43" s="57">
        <f t="shared" si="30"/>
        <v>4.6508651953999225E-3</v>
      </c>
      <c r="AY43" s="57">
        <f t="shared" si="31"/>
        <v>1.5740316378199948E-2</v>
      </c>
      <c r="AZ43" s="57">
        <f t="shared" si="32"/>
        <v>2.480496207909999E-2</v>
      </c>
      <c r="BA43" s="57">
        <f t="shared" si="33"/>
        <v>0</v>
      </c>
      <c r="BB43" s="57">
        <f t="shared" si="34"/>
        <v>8.8882543080999188E-3</v>
      </c>
      <c r="BC43" s="57">
        <f t="shared" si="35"/>
        <v>1.4988632959499926E-2</v>
      </c>
      <c r="BD43" s="57">
        <f t="shared" si="36"/>
        <v>0</v>
      </c>
      <c r="BE43" s="57">
        <f t="shared" si="37"/>
        <v>0</v>
      </c>
      <c r="BF43" s="58">
        <f t="shared" si="44"/>
        <v>7.7612312845200197E-6</v>
      </c>
      <c r="BG43" s="58">
        <f t="shared" si="45"/>
        <v>1.9276124247999961E-6</v>
      </c>
      <c r="BH43" s="58">
        <f t="shared" si="46"/>
        <v>1.0909003625720004E-5</v>
      </c>
      <c r="BI43" s="58">
        <f t="shared" si="47"/>
        <v>1.2502842238000023E-6</v>
      </c>
      <c r="BJ43" s="58">
        <f t="shared" si="48"/>
        <v>0</v>
      </c>
      <c r="BK43" s="58">
        <f t="shared" si="49"/>
        <v>5.9999999999999995E-4</v>
      </c>
      <c r="BL43" s="58">
        <f t="shared" si="50"/>
        <v>4.8143466911100159E-6</v>
      </c>
      <c r="BM43" s="58">
        <f t="shared" si="51"/>
        <v>0</v>
      </c>
      <c r="BN43" s="58">
        <f t="shared" si="52"/>
        <v>0</v>
      </c>
      <c r="BO43" s="58">
        <f t="shared" si="53"/>
        <v>6.2666247824994989E-4</v>
      </c>
      <c r="BP43" s="59"/>
      <c r="BQ43" s="59">
        <f t="shared" si="39"/>
        <v>4.6299863149550056E-2</v>
      </c>
      <c r="BR43" s="39">
        <f t="shared" si="40"/>
        <v>5.5935174049550056E-2</v>
      </c>
      <c r="BS43" s="42">
        <f t="shared" si="41"/>
        <v>5.0559476568432666</v>
      </c>
      <c r="BT43" s="44">
        <f>MAX(BS$10:BS43)</f>
        <v>5.0559476568432666</v>
      </c>
      <c r="BU43" s="56">
        <f t="shared" si="42"/>
        <v>0</v>
      </c>
    </row>
    <row r="44" spans="1:73" x14ac:dyDescent="0.2">
      <c r="A44" s="64">
        <v>30253</v>
      </c>
      <c r="B44" s="9">
        <v>-1.12473398244E-2</v>
      </c>
      <c r="C44" s="9">
        <v>-1.5848359416200001E-2</v>
      </c>
      <c r="D44" s="9">
        <v>8.4800934603899997E-3</v>
      </c>
      <c r="E44" s="9">
        <v>-3.5245799458300003E-2</v>
      </c>
      <c r="F44" s="9">
        <v>-1.45373157541E-2</v>
      </c>
      <c r="G44" s="9">
        <v>-0.156799194876</v>
      </c>
      <c r="H44" s="9">
        <v>-2.38114521734E-2</v>
      </c>
      <c r="I44" s="9">
        <v>-1.1206792245299999E-2</v>
      </c>
      <c r="J44" s="9">
        <v>0</v>
      </c>
      <c r="K44" s="55">
        <v>0.1585</v>
      </c>
      <c r="L44" s="55">
        <v>7.1249999999999994E-2</v>
      </c>
      <c r="M44" s="55">
        <v>0.11874999999999999</v>
      </c>
      <c r="N44" s="55">
        <v>6.8750000000000006E-2</v>
      </c>
      <c r="O44" s="55">
        <v>0.11535570000000001</v>
      </c>
      <c r="P44" s="55">
        <v>0.1211238</v>
      </c>
      <c r="Q44" s="55">
        <v>3.6249999999999998E-2</v>
      </c>
      <c r="R44" s="55">
        <v>9.6875000000000003E-2</v>
      </c>
      <c r="S44" s="55">
        <v>0.10062373080000001</v>
      </c>
      <c r="T44" s="10">
        <f t="shared" si="1"/>
        <v>9</v>
      </c>
      <c r="U44" s="10">
        <f t="shared" si="2"/>
        <v>3</v>
      </c>
      <c r="V44" s="10">
        <f t="shared" si="3"/>
        <v>7</v>
      </c>
      <c r="W44" s="10">
        <f t="shared" si="4"/>
        <v>2</v>
      </c>
      <c r="X44" s="10">
        <f t="shared" si="5"/>
        <v>6</v>
      </c>
      <c r="Y44" s="10">
        <f t="shared" si="6"/>
        <v>8</v>
      </c>
      <c r="Z44" s="10">
        <f t="shared" si="7"/>
        <v>1</v>
      </c>
      <c r="AA44" s="10">
        <f t="shared" si="8"/>
        <v>4</v>
      </c>
      <c r="AB44" s="10">
        <f t="shared" si="9"/>
        <v>5</v>
      </c>
      <c r="AC44" s="13">
        <f t="shared" si="10"/>
        <v>1</v>
      </c>
      <c r="AD44" s="13">
        <f t="shared" si="11"/>
        <v>-1</v>
      </c>
      <c r="AE44" s="13">
        <f t="shared" si="12"/>
        <v>1</v>
      </c>
      <c r="AF44" s="13">
        <f t="shared" si="13"/>
        <v>-1</v>
      </c>
      <c r="AG44" s="13">
        <f t="shared" si="14"/>
        <v>0</v>
      </c>
      <c r="AH44" s="13">
        <f t="shared" si="15"/>
        <v>1</v>
      </c>
      <c r="AI44" s="13">
        <f t="shared" si="16"/>
        <v>-1</v>
      </c>
      <c r="AJ44" s="13">
        <f t="shared" si="17"/>
        <v>0</v>
      </c>
      <c r="AK44" s="13">
        <f t="shared" si="18"/>
        <v>0</v>
      </c>
      <c r="AL44" s="56">
        <f t="shared" si="20"/>
        <v>-1.12473398244E-2</v>
      </c>
      <c r="AM44" s="56">
        <f t="shared" si="21"/>
        <v>1.5848359416200001E-2</v>
      </c>
      <c r="AN44" s="56">
        <f t="shared" si="22"/>
        <v>8.4800934603899997E-3</v>
      </c>
      <c r="AO44" s="56">
        <f t="shared" si="23"/>
        <v>3.5245799458300003E-2</v>
      </c>
      <c r="AP44" s="56">
        <f t="shared" si="24"/>
        <v>0</v>
      </c>
      <c r="AQ44" s="56">
        <f t="shared" si="25"/>
        <v>-0.156799194876</v>
      </c>
      <c r="AR44" s="56">
        <f t="shared" si="26"/>
        <v>2.38114521734E-2</v>
      </c>
      <c r="AS44" s="56">
        <f t="shared" si="27"/>
        <v>0</v>
      </c>
      <c r="AT44" s="56">
        <f t="shared" si="28"/>
        <v>0</v>
      </c>
      <c r="AU44" s="55"/>
      <c r="AV44" s="6">
        <f t="shared" si="29"/>
        <v>-8.4660830192109987E-2</v>
      </c>
      <c r="AW44" s="57">
        <f t="shared" si="43"/>
        <v>1.6120289243999331E-3</v>
      </c>
      <c r="AX44" s="57">
        <f t="shared" si="30"/>
        <v>6.2130485161999705E-3</v>
      </c>
      <c r="AY44" s="57">
        <f t="shared" si="31"/>
        <v>1.8115404360389942E-2</v>
      </c>
      <c r="AZ44" s="57">
        <f t="shared" si="32"/>
        <v>2.5610488558299949E-2</v>
      </c>
      <c r="BA44" s="57">
        <f t="shared" si="33"/>
        <v>0</v>
      </c>
      <c r="BB44" s="57">
        <f t="shared" si="34"/>
        <v>0.147163883976</v>
      </c>
      <c r="BC44" s="57">
        <f t="shared" si="35"/>
        <v>1.4176141273399945E-2</v>
      </c>
      <c r="BD44" s="57">
        <f t="shared" si="36"/>
        <v>0</v>
      </c>
      <c r="BE44" s="57">
        <f t="shared" si="37"/>
        <v>0</v>
      </c>
      <c r="BF44" s="58">
        <f t="shared" si="44"/>
        <v>2.6219980057800016E-6</v>
      </c>
      <c r="BG44" s="58">
        <f t="shared" si="45"/>
        <v>9.3017303907998451E-7</v>
      </c>
      <c r="BH44" s="58">
        <f t="shared" si="46"/>
        <v>6.2961265512799791E-6</v>
      </c>
      <c r="BI44" s="58">
        <f t="shared" si="47"/>
        <v>4.9609924158199979E-6</v>
      </c>
      <c r="BJ44" s="58">
        <f t="shared" si="48"/>
        <v>0</v>
      </c>
      <c r="BK44" s="58">
        <f t="shared" si="49"/>
        <v>5.3329525848599506E-6</v>
      </c>
      <c r="BL44" s="58">
        <f t="shared" si="50"/>
        <v>4.4965898878499769E-6</v>
      </c>
      <c r="BM44" s="58">
        <f t="shared" si="51"/>
        <v>0</v>
      </c>
      <c r="BN44" s="58">
        <f t="shared" si="52"/>
        <v>0</v>
      </c>
      <c r="BO44" s="58">
        <f t="shared" si="53"/>
        <v>2.463883248466989E-5</v>
      </c>
      <c r="BP44" s="59"/>
      <c r="BQ44" s="59">
        <f t="shared" si="39"/>
        <v>-8.4685469024594659E-2</v>
      </c>
      <c r="BR44" s="39">
        <f t="shared" si="40"/>
        <v>-7.505015812459466E-2</v>
      </c>
      <c r="BS44" s="42">
        <f t="shared" si="41"/>
        <v>4.6764979857275053</v>
      </c>
      <c r="BT44" s="44">
        <f>MAX(BS$10:BS44)</f>
        <v>5.0559476568432666</v>
      </c>
      <c r="BU44" s="56">
        <f t="shared" si="42"/>
        <v>7.5050158124594715E-2</v>
      </c>
    </row>
    <row r="45" spans="1:73" x14ac:dyDescent="0.2">
      <c r="A45" s="64">
        <v>30285</v>
      </c>
      <c r="B45" s="9">
        <v>2.5130152479400002E-2</v>
      </c>
      <c r="C45" s="9">
        <v>3.0969390336400001E-2</v>
      </c>
      <c r="D45" s="9">
        <v>-1.07681545015E-2</v>
      </c>
      <c r="E45" s="9">
        <v>9.8007543403399996E-2</v>
      </c>
      <c r="F45" s="9">
        <v>1.5300123572800001E-2</v>
      </c>
      <c r="G45" s="9">
        <v>5.4550642310900004E-3</v>
      </c>
      <c r="H45" s="9">
        <v>3.25820224538E-2</v>
      </c>
      <c r="I45" s="9">
        <v>-3.7057087362000002E-2</v>
      </c>
      <c r="J45" s="9">
        <v>0</v>
      </c>
      <c r="K45" s="55">
        <v>0.14180000000000001</v>
      </c>
      <c r="L45" s="55">
        <v>7.1874999999999994E-2</v>
      </c>
      <c r="M45" s="55">
        <v>0.115</v>
      </c>
      <c r="N45" s="55">
        <v>6.6250000000000003E-2</v>
      </c>
      <c r="O45" s="55">
        <v>0.1165066</v>
      </c>
      <c r="P45" s="55">
        <v>0.1023588</v>
      </c>
      <c r="Q45" s="55">
        <v>3.6874999999999998E-2</v>
      </c>
      <c r="R45" s="55">
        <v>0.105</v>
      </c>
      <c r="S45" s="55">
        <v>0.1000237308</v>
      </c>
      <c r="T45" s="10">
        <f t="shared" si="1"/>
        <v>9</v>
      </c>
      <c r="U45" s="10">
        <f t="shared" si="2"/>
        <v>3</v>
      </c>
      <c r="V45" s="10">
        <f t="shared" si="3"/>
        <v>7</v>
      </c>
      <c r="W45" s="10">
        <f t="shared" si="4"/>
        <v>2</v>
      </c>
      <c r="X45" s="10">
        <f t="shared" si="5"/>
        <v>8</v>
      </c>
      <c r="Y45" s="10">
        <f t="shared" si="6"/>
        <v>5</v>
      </c>
      <c r="Z45" s="10">
        <f t="shared" si="7"/>
        <v>1</v>
      </c>
      <c r="AA45" s="10">
        <f t="shared" si="8"/>
        <v>6</v>
      </c>
      <c r="AB45" s="10">
        <f t="shared" si="9"/>
        <v>4</v>
      </c>
      <c r="AC45" s="13">
        <f t="shared" si="10"/>
        <v>1</v>
      </c>
      <c r="AD45" s="13">
        <f t="shared" si="11"/>
        <v>-1</v>
      </c>
      <c r="AE45" s="13">
        <f t="shared" si="12"/>
        <v>1</v>
      </c>
      <c r="AF45" s="13">
        <f t="shared" si="13"/>
        <v>-1</v>
      </c>
      <c r="AG45" s="13">
        <f t="shared" si="14"/>
        <v>1</v>
      </c>
      <c r="AH45" s="13">
        <f t="shared" si="15"/>
        <v>0</v>
      </c>
      <c r="AI45" s="13">
        <f t="shared" si="16"/>
        <v>-1</v>
      </c>
      <c r="AJ45" s="13">
        <f t="shared" si="17"/>
        <v>0</v>
      </c>
      <c r="AK45" s="13">
        <f t="shared" si="18"/>
        <v>0</v>
      </c>
      <c r="AL45" s="56">
        <f t="shared" si="20"/>
        <v>2.5130152479400002E-2</v>
      </c>
      <c r="AM45" s="56">
        <f t="shared" si="21"/>
        <v>-3.0969390336400001E-2</v>
      </c>
      <c r="AN45" s="56">
        <f t="shared" si="22"/>
        <v>-1.07681545015E-2</v>
      </c>
      <c r="AO45" s="56">
        <f t="shared" si="23"/>
        <v>-9.8007543403399996E-2</v>
      </c>
      <c r="AP45" s="56">
        <f t="shared" si="24"/>
        <v>0</v>
      </c>
      <c r="AQ45" s="56">
        <f t="shared" si="25"/>
        <v>5.4550642310900004E-3</v>
      </c>
      <c r="AR45" s="56">
        <f t="shared" si="26"/>
        <v>-3.25820224538E-2</v>
      </c>
      <c r="AS45" s="56">
        <f t="shared" si="27"/>
        <v>0</v>
      </c>
      <c r="AT45" s="56">
        <f t="shared" si="28"/>
        <v>0</v>
      </c>
      <c r="AU45" s="55"/>
      <c r="AV45" s="6">
        <f t="shared" si="29"/>
        <v>-0.14174189398460998</v>
      </c>
      <c r="AW45" s="57">
        <f t="shared" si="43"/>
        <v>3.3515463379400146E-2</v>
      </c>
      <c r="AX45" s="57">
        <f t="shared" si="30"/>
        <v>3.9354701236399947E-2</v>
      </c>
      <c r="AY45" s="57">
        <f t="shared" si="31"/>
        <v>2.3828436014999843E-3</v>
      </c>
      <c r="AZ45" s="57">
        <f t="shared" si="32"/>
        <v>0.10639285430340006</v>
      </c>
      <c r="BA45" s="57">
        <f t="shared" si="33"/>
        <v>1</v>
      </c>
      <c r="BB45" s="57">
        <f t="shared" si="34"/>
        <v>1.01384037513109</v>
      </c>
      <c r="BC45" s="57">
        <f t="shared" si="35"/>
        <v>4.0967333353800095E-2</v>
      </c>
      <c r="BD45" s="57">
        <f t="shared" si="36"/>
        <v>0</v>
      </c>
      <c r="BE45" s="57">
        <f t="shared" si="37"/>
        <v>0</v>
      </c>
      <c r="BF45" s="58">
        <f t="shared" si="44"/>
        <v>9.6721735463995974E-7</v>
      </c>
      <c r="BG45" s="58">
        <f t="shared" si="45"/>
        <v>1.2426097032399942E-6</v>
      </c>
      <c r="BH45" s="58">
        <f t="shared" si="46"/>
        <v>7.2461617441559772E-6</v>
      </c>
      <c r="BI45" s="58">
        <f t="shared" si="47"/>
        <v>5.1220977116599898E-6</v>
      </c>
      <c r="BJ45" s="58">
        <f t="shared" si="48"/>
        <v>0</v>
      </c>
      <c r="BK45" s="58">
        <f t="shared" si="49"/>
        <v>8.8298330385599996E-5</v>
      </c>
      <c r="BL45" s="58">
        <f t="shared" si="50"/>
        <v>4.2528423820199832E-6</v>
      </c>
      <c r="BM45" s="58">
        <f t="shared" si="51"/>
        <v>0</v>
      </c>
      <c r="BN45" s="58">
        <f t="shared" si="52"/>
        <v>0</v>
      </c>
      <c r="BO45" s="58">
        <f t="shared" si="53"/>
        <v>1.071292592813159E-4</v>
      </c>
      <c r="BP45" s="59"/>
      <c r="BQ45" s="59">
        <f t="shared" si="39"/>
        <v>-0.14184902324389129</v>
      </c>
      <c r="BR45" s="39">
        <f t="shared" si="40"/>
        <v>-0.13346371234389129</v>
      </c>
      <c r="BS45" s="42">
        <f t="shared" si="41"/>
        <v>4.0523552037835824</v>
      </c>
      <c r="BT45" s="44">
        <f>MAX(BS$10:BS45)</f>
        <v>5.0559476568432666</v>
      </c>
      <c r="BU45" s="56">
        <f t="shared" si="42"/>
        <v>0.19849739775318156</v>
      </c>
    </row>
    <row r="46" spans="1:73" x14ac:dyDescent="0.2">
      <c r="A46" s="64">
        <v>30316</v>
      </c>
      <c r="B46" s="9">
        <v>2.68080587626E-2</v>
      </c>
      <c r="C46" s="9">
        <v>3.8794450315100003E-2</v>
      </c>
      <c r="D46" s="9">
        <v>8.2771086076100005E-3</v>
      </c>
      <c r="E46" s="9">
        <v>7.1452391379000002E-2</v>
      </c>
      <c r="F46" s="9">
        <v>2.2875731785500002E-2</v>
      </c>
      <c r="G46" s="9">
        <v>1.63422241613E-2</v>
      </c>
      <c r="H46" s="9">
        <v>6.2855344179599995E-2</v>
      </c>
      <c r="I46" s="9">
        <v>8.39286215819E-4</v>
      </c>
      <c r="J46" s="9">
        <v>0</v>
      </c>
      <c r="K46" s="55">
        <v>9.5500000000000002E-2</v>
      </c>
      <c r="L46" s="55">
        <v>0.06</v>
      </c>
      <c r="M46" s="55">
        <v>0.105</v>
      </c>
      <c r="N46" s="55">
        <v>6.7500000000000004E-2</v>
      </c>
      <c r="O46" s="55">
        <v>0.1154708</v>
      </c>
      <c r="P46" s="55">
        <v>8.6442000000000005E-2</v>
      </c>
      <c r="Q46" s="55">
        <v>3.2500000000000001E-2</v>
      </c>
      <c r="R46" s="55">
        <v>0.10625</v>
      </c>
      <c r="S46" s="55">
        <v>9.3123730779999997E-2</v>
      </c>
      <c r="T46" s="10">
        <f t="shared" si="1"/>
        <v>6</v>
      </c>
      <c r="U46" s="10">
        <f t="shared" si="2"/>
        <v>2</v>
      </c>
      <c r="V46" s="10">
        <f t="shared" si="3"/>
        <v>7</v>
      </c>
      <c r="W46" s="10">
        <f t="shared" si="4"/>
        <v>3</v>
      </c>
      <c r="X46" s="10">
        <f t="shared" si="5"/>
        <v>9</v>
      </c>
      <c r="Y46" s="10">
        <f t="shared" si="6"/>
        <v>4</v>
      </c>
      <c r="Z46" s="10">
        <f t="shared" si="7"/>
        <v>1</v>
      </c>
      <c r="AA46" s="10">
        <f t="shared" si="8"/>
        <v>8</v>
      </c>
      <c r="AB46" s="10">
        <f t="shared" si="9"/>
        <v>5</v>
      </c>
      <c r="AC46" s="13">
        <f t="shared" si="10"/>
        <v>0</v>
      </c>
      <c r="AD46" s="13">
        <f t="shared" si="11"/>
        <v>-1</v>
      </c>
      <c r="AE46" s="13">
        <f t="shared" si="12"/>
        <v>1</v>
      </c>
      <c r="AF46" s="13">
        <f t="shared" si="13"/>
        <v>-1</v>
      </c>
      <c r="AG46" s="13">
        <f t="shared" si="14"/>
        <v>1</v>
      </c>
      <c r="AH46" s="13">
        <f t="shared" si="15"/>
        <v>0</v>
      </c>
      <c r="AI46" s="13">
        <f t="shared" si="16"/>
        <v>-1</v>
      </c>
      <c r="AJ46" s="13">
        <f t="shared" si="17"/>
        <v>1</v>
      </c>
      <c r="AK46" s="13">
        <f t="shared" si="18"/>
        <v>0</v>
      </c>
      <c r="AL46" s="56">
        <f t="shared" si="20"/>
        <v>2.68080587626E-2</v>
      </c>
      <c r="AM46" s="56">
        <f t="shared" si="21"/>
        <v>-3.8794450315100003E-2</v>
      </c>
      <c r="AN46" s="56">
        <f t="shared" si="22"/>
        <v>8.2771086076100005E-3</v>
      </c>
      <c r="AO46" s="56">
        <f t="shared" si="23"/>
        <v>-7.1452391379000002E-2</v>
      </c>
      <c r="AP46" s="56">
        <f t="shared" si="24"/>
        <v>2.2875731785500002E-2</v>
      </c>
      <c r="AQ46" s="56">
        <f t="shared" si="25"/>
        <v>0</v>
      </c>
      <c r="AR46" s="56">
        <f t="shared" si="26"/>
        <v>-6.2855344179599995E-2</v>
      </c>
      <c r="AS46" s="56">
        <f t="shared" si="27"/>
        <v>0</v>
      </c>
      <c r="AT46" s="56">
        <f t="shared" si="28"/>
        <v>0</v>
      </c>
      <c r="AU46" s="55"/>
      <c r="AV46" s="6">
        <f t="shared" si="29"/>
        <v>-0.11514128671799001</v>
      </c>
      <c r="AW46" s="57">
        <f t="shared" si="43"/>
        <v>1.0351433696626</v>
      </c>
      <c r="AX46" s="57">
        <f t="shared" si="30"/>
        <v>4.7129761215100041E-2</v>
      </c>
      <c r="AY46" s="57">
        <f t="shared" si="31"/>
        <v>1.6612419507610054E-2</v>
      </c>
      <c r="AZ46" s="57">
        <f t="shared" si="32"/>
        <v>7.9787702278999895E-2</v>
      </c>
      <c r="BA46" s="57">
        <f t="shared" si="33"/>
        <v>3.1211042685499901E-2</v>
      </c>
      <c r="BB46" s="57">
        <f t="shared" si="34"/>
        <v>0</v>
      </c>
      <c r="BC46" s="57">
        <f t="shared" si="35"/>
        <v>7.1190655079599985E-2</v>
      </c>
      <c r="BD46" s="57">
        <f t="shared" si="36"/>
        <v>1</v>
      </c>
      <c r="BE46" s="57">
        <f t="shared" si="37"/>
        <v>0</v>
      </c>
      <c r="BF46" s="58">
        <f t="shared" si="44"/>
        <v>2.0109278027640085E-5</v>
      </c>
      <c r="BG46" s="58">
        <f t="shared" si="45"/>
        <v>7.8709402472799904E-6</v>
      </c>
      <c r="BH46" s="58">
        <f t="shared" si="46"/>
        <v>9.5313744059999378E-7</v>
      </c>
      <c r="BI46" s="58">
        <f t="shared" si="47"/>
        <v>2.1278570860680015E-5</v>
      </c>
      <c r="BJ46" s="58">
        <f t="shared" si="48"/>
        <v>6.9999999999999999E-4</v>
      </c>
      <c r="BK46" s="58">
        <f t="shared" si="49"/>
        <v>6.0830422507865401E-4</v>
      </c>
      <c r="BL46" s="58">
        <f t="shared" si="50"/>
        <v>1.2290200006140028E-5</v>
      </c>
      <c r="BM46" s="58">
        <f t="shared" si="51"/>
        <v>0</v>
      </c>
      <c r="BN46" s="58">
        <f t="shared" si="52"/>
        <v>0</v>
      </c>
      <c r="BO46" s="58">
        <f t="shared" si="53"/>
        <v>1.3708063516609942E-3</v>
      </c>
      <c r="BP46" s="59"/>
      <c r="BQ46" s="59">
        <f t="shared" si="39"/>
        <v>-0.116512093069651</v>
      </c>
      <c r="BR46" s="39">
        <f t="shared" si="40"/>
        <v>-0.108176782169651</v>
      </c>
      <c r="BS46" s="42">
        <f t="shared" si="41"/>
        <v>3.6139844576298343</v>
      </c>
      <c r="BT46" s="44">
        <f>MAX(BS$10:BS46)</f>
        <v>5.0559476568432666</v>
      </c>
      <c r="BU46" s="56">
        <f t="shared" si="42"/>
        <v>0.28520137016484404</v>
      </c>
    </row>
    <row r="47" spans="1:73" x14ac:dyDescent="0.2">
      <c r="A47" s="64">
        <v>30347</v>
      </c>
      <c r="B47" s="9">
        <v>-9.6902544999200001E-3</v>
      </c>
      <c r="C47" s="9">
        <v>-3.3279518685200002E-2</v>
      </c>
      <c r="D47" s="9">
        <v>-1.1689612398499999E-3</v>
      </c>
      <c r="E47" s="9">
        <v>-2.09647720583E-2</v>
      </c>
      <c r="F47" s="9">
        <v>-1.9796210092599999E-2</v>
      </c>
      <c r="G47" s="9">
        <v>-2.4007188611799998E-2</v>
      </c>
      <c r="H47" s="9">
        <v>-1.06263462593E-2</v>
      </c>
      <c r="I47" s="9">
        <v>-5.4249487475899999E-2</v>
      </c>
      <c r="J47" s="9">
        <v>0</v>
      </c>
      <c r="K47" s="55">
        <v>0.1108</v>
      </c>
      <c r="L47" s="55">
        <v>5.8749999999999997E-2</v>
      </c>
      <c r="M47" s="55">
        <v>0.105</v>
      </c>
      <c r="N47" s="55">
        <v>6.8125000000000005E-2</v>
      </c>
      <c r="O47" s="55">
        <v>0.114895</v>
      </c>
      <c r="P47" s="55">
        <v>6.9155499999999995E-2</v>
      </c>
      <c r="Q47" s="55">
        <v>2.9374999999999998E-2</v>
      </c>
      <c r="R47" s="55">
        <v>0.11687500000000001</v>
      </c>
      <c r="S47" s="55">
        <v>9.372373078E-2</v>
      </c>
      <c r="T47" s="10">
        <f t="shared" si="1"/>
        <v>7</v>
      </c>
      <c r="U47" s="10">
        <f t="shared" si="2"/>
        <v>2</v>
      </c>
      <c r="V47" s="10">
        <f t="shared" si="3"/>
        <v>6</v>
      </c>
      <c r="W47" s="10">
        <f t="shared" si="4"/>
        <v>3</v>
      </c>
      <c r="X47" s="10">
        <f t="shared" si="5"/>
        <v>8</v>
      </c>
      <c r="Y47" s="10">
        <f t="shared" si="6"/>
        <v>4</v>
      </c>
      <c r="Z47" s="10">
        <f t="shared" si="7"/>
        <v>1</v>
      </c>
      <c r="AA47" s="10">
        <f t="shared" si="8"/>
        <v>9</v>
      </c>
      <c r="AB47" s="10">
        <f t="shared" si="9"/>
        <v>5</v>
      </c>
      <c r="AC47" s="13">
        <f t="shared" si="10"/>
        <v>1</v>
      </c>
      <c r="AD47" s="13">
        <f t="shared" si="11"/>
        <v>-1</v>
      </c>
      <c r="AE47" s="13">
        <f t="shared" si="12"/>
        <v>0</v>
      </c>
      <c r="AF47" s="13">
        <f t="shared" si="13"/>
        <v>-1</v>
      </c>
      <c r="AG47" s="13">
        <f t="shared" si="14"/>
        <v>1</v>
      </c>
      <c r="AH47" s="13">
        <f t="shared" si="15"/>
        <v>0</v>
      </c>
      <c r="AI47" s="13">
        <f t="shared" si="16"/>
        <v>-1</v>
      </c>
      <c r="AJ47" s="13">
        <f t="shared" si="17"/>
        <v>1</v>
      </c>
      <c r="AK47" s="13">
        <f t="shared" si="18"/>
        <v>0</v>
      </c>
      <c r="AL47" s="56">
        <f t="shared" si="20"/>
        <v>0</v>
      </c>
      <c r="AM47" s="56">
        <f t="shared" si="21"/>
        <v>3.3279518685200002E-2</v>
      </c>
      <c r="AN47" s="56">
        <f t="shared" si="22"/>
        <v>-1.1689612398499999E-3</v>
      </c>
      <c r="AO47" s="56">
        <f t="shared" si="23"/>
        <v>2.09647720583E-2</v>
      </c>
      <c r="AP47" s="56">
        <f t="shared" si="24"/>
        <v>-1.9796210092599999E-2</v>
      </c>
      <c r="AQ47" s="56">
        <f t="shared" si="25"/>
        <v>0</v>
      </c>
      <c r="AR47" s="56">
        <f t="shared" si="26"/>
        <v>1.06263462593E-2</v>
      </c>
      <c r="AS47" s="56">
        <f t="shared" si="27"/>
        <v>-5.4249487475899999E-2</v>
      </c>
      <c r="AT47" s="56">
        <f t="shared" si="28"/>
        <v>0</v>
      </c>
      <c r="AU47" s="55"/>
      <c r="AV47" s="6">
        <f t="shared" si="29"/>
        <v>-1.0344021805549997E-2</v>
      </c>
      <c r="AW47" s="57">
        <f t="shared" si="43"/>
        <v>1</v>
      </c>
      <c r="AX47" s="57">
        <f t="shared" si="30"/>
        <v>2.5519207786866671E-2</v>
      </c>
      <c r="AY47" s="57">
        <f t="shared" si="31"/>
        <v>1.0065913496584833</v>
      </c>
      <c r="AZ47" s="57">
        <f t="shared" si="32"/>
        <v>1.3204461159966763E-2</v>
      </c>
      <c r="BA47" s="57">
        <f t="shared" si="33"/>
        <v>1.203589919426673E-2</v>
      </c>
      <c r="BB47" s="57">
        <f t="shared" si="34"/>
        <v>0</v>
      </c>
      <c r="BC47" s="57">
        <f t="shared" si="35"/>
        <v>2.8660353609667455E-3</v>
      </c>
      <c r="BD47" s="57">
        <f t="shared" si="36"/>
        <v>4.6489176577566682E-2</v>
      </c>
      <c r="BE47" s="57">
        <f t="shared" si="37"/>
        <v>0</v>
      </c>
      <c r="BF47" s="58">
        <f t="shared" si="44"/>
        <v>6.2108602179755993E-4</v>
      </c>
      <c r="BG47" s="58">
        <f t="shared" si="45"/>
        <v>9.4259522430200083E-6</v>
      </c>
      <c r="BH47" s="58">
        <f t="shared" si="46"/>
        <v>6.6449678030440221E-6</v>
      </c>
      <c r="BI47" s="58">
        <f t="shared" si="47"/>
        <v>1.5957540455799979E-5</v>
      </c>
      <c r="BJ47" s="58">
        <f t="shared" si="48"/>
        <v>2.1847729879849931E-5</v>
      </c>
      <c r="BK47" s="58">
        <f t="shared" si="49"/>
        <v>0</v>
      </c>
      <c r="BL47" s="58">
        <f t="shared" si="50"/>
        <v>2.1357196523879993E-5</v>
      </c>
      <c r="BM47" s="58">
        <f t="shared" si="51"/>
        <v>2.0000000000000001E-4</v>
      </c>
      <c r="BN47" s="58">
        <f t="shared" si="52"/>
        <v>0</v>
      </c>
      <c r="BO47" s="58">
        <f t="shared" si="53"/>
        <v>8.9631940870315381E-4</v>
      </c>
      <c r="BP47" s="59"/>
      <c r="BQ47" s="59">
        <f t="shared" si="39"/>
        <v>-1.1240341214253151E-2</v>
      </c>
      <c r="BR47" s="39">
        <f t="shared" si="40"/>
        <v>-3.4800303159198175E-3</v>
      </c>
      <c r="BS47" s="42">
        <f t="shared" si="41"/>
        <v>3.6014076821560197</v>
      </c>
      <c r="BT47" s="44">
        <f>MAX(BS$10:BS47)</f>
        <v>5.0559476568432666</v>
      </c>
      <c r="BU47" s="56">
        <f t="shared" si="42"/>
        <v>0.28768889106644829</v>
      </c>
    </row>
    <row r="48" spans="1:73" x14ac:dyDescent="0.2">
      <c r="A48" s="64">
        <v>30375</v>
      </c>
      <c r="B48" s="9">
        <v>-1.25823476811E-2</v>
      </c>
      <c r="C48" s="9">
        <v>6.7102559269299998E-3</v>
      </c>
      <c r="D48" s="9">
        <v>6.1317269711799998E-3</v>
      </c>
      <c r="E48" s="9">
        <v>5.6901069433699996E-3</v>
      </c>
      <c r="F48" s="9">
        <v>3.8812379299600001E-3</v>
      </c>
      <c r="G48" s="9">
        <v>-7.6189014582000005E-4</v>
      </c>
      <c r="H48" s="9">
        <v>-3.0650043332199998E-2</v>
      </c>
      <c r="I48" s="9">
        <v>-3.43421618912E-3</v>
      </c>
      <c r="J48" s="9">
        <v>0</v>
      </c>
      <c r="K48" s="55">
        <v>0.16800000000000001</v>
      </c>
      <c r="L48" s="55">
        <v>5.3749999999999999E-2</v>
      </c>
      <c r="M48" s="55">
        <v>9.6250000000000002E-2</v>
      </c>
      <c r="N48" s="55">
        <v>6.5000000000000002E-2</v>
      </c>
      <c r="O48" s="55">
        <v>0.1165066</v>
      </c>
      <c r="P48" s="55">
        <v>9.9138500000000004E-2</v>
      </c>
      <c r="Q48" s="55">
        <v>3.125E-2</v>
      </c>
      <c r="R48" s="55">
        <v>0.114375</v>
      </c>
      <c r="S48" s="55">
        <v>8.8723730779999996E-2</v>
      </c>
      <c r="T48" s="10">
        <f t="shared" si="1"/>
        <v>9</v>
      </c>
      <c r="U48" s="10">
        <f t="shared" si="2"/>
        <v>2</v>
      </c>
      <c r="V48" s="10">
        <f t="shared" si="3"/>
        <v>5</v>
      </c>
      <c r="W48" s="10">
        <f t="shared" si="4"/>
        <v>3</v>
      </c>
      <c r="X48" s="10">
        <f t="shared" si="5"/>
        <v>8</v>
      </c>
      <c r="Y48" s="10">
        <f t="shared" si="6"/>
        <v>6</v>
      </c>
      <c r="Z48" s="10">
        <f t="shared" si="7"/>
        <v>1</v>
      </c>
      <c r="AA48" s="10">
        <f t="shared" si="8"/>
        <v>7</v>
      </c>
      <c r="AB48" s="10">
        <f t="shared" si="9"/>
        <v>4</v>
      </c>
      <c r="AC48" s="13">
        <f t="shared" si="10"/>
        <v>1</v>
      </c>
      <c r="AD48" s="13">
        <f t="shared" si="11"/>
        <v>-1</v>
      </c>
      <c r="AE48" s="13">
        <f t="shared" si="12"/>
        <v>0</v>
      </c>
      <c r="AF48" s="13">
        <f t="shared" si="13"/>
        <v>-1</v>
      </c>
      <c r="AG48" s="13">
        <f t="shared" si="14"/>
        <v>1</v>
      </c>
      <c r="AH48" s="13">
        <f t="shared" si="15"/>
        <v>0</v>
      </c>
      <c r="AI48" s="13">
        <f t="shared" si="16"/>
        <v>-1</v>
      </c>
      <c r="AJ48" s="13">
        <f t="shared" si="17"/>
        <v>1</v>
      </c>
      <c r="AK48" s="13">
        <f t="shared" si="18"/>
        <v>0</v>
      </c>
      <c r="AL48" s="56">
        <f t="shared" si="20"/>
        <v>-1.25823476811E-2</v>
      </c>
      <c r="AM48" s="56">
        <f t="shared" si="21"/>
        <v>-6.7102559269299998E-3</v>
      </c>
      <c r="AN48" s="56">
        <f t="shared" si="22"/>
        <v>0</v>
      </c>
      <c r="AO48" s="56">
        <f t="shared" si="23"/>
        <v>-5.6901069433699996E-3</v>
      </c>
      <c r="AP48" s="56">
        <f t="shared" si="24"/>
        <v>3.8812379299600001E-3</v>
      </c>
      <c r="AQ48" s="56">
        <f t="shared" si="25"/>
        <v>0</v>
      </c>
      <c r="AR48" s="56">
        <f t="shared" si="26"/>
        <v>3.0650043332199998E-2</v>
      </c>
      <c r="AS48" s="56">
        <f t="shared" si="27"/>
        <v>-3.43421618912E-3</v>
      </c>
      <c r="AT48" s="56">
        <f t="shared" si="28"/>
        <v>0</v>
      </c>
      <c r="AU48" s="55"/>
      <c r="AV48" s="6">
        <f t="shared" si="29"/>
        <v>6.1143545216399992E-3</v>
      </c>
      <c r="AW48" s="57">
        <f t="shared" si="43"/>
        <v>4.7720367827667198E-3</v>
      </c>
      <c r="AX48" s="57">
        <f t="shared" si="30"/>
        <v>1.4520566825263481E-2</v>
      </c>
      <c r="AY48" s="57">
        <f t="shared" si="31"/>
        <v>0</v>
      </c>
      <c r="AZ48" s="57">
        <f t="shared" si="32"/>
        <v>1.3500417841703305E-2</v>
      </c>
      <c r="BA48" s="57">
        <f t="shared" si="33"/>
        <v>1.1691548828293374E-2</v>
      </c>
      <c r="BB48" s="57">
        <f t="shared" si="34"/>
        <v>0</v>
      </c>
      <c r="BC48" s="57">
        <f t="shared" si="35"/>
        <v>2.2839732433866722E-2</v>
      </c>
      <c r="BD48" s="57">
        <f t="shared" si="36"/>
        <v>4.3760947092132962E-3</v>
      </c>
      <c r="BE48" s="57">
        <f t="shared" si="37"/>
        <v>0</v>
      </c>
      <c r="BF48" s="58">
        <f t="shared" si="44"/>
        <v>5.9999999999999995E-4</v>
      </c>
      <c r="BG48" s="58">
        <f t="shared" si="45"/>
        <v>5.1038415573733349E-6</v>
      </c>
      <c r="BH48" s="58">
        <f t="shared" si="46"/>
        <v>4.0263653986339335E-4</v>
      </c>
      <c r="BI48" s="58">
        <f t="shared" si="47"/>
        <v>2.6408922319933527E-6</v>
      </c>
      <c r="BJ48" s="58">
        <f t="shared" si="48"/>
        <v>8.4251294359867106E-6</v>
      </c>
      <c r="BK48" s="58">
        <f t="shared" si="49"/>
        <v>0</v>
      </c>
      <c r="BL48" s="58">
        <f t="shared" si="50"/>
        <v>8.5981060829002361E-7</v>
      </c>
      <c r="BM48" s="58">
        <f t="shared" si="51"/>
        <v>9.2978353155133372E-6</v>
      </c>
      <c r="BN48" s="58">
        <f t="shared" si="52"/>
        <v>0</v>
      </c>
      <c r="BO48" s="58">
        <f t="shared" si="53"/>
        <v>1.0289640490125501E-3</v>
      </c>
      <c r="BP48" s="59"/>
      <c r="BQ48" s="59">
        <f t="shared" si="39"/>
        <v>5.0853904726274489E-3</v>
      </c>
      <c r="BR48" s="39">
        <f t="shared" si="40"/>
        <v>1.2895701370960782E-2</v>
      </c>
      <c r="BS48" s="42">
        <f t="shared" si="41"/>
        <v>3.6478503601401875</v>
      </c>
      <c r="BT48" s="44">
        <f>MAX(BS$10:BS48)</f>
        <v>5.0559476568432666</v>
      </c>
      <c r="BU48" s="56">
        <f t="shared" si="42"/>
        <v>0.27850313972242335</v>
      </c>
    </row>
    <row r="49" spans="1:73" x14ac:dyDescent="0.2">
      <c r="A49" s="64">
        <v>30406</v>
      </c>
      <c r="B49" s="9">
        <v>-9.0879489188200005E-2</v>
      </c>
      <c r="C49" s="9">
        <v>2.9862215319700002E-4</v>
      </c>
      <c r="D49" s="9">
        <v>-4.1074612228399997E-3</v>
      </c>
      <c r="E49" s="9">
        <v>-6.3936316682300003E-3</v>
      </c>
      <c r="F49" s="9">
        <v>-8.8971576511199996E-2</v>
      </c>
      <c r="G49" s="9">
        <v>-6.4398217187200003E-3</v>
      </c>
      <c r="H49" s="9">
        <v>-1.5210729994400001E-2</v>
      </c>
      <c r="I49" s="9">
        <v>-2.1894956710799999E-2</v>
      </c>
      <c r="J49" s="9">
        <v>0</v>
      </c>
      <c r="K49" s="55">
        <v>0.16</v>
      </c>
      <c r="L49" s="55">
        <v>0.05</v>
      </c>
      <c r="M49" s="55">
        <v>9.5000000000000001E-2</v>
      </c>
      <c r="N49" s="55">
        <v>6.3750000000000001E-2</v>
      </c>
      <c r="O49" s="55">
        <v>0.1142036</v>
      </c>
      <c r="P49" s="55">
        <v>0.10024370000000001</v>
      </c>
      <c r="Q49" s="55">
        <v>3.9375E-2</v>
      </c>
      <c r="R49" s="55">
        <v>0.10875</v>
      </c>
      <c r="S49" s="55">
        <v>9.7523730779999998E-2</v>
      </c>
      <c r="T49" s="10">
        <f t="shared" si="1"/>
        <v>9</v>
      </c>
      <c r="U49" s="10">
        <f t="shared" si="2"/>
        <v>2</v>
      </c>
      <c r="V49" s="10">
        <f t="shared" si="3"/>
        <v>4</v>
      </c>
      <c r="W49" s="10">
        <f t="shared" si="4"/>
        <v>3</v>
      </c>
      <c r="X49" s="10">
        <f t="shared" si="5"/>
        <v>8</v>
      </c>
      <c r="Y49" s="10">
        <f t="shared" si="6"/>
        <v>6</v>
      </c>
      <c r="Z49" s="10">
        <f t="shared" si="7"/>
        <v>1</v>
      </c>
      <c r="AA49" s="10">
        <f t="shared" si="8"/>
        <v>7</v>
      </c>
      <c r="AB49" s="10">
        <f t="shared" si="9"/>
        <v>5</v>
      </c>
      <c r="AC49" s="13">
        <f t="shared" si="10"/>
        <v>1</v>
      </c>
      <c r="AD49" s="13">
        <f t="shared" si="11"/>
        <v>-1</v>
      </c>
      <c r="AE49" s="13">
        <f t="shared" si="12"/>
        <v>0</v>
      </c>
      <c r="AF49" s="13">
        <f t="shared" si="13"/>
        <v>-1</v>
      </c>
      <c r="AG49" s="13">
        <f t="shared" si="14"/>
        <v>1</v>
      </c>
      <c r="AH49" s="13">
        <f t="shared" si="15"/>
        <v>0</v>
      </c>
      <c r="AI49" s="13">
        <f t="shared" si="16"/>
        <v>-1</v>
      </c>
      <c r="AJ49" s="13">
        <f t="shared" si="17"/>
        <v>1</v>
      </c>
      <c r="AK49" s="13">
        <f t="shared" si="18"/>
        <v>0</v>
      </c>
      <c r="AL49" s="56">
        <f t="shared" si="20"/>
        <v>-9.0879489188200005E-2</v>
      </c>
      <c r="AM49" s="56">
        <f t="shared" si="21"/>
        <v>-2.9862215319700002E-4</v>
      </c>
      <c r="AN49" s="56">
        <f t="shared" si="22"/>
        <v>0</v>
      </c>
      <c r="AO49" s="56">
        <f t="shared" si="23"/>
        <v>6.3936316682300003E-3</v>
      </c>
      <c r="AP49" s="56">
        <f t="shared" si="24"/>
        <v>-8.8971576511199996E-2</v>
      </c>
      <c r="AQ49" s="56">
        <f t="shared" si="25"/>
        <v>0</v>
      </c>
      <c r="AR49" s="56">
        <f t="shared" si="26"/>
        <v>1.5210729994400001E-2</v>
      </c>
      <c r="AS49" s="56">
        <f t="shared" si="27"/>
        <v>-2.1894956710799999E-2</v>
      </c>
      <c r="AT49" s="56">
        <f t="shared" si="28"/>
        <v>0</v>
      </c>
      <c r="AU49" s="55"/>
      <c r="AV49" s="6">
        <f t="shared" si="29"/>
        <v>-0.180440282900767</v>
      </c>
      <c r="AW49" s="57">
        <f t="shared" si="43"/>
        <v>8.3485844956533328E-2</v>
      </c>
      <c r="AX49" s="57">
        <f t="shared" si="30"/>
        <v>7.6922663848637551E-3</v>
      </c>
      <c r="AY49" s="57">
        <f t="shared" si="31"/>
        <v>0</v>
      </c>
      <c r="AZ49" s="57">
        <f t="shared" si="32"/>
        <v>1.0000125634366253E-3</v>
      </c>
      <c r="BA49" s="57">
        <f t="shared" si="33"/>
        <v>8.1577932279533361E-2</v>
      </c>
      <c r="BB49" s="57">
        <f t="shared" si="34"/>
        <v>0</v>
      </c>
      <c r="BC49" s="57">
        <f t="shared" si="35"/>
        <v>7.8170857627333223E-3</v>
      </c>
      <c r="BD49" s="57">
        <f t="shared" si="36"/>
        <v>1.4501312479133333E-2</v>
      </c>
      <c r="BE49" s="57">
        <f t="shared" si="37"/>
        <v>0</v>
      </c>
      <c r="BF49" s="58">
        <f t="shared" si="44"/>
        <v>2.8632220696600317E-6</v>
      </c>
      <c r="BG49" s="58">
        <f t="shared" si="45"/>
        <v>2.9041133650526964E-6</v>
      </c>
      <c r="BH49" s="58">
        <f t="shared" si="46"/>
        <v>0</v>
      </c>
      <c r="BI49" s="58">
        <f t="shared" si="47"/>
        <v>2.7000835683406613E-6</v>
      </c>
      <c r="BJ49" s="58">
        <f t="shared" si="48"/>
        <v>8.1840841798053619E-6</v>
      </c>
      <c r="BK49" s="58">
        <f t="shared" si="49"/>
        <v>0</v>
      </c>
      <c r="BL49" s="58">
        <f t="shared" si="50"/>
        <v>6.8519197301600162E-6</v>
      </c>
      <c r="BM49" s="58">
        <f t="shared" si="51"/>
        <v>8.7521894184265929E-7</v>
      </c>
      <c r="BN49" s="58">
        <f t="shared" si="52"/>
        <v>0</v>
      </c>
      <c r="BO49" s="58">
        <f t="shared" si="53"/>
        <v>2.4378641854861425E-5</v>
      </c>
      <c r="BP49" s="59"/>
      <c r="BQ49" s="59">
        <f t="shared" si="39"/>
        <v>-0.18046466154262186</v>
      </c>
      <c r="BR49" s="39">
        <f t="shared" si="40"/>
        <v>-0.1730710173109552</v>
      </c>
      <c r="BS49" s="42">
        <f t="shared" si="41"/>
        <v>3.016513187312591</v>
      </c>
      <c r="BT49" s="44">
        <f>MAX(BS$10:BS49)</f>
        <v>5.0559476568432666</v>
      </c>
      <c r="BU49" s="56">
        <f t="shared" si="42"/>
        <v>0.40337333531732361</v>
      </c>
    </row>
    <row r="50" spans="1:73" x14ac:dyDescent="0.2">
      <c r="A50" s="64">
        <v>30435</v>
      </c>
      <c r="B50" s="9">
        <v>7.3039410080000004E-3</v>
      </c>
      <c r="C50" s="9">
        <v>-1.67761252789E-2</v>
      </c>
      <c r="D50" s="9">
        <v>7.27564263585E-3</v>
      </c>
      <c r="E50" s="9">
        <v>2.8611852972300002E-3</v>
      </c>
      <c r="F50" s="9">
        <v>1.3804277483500001E-2</v>
      </c>
      <c r="G50" s="9">
        <v>4.1538495009899997E-3</v>
      </c>
      <c r="H50" s="9">
        <v>6.7613133046000003E-3</v>
      </c>
      <c r="I50" s="9">
        <v>5.3782781866299999E-2</v>
      </c>
      <c r="J50" s="9">
        <v>0</v>
      </c>
      <c r="K50" s="55">
        <v>0.1255</v>
      </c>
      <c r="L50" s="55">
        <v>5.0625000000000003E-2</v>
      </c>
      <c r="M50" s="55">
        <v>9.375E-2</v>
      </c>
      <c r="N50" s="55">
        <v>6.25E-2</v>
      </c>
      <c r="O50" s="55">
        <v>0.1249865</v>
      </c>
      <c r="P50" s="55">
        <v>9.8401100000000005E-2</v>
      </c>
      <c r="Q50" s="55">
        <v>4.4374999999999998E-2</v>
      </c>
      <c r="R50" s="55">
        <v>0.10312499999999999</v>
      </c>
      <c r="S50" s="55">
        <v>9.0023730780000005E-2</v>
      </c>
      <c r="T50" s="10">
        <f t="shared" si="1"/>
        <v>9</v>
      </c>
      <c r="U50" s="10">
        <f t="shared" si="2"/>
        <v>2</v>
      </c>
      <c r="V50" s="10">
        <f t="shared" si="3"/>
        <v>5</v>
      </c>
      <c r="W50" s="10">
        <f t="shared" si="4"/>
        <v>3</v>
      </c>
      <c r="X50" s="10">
        <f t="shared" si="5"/>
        <v>8</v>
      </c>
      <c r="Y50" s="10">
        <f t="shared" si="6"/>
        <v>6</v>
      </c>
      <c r="Z50" s="10">
        <f t="shared" si="7"/>
        <v>1</v>
      </c>
      <c r="AA50" s="10">
        <f t="shared" si="8"/>
        <v>7</v>
      </c>
      <c r="AB50" s="10">
        <f t="shared" si="9"/>
        <v>4</v>
      </c>
      <c r="AC50" s="13">
        <f t="shared" si="10"/>
        <v>1</v>
      </c>
      <c r="AD50" s="13">
        <f t="shared" si="11"/>
        <v>-1</v>
      </c>
      <c r="AE50" s="13">
        <f t="shared" si="12"/>
        <v>0</v>
      </c>
      <c r="AF50" s="13">
        <f t="shared" si="13"/>
        <v>-1</v>
      </c>
      <c r="AG50" s="13">
        <f t="shared" si="14"/>
        <v>1</v>
      </c>
      <c r="AH50" s="13">
        <f t="shared" si="15"/>
        <v>0</v>
      </c>
      <c r="AI50" s="13">
        <f t="shared" si="16"/>
        <v>-1</v>
      </c>
      <c r="AJ50" s="13">
        <f t="shared" si="17"/>
        <v>1</v>
      </c>
      <c r="AK50" s="13">
        <f t="shared" si="18"/>
        <v>0</v>
      </c>
      <c r="AL50" s="56">
        <f t="shared" si="20"/>
        <v>7.3039410080000004E-3</v>
      </c>
      <c r="AM50" s="56">
        <f t="shared" si="21"/>
        <v>1.67761252789E-2</v>
      </c>
      <c r="AN50" s="56">
        <f t="shared" si="22"/>
        <v>0</v>
      </c>
      <c r="AO50" s="56">
        <f t="shared" si="23"/>
        <v>-2.8611852972300002E-3</v>
      </c>
      <c r="AP50" s="56">
        <f t="shared" si="24"/>
        <v>1.3804277483500001E-2</v>
      </c>
      <c r="AQ50" s="56">
        <f t="shared" si="25"/>
        <v>0</v>
      </c>
      <c r="AR50" s="56">
        <f t="shared" si="26"/>
        <v>-6.7613133046000003E-3</v>
      </c>
      <c r="AS50" s="56">
        <f t="shared" si="27"/>
        <v>5.3782781866299999E-2</v>
      </c>
      <c r="AT50" s="56">
        <f t="shared" si="28"/>
        <v>0</v>
      </c>
      <c r="AU50" s="55"/>
      <c r="AV50" s="6">
        <f t="shared" si="29"/>
        <v>8.2044627034870005E-2</v>
      </c>
      <c r="AW50" s="57">
        <f t="shared" si="43"/>
        <v>1.5430918572999941E-2</v>
      </c>
      <c r="AX50" s="57">
        <f t="shared" si="30"/>
        <v>8.6491477139000184E-3</v>
      </c>
      <c r="AY50" s="57">
        <f t="shared" si="31"/>
        <v>0</v>
      </c>
      <c r="AZ50" s="57">
        <f t="shared" si="32"/>
        <v>1.0988162862229922E-2</v>
      </c>
      <c r="BA50" s="57">
        <f t="shared" si="33"/>
        <v>2.193125504850002E-2</v>
      </c>
      <c r="BB50" s="57">
        <f t="shared" si="34"/>
        <v>0</v>
      </c>
      <c r="BC50" s="57">
        <f t="shared" si="35"/>
        <v>1.4888290869599974E-2</v>
      </c>
      <c r="BD50" s="57">
        <f t="shared" si="36"/>
        <v>6.1909759431299838E-2</v>
      </c>
      <c r="BE50" s="57">
        <f t="shared" si="37"/>
        <v>0</v>
      </c>
      <c r="BF50" s="58">
        <f t="shared" si="44"/>
        <v>5.009150697391999E-5</v>
      </c>
      <c r="BG50" s="58">
        <f t="shared" si="45"/>
        <v>1.5384532769727512E-6</v>
      </c>
      <c r="BH50" s="58">
        <f t="shared" si="46"/>
        <v>0</v>
      </c>
      <c r="BI50" s="58">
        <f t="shared" si="47"/>
        <v>2.0000251268732507E-7</v>
      </c>
      <c r="BJ50" s="58">
        <f t="shared" si="48"/>
        <v>5.7104552595673349E-5</v>
      </c>
      <c r="BK50" s="58">
        <f t="shared" si="49"/>
        <v>0</v>
      </c>
      <c r="BL50" s="58">
        <f t="shared" si="50"/>
        <v>2.3451257288199964E-6</v>
      </c>
      <c r="BM50" s="58">
        <f t="shared" si="51"/>
        <v>2.9002624958266665E-6</v>
      </c>
      <c r="BN50" s="58">
        <f t="shared" si="52"/>
        <v>0</v>
      </c>
      <c r="BO50" s="58">
        <f t="shared" si="53"/>
        <v>1.1417990358390008E-4</v>
      </c>
      <c r="BP50" s="59"/>
      <c r="BQ50" s="59">
        <f t="shared" si="39"/>
        <v>8.193044713128611E-2</v>
      </c>
      <c r="BR50" s="39">
        <f t="shared" si="40"/>
        <v>9.0057424696286109E-2</v>
      </c>
      <c r="BS50" s="42">
        <f t="shared" si="41"/>
        <v>3.2881725965243489</v>
      </c>
      <c r="BT50" s="44">
        <f>MAX(BS$10:BS50)</f>
        <v>5.0559476568432666</v>
      </c>
      <c r="BU50" s="56">
        <f t="shared" si="42"/>
        <v>0.3496426743908671</v>
      </c>
    </row>
    <row r="51" spans="1:73" x14ac:dyDescent="0.2">
      <c r="A51" s="64">
        <v>30467</v>
      </c>
      <c r="B51" s="9">
        <v>1.9486239490600001E-2</v>
      </c>
      <c r="C51" s="9">
        <v>-2.92148193428E-2</v>
      </c>
      <c r="D51" s="9">
        <v>-5.2747306623500004E-3</v>
      </c>
      <c r="E51" s="9">
        <v>-9.28878647982E-3</v>
      </c>
      <c r="F51" s="9">
        <v>6.1146946696199996E-3</v>
      </c>
      <c r="G51" s="9">
        <v>-4.2032247582000004E-3</v>
      </c>
      <c r="H51" s="9">
        <v>-2.03456948888E-2</v>
      </c>
      <c r="I51" s="9">
        <v>2.8811483518099999E-2</v>
      </c>
      <c r="J51" s="9">
        <v>0</v>
      </c>
      <c r="K51" s="55">
        <v>0.1308</v>
      </c>
      <c r="L51" s="55">
        <v>5.3749999999999999E-2</v>
      </c>
      <c r="M51" s="55">
        <v>9.8125000000000004E-2</v>
      </c>
      <c r="N51" s="55">
        <v>6.1249999999999999E-2</v>
      </c>
      <c r="O51" s="55">
        <v>0.12532889999999999</v>
      </c>
      <c r="P51" s="55">
        <v>9.8401100000000005E-2</v>
      </c>
      <c r="Q51" s="55">
        <v>4.7500000000000001E-2</v>
      </c>
      <c r="R51" s="55">
        <v>0.104375</v>
      </c>
      <c r="S51" s="55">
        <v>9.5623730779999999E-2</v>
      </c>
      <c r="T51" s="10">
        <f t="shared" si="1"/>
        <v>9</v>
      </c>
      <c r="U51" s="10">
        <f t="shared" si="2"/>
        <v>2</v>
      </c>
      <c r="V51" s="10">
        <f t="shared" si="3"/>
        <v>5</v>
      </c>
      <c r="W51" s="10">
        <f t="shared" si="4"/>
        <v>3</v>
      </c>
      <c r="X51" s="10">
        <f t="shared" si="5"/>
        <v>8</v>
      </c>
      <c r="Y51" s="10">
        <f t="shared" si="6"/>
        <v>6</v>
      </c>
      <c r="Z51" s="10">
        <f t="shared" si="7"/>
        <v>1</v>
      </c>
      <c r="AA51" s="10">
        <f t="shared" si="8"/>
        <v>7</v>
      </c>
      <c r="AB51" s="10">
        <f t="shared" si="9"/>
        <v>4</v>
      </c>
      <c r="AC51" s="13">
        <f t="shared" si="10"/>
        <v>1</v>
      </c>
      <c r="AD51" s="13">
        <f t="shared" si="11"/>
        <v>-1</v>
      </c>
      <c r="AE51" s="13">
        <f t="shared" si="12"/>
        <v>0</v>
      </c>
      <c r="AF51" s="13">
        <f t="shared" si="13"/>
        <v>-1</v>
      </c>
      <c r="AG51" s="13">
        <f t="shared" si="14"/>
        <v>1</v>
      </c>
      <c r="AH51" s="13">
        <f t="shared" si="15"/>
        <v>0</v>
      </c>
      <c r="AI51" s="13">
        <f t="shared" si="16"/>
        <v>-1</v>
      </c>
      <c r="AJ51" s="13">
        <f t="shared" si="17"/>
        <v>1</v>
      </c>
      <c r="AK51" s="13">
        <f t="shared" si="18"/>
        <v>0</v>
      </c>
      <c r="AL51" s="56">
        <f t="shared" si="20"/>
        <v>1.9486239490600001E-2</v>
      </c>
      <c r="AM51" s="56">
        <f t="shared" si="21"/>
        <v>2.92148193428E-2</v>
      </c>
      <c r="AN51" s="56">
        <f t="shared" si="22"/>
        <v>0</v>
      </c>
      <c r="AO51" s="56">
        <f t="shared" si="23"/>
        <v>9.28878647982E-3</v>
      </c>
      <c r="AP51" s="56">
        <f t="shared" si="24"/>
        <v>6.1146946696199996E-3</v>
      </c>
      <c r="AQ51" s="56">
        <f t="shared" si="25"/>
        <v>0</v>
      </c>
      <c r="AR51" s="56">
        <f t="shared" si="26"/>
        <v>2.03456948888E-2</v>
      </c>
      <c r="AS51" s="56">
        <f t="shared" si="27"/>
        <v>2.8811483518099999E-2</v>
      </c>
      <c r="AT51" s="56">
        <f t="shared" si="28"/>
        <v>0</v>
      </c>
      <c r="AU51" s="55"/>
      <c r="AV51" s="6">
        <f t="shared" si="29"/>
        <v>0.11326171838974</v>
      </c>
      <c r="AW51" s="57">
        <f t="shared" si="43"/>
        <v>2.698821705559995E-2</v>
      </c>
      <c r="AX51" s="57">
        <f t="shared" si="30"/>
        <v>2.1712841777799974E-2</v>
      </c>
      <c r="AY51" s="57">
        <f t="shared" si="31"/>
        <v>0</v>
      </c>
      <c r="AZ51" s="57">
        <f t="shared" si="32"/>
        <v>1.7868089148199706E-3</v>
      </c>
      <c r="BA51" s="57">
        <f t="shared" si="33"/>
        <v>1.3616672234620042E-2</v>
      </c>
      <c r="BB51" s="57">
        <f t="shared" si="34"/>
        <v>0</v>
      </c>
      <c r="BC51" s="57">
        <f t="shared" si="35"/>
        <v>1.2843717323799964E-2</v>
      </c>
      <c r="BD51" s="57">
        <f t="shared" si="36"/>
        <v>3.6313461083099963E-2</v>
      </c>
      <c r="BE51" s="57">
        <f t="shared" si="37"/>
        <v>0</v>
      </c>
      <c r="BF51" s="58">
        <f t="shared" si="44"/>
        <v>9.2585511437999643E-6</v>
      </c>
      <c r="BG51" s="58">
        <f t="shared" si="45"/>
        <v>1.7298295427800038E-6</v>
      </c>
      <c r="BH51" s="58">
        <f t="shared" si="46"/>
        <v>0</v>
      </c>
      <c r="BI51" s="58">
        <f t="shared" si="47"/>
        <v>2.1976325724459844E-6</v>
      </c>
      <c r="BJ51" s="58">
        <f t="shared" si="48"/>
        <v>1.5351878533950015E-5</v>
      </c>
      <c r="BK51" s="58">
        <f t="shared" si="49"/>
        <v>0</v>
      </c>
      <c r="BL51" s="58">
        <f t="shared" si="50"/>
        <v>4.4664872608799921E-6</v>
      </c>
      <c r="BM51" s="58">
        <f t="shared" si="51"/>
        <v>1.2381951886259968E-5</v>
      </c>
      <c r="BN51" s="58">
        <f t="shared" si="52"/>
        <v>0</v>
      </c>
      <c r="BO51" s="58">
        <f t="shared" si="53"/>
        <v>4.538633094011593E-5</v>
      </c>
      <c r="BP51" s="59"/>
      <c r="BQ51" s="59">
        <f t="shared" si="39"/>
        <v>0.11321633205879988</v>
      </c>
      <c r="BR51" s="39">
        <f t="shared" si="40"/>
        <v>0.12071830962379988</v>
      </c>
      <c r="BS51" s="42">
        <f t="shared" si="41"/>
        <v>3.6851152341280691</v>
      </c>
      <c r="BT51" s="44">
        <f>MAX(BS$10:BS51)</f>
        <v>5.0559476568432666</v>
      </c>
      <c r="BU51" s="56">
        <f t="shared" si="42"/>
        <v>0.27113263739187737</v>
      </c>
    </row>
    <row r="52" spans="1:73" x14ac:dyDescent="0.2">
      <c r="A52" s="64">
        <v>30497</v>
      </c>
      <c r="B52" s="9">
        <v>-4.1954169744399996E-3</v>
      </c>
      <c r="C52" s="9">
        <v>-8.8979866212700008E-3</v>
      </c>
      <c r="D52" s="9">
        <v>3.2544225184699999E-3</v>
      </c>
      <c r="E52" s="9">
        <v>-3.2168725301699999E-3</v>
      </c>
      <c r="F52" s="9">
        <v>-1.28942607575E-2</v>
      </c>
      <c r="G52" s="9">
        <v>-1.26886858532E-2</v>
      </c>
      <c r="H52" s="9">
        <v>-5.4661224580500002E-3</v>
      </c>
      <c r="I52" s="9">
        <v>-4.3774521362200003E-2</v>
      </c>
      <c r="J52" s="9">
        <v>0</v>
      </c>
      <c r="K52" s="55">
        <v>0.13250000000000001</v>
      </c>
      <c r="L52" s="55">
        <v>5.6250000000000001E-2</v>
      </c>
      <c r="M52" s="55">
        <v>9.4375000000000001E-2</v>
      </c>
      <c r="N52" s="55">
        <v>6.25E-2</v>
      </c>
      <c r="O52" s="55">
        <v>0.12532889999999999</v>
      </c>
      <c r="P52" s="55">
        <v>9.8401100000000005E-2</v>
      </c>
      <c r="Q52" s="55">
        <v>4.6875E-2</v>
      </c>
      <c r="R52" s="55">
        <v>9.7500000000000003E-2</v>
      </c>
      <c r="S52" s="55">
        <v>9.8123730780000001E-2</v>
      </c>
      <c r="T52" s="10">
        <f t="shared" si="1"/>
        <v>9</v>
      </c>
      <c r="U52" s="10">
        <f t="shared" si="2"/>
        <v>2</v>
      </c>
      <c r="V52" s="10">
        <f t="shared" si="3"/>
        <v>4</v>
      </c>
      <c r="W52" s="10">
        <f t="shared" si="4"/>
        <v>3</v>
      </c>
      <c r="X52" s="10">
        <f t="shared" si="5"/>
        <v>8</v>
      </c>
      <c r="Y52" s="10">
        <f t="shared" si="6"/>
        <v>7</v>
      </c>
      <c r="Z52" s="10">
        <f t="shared" si="7"/>
        <v>1</v>
      </c>
      <c r="AA52" s="10">
        <f t="shared" si="8"/>
        <v>5</v>
      </c>
      <c r="AB52" s="10">
        <f t="shared" si="9"/>
        <v>6</v>
      </c>
      <c r="AC52" s="13">
        <f t="shared" si="10"/>
        <v>1</v>
      </c>
      <c r="AD52" s="13">
        <f t="shared" si="11"/>
        <v>-1</v>
      </c>
      <c r="AE52" s="13">
        <f t="shared" si="12"/>
        <v>0</v>
      </c>
      <c r="AF52" s="13">
        <f t="shared" si="13"/>
        <v>-1</v>
      </c>
      <c r="AG52" s="13">
        <f t="shared" si="14"/>
        <v>1</v>
      </c>
      <c r="AH52" s="13">
        <f t="shared" si="15"/>
        <v>1</v>
      </c>
      <c r="AI52" s="13">
        <f t="shared" si="16"/>
        <v>-1</v>
      </c>
      <c r="AJ52" s="13">
        <f t="shared" si="17"/>
        <v>0</v>
      </c>
      <c r="AK52" s="13">
        <f t="shared" si="18"/>
        <v>0</v>
      </c>
      <c r="AL52" s="56">
        <f t="shared" si="20"/>
        <v>-4.1954169744399996E-3</v>
      </c>
      <c r="AM52" s="56">
        <f t="shared" si="21"/>
        <v>8.8979866212700008E-3</v>
      </c>
      <c r="AN52" s="56">
        <f t="shared" si="22"/>
        <v>0</v>
      </c>
      <c r="AO52" s="56">
        <f t="shared" si="23"/>
        <v>3.2168725301699999E-3</v>
      </c>
      <c r="AP52" s="56">
        <f t="shared" si="24"/>
        <v>-1.28942607575E-2</v>
      </c>
      <c r="AQ52" s="56">
        <f t="shared" si="25"/>
        <v>0</v>
      </c>
      <c r="AR52" s="56">
        <f t="shared" si="26"/>
        <v>5.4661224580500002E-3</v>
      </c>
      <c r="AS52" s="56">
        <f t="shared" si="27"/>
        <v>-4.3774521362200003E-2</v>
      </c>
      <c r="AT52" s="56">
        <f t="shared" si="28"/>
        <v>0</v>
      </c>
      <c r="AU52" s="55"/>
      <c r="AV52" s="6">
        <f t="shared" si="29"/>
        <v>-4.328321748465E-2</v>
      </c>
      <c r="AW52" s="57">
        <f t="shared" si="43"/>
        <v>3.773227257226619E-3</v>
      </c>
      <c r="AX52" s="57">
        <f t="shared" si="30"/>
        <v>9.2934238960329374E-4</v>
      </c>
      <c r="AY52" s="57">
        <f t="shared" si="31"/>
        <v>0</v>
      </c>
      <c r="AZ52" s="57">
        <f t="shared" si="32"/>
        <v>4.7517717014966543E-3</v>
      </c>
      <c r="BA52" s="57">
        <f t="shared" si="33"/>
        <v>4.9256165258333429E-3</v>
      </c>
      <c r="BB52" s="57">
        <f t="shared" si="34"/>
        <v>1</v>
      </c>
      <c r="BC52" s="57">
        <f t="shared" si="35"/>
        <v>2.5025217736167615E-3</v>
      </c>
      <c r="BD52" s="57">
        <f t="shared" si="36"/>
        <v>0.9641941228694666</v>
      </c>
      <c r="BE52" s="57">
        <f t="shared" si="37"/>
        <v>0</v>
      </c>
      <c r="BF52" s="58">
        <f t="shared" si="44"/>
        <v>1.619293023335997E-5</v>
      </c>
      <c r="BG52" s="58">
        <f t="shared" si="45"/>
        <v>4.3425683555599949E-6</v>
      </c>
      <c r="BH52" s="58">
        <f t="shared" si="46"/>
        <v>0</v>
      </c>
      <c r="BI52" s="58">
        <f t="shared" si="47"/>
        <v>3.5736178296399414E-7</v>
      </c>
      <c r="BJ52" s="58">
        <f t="shared" si="48"/>
        <v>9.5316705642340285E-6</v>
      </c>
      <c r="BK52" s="58">
        <f t="shared" si="49"/>
        <v>0</v>
      </c>
      <c r="BL52" s="58">
        <f t="shared" si="50"/>
        <v>3.8531151971399887E-6</v>
      </c>
      <c r="BM52" s="58">
        <f t="shared" si="51"/>
        <v>7.262692216619993E-6</v>
      </c>
      <c r="BN52" s="58">
        <f t="shared" si="52"/>
        <v>0</v>
      </c>
      <c r="BO52" s="58">
        <f t="shared" si="53"/>
        <v>4.1540338349877967E-5</v>
      </c>
      <c r="BP52" s="59"/>
      <c r="BQ52" s="59">
        <f t="shared" si="39"/>
        <v>-4.3324757822999875E-2</v>
      </c>
      <c r="BR52" s="39">
        <f t="shared" si="40"/>
        <v>-3.5356113591333206E-2</v>
      </c>
      <c r="BS52" s="42">
        <f t="shared" si="41"/>
        <v>3.5548238813130846</v>
      </c>
      <c r="BT52" s="44">
        <f>MAX(BS$10:BS52)</f>
        <v>5.0559476568432666</v>
      </c>
      <c r="BU52" s="56">
        <f t="shared" si="42"/>
        <v>0.29690255465726562</v>
      </c>
    </row>
    <row r="53" spans="1:73" x14ac:dyDescent="0.2">
      <c r="A53" s="64">
        <v>30526</v>
      </c>
      <c r="B53" s="9">
        <v>8.1468982637299993E-3</v>
      </c>
      <c r="C53" s="9">
        <v>-4.37367625755E-2</v>
      </c>
      <c r="D53" s="9">
        <v>-4.5552248107500002E-3</v>
      </c>
      <c r="E53" s="9">
        <v>-1.34274619541E-2</v>
      </c>
      <c r="F53" s="9">
        <v>5.9826225592300004E-4</v>
      </c>
      <c r="G53" s="9">
        <v>-1.6631946807399999E-2</v>
      </c>
      <c r="H53" s="9">
        <v>-1.7445768148000002E-2</v>
      </c>
      <c r="I53" s="9">
        <v>-7.3292553758900003E-3</v>
      </c>
      <c r="J53" s="9">
        <v>0</v>
      </c>
      <c r="K53" s="55">
        <v>0.1195</v>
      </c>
      <c r="L53" s="55">
        <v>5.1249999999999997E-2</v>
      </c>
      <c r="M53" s="55">
        <v>9.5000000000000001E-2</v>
      </c>
      <c r="N53" s="55">
        <v>6.5000000000000002E-2</v>
      </c>
      <c r="O53" s="55">
        <v>0.1255571</v>
      </c>
      <c r="P53" s="55">
        <v>9.8308900000000005E-2</v>
      </c>
      <c r="Q53" s="55">
        <v>4.8125000000000001E-2</v>
      </c>
      <c r="R53" s="55">
        <v>0.1</v>
      </c>
      <c r="S53" s="55">
        <v>0.10312373079999999</v>
      </c>
      <c r="T53" s="10">
        <f t="shared" si="1"/>
        <v>8</v>
      </c>
      <c r="U53" s="10">
        <f t="shared" si="2"/>
        <v>2</v>
      </c>
      <c r="V53" s="10">
        <f t="shared" si="3"/>
        <v>4</v>
      </c>
      <c r="W53" s="10">
        <f t="shared" si="4"/>
        <v>3</v>
      </c>
      <c r="X53" s="10">
        <f t="shared" si="5"/>
        <v>9</v>
      </c>
      <c r="Y53" s="10">
        <f t="shared" si="6"/>
        <v>5</v>
      </c>
      <c r="Z53" s="10">
        <f t="shared" si="7"/>
        <v>1</v>
      </c>
      <c r="AA53" s="10">
        <f t="shared" si="8"/>
        <v>6</v>
      </c>
      <c r="AB53" s="10">
        <f t="shared" si="9"/>
        <v>7</v>
      </c>
      <c r="AC53" s="13">
        <f t="shared" si="10"/>
        <v>1</v>
      </c>
      <c r="AD53" s="13">
        <f t="shared" si="11"/>
        <v>-1</v>
      </c>
      <c r="AE53" s="13">
        <f t="shared" si="12"/>
        <v>0</v>
      </c>
      <c r="AF53" s="13">
        <f t="shared" si="13"/>
        <v>-1</v>
      </c>
      <c r="AG53" s="13">
        <f t="shared" si="14"/>
        <v>1</v>
      </c>
      <c r="AH53" s="13">
        <f t="shared" si="15"/>
        <v>0</v>
      </c>
      <c r="AI53" s="13">
        <f t="shared" si="16"/>
        <v>-1</v>
      </c>
      <c r="AJ53" s="13">
        <f t="shared" si="17"/>
        <v>0</v>
      </c>
      <c r="AK53" s="13">
        <f t="shared" si="18"/>
        <v>1</v>
      </c>
      <c r="AL53" s="56">
        <f t="shared" si="20"/>
        <v>8.1468982637299993E-3</v>
      </c>
      <c r="AM53" s="56">
        <f t="shared" si="21"/>
        <v>4.37367625755E-2</v>
      </c>
      <c r="AN53" s="56">
        <f t="shared" si="22"/>
        <v>0</v>
      </c>
      <c r="AO53" s="56">
        <f t="shared" si="23"/>
        <v>1.34274619541E-2</v>
      </c>
      <c r="AP53" s="56">
        <f t="shared" si="24"/>
        <v>5.9826225592300004E-4</v>
      </c>
      <c r="AQ53" s="56">
        <f t="shared" si="25"/>
        <v>-1.6631946807399999E-2</v>
      </c>
      <c r="AR53" s="56">
        <f t="shared" si="26"/>
        <v>1.7445768148000002E-2</v>
      </c>
      <c r="AS53" s="56">
        <f t="shared" si="27"/>
        <v>0</v>
      </c>
      <c r="AT53" s="56">
        <f t="shared" si="28"/>
        <v>0</v>
      </c>
      <c r="AU53" s="55"/>
      <c r="AV53" s="6">
        <f t="shared" si="29"/>
        <v>6.672320638985299E-2</v>
      </c>
      <c r="AW53" s="57">
        <f t="shared" si="43"/>
        <v>1.6323875828730072E-2</v>
      </c>
      <c r="AX53" s="57">
        <f t="shared" si="30"/>
        <v>3.5559785010499945E-2</v>
      </c>
      <c r="AY53" s="57">
        <f t="shared" si="31"/>
        <v>0</v>
      </c>
      <c r="AZ53" s="57">
        <f t="shared" si="32"/>
        <v>5.2504843891000297E-3</v>
      </c>
      <c r="BA53" s="57">
        <f t="shared" si="33"/>
        <v>8.7752398209230975E-3</v>
      </c>
      <c r="BB53" s="57">
        <f t="shared" si="34"/>
        <v>0.99154503075760003</v>
      </c>
      <c r="BC53" s="57">
        <f t="shared" si="35"/>
        <v>9.2687905830000084E-3</v>
      </c>
      <c r="BD53" s="57">
        <f t="shared" si="36"/>
        <v>0</v>
      </c>
      <c r="BE53" s="57">
        <f t="shared" si="37"/>
        <v>1</v>
      </c>
      <c r="BF53" s="58">
        <f t="shared" si="44"/>
        <v>2.2639363543359714E-6</v>
      </c>
      <c r="BG53" s="58">
        <f t="shared" si="45"/>
        <v>1.8586847792065876E-7</v>
      </c>
      <c r="BH53" s="58">
        <f t="shared" si="46"/>
        <v>0</v>
      </c>
      <c r="BI53" s="58">
        <f t="shared" si="47"/>
        <v>9.5035434029933086E-7</v>
      </c>
      <c r="BJ53" s="58">
        <f t="shared" si="48"/>
        <v>3.4479315680833398E-6</v>
      </c>
      <c r="BK53" s="58">
        <f t="shared" si="49"/>
        <v>5.9999999999999995E-4</v>
      </c>
      <c r="BL53" s="58">
        <f t="shared" si="50"/>
        <v>7.507565320850284E-7</v>
      </c>
      <c r="BM53" s="58">
        <f t="shared" si="51"/>
        <v>1.9283882457389332E-4</v>
      </c>
      <c r="BN53" s="58">
        <f t="shared" si="52"/>
        <v>0</v>
      </c>
      <c r="BO53" s="58">
        <f t="shared" si="53"/>
        <v>8.004376718466176E-4</v>
      </c>
      <c r="BP53" s="59"/>
      <c r="BQ53" s="59">
        <f t="shared" si="39"/>
        <v>6.5922768718006369E-2</v>
      </c>
      <c r="BR53" s="39">
        <f t="shared" si="40"/>
        <v>7.4099746283006362E-2</v>
      </c>
      <c r="BS53" s="42">
        <f t="shared" si="41"/>
        <v>3.8182354289991562</v>
      </c>
      <c r="BT53" s="44">
        <f>MAX(BS$10:BS53)</f>
        <v>5.0559476568432666</v>
      </c>
      <c r="BU53" s="56">
        <f t="shared" si="42"/>
        <v>0.24480321234513905</v>
      </c>
    </row>
    <row r="54" spans="1:73" x14ac:dyDescent="0.2">
      <c r="A54" s="64">
        <v>30559</v>
      </c>
      <c r="B54" s="9">
        <v>-1.4214465395199999E-3</v>
      </c>
      <c r="C54" s="9">
        <v>-2.70301036408E-2</v>
      </c>
      <c r="D54" s="9">
        <v>-1.9103663925700001E-3</v>
      </c>
      <c r="E54" s="9">
        <v>-2.47321396995E-2</v>
      </c>
      <c r="F54" s="9">
        <v>-1.8950445682099999E-3</v>
      </c>
      <c r="G54" s="9">
        <v>-2.50995451894E-2</v>
      </c>
      <c r="H54" s="9">
        <v>-3.51249729363E-2</v>
      </c>
      <c r="I54" s="9">
        <v>-2.0889319638399999E-2</v>
      </c>
      <c r="J54" s="9">
        <v>0</v>
      </c>
      <c r="K54" s="55">
        <v>0.1205</v>
      </c>
      <c r="L54" s="55">
        <v>6.0624999999999998E-2</v>
      </c>
      <c r="M54" s="55">
        <v>9.5000000000000001E-2</v>
      </c>
      <c r="N54" s="55">
        <v>6.4375000000000002E-2</v>
      </c>
      <c r="O54" s="55">
        <v>9.4195500000000001E-2</v>
      </c>
      <c r="P54" s="55">
        <v>9.2113299999999995E-2</v>
      </c>
      <c r="Q54" s="55">
        <v>4.5624999999999999E-2</v>
      </c>
      <c r="R54" s="55">
        <v>9.8750000000000004E-2</v>
      </c>
      <c r="S54" s="55">
        <v>0.1037237308</v>
      </c>
      <c r="T54" s="10">
        <f t="shared" si="1"/>
        <v>9</v>
      </c>
      <c r="U54" s="10">
        <f t="shared" si="2"/>
        <v>2</v>
      </c>
      <c r="V54" s="10">
        <f t="shared" si="3"/>
        <v>6</v>
      </c>
      <c r="W54" s="10">
        <f t="shared" si="4"/>
        <v>3</v>
      </c>
      <c r="X54" s="10">
        <f t="shared" si="5"/>
        <v>5</v>
      </c>
      <c r="Y54" s="10">
        <f t="shared" si="6"/>
        <v>4</v>
      </c>
      <c r="Z54" s="10">
        <f t="shared" si="7"/>
        <v>1</v>
      </c>
      <c r="AA54" s="10">
        <f t="shared" si="8"/>
        <v>7</v>
      </c>
      <c r="AB54" s="10">
        <f t="shared" si="9"/>
        <v>8</v>
      </c>
      <c r="AC54" s="13">
        <f t="shared" si="10"/>
        <v>1</v>
      </c>
      <c r="AD54" s="13">
        <f t="shared" si="11"/>
        <v>-1</v>
      </c>
      <c r="AE54" s="13">
        <f t="shared" si="12"/>
        <v>0</v>
      </c>
      <c r="AF54" s="13">
        <f t="shared" si="13"/>
        <v>-1</v>
      </c>
      <c r="AG54" s="13">
        <f t="shared" si="14"/>
        <v>0</v>
      </c>
      <c r="AH54" s="13">
        <f t="shared" si="15"/>
        <v>0</v>
      </c>
      <c r="AI54" s="13">
        <f t="shared" si="16"/>
        <v>-1</v>
      </c>
      <c r="AJ54" s="13">
        <f t="shared" si="17"/>
        <v>1</v>
      </c>
      <c r="AK54" s="13">
        <f t="shared" si="18"/>
        <v>1</v>
      </c>
      <c r="AL54" s="56">
        <f t="shared" si="20"/>
        <v>-1.4214465395199999E-3</v>
      </c>
      <c r="AM54" s="56">
        <f t="shared" si="21"/>
        <v>2.70301036408E-2</v>
      </c>
      <c r="AN54" s="56">
        <f t="shared" si="22"/>
        <v>0</v>
      </c>
      <c r="AO54" s="56">
        <f t="shared" si="23"/>
        <v>2.47321396995E-2</v>
      </c>
      <c r="AP54" s="56">
        <f t="shared" si="24"/>
        <v>-1.8950445682099999E-3</v>
      </c>
      <c r="AQ54" s="56">
        <f t="shared" si="25"/>
        <v>0</v>
      </c>
      <c r="AR54" s="56">
        <f t="shared" si="26"/>
        <v>3.51249729363E-2</v>
      </c>
      <c r="AS54" s="56">
        <f t="shared" si="27"/>
        <v>0</v>
      </c>
      <c r="AT54" s="56">
        <f t="shared" si="28"/>
        <v>0</v>
      </c>
      <c r="AU54" s="55"/>
      <c r="AV54" s="6">
        <f t="shared" si="29"/>
        <v>8.357072516887E-2</v>
      </c>
      <c r="AW54" s="57">
        <f t="shared" si="43"/>
        <v>7.1721976938132759E-3</v>
      </c>
      <c r="AX54" s="57">
        <f t="shared" si="30"/>
        <v>1.8436459407466743E-2</v>
      </c>
      <c r="AY54" s="57">
        <f t="shared" si="31"/>
        <v>0</v>
      </c>
      <c r="AZ54" s="57">
        <f t="shared" si="32"/>
        <v>1.6138495466166636E-2</v>
      </c>
      <c r="BA54" s="57">
        <f t="shared" si="33"/>
        <v>1.0066985996651234</v>
      </c>
      <c r="BB54" s="57">
        <f t="shared" si="34"/>
        <v>0</v>
      </c>
      <c r="BC54" s="57">
        <f t="shared" si="35"/>
        <v>2.6531328702966706E-2</v>
      </c>
      <c r="BD54" s="57">
        <f t="shared" si="36"/>
        <v>1</v>
      </c>
      <c r="BE54" s="57">
        <f t="shared" si="37"/>
        <v>8.5936442333334195E-3</v>
      </c>
      <c r="BF54" s="58">
        <f t="shared" si="44"/>
        <v>9.7943254972380425E-6</v>
      </c>
      <c r="BG54" s="58">
        <f t="shared" si="45"/>
        <v>7.1119570020999892E-6</v>
      </c>
      <c r="BH54" s="58">
        <f t="shared" si="46"/>
        <v>0</v>
      </c>
      <c r="BI54" s="58">
        <f t="shared" si="47"/>
        <v>1.0500968778200059E-6</v>
      </c>
      <c r="BJ54" s="58">
        <f t="shared" si="48"/>
        <v>6.1426678746461682E-6</v>
      </c>
      <c r="BK54" s="58">
        <f t="shared" si="49"/>
        <v>5.9492701845456001E-4</v>
      </c>
      <c r="BL54" s="58">
        <f t="shared" si="50"/>
        <v>2.7806371749000022E-6</v>
      </c>
      <c r="BM54" s="58">
        <f t="shared" si="51"/>
        <v>0</v>
      </c>
      <c r="BN54" s="58">
        <f t="shared" si="52"/>
        <v>0</v>
      </c>
      <c r="BO54" s="58">
        <f t="shared" si="53"/>
        <v>6.2180670288126429E-4</v>
      </c>
      <c r="BP54" s="59"/>
      <c r="BQ54" s="59">
        <f t="shared" si="39"/>
        <v>8.294891846598873E-2</v>
      </c>
      <c r="BR54" s="39">
        <f t="shared" si="40"/>
        <v>9.1542562699322066E-2</v>
      </c>
      <c r="BS54" s="42">
        <f t="shared" si="41"/>
        <v>4.1677664851590839</v>
      </c>
      <c r="BT54" s="44">
        <f>MAX(BS$10:BS54)</f>
        <v>5.0559476568432666</v>
      </c>
      <c r="BU54" s="56">
        <f t="shared" si="42"/>
        <v>0.17567056306091741</v>
      </c>
    </row>
    <row r="55" spans="1:73" x14ac:dyDescent="0.2">
      <c r="A55" s="64">
        <v>30589</v>
      </c>
      <c r="B55" s="9">
        <v>2.31302844287E-2</v>
      </c>
      <c r="C55" s="9">
        <v>2.38036557254E-2</v>
      </c>
      <c r="D55" s="9">
        <v>1.28834072195E-3</v>
      </c>
      <c r="E55" s="9">
        <v>4.5063557895200002E-2</v>
      </c>
      <c r="F55" s="9">
        <v>1.1788883720000001E-2</v>
      </c>
      <c r="G55" s="9">
        <v>1.73272693773E-2</v>
      </c>
      <c r="H55" s="9">
        <v>2.8499706559600001E-2</v>
      </c>
      <c r="I55" s="9">
        <v>1.85587542767E-3</v>
      </c>
      <c r="J55" s="9">
        <v>0</v>
      </c>
      <c r="K55" s="55">
        <v>0.10929999999999999</v>
      </c>
      <c r="L55" s="55">
        <v>5.8749999999999997E-2</v>
      </c>
      <c r="M55" s="55">
        <v>9.3124999999999999E-2</v>
      </c>
      <c r="N55" s="55">
        <v>6.7500000000000004E-2</v>
      </c>
      <c r="O55" s="55">
        <v>9.1727500000000003E-2</v>
      </c>
      <c r="P55" s="55">
        <v>0.1006118</v>
      </c>
      <c r="Q55" s="55">
        <v>4.1875000000000002E-2</v>
      </c>
      <c r="R55" s="55">
        <v>9.6875000000000003E-2</v>
      </c>
      <c r="S55" s="55">
        <v>9.6223730780000002E-2</v>
      </c>
      <c r="T55" s="10">
        <f t="shared" si="1"/>
        <v>9</v>
      </c>
      <c r="U55" s="10">
        <f t="shared" si="2"/>
        <v>2</v>
      </c>
      <c r="V55" s="10">
        <f t="shared" si="3"/>
        <v>5</v>
      </c>
      <c r="W55" s="10">
        <f t="shared" si="4"/>
        <v>3</v>
      </c>
      <c r="X55" s="10">
        <f t="shared" si="5"/>
        <v>4</v>
      </c>
      <c r="Y55" s="10">
        <f t="shared" si="6"/>
        <v>8</v>
      </c>
      <c r="Z55" s="10">
        <f t="shared" si="7"/>
        <v>1</v>
      </c>
      <c r="AA55" s="10">
        <f t="shared" si="8"/>
        <v>7</v>
      </c>
      <c r="AB55" s="10">
        <f t="shared" si="9"/>
        <v>6</v>
      </c>
      <c r="AC55" s="13">
        <f t="shared" si="10"/>
        <v>1</v>
      </c>
      <c r="AD55" s="13">
        <f t="shared" si="11"/>
        <v>-1</v>
      </c>
      <c r="AE55" s="13">
        <f t="shared" si="12"/>
        <v>0</v>
      </c>
      <c r="AF55" s="13">
        <f t="shared" si="13"/>
        <v>-1</v>
      </c>
      <c r="AG55" s="13">
        <f t="shared" si="14"/>
        <v>0</v>
      </c>
      <c r="AH55" s="13">
        <f t="shared" si="15"/>
        <v>1</v>
      </c>
      <c r="AI55" s="13">
        <f t="shared" si="16"/>
        <v>-1</v>
      </c>
      <c r="AJ55" s="13">
        <f t="shared" si="17"/>
        <v>1</v>
      </c>
      <c r="AK55" s="13">
        <f t="shared" si="18"/>
        <v>0</v>
      </c>
      <c r="AL55" s="56">
        <f t="shared" si="20"/>
        <v>2.31302844287E-2</v>
      </c>
      <c r="AM55" s="56">
        <f t="shared" si="21"/>
        <v>-2.38036557254E-2</v>
      </c>
      <c r="AN55" s="56">
        <f t="shared" si="22"/>
        <v>0</v>
      </c>
      <c r="AO55" s="56">
        <f t="shared" si="23"/>
        <v>-4.5063557895200002E-2</v>
      </c>
      <c r="AP55" s="56">
        <f t="shared" si="24"/>
        <v>0</v>
      </c>
      <c r="AQ55" s="56">
        <f t="shared" si="25"/>
        <v>0</v>
      </c>
      <c r="AR55" s="56">
        <f t="shared" si="26"/>
        <v>-2.8499706559600001E-2</v>
      </c>
      <c r="AS55" s="56">
        <f t="shared" si="27"/>
        <v>1.85587542767E-3</v>
      </c>
      <c r="AT55" s="56">
        <f t="shared" si="28"/>
        <v>0</v>
      </c>
      <c r="AU55" s="55"/>
      <c r="AV55" s="6">
        <f t="shared" si="29"/>
        <v>-7.2380760323830007E-2</v>
      </c>
      <c r="AW55" s="57">
        <f t="shared" si="43"/>
        <v>3.1773928662033324E-2</v>
      </c>
      <c r="AX55" s="57">
        <f t="shared" si="30"/>
        <v>3.24472999587333E-2</v>
      </c>
      <c r="AY55" s="57">
        <f t="shared" si="31"/>
        <v>0</v>
      </c>
      <c r="AZ55" s="57">
        <f t="shared" si="32"/>
        <v>5.3707202128533416E-2</v>
      </c>
      <c r="BA55" s="57">
        <f t="shared" si="33"/>
        <v>0</v>
      </c>
      <c r="BB55" s="57">
        <f t="shared" si="34"/>
        <v>1</v>
      </c>
      <c r="BC55" s="57">
        <f t="shared" si="35"/>
        <v>3.7143350792933294E-2</v>
      </c>
      <c r="BD55" s="57">
        <f t="shared" si="36"/>
        <v>1.0499519661003376E-2</v>
      </c>
      <c r="BE55" s="57">
        <f t="shared" si="37"/>
        <v>1.0086436442333333</v>
      </c>
      <c r="BF55" s="58">
        <f t="shared" si="44"/>
        <v>4.3033186162879655E-6</v>
      </c>
      <c r="BG55" s="58">
        <f t="shared" si="45"/>
        <v>3.6872918814933488E-6</v>
      </c>
      <c r="BH55" s="58">
        <f t="shared" si="46"/>
        <v>0</v>
      </c>
      <c r="BI55" s="58">
        <f t="shared" si="47"/>
        <v>3.2276990932333271E-6</v>
      </c>
      <c r="BJ55" s="58">
        <f t="shared" si="48"/>
        <v>7.046890197655864E-4</v>
      </c>
      <c r="BK55" s="58">
        <f t="shared" si="49"/>
        <v>0</v>
      </c>
      <c r="BL55" s="58">
        <f t="shared" si="50"/>
        <v>7.9593986108900108E-6</v>
      </c>
      <c r="BM55" s="58">
        <f t="shared" si="51"/>
        <v>2.0000000000000001E-4</v>
      </c>
      <c r="BN55" s="58">
        <f t="shared" si="52"/>
        <v>0</v>
      </c>
      <c r="BO55" s="58">
        <f t="shared" si="53"/>
        <v>9.2386672796749105E-4</v>
      </c>
      <c r="BP55" s="59"/>
      <c r="BQ55" s="59">
        <f t="shared" si="39"/>
        <v>-7.3304627051797494E-2</v>
      </c>
      <c r="BR55" s="39">
        <f t="shared" si="40"/>
        <v>-6.4660982818464163E-2</v>
      </c>
      <c r="BS55" s="42">
        <f t="shared" si="41"/>
        <v>3.8982746080708419</v>
      </c>
      <c r="BT55" s="44">
        <f>MAX(BS$10:BS55)</f>
        <v>5.0559476568432666</v>
      </c>
      <c r="BU55" s="56">
        <f t="shared" si="42"/>
        <v>0.22897251461958962</v>
      </c>
    </row>
    <row r="56" spans="1:73" x14ac:dyDescent="0.2">
      <c r="A56" s="64">
        <v>30620</v>
      </c>
      <c r="B56" s="9">
        <v>2.0018547065399999E-2</v>
      </c>
      <c r="C56" s="9">
        <v>-2.6657116313799998E-3</v>
      </c>
      <c r="D56" s="9">
        <v>-7.1164713015400003E-4</v>
      </c>
      <c r="E56" s="9">
        <v>4.86679914405E-3</v>
      </c>
      <c r="F56" s="9">
        <v>5.7461966170499999E-3</v>
      </c>
      <c r="G56" s="9">
        <v>-2.1887607266699999E-3</v>
      </c>
      <c r="H56" s="9">
        <v>-1.33610265371E-2</v>
      </c>
      <c r="I56" s="9">
        <v>-1.1669964857599999E-3</v>
      </c>
      <c r="J56" s="9">
        <v>0</v>
      </c>
      <c r="K56" s="55">
        <v>0.10680000000000001</v>
      </c>
      <c r="L56" s="55">
        <v>5.9374999999999997E-2</v>
      </c>
      <c r="M56" s="55">
        <v>9.375E-2</v>
      </c>
      <c r="N56" s="55">
        <v>6.1874999999999999E-2</v>
      </c>
      <c r="O56" s="55">
        <v>9.57205E-2</v>
      </c>
      <c r="P56" s="55">
        <v>0.10529479999999999</v>
      </c>
      <c r="Q56" s="55">
        <v>4.1875000000000002E-2</v>
      </c>
      <c r="R56" s="55">
        <v>9.375E-2</v>
      </c>
      <c r="S56" s="55">
        <v>9.7523730779999998E-2</v>
      </c>
      <c r="T56" s="10">
        <f t="shared" si="1"/>
        <v>9</v>
      </c>
      <c r="U56" s="10">
        <f t="shared" si="2"/>
        <v>2</v>
      </c>
      <c r="V56" s="10">
        <f t="shared" si="3"/>
        <v>4</v>
      </c>
      <c r="W56" s="10">
        <f t="shared" si="4"/>
        <v>3</v>
      </c>
      <c r="X56" s="10">
        <f t="shared" si="5"/>
        <v>6</v>
      </c>
      <c r="Y56" s="10">
        <f t="shared" si="6"/>
        <v>8</v>
      </c>
      <c r="Z56" s="10">
        <f t="shared" si="7"/>
        <v>1</v>
      </c>
      <c r="AA56" s="10">
        <f t="shared" si="8"/>
        <v>4</v>
      </c>
      <c r="AB56" s="10">
        <f t="shared" si="9"/>
        <v>7</v>
      </c>
      <c r="AC56" s="13">
        <f t="shared" si="10"/>
        <v>1</v>
      </c>
      <c r="AD56" s="13">
        <f t="shared" si="11"/>
        <v>-1</v>
      </c>
      <c r="AE56" s="13">
        <f t="shared" si="12"/>
        <v>0</v>
      </c>
      <c r="AF56" s="13">
        <f t="shared" si="13"/>
        <v>-1</v>
      </c>
      <c r="AG56" s="13">
        <f t="shared" si="14"/>
        <v>0</v>
      </c>
      <c r="AH56" s="13">
        <f t="shared" si="15"/>
        <v>1</v>
      </c>
      <c r="AI56" s="13">
        <f t="shared" si="16"/>
        <v>-1</v>
      </c>
      <c r="AJ56" s="13">
        <f t="shared" si="17"/>
        <v>0</v>
      </c>
      <c r="AK56" s="13">
        <f t="shared" si="18"/>
        <v>1</v>
      </c>
      <c r="AL56" s="56">
        <f t="shared" si="20"/>
        <v>2.0018547065399999E-2</v>
      </c>
      <c r="AM56" s="56">
        <f t="shared" si="21"/>
        <v>2.6657116313799998E-3</v>
      </c>
      <c r="AN56" s="56">
        <f t="shared" si="22"/>
        <v>0</v>
      </c>
      <c r="AO56" s="56">
        <f t="shared" si="23"/>
        <v>-4.86679914405E-3</v>
      </c>
      <c r="AP56" s="56">
        <f t="shared" si="24"/>
        <v>0</v>
      </c>
      <c r="AQ56" s="56">
        <f t="shared" si="25"/>
        <v>-2.1887607266699999E-3</v>
      </c>
      <c r="AR56" s="56">
        <f t="shared" si="26"/>
        <v>1.33610265371E-2</v>
      </c>
      <c r="AS56" s="56">
        <f t="shared" si="27"/>
        <v>-1.1669964857599999E-3</v>
      </c>
      <c r="AT56" s="56">
        <f t="shared" si="28"/>
        <v>0</v>
      </c>
      <c r="AU56" s="55"/>
      <c r="AV56" s="6">
        <f t="shared" si="29"/>
        <v>2.7822728877400005E-2</v>
      </c>
      <c r="AW56" s="57">
        <f t="shared" si="43"/>
        <v>2.8037191297066721E-2</v>
      </c>
      <c r="AX56" s="57">
        <f t="shared" si="30"/>
        <v>5.3529326002867972E-3</v>
      </c>
      <c r="AY56" s="57">
        <f t="shared" si="31"/>
        <v>0</v>
      </c>
      <c r="AZ56" s="57">
        <f t="shared" si="32"/>
        <v>1.2885443375716843E-2</v>
      </c>
      <c r="BA56" s="57">
        <f t="shared" si="33"/>
        <v>0</v>
      </c>
      <c r="BB56" s="57">
        <f t="shared" si="34"/>
        <v>5.8298835049968023E-3</v>
      </c>
      <c r="BC56" s="57">
        <f t="shared" si="35"/>
        <v>5.3423823054333797E-3</v>
      </c>
      <c r="BD56" s="57">
        <f t="shared" si="36"/>
        <v>1.0068516477459066</v>
      </c>
      <c r="BE56" s="57">
        <f t="shared" si="37"/>
        <v>1</v>
      </c>
      <c r="BF56" s="58">
        <f t="shared" si="44"/>
        <v>1.9064357197219993E-5</v>
      </c>
      <c r="BG56" s="58">
        <f t="shared" si="45"/>
        <v>6.4894599917466601E-6</v>
      </c>
      <c r="BH56" s="58">
        <f t="shared" si="46"/>
        <v>0</v>
      </c>
      <c r="BI56" s="58">
        <f t="shared" si="47"/>
        <v>1.0741440425706684E-5</v>
      </c>
      <c r="BJ56" s="58">
        <f t="shared" si="48"/>
        <v>0</v>
      </c>
      <c r="BK56" s="58">
        <f t="shared" si="49"/>
        <v>5.9999999999999995E-4</v>
      </c>
      <c r="BL56" s="58">
        <f t="shared" si="50"/>
        <v>1.1143005237879988E-5</v>
      </c>
      <c r="BM56" s="58">
        <f t="shared" si="51"/>
        <v>2.0999039322006751E-6</v>
      </c>
      <c r="BN56" s="58">
        <f t="shared" si="52"/>
        <v>0</v>
      </c>
      <c r="BO56" s="58">
        <f t="shared" si="53"/>
        <v>6.4953816678475394E-4</v>
      </c>
      <c r="BP56" s="59"/>
      <c r="BQ56" s="59">
        <f t="shared" si="39"/>
        <v>2.7173190710615251E-2</v>
      </c>
      <c r="BR56" s="39">
        <f t="shared" si="40"/>
        <v>3.5191834942281917E-2</v>
      </c>
      <c r="BS56" s="42">
        <f t="shared" si="41"/>
        <v>4.03546204463776</v>
      </c>
      <c r="BT56" s="44">
        <f>MAX(BS$10:BS56)</f>
        <v>5.0559476568432666</v>
      </c>
      <c r="BU56" s="56">
        <f t="shared" si="42"/>
        <v>0.20183864261811946</v>
      </c>
    </row>
    <row r="57" spans="1:73" x14ac:dyDescent="0.2">
      <c r="A57" s="64">
        <v>30650</v>
      </c>
      <c r="B57" s="9">
        <v>2.3757127393200001E-3</v>
      </c>
      <c r="C57" s="9">
        <v>-2.58809449245E-2</v>
      </c>
      <c r="D57" s="9">
        <v>-4.6512380971699997E-3</v>
      </c>
      <c r="E57" s="9">
        <v>5.4180014108799997E-3</v>
      </c>
      <c r="F57" s="9">
        <v>-4.3574240880999999E-3</v>
      </c>
      <c r="G57" s="9">
        <v>-1.4950594792600001E-2</v>
      </c>
      <c r="H57" s="9">
        <v>-1.24179307129E-2</v>
      </c>
      <c r="I57" s="9">
        <v>-1.7935190024599999E-2</v>
      </c>
      <c r="J57" s="9">
        <v>0</v>
      </c>
      <c r="K57" s="55">
        <v>0.1023</v>
      </c>
      <c r="L57" s="55">
        <v>6.25E-2</v>
      </c>
      <c r="M57" s="55">
        <v>9.5625000000000002E-2</v>
      </c>
      <c r="N57" s="55">
        <v>0.06</v>
      </c>
      <c r="O57" s="55">
        <v>9.6072099999999994E-2</v>
      </c>
      <c r="P57" s="55">
        <v>0.10529479999999999</v>
      </c>
      <c r="Q57" s="55">
        <v>4.0625000000000001E-2</v>
      </c>
      <c r="R57" s="55">
        <v>9.3130000000000004E-2</v>
      </c>
      <c r="S57" s="55">
        <v>9.8723730780000005E-2</v>
      </c>
      <c r="T57" s="10">
        <f t="shared" si="1"/>
        <v>8</v>
      </c>
      <c r="U57" s="10">
        <f t="shared" si="2"/>
        <v>3</v>
      </c>
      <c r="V57" s="10">
        <f t="shared" si="3"/>
        <v>5</v>
      </c>
      <c r="W57" s="10">
        <f t="shared" si="4"/>
        <v>2</v>
      </c>
      <c r="X57" s="10">
        <f t="shared" si="5"/>
        <v>6</v>
      </c>
      <c r="Y57" s="10">
        <f t="shared" si="6"/>
        <v>9</v>
      </c>
      <c r="Z57" s="10">
        <f t="shared" si="7"/>
        <v>1</v>
      </c>
      <c r="AA57" s="10">
        <f t="shared" si="8"/>
        <v>4</v>
      </c>
      <c r="AB57" s="10">
        <f t="shared" si="9"/>
        <v>7</v>
      </c>
      <c r="AC57" s="13">
        <f t="shared" si="10"/>
        <v>1</v>
      </c>
      <c r="AD57" s="13">
        <f t="shared" si="11"/>
        <v>-1</v>
      </c>
      <c r="AE57" s="13">
        <f t="shared" si="12"/>
        <v>0</v>
      </c>
      <c r="AF57" s="13">
        <f t="shared" si="13"/>
        <v>-1</v>
      </c>
      <c r="AG57" s="13">
        <f t="shared" si="14"/>
        <v>0</v>
      </c>
      <c r="AH57" s="13">
        <f t="shared" si="15"/>
        <v>1</v>
      </c>
      <c r="AI57" s="13">
        <f t="shared" si="16"/>
        <v>-1</v>
      </c>
      <c r="AJ57" s="13">
        <f t="shared" si="17"/>
        <v>0</v>
      </c>
      <c r="AK57" s="13">
        <f t="shared" si="18"/>
        <v>1</v>
      </c>
      <c r="AL57" s="56">
        <f t="shared" si="20"/>
        <v>2.3757127393200001E-3</v>
      </c>
      <c r="AM57" s="56">
        <f t="shared" si="21"/>
        <v>2.58809449245E-2</v>
      </c>
      <c r="AN57" s="56">
        <f t="shared" si="22"/>
        <v>0</v>
      </c>
      <c r="AO57" s="56">
        <f t="shared" si="23"/>
        <v>-5.4180014108799997E-3</v>
      </c>
      <c r="AP57" s="56">
        <f t="shared" si="24"/>
        <v>0</v>
      </c>
      <c r="AQ57" s="56">
        <f t="shared" si="25"/>
        <v>-1.4950594792600001E-2</v>
      </c>
      <c r="AR57" s="56">
        <f t="shared" si="26"/>
        <v>1.24179307129E-2</v>
      </c>
      <c r="AS57" s="56">
        <f t="shared" si="27"/>
        <v>0</v>
      </c>
      <c r="AT57" s="56">
        <f t="shared" si="28"/>
        <v>0</v>
      </c>
      <c r="AU57" s="55"/>
      <c r="AV57" s="6">
        <f t="shared" si="29"/>
        <v>2.0305992173240001E-2</v>
      </c>
      <c r="AW57" s="57">
        <f t="shared" si="43"/>
        <v>1.0502690304319939E-2</v>
      </c>
      <c r="AX57" s="57">
        <f t="shared" si="30"/>
        <v>1.7753967359499967E-2</v>
      </c>
      <c r="AY57" s="57">
        <f t="shared" si="31"/>
        <v>0</v>
      </c>
      <c r="AZ57" s="57">
        <f t="shared" si="32"/>
        <v>1.3544978975879918E-2</v>
      </c>
      <c r="BA57" s="57">
        <f t="shared" si="33"/>
        <v>0</v>
      </c>
      <c r="BB57" s="57">
        <f t="shared" si="34"/>
        <v>6.8236172275999429E-3</v>
      </c>
      <c r="BC57" s="57">
        <f t="shared" si="35"/>
        <v>4.2909531478999563E-3</v>
      </c>
      <c r="BD57" s="57">
        <f t="shared" si="36"/>
        <v>0</v>
      </c>
      <c r="BE57" s="57">
        <f t="shared" si="37"/>
        <v>8.1269775649999154E-3</v>
      </c>
      <c r="BF57" s="58">
        <f t="shared" si="44"/>
        <v>1.6822314778240033E-5</v>
      </c>
      <c r="BG57" s="58">
        <f t="shared" si="45"/>
        <v>1.0705865200573596E-6</v>
      </c>
      <c r="BH57" s="58">
        <f t="shared" si="46"/>
        <v>0</v>
      </c>
      <c r="BI57" s="58">
        <f t="shared" si="47"/>
        <v>2.5770886751433688E-6</v>
      </c>
      <c r="BJ57" s="58">
        <f t="shared" si="48"/>
        <v>0</v>
      </c>
      <c r="BK57" s="58">
        <f t="shared" si="49"/>
        <v>3.4979301029980811E-6</v>
      </c>
      <c r="BL57" s="58">
        <f t="shared" si="50"/>
        <v>1.6027146916300137E-6</v>
      </c>
      <c r="BM57" s="58">
        <f t="shared" si="51"/>
        <v>2.0137032954918132E-4</v>
      </c>
      <c r="BN57" s="58">
        <f t="shared" si="52"/>
        <v>0</v>
      </c>
      <c r="BO57" s="58">
        <f t="shared" si="53"/>
        <v>2.2694096431725018E-4</v>
      </c>
      <c r="BP57" s="59"/>
      <c r="BQ57" s="59">
        <f t="shared" si="39"/>
        <v>2.0079051208922751E-2</v>
      </c>
      <c r="BR57" s="39">
        <f t="shared" si="40"/>
        <v>2.8206028773922753E-2</v>
      </c>
      <c r="BS57" s="42">
        <f t="shared" si="41"/>
        <v>4.1492864031848855</v>
      </c>
      <c r="BT57" s="44">
        <f>MAX(BS$10:BS57)</f>
        <v>5.0559476568432666</v>
      </c>
      <c r="BU57" s="56">
        <f t="shared" si="42"/>
        <v>0.17932568040557298</v>
      </c>
    </row>
    <row r="58" spans="1:73" x14ac:dyDescent="0.2">
      <c r="A58" s="64">
        <v>30680</v>
      </c>
      <c r="B58" s="9">
        <v>-1.9652954274599999E-2</v>
      </c>
      <c r="C58" s="9">
        <v>-1.46370885616E-2</v>
      </c>
      <c r="D58" s="9">
        <v>1.2704575247200001E-3</v>
      </c>
      <c r="E58" s="9">
        <v>-1.06299847181E-3</v>
      </c>
      <c r="F58" s="9">
        <v>-9.5312722107799997E-3</v>
      </c>
      <c r="G58" s="9">
        <v>-7.31543549033E-3</v>
      </c>
      <c r="H58" s="9">
        <v>-1.42475729149E-2</v>
      </c>
      <c r="I58" s="9">
        <v>-1.25776646452E-2</v>
      </c>
      <c r="J58" s="9">
        <v>0</v>
      </c>
      <c r="K58" s="55">
        <v>9.2799999999999994E-2</v>
      </c>
      <c r="L58" s="55">
        <v>0.06</v>
      </c>
      <c r="M58" s="55">
        <v>0.1</v>
      </c>
      <c r="N58" s="55">
        <v>6.4375000000000002E-2</v>
      </c>
      <c r="O58" s="55">
        <v>9.5016900000000001E-2</v>
      </c>
      <c r="P58" s="55">
        <v>0.1019912</v>
      </c>
      <c r="Q58" s="55">
        <v>3.7499999999999999E-2</v>
      </c>
      <c r="R58" s="55">
        <v>9.4375000000000001E-2</v>
      </c>
      <c r="S58" s="55">
        <v>9.9323730779999994E-2</v>
      </c>
      <c r="T58" s="10">
        <f t="shared" si="1"/>
        <v>4</v>
      </c>
      <c r="U58" s="10">
        <f t="shared" si="2"/>
        <v>2</v>
      </c>
      <c r="V58" s="10">
        <f t="shared" si="3"/>
        <v>8</v>
      </c>
      <c r="W58" s="10">
        <f t="shared" si="4"/>
        <v>3</v>
      </c>
      <c r="X58" s="10">
        <f t="shared" si="5"/>
        <v>6</v>
      </c>
      <c r="Y58" s="10">
        <f t="shared" si="6"/>
        <v>9</v>
      </c>
      <c r="Z58" s="10">
        <f t="shared" si="7"/>
        <v>1</v>
      </c>
      <c r="AA58" s="10">
        <f t="shared" si="8"/>
        <v>5</v>
      </c>
      <c r="AB58" s="10">
        <f t="shared" si="9"/>
        <v>7</v>
      </c>
      <c r="AC58" s="13">
        <f t="shared" si="10"/>
        <v>0</v>
      </c>
      <c r="AD58" s="13">
        <f t="shared" si="11"/>
        <v>-1</v>
      </c>
      <c r="AE58" s="13">
        <f t="shared" si="12"/>
        <v>1</v>
      </c>
      <c r="AF58" s="13">
        <f t="shared" si="13"/>
        <v>-1</v>
      </c>
      <c r="AG58" s="13">
        <f t="shared" si="14"/>
        <v>0</v>
      </c>
      <c r="AH58" s="13">
        <f t="shared" si="15"/>
        <v>1</v>
      </c>
      <c r="AI58" s="13">
        <f t="shared" si="16"/>
        <v>-1</v>
      </c>
      <c r="AJ58" s="13">
        <f t="shared" si="17"/>
        <v>0</v>
      </c>
      <c r="AK58" s="13">
        <f t="shared" si="18"/>
        <v>1</v>
      </c>
      <c r="AL58" s="56">
        <f t="shared" si="20"/>
        <v>-1.9652954274599999E-2</v>
      </c>
      <c r="AM58" s="56">
        <f t="shared" si="21"/>
        <v>1.46370885616E-2</v>
      </c>
      <c r="AN58" s="56">
        <f t="shared" si="22"/>
        <v>0</v>
      </c>
      <c r="AO58" s="56">
        <f t="shared" si="23"/>
        <v>1.06299847181E-3</v>
      </c>
      <c r="AP58" s="56">
        <f t="shared" si="24"/>
        <v>0</v>
      </c>
      <c r="AQ58" s="56">
        <f t="shared" si="25"/>
        <v>-7.31543549033E-3</v>
      </c>
      <c r="AR58" s="56">
        <f t="shared" si="26"/>
        <v>1.42475729149E-2</v>
      </c>
      <c r="AS58" s="56">
        <f t="shared" si="27"/>
        <v>0</v>
      </c>
      <c r="AT58" s="56">
        <f t="shared" si="28"/>
        <v>0</v>
      </c>
      <c r="AU58" s="55"/>
      <c r="AV58" s="6">
        <f t="shared" si="29"/>
        <v>2.9792701833800013E-3</v>
      </c>
      <c r="AW58" s="57">
        <f t="shared" si="43"/>
        <v>0.98857402329040001</v>
      </c>
      <c r="AX58" s="57">
        <f t="shared" si="30"/>
        <v>6.4101109965999381E-3</v>
      </c>
      <c r="AY58" s="57">
        <f t="shared" si="31"/>
        <v>1</v>
      </c>
      <c r="AZ58" s="57">
        <f t="shared" si="32"/>
        <v>7.1639790931898872E-3</v>
      </c>
      <c r="BA58" s="57">
        <f t="shared" si="33"/>
        <v>0</v>
      </c>
      <c r="BB58" s="57">
        <f t="shared" si="34"/>
        <v>9.1154207466992432E-4</v>
      </c>
      <c r="BC58" s="57">
        <f t="shared" si="35"/>
        <v>6.0205953498999598E-3</v>
      </c>
      <c r="BD58" s="57">
        <f t="shared" si="36"/>
        <v>0</v>
      </c>
      <c r="BE58" s="57">
        <f t="shared" si="37"/>
        <v>8.2269775649999044E-3</v>
      </c>
      <c r="BF58" s="58">
        <f t="shared" si="44"/>
        <v>6.3016141825919633E-6</v>
      </c>
      <c r="BG58" s="58">
        <f t="shared" si="45"/>
        <v>3.5507934718999938E-6</v>
      </c>
      <c r="BH58" s="58">
        <f t="shared" si="46"/>
        <v>0</v>
      </c>
      <c r="BI58" s="58">
        <f t="shared" si="47"/>
        <v>2.7089957951759837E-6</v>
      </c>
      <c r="BJ58" s="58">
        <f t="shared" si="48"/>
        <v>0</v>
      </c>
      <c r="BK58" s="58">
        <f t="shared" si="49"/>
        <v>4.0941703365599655E-6</v>
      </c>
      <c r="BL58" s="58">
        <f t="shared" si="50"/>
        <v>1.2872859443699867E-6</v>
      </c>
      <c r="BM58" s="58">
        <f t="shared" si="51"/>
        <v>0</v>
      </c>
      <c r="BN58" s="58">
        <f t="shared" si="52"/>
        <v>0</v>
      </c>
      <c r="BO58" s="58">
        <f t="shared" si="53"/>
        <v>1.7942859730597896E-5</v>
      </c>
      <c r="BP58" s="59"/>
      <c r="BQ58" s="59">
        <f t="shared" si="39"/>
        <v>2.9613273236494034E-3</v>
      </c>
      <c r="BR58" s="39">
        <f t="shared" si="40"/>
        <v>1.1188304888649404E-2</v>
      </c>
      <c r="BS58" s="42">
        <f t="shared" si="41"/>
        <v>4.1957098845340459</v>
      </c>
      <c r="BT58" s="44">
        <f>MAX(BS$10:BS58)</f>
        <v>5.0559476568432666</v>
      </c>
      <c r="BU58" s="56">
        <f t="shared" si="42"/>
        <v>0.17014372590366553</v>
      </c>
    </row>
    <row r="59" spans="1:73" x14ac:dyDescent="0.2">
      <c r="A59" s="64">
        <v>30712</v>
      </c>
      <c r="B59" s="9">
        <v>2.1719734702100001E-2</v>
      </c>
      <c r="C59" s="9">
        <v>-3.4993993920299997E-2</v>
      </c>
      <c r="D59" s="9">
        <v>-1.0318505727999999E-2</v>
      </c>
      <c r="E59" s="9">
        <v>-1.60925014266E-2</v>
      </c>
      <c r="F59" s="9">
        <v>-6.8528647005199998E-3</v>
      </c>
      <c r="G59" s="9">
        <v>-2.16958646718E-2</v>
      </c>
      <c r="H59" s="9">
        <v>-3.3809600479000002E-2</v>
      </c>
      <c r="I59" s="9">
        <v>-3.2266691861099997E-2</v>
      </c>
      <c r="J59" s="9">
        <v>0</v>
      </c>
      <c r="K59" s="55">
        <v>0.108</v>
      </c>
      <c r="L59" s="55">
        <v>5.9380000000000002E-2</v>
      </c>
      <c r="M59" s="55">
        <v>9.8750000000000004E-2</v>
      </c>
      <c r="N59" s="55">
        <v>6.1874999999999999E-2</v>
      </c>
      <c r="O59" s="55">
        <v>9.80626E-2</v>
      </c>
      <c r="P59" s="55">
        <v>0.1018993</v>
      </c>
      <c r="Q59" s="55">
        <v>3.5312999999999997E-2</v>
      </c>
      <c r="R59" s="55">
        <v>9.4375000000000001E-2</v>
      </c>
      <c r="S59" s="55">
        <v>9.8123730780000001E-2</v>
      </c>
      <c r="T59" s="10">
        <f t="shared" si="1"/>
        <v>9</v>
      </c>
      <c r="U59" s="10">
        <f t="shared" si="2"/>
        <v>2</v>
      </c>
      <c r="V59" s="10">
        <f t="shared" si="3"/>
        <v>7</v>
      </c>
      <c r="W59" s="10">
        <f t="shared" si="4"/>
        <v>3</v>
      </c>
      <c r="X59" s="10">
        <f t="shared" si="5"/>
        <v>5</v>
      </c>
      <c r="Y59" s="10">
        <f t="shared" si="6"/>
        <v>8</v>
      </c>
      <c r="Z59" s="10">
        <f t="shared" si="7"/>
        <v>1</v>
      </c>
      <c r="AA59" s="10">
        <f t="shared" si="8"/>
        <v>4</v>
      </c>
      <c r="AB59" s="10">
        <f t="shared" si="9"/>
        <v>6</v>
      </c>
      <c r="AC59" s="13">
        <f t="shared" si="10"/>
        <v>1</v>
      </c>
      <c r="AD59" s="13">
        <f t="shared" si="11"/>
        <v>-1</v>
      </c>
      <c r="AE59" s="13">
        <f t="shared" si="12"/>
        <v>1</v>
      </c>
      <c r="AF59" s="13">
        <f t="shared" si="13"/>
        <v>-1</v>
      </c>
      <c r="AG59" s="13">
        <f t="shared" si="14"/>
        <v>0</v>
      </c>
      <c r="AH59" s="13">
        <f t="shared" si="15"/>
        <v>1</v>
      </c>
      <c r="AI59" s="13">
        <f t="shared" si="16"/>
        <v>-1</v>
      </c>
      <c r="AJ59" s="13">
        <f t="shared" si="17"/>
        <v>0</v>
      </c>
      <c r="AK59" s="13">
        <f t="shared" si="18"/>
        <v>0</v>
      </c>
      <c r="AL59" s="56">
        <f t="shared" si="20"/>
        <v>0</v>
      </c>
      <c r="AM59" s="56">
        <f t="shared" si="21"/>
        <v>3.4993993920299997E-2</v>
      </c>
      <c r="AN59" s="56">
        <f t="shared" si="22"/>
        <v>-1.0318505727999999E-2</v>
      </c>
      <c r="AO59" s="56">
        <f t="shared" si="23"/>
        <v>1.60925014266E-2</v>
      </c>
      <c r="AP59" s="56">
        <f t="shared" si="24"/>
        <v>0</v>
      </c>
      <c r="AQ59" s="56">
        <f t="shared" si="25"/>
        <v>-2.16958646718E-2</v>
      </c>
      <c r="AR59" s="56">
        <f t="shared" si="26"/>
        <v>3.3809600479000002E-2</v>
      </c>
      <c r="AS59" s="56">
        <f t="shared" si="27"/>
        <v>0</v>
      </c>
      <c r="AT59" s="56">
        <f t="shared" si="28"/>
        <v>0</v>
      </c>
      <c r="AU59" s="55"/>
      <c r="AV59" s="6">
        <f t="shared" si="29"/>
        <v>5.28817254261E-2</v>
      </c>
      <c r="AW59" s="57">
        <f t="shared" si="43"/>
        <v>1</v>
      </c>
      <c r="AX59" s="57">
        <f t="shared" si="30"/>
        <v>2.6717016355299994E-2</v>
      </c>
      <c r="AY59" s="57">
        <f t="shared" si="31"/>
        <v>2.0415281629999615E-3</v>
      </c>
      <c r="AZ59" s="57">
        <f t="shared" si="32"/>
        <v>7.8155238616000045E-3</v>
      </c>
      <c r="BA59" s="57">
        <f t="shared" si="33"/>
        <v>0</v>
      </c>
      <c r="BB59" s="57">
        <f t="shared" si="34"/>
        <v>1.3418887106799948E-2</v>
      </c>
      <c r="BC59" s="57">
        <f t="shared" si="35"/>
        <v>2.5532622914000047E-2</v>
      </c>
      <c r="BD59" s="57">
        <f t="shared" si="36"/>
        <v>0</v>
      </c>
      <c r="BE59" s="57">
        <f t="shared" si="37"/>
        <v>1.008276977565</v>
      </c>
      <c r="BF59" s="58">
        <f t="shared" si="44"/>
        <v>5.9314441397423996E-4</v>
      </c>
      <c r="BG59" s="58">
        <f t="shared" si="45"/>
        <v>1.2820221993199876E-6</v>
      </c>
      <c r="BH59" s="58">
        <f t="shared" si="46"/>
        <v>4.0000000000000002E-4</v>
      </c>
      <c r="BI59" s="58">
        <f t="shared" si="47"/>
        <v>1.4327958186379775E-6</v>
      </c>
      <c r="BJ59" s="58">
        <f t="shared" si="48"/>
        <v>0</v>
      </c>
      <c r="BK59" s="58">
        <f t="shared" si="49"/>
        <v>5.4692524480195459E-7</v>
      </c>
      <c r="BL59" s="58">
        <f t="shared" si="50"/>
        <v>1.8061786049699879E-6</v>
      </c>
      <c r="BM59" s="58">
        <f t="shared" si="51"/>
        <v>0</v>
      </c>
      <c r="BN59" s="58">
        <f t="shared" si="52"/>
        <v>0</v>
      </c>
      <c r="BO59" s="58">
        <f t="shared" si="53"/>
        <v>9.9821233584196996E-4</v>
      </c>
      <c r="BP59" s="59"/>
      <c r="BQ59" s="59">
        <f t="shared" si="39"/>
        <v>5.1883513090258029E-2</v>
      </c>
      <c r="BR59" s="39">
        <f t="shared" si="40"/>
        <v>6.0160490655258025E-2</v>
      </c>
      <c r="BS59" s="42">
        <f t="shared" si="41"/>
        <v>4.4481258498347298</v>
      </c>
      <c r="BT59" s="44">
        <f>MAX(BS$10:BS59)</f>
        <v>5.0559476568432666</v>
      </c>
      <c r="BU59" s="56">
        <f t="shared" si="42"/>
        <v>0.12021916528068581</v>
      </c>
    </row>
    <row r="60" spans="1:73" x14ac:dyDescent="0.2">
      <c r="A60" s="64">
        <v>30741</v>
      </c>
      <c r="B60" s="9">
        <v>1.9004043209699999E-2</v>
      </c>
      <c r="C60" s="9">
        <v>8.2099222930999999E-2</v>
      </c>
      <c r="D60" s="9">
        <v>-2.3393216976999999E-3</v>
      </c>
      <c r="E60" s="9">
        <v>2.59522705619E-3</v>
      </c>
      <c r="F60" s="9">
        <v>2.6898735552400001E-2</v>
      </c>
      <c r="G60" s="9">
        <v>5.5736895186299998E-2</v>
      </c>
      <c r="H60" s="9">
        <v>3.1650938677400001E-2</v>
      </c>
      <c r="I60" s="9">
        <v>6.2007642762599999E-2</v>
      </c>
      <c r="J60" s="9">
        <v>0</v>
      </c>
      <c r="K60" s="55">
        <v>0.13</v>
      </c>
      <c r="L60" s="55">
        <v>5.8749999999999997E-2</v>
      </c>
      <c r="M60" s="55">
        <v>0.10187499999999999</v>
      </c>
      <c r="N60" s="55">
        <v>5.8125000000000003E-2</v>
      </c>
      <c r="O60" s="55">
        <v>0.1023823</v>
      </c>
      <c r="P60" s="55">
        <v>9.6832500000000002E-2</v>
      </c>
      <c r="Q60" s="55">
        <v>3.6880000000000003E-2</v>
      </c>
      <c r="R60" s="55">
        <v>9.2813000000000007E-2</v>
      </c>
      <c r="S60" s="55">
        <v>0.1025237308</v>
      </c>
      <c r="T60" s="10">
        <f t="shared" si="1"/>
        <v>9</v>
      </c>
      <c r="U60" s="10">
        <f t="shared" si="2"/>
        <v>3</v>
      </c>
      <c r="V60" s="10">
        <f t="shared" si="3"/>
        <v>6</v>
      </c>
      <c r="W60" s="10">
        <f t="shared" si="4"/>
        <v>2</v>
      </c>
      <c r="X60" s="10">
        <f t="shared" si="5"/>
        <v>7</v>
      </c>
      <c r="Y60" s="10">
        <f t="shared" si="6"/>
        <v>5</v>
      </c>
      <c r="Z60" s="10">
        <f t="shared" si="7"/>
        <v>1</v>
      </c>
      <c r="AA60" s="10">
        <f t="shared" si="8"/>
        <v>4</v>
      </c>
      <c r="AB60" s="10">
        <f t="shared" si="9"/>
        <v>8</v>
      </c>
      <c r="AC60" s="13">
        <f t="shared" si="10"/>
        <v>1</v>
      </c>
      <c r="AD60" s="13">
        <f t="shared" si="11"/>
        <v>-1</v>
      </c>
      <c r="AE60" s="13">
        <f t="shared" si="12"/>
        <v>0</v>
      </c>
      <c r="AF60" s="13">
        <f t="shared" si="13"/>
        <v>-1</v>
      </c>
      <c r="AG60" s="13">
        <f t="shared" si="14"/>
        <v>1</v>
      </c>
      <c r="AH60" s="13">
        <f t="shared" si="15"/>
        <v>0</v>
      </c>
      <c r="AI60" s="13">
        <f t="shared" si="16"/>
        <v>-1</v>
      </c>
      <c r="AJ60" s="13">
        <f t="shared" si="17"/>
        <v>0</v>
      </c>
      <c r="AK60" s="13">
        <f t="shared" si="18"/>
        <v>1</v>
      </c>
      <c r="AL60" s="56">
        <f t="shared" si="20"/>
        <v>1.9004043209699999E-2</v>
      </c>
      <c r="AM60" s="56">
        <f t="shared" si="21"/>
        <v>-8.2099222930999999E-2</v>
      </c>
      <c r="AN60" s="56">
        <f t="shared" si="22"/>
        <v>-2.3393216976999999E-3</v>
      </c>
      <c r="AO60" s="56">
        <f t="shared" si="23"/>
        <v>-2.59522705619E-3</v>
      </c>
      <c r="AP60" s="56">
        <f t="shared" si="24"/>
        <v>0</v>
      </c>
      <c r="AQ60" s="56">
        <f t="shared" si="25"/>
        <v>5.5736895186299998E-2</v>
      </c>
      <c r="AR60" s="56">
        <f t="shared" si="26"/>
        <v>-3.1650938677400001E-2</v>
      </c>
      <c r="AS60" s="56">
        <f t="shared" si="27"/>
        <v>0</v>
      </c>
      <c r="AT60" s="56">
        <f t="shared" si="28"/>
        <v>0</v>
      </c>
      <c r="AU60" s="55"/>
      <c r="AV60" s="6">
        <f t="shared" si="29"/>
        <v>-4.3943771966289999E-2</v>
      </c>
      <c r="AW60" s="57">
        <f t="shared" si="43"/>
        <v>2.7181020774700082E-2</v>
      </c>
      <c r="AX60" s="57">
        <f t="shared" si="30"/>
        <v>9.0276200496000047E-2</v>
      </c>
      <c r="AY60" s="57">
        <f t="shared" si="31"/>
        <v>1.0058376558672999</v>
      </c>
      <c r="AZ60" s="57">
        <f t="shared" si="32"/>
        <v>1.0772204621189996E-2</v>
      </c>
      <c r="BA60" s="57">
        <f t="shared" si="33"/>
        <v>1</v>
      </c>
      <c r="BB60" s="57">
        <f t="shared" si="34"/>
        <v>1.0639138727513</v>
      </c>
      <c r="BC60" s="57">
        <f t="shared" si="35"/>
        <v>3.9827916242400008E-2</v>
      </c>
      <c r="BD60" s="57">
        <f t="shared" si="36"/>
        <v>0</v>
      </c>
      <c r="BE60" s="57">
        <f t="shared" si="37"/>
        <v>1</v>
      </c>
      <c r="BF60" s="58">
        <f t="shared" si="44"/>
        <v>5.9999999999999995E-4</v>
      </c>
      <c r="BG60" s="58">
        <f t="shared" si="45"/>
        <v>5.3434032710599988E-6</v>
      </c>
      <c r="BH60" s="58">
        <f t="shared" si="46"/>
        <v>8.1661126519998463E-7</v>
      </c>
      <c r="BI60" s="58">
        <f t="shared" si="47"/>
        <v>1.5631047723200011E-6</v>
      </c>
      <c r="BJ60" s="58">
        <f t="shared" si="48"/>
        <v>0</v>
      </c>
      <c r="BK60" s="58">
        <f t="shared" si="49"/>
        <v>8.051332264079968E-6</v>
      </c>
      <c r="BL60" s="58">
        <f t="shared" si="50"/>
        <v>7.6597868742000136E-6</v>
      </c>
      <c r="BM60" s="58">
        <f t="shared" si="51"/>
        <v>0</v>
      </c>
      <c r="BN60" s="58">
        <f t="shared" si="52"/>
        <v>0</v>
      </c>
      <c r="BO60" s="58">
        <f t="shared" si="53"/>
        <v>6.2343423844685999E-4</v>
      </c>
      <c r="BP60" s="59"/>
      <c r="BQ60" s="59">
        <f t="shared" si="39"/>
        <v>-4.4567206204736858E-2</v>
      </c>
      <c r="BR60" s="39">
        <f t="shared" si="40"/>
        <v>-3.6390228639736857E-2</v>
      </c>
      <c r="BS60" s="42">
        <f t="shared" si="41"/>
        <v>4.2862575331409198</v>
      </c>
      <c r="BT60" s="44">
        <f>MAX(BS$10:BS60)</f>
        <v>5.0559476568432666</v>
      </c>
      <c r="BU60" s="56">
        <f t="shared" si="42"/>
        <v>0.15223459100898026</v>
      </c>
    </row>
    <row r="61" spans="1:73" x14ac:dyDescent="0.2">
      <c r="A61" s="64">
        <v>30771</v>
      </c>
      <c r="B61" s="9">
        <v>4.5725000719199996E-3</v>
      </c>
      <c r="C61" s="9">
        <v>-1.3754900944E-3</v>
      </c>
      <c r="D61" s="9">
        <v>-2.0771408914099999E-2</v>
      </c>
      <c r="E61" s="9">
        <v>3.8816147521800001E-2</v>
      </c>
      <c r="F61" s="9">
        <v>-3.6513022912199999E-3</v>
      </c>
      <c r="G61" s="9">
        <v>3.9510440111599999E-3</v>
      </c>
      <c r="H61" s="9">
        <v>1.59742766272E-3</v>
      </c>
      <c r="I61" s="9">
        <v>-3.3530550832699998E-2</v>
      </c>
      <c r="J61" s="9">
        <v>0</v>
      </c>
      <c r="K61" s="55">
        <v>0.13900000000000001</v>
      </c>
      <c r="L61" s="55">
        <v>5.688E-2</v>
      </c>
      <c r="M61" s="55">
        <v>0.10563</v>
      </c>
      <c r="N61" s="55">
        <v>6.5625000000000003E-2</v>
      </c>
      <c r="O61" s="55">
        <v>9.4312900000000005E-2</v>
      </c>
      <c r="P61" s="55">
        <v>9.0907100000000005E-2</v>
      </c>
      <c r="Q61" s="55">
        <v>3.6249999999999998E-2</v>
      </c>
      <c r="R61" s="55">
        <v>0.09</v>
      </c>
      <c r="S61" s="55">
        <v>0.10752373079999999</v>
      </c>
      <c r="T61" s="10">
        <f t="shared" si="1"/>
        <v>9</v>
      </c>
      <c r="U61" s="10">
        <f t="shared" si="2"/>
        <v>2</v>
      </c>
      <c r="V61" s="10">
        <f t="shared" si="3"/>
        <v>7</v>
      </c>
      <c r="W61" s="10">
        <f t="shared" si="4"/>
        <v>3</v>
      </c>
      <c r="X61" s="10">
        <f t="shared" si="5"/>
        <v>6</v>
      </c>
      <c r="Y61" s="10">
        <f t="shared" si="6"/>
        <v>5</v>
      </c>
      <c r="Z61" s="10">
        <f t="shared" si="7"/>
        <v>1</v>
      </c>
      <c r="AA61" s="10">
        <f t="shared" si="8"/>
        <v>4</v>
      </c>
      <c r="AB61" s="10">
        <f t="shared" si="9"/>
        <v>8</v>
      </c>
      <c r="AC61" s="13">
        <f t="shared" si="10"/>
        <v>1</v>
      </c>
      <c r="AD61" s="13">
        <f t="shared" si="11"/>
        <v>-1</v>
      </c>
      <c r="AE61" s="13">
        <f t="shared" si="12"/>
        <v>1</v>
      </c>
      <c r="AF61" s="13">
        <f t="shared" si="13"/>
        <v>-1</v>
      </c>
      <c r="AG61" s="13">
        <f t="shared" si="14"/>
        <v>0</v>
      </c>
      <c r="AH61" s="13">
        <f t="shared" si="15"/>
        <v>0</v>
      </c>
      <c r="AI61" s="13">
        <f t="shared" si="16"/>
        <v>-1</v>
      </c>
      <c r="AJ61" s="13">
        <f t="shared" si="17"/>
        <v>0</v>
      </c>
      <c r="AK61" s="13">
        <f t="shared" si="18"/>
        <v>1</v>
      </c>
      <c r="AL61" s="56">
        <f t="shared" si="20"/>
        <v>4.5725000719199996E-3</v>
      </c>
      <c r="AM61" s="56">
        <f t="shared" si="21"/>
        <v>1.3754900944E-3</v>
      </c>
      <c r="AN61" s="56">
        <f t="shared" si="22"/>
        <v>0</v>
      </c>
      <c r="AO61" s="56">
        <f t="shared" si="23"/>
        <v>-3.8816147521800001E-2</v>
      </c>
      <c r="AP61" s="56">
        <f t="shared" si="24"/>
        <v>-3.6513022912199999E-3</v>
      </c>
      <c r="AQ61" s="56">
        <f t="shared" si="25"/>
        <v>0</v>
      </c>
      <c r="AR61" s="56">
        <f t="shared" si="26"/>
        <v>-1.59742766272E-3</v>
      </c>
      <c r="AS61" s="56">
        <f t="shared" si="27"/>
        <v>0</v>
      </c>
      <c r="AT61" s="56">
        <f t="shared" si="28"/>
        <v>0</v>
      </c>
      <c r="AU61" s="55"/>
      <c r="AV61" s="6">
        <f t="shared" si="29"/>
        <v>-3.8116887309420006E-2</v>
      </c>
      <c r="AW61" s="57">
        <f t="shared" si="43"/>
        <v>1.3116144305253208E-2</v>
      </c>
      <c r="AX61" s="57">
        <f t="shared" si="30"/>
        <v>7.168154138933458E-3</v>
      </c>
      <c r="AY61" s="57">
        <f t="shared" si="31"/>
        <v>1</v>
      </c>
      <c r="AZ61" s="57">
        <f t="shared" si="32"/>
        <v>4.7359791755133385E-2</v>
      </c>
      <c r="BA61" s="57">
        <f t="shared" si="33"/>
        <v>1.0048923419421134</v>
      </c>
      <c r="BB61" s="57">
        <f t="shared" si="34"/>
        <v>0</v>
      </c>
      <c r="BC61" s="57">
        <f t="shared" si="35"/>
        <v>1.0141071896053289E-2</v>
      </c>
      <c r="BD61" s="57">
        <f t="shared" si="36"/>
        <v>0</v>
      </c>
      <c r="BE61" s="57">
        <f t="shared" si="37"/>
        <v>8.543644233333314E-3</v>
      </c>
      <c r="BF61" s="58">
        <f t="shared" si="44"/>
        <v>1.6308612464820048E-5</v>
      </c>
      <c r="BG61" s="58">
        <f t="shared" si="45"/>
        <v>1.8055240099200012E-5</v>
      </c>
      <c r="BH61" s="58">
        <f t="shared" si="46"/>
        <v>4.0233506234691997E-4</v>
      </c>
      <c r="BI61" s="58">
        <f t="shared" si="47"/>
        <v>2.1544409242379992E-6</v>
      </c>
      <c r="BJ61" s="58">
        <f t="shared" si="48"/>
        <v>6.9999999999999999E-4</v>
      </c>
      <c r="BK61" s="58">
        <f t="shared" si="49"/>
        <v>6.3834832365077996E-4</v>
      </c>
      <c r="BL61" s="58">
        <f t="shared" si="50"/>
        <v>1.1948374872720002E-5</v>
      </c>
      <c r="BM61" s="58">
        <f t="shared" si="51"/>
        <v>0</v>
      </c>
      <c r="BN61" s="58">
        <f t="shared" si="52"/>
        <v>0</v>
      </c>
      <c r="BO61" s="58">
        <f t="shared" si="53"/>
        <v>1.7891500543586781E-3</v>
      </c>
      <c r="BP61" s="59"/>
      <c r="BQ61" s="59">
        <f t="shared" si="39"/>
        <v>-3.9906037363778686E-2</v>
      </c>
      <c r="BR61" s="39">
        <f t="shared" si="40"/>
        <v>-3.1362393130445351E-2</v>
      </c>
      <c r="BS61" s="42">
        <f t="shared" si="41"/>
        <v>4.1518302393282216</v>
      </c>
      <c r="BT61" s="44">
        <f>MAX(BS$10:BS61)</f>
        <v>5.0559476568432666</v>
      </c>
      <c r="BU61" s="56">
        <f t="shared" si="42"/>
        <v>0.17882254304814937</v>
      </c>
    </row>
    <row r="62" spans="1:73" x14ac:dyDescent="0.2">
      <c r="A62" s="64">
        <v>30802</v>
      </c>
      <c r="B62" s="9">
        <v>-1.6054686196099999E-2</v>
      </c>
      <c r="C62" s="9">
        <v>-5.2073921073199997E-2</v>
      </c>
      <c r="D62" s="9">
        <v>-4.0574319898900001E-3</v>
      </c>
      <c r="E62" s="9">
        <v>-1.6979222834799999E-2</v>
      </c>
      <c r="F62" s="9">
        <v>-1.68265463308E-2</v>
      </c>
      <c r="G62" s="9">
        <v>-3.48744755621E-2</v>
      </c>
      <c r="H62" s="9">
        <v>-4.7893323702299997E-2</v>
      </c>
      <c r="I62" s="9">
        <v>-3.3682972702100002E-2</v>
      </c>
      <c r="J62" s="9">
        <v>0</v>
      </c>
      <c r="K62" s="55">
        <v>0.14280000000000001</v>
      </c>
      <c r="L62" s="55">
        <v>5.6875000000000002E-2</v>
      </c>
      <c r="M62" s="55">
        <v>0.106875</v>
      </c>
      <c r="N62" s="55">
        <v>5.8749999999999997E-2</v>
      </c>
      <c r="O62" s="55">
        <v>8.1206100000000003E-2</v>
      </c>
      <c r="P62" s="55">
        <v>8.9141799999999993E-2</v>
      </c>
      <c r="Q62" s="55">
        <v>3.6880000000000003E-2</v>
      </c>
      <c r="R62" s="55">
        <v>0.09</v>
      </c>
      <c r="S62" s="55">
        <v>0.1106237308</v>
      </c>
      <c r="T62" s="10">
        <f t="shared" si="1"/>
        <v>9</v>
      </c>
      <c r="U62" s="10">
        <f t="shared" si="2"/>
        <v>2</v>
      </c>
      <c r="V62" s="10">
        <f t="shared" si="3"/>
        <v>7</v>
      </c>
      <c r="W62" s="10">
        <f t="shared" si="4"/>
        <v>3</v>
      </c>
      <c r="X62" s="10">
        <f t="shared" si="5"/>
        <v>4</v>
      </c>
      <c r="Y62" s="10">
        <f t="shared" si="6"/>
        <v>5</v>
      </c>
      <c r="Z62" s="10">
        <f t="shared" si="7"/>
        <v>1</v>
      </c>
      <c r="AA62" s="10">
        <f t="shared" si="8"/>
        <v>6</v>
      </c>
      <c r="AB62" s="10">
        <f t="shared" si="9"/>
        <v>8</v>
      </c>
      <c r="AC62" s="13">
        <f t="shared" si="10"/>
        <v>1</v>
      </c>
      <c r="AD62" s="13">
        <f t="shared" si="11"/>
        <v>-1</v>
      </c>
      <c r="AE62" s="13">
        <f t="shared" si="12"/>
        <v>1</v>
      </c>
      <c r="AF62" s="13">
        <f t="shared" si="13"/>
        <v>-1</v>
      </c>
      <c r="AG62" s="13">
        <f t="shared" si="14"/>
        <v>0</v>
      </c>
      <c r="AH62" s="13">
        <f t="shared" si="15"/>
        <v>0</v>
      </c>
      <c r="AI62" s="13">
        <f t="shared" si="16"/>
        <v>-1</v>
      </c>
      <c r="AJ62" s="13">
        <f t="shared" si="17"/>
        <v>0</v>
      </c>
      <c r="AK62" s="13">
        <f t="shared" si="18"/>
        <v>1</v>
      </c>
      <c r="AL62" s="56">
        <f t="shared" si="20"/>
        <v>-1.6054686196099999E-2</v>
      </c>
      <c r="AM62" s="56">
        <f t="shared" si="21"/>
        <v>5.2073921073199997E-2</v>
      </c>
      <c r="AN62" s="56">
        <f t="shared" si="22"/>
        <v>-4.0574319898900001E-3</v>
      </c>
      <c r="AO62" s="56">
        <f t="shared" si="23"/>
        <v>1.6979222834799999E-2</v>
      </c>
      <c r="AP62" s="56">
        <f t="shared" si="24"/>
        <v>0</v>
      </c>
      <c r="AQ62" s="56">
        <f t="shared" si="25"/>
        <v>0</v>
      </c>
      <c r="AR62" s="56">
        <f t="shared" si="26"/>
        <v>4.7893323702299997E-2</v>
      </c>
      <c r="AS62" s="56">
        <f t="shared" si="27"/>
        <v>0</v>
      </c>
      <c r="AT62" s="56">
        <f t="shared" si="28"/>
        <v>0</v>
      </c>
      <c r="AU62" s="55"/>
      <c r="AV62" s="6">
        <f t="shared" si="29"/>
        <v>9.683434942430999E-2</v>
      </c>
      <c r="AW62" s="57">
        <f t="shared" si="43"/>
        <v>7.0943752960999085E-3</v>
      </c>
      <c r="AX62" s="57">
        <f t="shared" si="30"/>
        <v>4.3113610173199923E-2</v>
      </c>
      <c r="AY62" s="57">
        <f t="shared" si="31"/>
        <v>4.9028789101099868E-3</v>
      </c>
      <c r="AZ62" s="57">
        <f t="shared" si="32"/>
        <v>8.0189119347999771E-3</v>
      </c>
      <c r="BA62" s="57">
        <f t="shared" si="33"/>
        <v>0</v>
      </c>
      <c r="BB62" s="57">
        <f t="shared" si="34"/>
        <v>0</v>
      </c>
      <c r="BC62" s="57">
        <f t="shared" si="35"/>
        <v>3.8933012802299993E-2</v>
      </c>
      <c r="BD62" s="57">
        <f t="shared" si="36"/>
        <v>0</v>
      </c>
      <c r="BE62" s="57">
        <f t="shared" si="37"/>
        <v>8.9603109000000458E-3</v>
      </c>
      <c r="BF62" s="58">
        <f t="shared" si="44"/>
        <v>7.8696865831519233E-6</v>
      </c>
      <c r="BG62" s="58">
        <f t="shared" si="45"/>
        <v>1.4336308277866916E-6</v>
      </c>
      <c r="BH62" s="58">
        <f t="shared" si="46"/>
        <v>4.0000000000000002E-4</v>
      </c>
      <c r="BI62" s="58">
        <f t="shared" si="47"/>
        <v>9.4719583510266776E-6</v>
      </c>
      <c r="BJ62" s="58">
        <f t="shared" si="48"/>
        <v>7.0342463935947933E-4</v>
      </c>
      <c r="BK62" s="58">
        <f t="shared" si="49"/>
        <v>0</v>
      </c>
      <c r="BL62" s="58">
        <f t="shared" si="50"/>
        <v>3.0423215688159862E-6</v>
      </c>
      <c r="BM62" s="58">
        <f t="shared" si="51"/>
        <v>0</v>
      </c>
      <c r="BN62" s="58">
        <f t="shared" si="52"/>
        <v>0</v>
      </c>
      <c r="BO62" s="58">
        <f t="shared" si="53"/>
        <v>1.1252422366902607E-3</v>
      </c>
      <c r="BP62" s="59"/>
      <c r="BQ62" s="59">
        <f t="shared" si="39"/>
        <v>9.5709107187619727E-2</v>
      </c>
      <c r="BR62" s="39">
        <f t="shared" si="40"/>
        <v>0.10466941808761973</v>
      </c>
      <c r="BS62" s="42">
        <f t="shared" si="41"/>
        <v>4.5863998944772897</v>
      </c>
      <c r="BT62" s="44">
        <f>MAX(BS$10:BS62)</f>
        <v>5.0559476568432666</v>
      </c>
      <c r="BU62" s="56">
        <f t="shared" si="42"/>
        <v>9.2870376482327738E-2</v>
      </c>
    </row>
    <row r="63" spans="1:73" x14ac:dyDescent="0.2">
      <c r="A63" s="64">
        <v>30833</v>
      </c>
      <c r="B63" s="9">
        <v>-2.0906886346499998E-2</v>
      </c>
      <c r="C63" s="9">
        <v>-1.00462091355E-2</v>
      </c>
      <c r="D63" s="9">
        <v>-9.4229190179799995E-3</v>
      </c>
      <c r="E63" s="9">
        <v>-2.5148653747E-2</v>
      </c>
      <c r="F63" s="9">
        <v>-1.4251722032E-2</v>
      </c>
      <c r="G63" s="9">
        <v>-1.30787258168E-2</v>
      </c>
      <c r="H63" s="9">
        <v>-1.30362485078E-2</v>
      </c>
      <c r="I63" s="9">
        <v>-8.5559339298000008E-3</v>
      </c>
      <c r="J63" s="9">
        <v>0</v>
      </c>
      <c r="K63" s="55">
        <v>0.1363</v>
      </c>
      <c r="L63" s="55">
        <v>6.3750000000000001E-2</v>
      </c>
      <c r="M63" s="55">
        <v>0.11563</v>
      </c>
      <c r="N63" s="55">
        <v>0.06</v>
      </c>
      <c r="O63" s="55">
        <v>7.6921400000000001E-2</v>
      </c>
      <c r="P63" s="55">
        <v>9.9691199999999994E-2</v>
      </c>
      <c r="Q63" s="55">
        <v>4.1250000000000002E-2</v>
      </c>
      <c r="R63" s="55">
        <v>0.1</v>
      </c>
      <c r="S63" s="55">
        <v>0.1187237308</v>
      </c>
      <c r="T63" s="10">
        <f t="shared" si="1"/>
        <v>9</v>
      </c>
      <c r="U63" s="10">
        <f t="shared" si="2"/>
        <v>3</v>
      </c>
      <c r="V63" s="10">
        <f t="shared" si="3"/>
        <v>7</v>
      </c>
      <c r="W63" s="10">
        <f t="shared" si="4"/>
        <v>2</v>
      </c>
      <c r="X63" s="10">
        <f t="shared" si="5"/>
        <v>4</v>
      </c>
      <c r="Y63" s="10">
        <f t="shared" si="6"/>
        <v>5</v>
      </c>
      <c r="Z63" s="10">
        <f t="shared" si="7"/>
        <v>1</v>
      </c>
      <c r="AA63" s="10">
        <f t="shared" si="8"/>
        <v>6</v>
      </c>
      <c r="AB63" s="10">
        <f t="shared" si="9"/>
        <v>8</v>
      </c>
      <c r="AC63" s="13">
        <f t="shared" si="10"/>
        <v>1</v>
      </c>
      <c r="AD63" s="13">
        <f t="shared" si="11"/>
        <v>-1</v>
      </c>
      <c r="AE63" s="13">
        <f t="shared" si="12"/>
        <v>1</v>
      </c>
      <c r="AF63" s="13">
        <f t="shared" si="13"/>
        <v>-1</v>
      </c>
      <c r="AG63" s="13">
        <f t="shared" si="14"/>
        <v>0</v>
      </c>
      <c r="AH63" s="13">
        <f t="shared" si="15"/>
        <v>0</v>
      </c>
      <c r="AI63" s="13">
        <f t="shared" si="16"/>
        <v>-1</v>
      </c>
      <c r="AJ63" s="13">
        <f t="shared" si="17"/>
        <v>0</v>
      </c>
      <c r="AK63" s="13">
        <f t="shared" si="18"/>
        <v>1</v>
      </c>
      <c r="AL63" s="56">
        <f t="shared" si="20"/>
        <v>-2.0906886346499998E-2</v>
      </c>
      <c r="AM63" s="56">
        <f t="shared" si="21"/>
        <v>1.00462091355E-2</v>
      </c>
      <c r="AN63" s="56">
        <f t="shared" si="22"/>
        <v>-9.4229190179799995E-3</v>
      </c>
      <c r="AO63" s="56">
        <f t="shared" si="23"/>
        <v>2.5148653747E-2</v>
      </c>
      <c r="AP63" s="56">
        <f t="shared" si="24"/>
        <v>0</v>
      </c>
      <c r="AQ63" s="56">
        <f t="shared" si="25"/>
        <v>0</v>
      </c>
      <c r="AR63" s="56">
        <f t="shared" si="26"/>
        <v>1.30362485078E-2</v>
      </c>
      <c r="AS63" s="56">
        <f t="shared" si="27"/>
        <v>0</v>
      </c>
      <c r="AT63" s="56">
        <f t="shared" si="28"/>
        <v>0</v>
      </c>
      <c r="AU63" s="55"/>
      <c r="AV63" s="6">
        <f t="shared" si="29"/>
        <v>1.7901306025820005E-2</v>
      </c>
      <c r="AW63" s="57">
        <f t="shared" si="43"/>
        <v>1.1688242113166658E-2</v>
      </c>
      <c r="AX63" s="57">
        <f t="shared" si="30"/>
        <v>8.2756490216673306E-4</v>
      </c>
      <c r="AY63" s="57">
        <f t="shared" si="31"/>
        <v>2.0427478464668525E-4</v>
      </c>
      <c r="AZ63" s="57">
        <f t="shared" si="32"/>
        <v>1.5930009513666743E-2</v>
      </c>
      <c r="BA63" s="57">
        <f t="shared" si="33"/>
        <v>0</v>
      </c>
      <c r="BB63" s="57">
        <f t="shared" si="34"/>
        <v>0</v>
      </c>
      <c r="BC63" s="57">
        <f t="shared" si="35"/>
        <v>3.8176042744667571E-3</v>
      </c>
      <c r="BD63" s="57">
        <f t="shared" si="36"/>
        <v>0</v>
      </c>
      <c r="BE63" s="57">
        <f t="shared" si="37"/>
        <v>9.2186442333332952E-3</v>
      </c>
      <c r="BF63" s="58">
        <f t="shared" si="44"/>
        <v>4.2566251776599448E-6</v>
      </c>
      <c r="BG63" s="58">
        <f t="shared" si="45"/>
        <v>8.6227220346399848E-6</v>
      </c>
      <c r="BH63" s="58">
        <f t="shared" si="46"/>
        <v>1.9611515640439949E-6</v>
      </c>
      <c r="BI63" s="58">
        <f t="shared" si="47"/>
        <v>1.6037823869599954E-6</v>
      </c>
      <c r="BJ63" s="58">
        <f t="shared" si="48"/>
        <v>0</v>
      </c>
      <c r="BK63" s="58">
        <f t="shared" si="49"/>
        <v>0</v>
      </c>
      <c r="BL63" s="58">
        <f t="shared" si="50"/>
        <v>1.1679903840689997E-5</v>
      </c>
      <c r="BM63" s="58">
        <f t="shared" si="51"/>
        <v>0</v>
      </c>
      <c r="BN63" s="58">
        <f t="shared" si="52"/>
        <v>0</v>
      </c>
      <c r="BO63" s="58">
        <f t="shared" si="53"/>
        <v>2.8124185003993916E-5</v>
      </c>
      <c r="BP63" s="59"/>
      <c r="BQ63" s="59">
        <f t="shared" si="39"/>
        <v>1.7873181840816012E-2</v>
      </c>
      <c r="BR63" s="39">
        <f t="shared" si="40"/>
        <v>2.7091826074149346E-2</v>
      </c>
      <c r="BS63" s="42">
        <f t="shared" si="41"/>
        <v>4.7106538427249651</v>
      </c>
      <c r="BT63" s="44">
        <f>MAX(BS$10:BS63)</f>
        <v>5.0559476568432666</v>
      </c>
      <c r="BU63" s="56">
        <f t="shared" si="42"/>
        <v>6.8294578495278424E-2</v>
      </c>
    </row>
    <row r="64" spans="1:73" x14ac:dyDescent="0.2">
      <c r="A64" s="64">
        <v>30862</v>
      </c>
      <c r="B64" s="9">
        <v>-3.6271679924899998E-2</v>
      </c>
      <c r="C64" s="9">
        <v>-2.0294164591299999E-2</v>
      </c>
      <c r="D64" s="9">
        <v>-1.79367096925E-2</v>
      </c>
      <c r="E64" s="9">
        <v>-2.6135588642499999E-2</v>
      </c>
      <c r="F64" s="9">
        <v>-2.3397378878399998E-2</v>
      </c>
      <c r="G64" s="9">
        <v>-1.4877022002300001E-2</v>
      </c>
      <c r="H64" s="9">
        <v>-3.3598938104100001E-2</v>
      </c>
      <c r="I64" s="9">
        <v>-2.3064671467099999E-2</v>
      </c>
      <c r="J64" s="9">
        <v>0</v>
      </c>
      <c r="K64" s="55">
        <v>0.125</v>
      </c>
      <c r="L64" s="55">
        <v>0.06</v>
      </c>
      <c r="M64" s="55">
        <v>0.124375</v>
      </c>
      <c r="N64" s="55">
        <v>6.3130000000000006E-2</v>
      </c>
      <c r="O64" s="55">
        <v>9.1139100000000001E-2</v>
      </c>
      <c r="P64" s="55">
        <v>0.1026344</v>
      </c>
      <c r="Q64" s="55">
        <v>4.4380000000000003E-2</v>
      </c>
      <c r="R64" s="55">
        <v>9.5630000000000007E-2</v>
      </c>
      <c r="S64" s="55">
        <v>0.1225</v>
      </c>
      <c r="T64" s="10">
        <f t="shared" si="1"/>
        <v>9</v>
      </c>
      <c r="U64" s="10">
        <f t="shared" si="2"/>
        <v>2</v>
      </c>
      <c r="V64" s="10">
        <f t="shared" si="3"/>
        <v>8</v>
      </c>
      <c r="W64" s="10">
        <f t="shared" si="4"/>
        <v>3</v>
      </c>
      <c r="X64" s="10">
        <f t="shared" si="5"/>
        <v>4</v>
      </c>
      <c r="Y64" s="10">
        <f t="shared" si="6"/>
        <v>6</v>
      </c>
      <c r="Z64" s="10">
        <f t="shared" si="7"/>
        <v>1</v>
      </c>
      <c r="AA64" s="10">
        <f t="shared" si="8"/>
        <v>5</v>
      </c>
      <c r="AB64" s="10">
        <f t="shared" si="9"/>
        <v>7</v>
      </c>
      <c r="AC64" s="13">
        <f t="shared" si="10"/>
        <v>1</v>
      </c>
      <c r="AD64" s="13">
        <f t="shared" si="11"/>
        <v>-1</v>
      </c>
      <c r="AE64" s="13">
        <f t="shared" si="12"/>
        <v>1</v>
      </c>
      <c r="AF64" s="13">
        <f t="shared" si="13"/>
        <v>-1</v>
      </c>
      <c r="AG64" s="13">
        <f t="shared" si="14"/>
        <v>0</v>
      </c>
      <c r="AH64" s="13">
        <f t="shared" si="15"/>
        <v>0</v>
      </c>
      <c r="AI64" s="13">
        <f t="shared" si="16"/>
        <v>-1</v>
      </c>
      <c r="AJ64" s="13">
        <f t="shared" si="17"/>
        <v>0</v>
      </c>
      <c r="AK64" s="13">
        <f t="shared" si="18"/>
        <v>1</v>
      </c>
      <c r="AL64" s="56">
        <f t="shared" si="20"/>
        <v>-3.6271679924899998E-2</v>
      </c>
      <c r="AM64" s="56">
        <f t="shared" si="21"/>
        <v>2.0294164591299999E-2</v>
      </c>
      <c r="AN64" s="56">
        <f t="shared" si="22"/>
        <v>-1.79367096925E-2</v>
      </c>
      <c r="AO64" s="56">
        <f t="shared" si="23"/>
        <v>2.6135588642499999E-2</v>
      </c>
      <c r="AP64" s="56">
        <f t="shared" si="24"/>
        <v>0</v>
      </c>
      <c r="AQ64" s="56">
        <f t="shared" si="25"/>
        <v>0</v>
      </c>
      <c r="AR64" s="56">
        <f t="shared" si="26"/>
        <v>3.3598938104100001E-2</v>
      </c>
      <c r="AS64" s="56">
        <f t="shared" si="27"/>
        <v>0</v>
      </c>
      <c r="AT64" s="56">
        <f t="shared" si="28"/>
        <v>0</v>
      </c>
      <c r="AU64" s="55"/>
      <c r="AV64" s="6">
        <f t="shared" si="29"/>
        <v>2.5820301720499997E-2</v>
      </c>
      <c r="AW64" s="57">
        <f t="shared" si="43"/>
        <v>2.6378035691566604E-2</v>
      </c>
      <c r="AX64" s="57">
        <f t="shared" si="30"/>
        <v>1.0400520357966569E-2</v>
      </c>
      <c r="AY64" s="57">
        <f t="shared" si="31"/>
        <v>8.043065459166665E-3</v>
      </c>
      <c r="AZ64" s="57">
        <f t="shared" si="32"/>
        <v>1.6241944409166598E-2</v>
      </c>
      <c r="BA64" s="57">
        <f t="shared" si="33"/>
        <v>0</v>
      </c>
      <c r="BB64" s="57">
        <f t="shared" si="34"/>
        <v>0</v>
      </c>
      <c r="BC64" s="57">
        <f t="shared" si="35"/>
        <v>2.3705293870766586E-2</v>
      </c>
      <c r="BD64" s="57">
        <f t="shared" si="36"/>
        <v>0</v>
      </c>
      <c r="BE64" s="57">
        <f t="shared" si="37"/>
        <v>9.8936442333332764E-3</v>
      </c>
      <c r="BF64" s="58">
        <f t="shared" si="44"/>
        <v>7.0129452678999939E-6</v>
      </c>
      <c r="BG64" s="58">
        <f t="shared" si="45"/>
        <v>1.6551298043334662E-7</v>
      </c>
      <c r="BH64" s="58">
        <f t="shared" si="46"/>
        <v>8.1709913858674102E-8</v>
      </c>
      <c r="BI64" s="58">
        <f t="shared" si="47"/>
        <v>3.1860019027333488E-6</v>
      </c>
      <c r="BJ64" s="58">
        <f t="shared" si="48"/>
        <v>0</v>
      </c>
      <c r="BK64" s="58">
        <f t="shared" si="49"/>
        <v>0</v>
      </c>
      <c r="BL64" s="58">
        <f t="shared" si="50"/>
        <v>1.1452812823400271E-6</v>
      </c>
      <c r="BM64" s="58">
        <f t="shared" si="51"/>
        <v>0</v>
      </c>
      <c r="BN64" s="58">
        <f t="shared" si="52"/>
        <v>0</v>
      </c>
      <c r="BO64" s="58">
        <f t="shared" si="53"/>
        <v>1.159145134726539E-5</v>
      </c>
      <c r="BP64" s="59"/>
      <c r="BQ64" s="59">
        <f t="shared" si="39"/>
        <v>2.580871026915273E-2</v>
      </c>
      <c r="BR64" s="39">
        <f t="shared" si="40"/>
        <v>3.5702354502486065E-2</v>
      </c>
      <c r="BS64" s="42">
        <f t="shared" si="41"/>
        <v>4.8788352761564306</v>
      </c>
      <c r="BT64" s="44">
        <f>MAX(BS$10:BS64)</f>
        <v>5.0559476568432666</v>
      </c>
      <c r="BU64" s="56">
        <f t="shared" si="42"/>
        <v>3.5030501244828538E-2</v>
      </c>
    </row>
    <row r="65" spans="1:73" x14ac:dyDescent="0.2">
      <c r="A65" s="64">
        <v>30894</v>
      </c>
      <c r="B65" s="9">
        <v>-3.59985453826E-2</v>
      </c>
      <c r="C65" s="9">
        <v>-4.39229825495E-2</v>
      </c>
      <c r="D65" s="9">
        <v>5.2710590096100001E-3</v>
      </c>
      <c r="E65" s="9">
        <v>-3.53827379234E-2</v>
      </c>
      <c r="F65" s="9">
        <v>-0.22417948664000001</v>
      </c>
      <c r="G65" s="9">
        <v>-2.55485274555E-2</v>
      </c>
      <c r="H65" s="9">
        <v>-6.11887284101E-2</v>
      </c>
      <c r="I65" s="9">
        <v>-3.6136668665499999E-2</v>
      </c>
      <c r="J65" s="9">
        <v>0</v>
      </c>
      <c r="K65" s="55">
        <v>0.12330000000000001</v>
      </c>
      <c r="L65" s="55">
        <v>5.8130000000000001E-2</v>
      </c>
      <c r="M65" s="55">
        <v>0.12937499999999999</v>
      </c>
      <c r="N65" s="55">
        <v>6.3750000000000001E-2</v>
      </c>
      <c r="O65" s="55">
        <v>9.2785900000000004E-2</v>
      </c>
      <c r="P65" s="55">
        <v>0.1154188</v>
      </c>
      <c r="Q65" s="55">
        <v>4.938E-2</v>
      </c>
      <c r="R65" s="55">
        <v>0.12438</v>
      </c>
      <c r="S65" s="55">
        <v>0.11874999999999999</v>
      </c>
      <c r="T65" s="10">
        <f t="shared" si="1"/>
        <v>7</v>
      </c>
      <c r="U65" s="10">
        <f t="shared" si="2"/>
        <v>2</v>
      </c>
      <c r="V65" s="10">
        <f t="shared" si="3"/>
        <v>9</v>
      </c>
      <c r="W65" s="10">
        <f t="shared" si="4"/>
        <v>3</v>
      </c>
      <c r="X65" s="10">
        <f t="shared" si="5"/>
        <v>4</v>
      </c>
      <c r="Y65" s="10">
        <f t="shared" si="6"/>
        <v>5</v>
      </c>
      <c r="Z65" s="10">
        <f t="shared" si="7"/>
        <v>1</v>
      </c>
      <c r="AA65" s="10">
        <f t="shared" si="8"/>
        <v>8</v>
      </c>
      <c r="AB65" s="10">
        <f t="shared" si="9"/>
        <v>6</v>
      </c>
      <c r="AC65" s="13">
        <f t="shared" si="10"/>
        <v>1</v>
      </c>
      <c r="AD65" s="13">
        <f t="shared" si="11"/>
        <v>-1</v>
      </c>
      <c r="AE65" s="13">
        <f t="shared" si="12"/>
        <v>1</v>
      </c>
      <c r="AF65" s="13">
        <f t="shared" si="13"/>
        <v>-1</v>
      </c>
      <c r="AG65" s="13">
        <f t="shared" si="14"/>
        <v>0</v>
      </c>
      <c r="AH65" s="13">
        <f t="shared" si="15"/>
        <v>0</v>
      </c>
      <c r="AI65" s="13">
        <f t="shared" si="16"/>
        <v>-1</v>
      </c>
      <c r="AJ65" s="13">
        <f t="shared" si="17"/>
        <v>1</v>
      </c>
      <c r="AK65" s="13">
        <f t="shared" si="18"/>
        <v>0</v>
      </c>
      <c r="AL65" s="56">
        <f t="shared" si="20"/>
        <v>-3.59985453826E-2</v>
      </c>
      <c r="AM65" s="56">
        <f t="shared" si="21"/>
        <v>4.39229825495E-2</v>
      </c>
      <c r="AN65" s="56">
        <f t="shared" si="22"/>
        <v>5.2710590096100001E-3</v>
      </c>
      <c r="AO65" s="56">
        <f t="shared" si="23"/>
        <v>3.53827379234E-2</v>
      </c>
      <c r="AP65" s="56">
        <f t="shared" si="24"/>
        <v>0</v>
      </c>
      <c r="AQ65" s="56">
        <f t="shared" si="25"/>
        <v>0</v>
      </c>
      <c r="AR65" s="56">
        <f t="shared" si="26"/>
        <v>6.11887284101E-2</v>
      </c>
      <c r="AS65" s="56">
        <f t="shared" si="27"/>
        <v>0</v>
      </c>
      <c r="AT65" s="56">
        <f t="shared" si="28"/>
        <v>0</v>
      </c>
      <c r="AU65" s="55"/>
      <c r="AV65" s="6">
        <f t="shared" si="29"/>
        <v>0.10976696251001</v>
      </c>
      <c r="AW65" s="57">
        <f t="shared" si="43"/>
        <v>2.579021204926657E-2</v>
      </c>
      <c r="AX65" s="57">
        <f t="shared" si="30"/>
        <v>3.3714649216166626E-2</v>
      </c>
      <c r="AY65" s="57">
        <f t="shared" si="31"/>
        <v>1.5479392342943266E-2</v>
      </c>
      <c r="AZ65" s="57">
        <f t="shared" si="32"/>
        <v>2.517440459006659E-2</v>
      </c>
      <c r="BA65" s="57">
        <f t="shared" si="33"/>
        <v>0</v>
      </c>
      <c r="BB65" s="57">
        <f t="shared" si="34"/>
        <v>0</v>
      </c>
      <c r="BC65" s="57">
        <f t="shared" si="35"/>
        <v>5.098039507676666E-2</v>
      </c>
      <c r="BD65" s="57">
        <f t="shared" si="36"/>
        <v>1</v>
      </c>
      <c r="BE65" s="57">
        <f t="shared" si="37"/>
        <v>1.0102083333333334</v>
      </c>
      <c r="BF65" s="58">
        <f t="shared" si="44"/>
        <v>1.582682141493996E-5</v>
      </c>
      <c r="BG65" s="58">
        <f t="shared" si="45"/>
        <v>2.0801040715933138E-6</v>
      </c>
      <c r="BH65" s="58">
        <f t="shared" si="46"/>
        <v>3.2172261836666663E-6</v>
      </c>
      <c r="BI65" s="58">
        <f t="shared" si="47"/>
        <v>3.2483888818333198E-6</v>
      </c>
      <c r="BJ65" s="58">
        <f t="shared" si="48"/>
        <v>0</v>
      </c>
      <c r="BK65" s="58">
        <f t="shared" si="49"/>
        <v>0</v>
      </c>
      <c r="BL65" s="58">
        <f t="shared" si="50"/>
        <v>7.1115881612299749E-6</v>
      </c>
      <c r="BM65" s="58">
        <f t="shared" si="51"/>
        <v>0</v>
      </c>
      <c r="BN65" s="58">
        <f t="shared" si="52"/>
        <v>0</v>
      </c>
      <c r="BO65" s="58">
        <f t="shared" si="53"/>
        <v>3.1484128713263232E-5</v>
      </c>
      <c r="BP65" s="59"/>
      <c r="BQ65" s="59">
        <f t="shared" si="39"/>
        <v>0.10973547838129674</v>
      </c>
      <c r="BR65" s="39">
        <f t="shared" si="40"/>
        <v>0.11994381171463007</v>
      </c>
      <c r="BS65" s="42">
        <f t="shared" si="41"/>
        <v>5.4640213759064329</v>
      </c>
      <c r="BT65" s="44">
        <f>MAX(BS$10:BS65)</f>
        <v>5.4640213759064329</v>
      </c>
      <c r="BU65" s="56">
        <f t="shared" si="42"/>
        <v>0</v>
      </c>
    </row>
    <row r="66" spans="1:73" x14ac:dyDescent="0.2">
      <c r="A66" s="64">
        <v>30925</v>
      </c>
      <c r="B66" s="9">
        <v>1.6706481439300001E-2</v>
      </c>
      <c r="C66" s="9">
        <v>-4.9581425727700003E-3</v>
      </c>
      <c r="D66" s="9">
        <v>1.19547154539E-2</v>
      </c>
      <c r="E66" s="9">
        <v>6.2434131633300003E-3</v>
      </c>
      <c r="F66" s="9">
        <v>8.7209513820399997E-3</v>
      </c>
      <c r="G66" s="9">
        <v>7.78532972541E-3</v>
      </c>
      <c r="H66" s="9">
        <v>1.56779749604E-2</v>
      </c>
      <c r="I66" s="9">
        <v>-5.24392242563E-4</v>
      </c>
      <c r="J66" s="9">
        <v>0</v>
      </c>
      <c r="K66" s="55">
        <v>0.109</v>
      </c>
      <c r="L66" s="55">
        <v>5.6250000000000001E-2</v>
      </c>
      <c r="M66" s="55">
        <v>0.12375</v>
      </c>
      <c r="N66" s="55">
        <v>6.4380000000000007E-2</v>
      </c>
      <c r="O66" s="55">
        <v>0.1339678</v>
      </c>
      <c r="P66" s="55">
        <v>0.1152372</v>
      </c>
      <c r="Q66" s="55">
        <v>4.8129999999999999E-2</v>
      </c>
      <c r="R66" s="55">
        <v>0.10813</v>
      </c>
      <c r="S66" s="55">
        <v>0.12</v>
      </c>
      <c r="T66" s="10">
        <f t="shared" si="1"/>
        <v>5</v>
      </c>
      <c r="U66" s="10">
        <f t="shared" si="2"/>
        <v>2</v>
      </c>
      <c r="V66" s="10">
        <f t="shared" si="3"/>
        <v>8</v>
      </c>
      <c r="W66" s="10">
        <f t="shared" si="4"/>
        <v>3</v>
      </c>
      <c r="X66" s="10">
        <f t="shared" si="5"/>
        <v>9</v>
      </c>
      <c r="Y66" s="10">
        <f t="shared" si="6"/>
        <v>6</v>
      </c>
      <c r="Z66" s="10">
        <f t="shared" si="7"/>
        <v>1</v>
      </c>
      <c r="AA66" s="10">
        <f t="shared" si="8"/>
        <v>4</v>
      </c>
      <c r="AB66" s="10">
        <f t="shared" si="9"/>
        <v>7</v>
      </c>
      <c r="AC66" s="13">
        <f t="shared" si="10"/>
        <v>0</v>
      </c>
      <c r="AD66" s="13">
        <f t="shared" si="11"/>
        <v>-1</v>
      </c>
      <c r="AE66" s="13">
        <f t="shared" si="12"/>
        <v>1</v>
      </c>
      <c r="AF66" s="13">
        <f t="shared" si="13"/>
        <v>-1</v>
      </c>
      <c r="AG66" s="13">
        <f t="shared" si="14"/>
        <v>1</v>
      </c>
      <c r="AH66" s="13">
        <f t="shared" si="15"/>
        <v>0</v>
      </c>
      <c r="AI66" s="13">
        <f t="shared" si="16"/>
        <v>-1</v>
      </c>
      <c r="AJ66" s="13">
        <f t="shared" si="17"/>
        <v>0</v>
      </c>
      <c r="AK66" s="13">
        <f t="shared" si="18"/>
        <v>1</v>
      </c>
      <c r="AL66" s="56">
        <f t="shared" si="20"/>
        <v>1.6706481439300001E-2</v>
      </c>
      <c r="AM66" s="56">
        <f t="shared" si="21"/>
        <v>4.9581425727700003E-3</v>
      </c>
      <c r="AN66" s="56">
        <f t="shared" si="22"/>
        <v>1.19547154539E-2</v>
      </c>
      <c r="AO66" s="56">
        <f t="shared" si="23"/>
        <v>-6.2434131633300003E-3</v>
      </c>
      <c r="AP66" s="56">
        <f t="shared" si="24"/>
        <v>0</v>
      </c>
      <c r="AQ66" s="56">
        <f t="shared" si="25"/>
        <v>0</v>
      </c>
      <c r="AR66" s="56">
        <f t="shared" si="26"/>
        <v>-1.56779749604E-2</v>
      </c>
      <c r="AS66" s="56">
        <f t="shared" si="27"/>
        <v>-5.24392242563E-4</v>
      </c>
      <c r="AT66" s="56">
        <f t="shared" si="28"/>
        <v>0</v>
      </c>
      <c r="AU66" s="55"/>
      <c r="AV66" s="6">
        <f t="shared" si="29"/>
        <v>1.1173559099677006E-2</v>
      </c>
      <c r="AW66" s="57">
        <f t="shared" si="43"/>
        <v>1.0266023147726335</v>
      </c>
      <c r="AX66" s="57">
        <f t="shared" si="30"/>
        <v>4.9376907605633846E-3</v>
      </c>
      <c r="AY66" s="57">
        <f t="shared" si="31"/>
        <v>2.1850548787233359E-2</v>
      </c>
      <c r="AZ66" s="57">
        <f t="shared" si="32"/>
        <v>1.6139246496663429E-2</v>
      </c>
      <c r="BA66" s="57">
        <f t="shared" si="33"/>
        <v>1</v>
      </c>
      <c r="BB66" s="57">
        <f t="shared" si="34"/>
        <v>0</v>
      </c>
      <c r="BC66" s="57">
        <f t="shared" si="35"/>
        <v>2.5573808293733347E-2</v>
      </c>
      <c r="BD66" s="57">
        <f t="shared" si="36"/>
        <v>1.0093714410907704</v>
      </c>
      <c r="BE66" s="57">
        <f t="shared" si="37"/>
        <v>1</v>
      </c>
      <c r="BF66" s="58">
        <f t="shared" si="44"/>
        <v>1.5474127229559941E-5</v>
      </c>
      <c r="BG66" s="58">
        <f t="shared" si="45"/>
        <v>6.7429298432333256E-6</v>
      </c>
      <c r="BH66" s="58">
        <f t="shared" si="46"/>
        <v>6.1917569371773066E-6</v>
      </c>
      <c r="BI66" s="58">
        <f t="shared" si="47"/>
        <v>5.0348809180133182E-6</v>
      </c>
      <c r="BJ66" s="58">
        <f t="shared" si="48"/>
        <v>0</v>
      </c>
      <c r="BK66" s="58">
        <f t="shared" si="49"/>
        <v>0</v>
      </c>
      <c r="BL66" s="58">
        <f t="shared" si="50"/>
        <v>1.5294118523029996E-5</v>
      </c>
      <c r="BM66" s="58">
        <f t="shared" si="51"/>
        <v>2.0000000000000001E-4</v>
      </c>
      <c r="BN66" s="58">
        <f t="shared" si="52"/>
        <v>0</v>
      </c>
      <c r="BO66" s="58">
        <f t="shared" si="53"/>
        <v>2.4873781345101386E-4</v>
      </c>
      <c r="BP66" s="59"/>
      <c r="BQ66" s="59">
        <f t="shared" si="39"/>
        <v>1.0924821286225992E-2</v>
      </c>
      <c r="BR66" s="39">
        <f t="shared" si="40"/>
        <v>2.0820654619559325E-2</v>
      </c>
      <c r="BS66" s="42">
        <f t="shared" si="41"/>
        <v>5.5777858778080702</v>
      </c>
      <c r="BT66" s="44">
        <f>MAX(BS$10:BS66)</f>
        <v>5.5777858778080702</v>
      </c>
      <c r="BU66" s="56">
        <f t="shared" si="42"/>
        <v>0</v>
      </c>
    </row>
    <row r="67" spans="1:73" x14ac:dyDescent="0.2">
      <c r="A67" s="64">
        <v>30953</v>
      </c>
      <c r="B67" s="9">
        <v>-1.9308134674499999E-2</v>
      </c>
      <c r="C67" s="9">
        <v>-5.6226759785400003E-2</v>
      </c>
      <c r="D67" s="9">
        <v>-1.5137084104299999E-2</v>
      </c>
      <c r="E67" s="9">
        <v>-2.0604706588E-2</v>
      </c>
      <c r="F67" s="9">
        <v>-2.36306582972E-2</v>
      </c>
      <c r="G67" s="9">
        <v>-3.4342568316299997E-2</v>
      </c>
      <c r="H67" s="9">
        <v>-4.7472659053500003E-2</v>
      </c>
      <c r="I67" s="9">
        <v>-5.0270460817799997E-2</v>
      </c>
      <c r="J67" s="9">
        <v>0</v>
      </c>
      <c r="K67" s="55">
        <v>0.112</v>
      </c>
      <c r="L67" s="55">
        <v>5.8749999999999997E-2</v>
      </c>
      <c r="M67" s="55">
        <v>0.12188</v>
      </c>
      <c r="N67" s="55">
        <v>6.3750000000000001E-2</v>
      </c>
      <c r="O67" s="55">
        <v>0.13634299999999999</v>
      </c>
      <c r="P67" s="55">
        <v>0.1154188</v>
      </c>
      <c r="Q67" s="55">
        <v>4.3130000000000002E-2</v>
      </c>
      <c r="R67" s="55">
        <v>0.10813</v>
      </c>
      <c r="S67" s="55">
        <v>0.115</v>
      </c>
      <c r="T67" s="10">
        <f t="shared" si="1"/>
        <v>5</v>
      </c>
      <c r="U67" s="10">
        <f t="shared" si="2"/>
        <v>2</v>
      </c>
      <c r="V67" s="10">
        <f t="shared" si="3"/>
        <v>8</v>
      </c>
      <c r="W67" s="10">
        <f t="shared" si="4"/>
        <v>3</v>
      </c>
      <c r="X67" s="10">
        <f t="shared" si="5"/>
        <v>9</v>
      </c>
      <c r="Y67" s="10">
        <f t="shared" si="6"/>
        <v>7</v>
      </c>
      <c r="Z67" s="10">
        <f t="shared" si="7"/>
        <v>1</v>
      </c>
      <c r="AA67" s="10">
        <f t="shared" si="8"/>
        <v>4</v>
      </c>
      <c r="AB67" s="10">
        <f t="shared" si="9"/>
        <v>6</v>
      </c>
      <c r="AC67" s="13">
        <f t="shared" si="10"/>
        <v>0</v>
      </c>
      <c r="AD67" s="13">
        <f t="shared" si="11"/>
        <v>-1</v>
      </c>
      <c r="AE67" s="13">
        <f t="shared" si="12"/>
        <v>1</v>
      </c>
      <c r="AF67" s="13">
        <f t="shared" si="13"/>
        <v>-1</v>
      </c>
      <c r="AG67" s="13">
        <f t="shared" si="14"/>
        <v>1</v>
      </c>
      <c r="AH67" s="13">
        <f t="shared" si="15"/>
        <v>1</v>
      </c>
      <c r="AI67" s="13">
        <f t="shared" si="16"/>
        <v>-1</v>
      </c>
      <c r="AJ67" s="13">
        <f t="shared" si="17"/>
        <v>0</v>
      </c>
      <c r="AK67" s="13">
        <f t="shared" si="18"/>
        <v>0</v>
      </c>
      <c r="AL67" s="56">
        <f t="shared" si="20"/>
        <v>0</v>
      </c>
      <c r="AM67" s="56">
        <f t="shared" si="21"/>
        <v>5.6226759785400003E-2</v>
      </c>
      <c r="AN67" s="56">
        <f t="shared" si="22"/>
        <v>-1.5137084104299999E-2</v>
      </c>
      <c r="AO67" s="56">
        <f t="shared" si="23"/>
        <v>2.0604706588E-2</v>
      </c>
      <c r="AP67" s="56">
        <f t="shared" si="24"/>
        <v>-2.36306582972E-2</v>
      </c>
      <c r="AQ67" s="56">
        <f t="shared" si="25"/>
        <v>0</v>
      </c>
      <c r="AR67" s="56">
        <f t="shared" si="26"/>
        <v>4.7472659053500003E-2</v>
      </c>
      <c r="AS67" s="56">
        <f t="shared" si="27"/>
        <v>0</v>
      </c>
      <c r="AT67" s="56">
        <f t="shared" si="28"/>
        <v>0</v>
      </c>
      <c r="AU67" s="55"/>
      <c r="AV67" s="6">
        <f t="shared" si="29"/>
        <v>8.5536383025400009E-2</v>
      </c>
      <c r="AW67" s="57">
        <f t="shared" si="43"/>
        <v>0</v>
      </c>
      <c r="AX67" s="57">
        <f t="shared" si="30"/>
        <v>4.6226759785400029E-2</v>
      </c>
      <c r="AY67" s="57">
        <f t="shared" si="31"/>
        <v>5.137084104300027E-3</v>
      </c>
      <c r="AZ67" s="57">
        <f t="shared" si="32"/>
        <v>1.0604706587999946E-2</v>
      </c>
      <c r="BA67" s="57">
        <f t="shared" si="33"/>
        <v>1.3630658297200005E-2</v>
      </c>
      <c r="BB67" s="57">
        <f t="shared" si="34"/>
        <v>1</v>
      </c>
      <c r="BC67" s="57">
        <f t="shared" si="35"/>
        <v>3.7472659053499946E-2</v>
      </c>
      <c r="BD67" s="57">
        <f t="shared" si="36"/>
        <v>0</v>
      </c>
      <c r="BE67" s="57">
        <f t="shared" si="37"/>
        <v>1.01</v>
      </c>
      <c r="BF67" s="58">
        <f t="shared" si="44"/>
        <v>6.1596138886358006E-4</v>
      </c>
      <c r="BG67" s="58">
        <f t="shared" si="45"/>
        <v>9.8753815211267696E-7</v>
      </c>
      <c r="BH67" s="58">
        <f t="shared" si="46"/>
        <v>8.7402195148933445E-6</v>
      </c>
      <c r="BI67" s="58">
        <f t="shared" si="47"/>
        <v>3.2278492993326858E-6</v>
      </c>
      <c r="BJ67" s="58">
        <f t="shared" si="48"/>
        <v>6.9999999999999999E-4</v>
      </c>
      <c r="BK67" s="58">
        <f t="shared" si="49"/>
        <v>0</v>
      </c>
      <c r="BL67" s="58">
        <f t="shared" si="50"/>
        <v>7.672142488120004E-6</v>
      </c>
      <c r="BM67" s="58">
        <f t="shared" si="51"/>
        <v>2.0187428821815409E-4</v>
      </c>
      <c r="BN67" s="58">
        <f t="shared" si="52"/>
        <v>0</v>
      </c>
      <c r="BO67" s="58">
        <f t="shared" si="53"/>
        <v>1.538463426536193E-3</v>
      </c>
      <c r="BP67" s="59"/>
      <c r="BQ67" s="59">
        <f t="shared" si="39"/>
        <v>8.399791959886381E-2</v>
      </c>
      <c r="BR67" s="39">
        <f t="shared" si="40"/>
        <v>9.3997919598863805E-2</v>
      </c>
      <c r="BS67" s="42">
        <f t="shared" si="41"/>
        <v>6.1020861462899516</v>
      </c>
      <c r="BT67" s="44">
        <f>MAX(BS$10:BS67)</f>
        <v>6.1020861462899516</v>
      </c>
      <c r="BU67" s="56">
        <f t="shared" si="42"/>
        <v>0</v>
      </c>
    </row>
    <row r="68" spans="1:73" x14ac:dyDescent="0.2">
      <c r="A68" s="64">
        <v>30986</v>
      </c>
      <c r="B68" s="9">
        <v>1.9586261373499999E-2</v>
      </c>
      <c r="C68" s="9">
        <v>-1.6364911594100001E-3</v>
      </c>
      <c r="D68" s="9">
        <v>1.5465952379200001E-5</v>
      </c>
      <c r="E68" s="9">
        <v>-4.09112891917E-3</v>
      </c>
      <c r="F68" s="9">
        <v>7.2237516451800002E-3</v>
      </c>
      <c r="G68" s="9">
        <v>-5.8979683134900004E-3</v>
      </c>
      <c r="H68" s="9">
        <v>2.3723443469300001E-3</v>
      </c>
      <c r="I68" s="9">
        <v>-2.3695148438799999E-2</v>
      </c>
      <c r="J68" s="9">
        <v>0</v>
      </c>
      <c r="K68" s="55">
        <v>0.112</v>
      </c>
      <c r="L68" s="55">
        <v>5.9380000000000002E-2</v>
      </c>
      <c r="M68" s="55">
        <v>0.11625000000000001</v>
      </c>
      <c r="N68" s="55">
        <v>6.3750000000000001E-2</v>
      </c>
      <c r="O68" s="55">
        <v>0.1472483</v>
      </c>
      <c r="P68" s="55">
        <v>0.1091365</v>
      </c>
      <c r="Q68" s="55">
        <v>5.1249999999999997E-2</v>
      </c>
      <c r="R68" s="55">
        <v>0.10625</v>
      </c>
      <c r="S68" s="55">
        <v>0.10063</v>
      </c>
      <c r="T68" s="10">
        <f t="shared" si="1"/>
        <v>7</v>
      </c>
      <c r="U68" s="10">
        <f t="shared" si="2"/>
        <v>2</v>
      </c>
      <c r="V68" s="10">
        <f t="shared" si="3"/>
        <v>8</v>
      </c>
      <c r="W68" s="10">
        <f t="shared" si="4"/>
        <v>3</v>
      </c>
      <c r="X68" s="10">
        <f t="shared" si="5"/>
        <v>9</v>
      </c>
      <c r="Y68" s="10">
        <f t="shared" si="6"/>
        <v>6</v>
      </c>
      <c r="Z68" s="10">
        <f t="shared" si="7"/>
        <v>1</v>
      </c>
      <c r="AA68" s="10">
        <f t="shared" si="8"/>
        <v>5</v>
      </c>
      <c r="AB68" s="10">
        <f t="shared" si="9"/>
        <v>4</v>
      </c>
      <c r="AC68" s="13">
        <f t="shared" si="10"/>
        <v>1</v>
      </c>
      <c r="AD68" s="13">
        <f t="shared" si="11"/>
        <v>-1</v>
      </c>
      <c r="AE68" s="13">
        <f t="shared" si="12"/>
        <v>1</v>
      </c>
      <c r="AF68" s="13">
        <f t="shared" si="13"/>
        <v>-1</v>
      </c>
      <c r="AG68" s="13">
        <f t="shared" si="14"/>
        <v>1</v>
      </c>
      <c r="AH68" s="13">
        <f t="shared" si="15"/>
        <v>0</v>
      </c>
      <c r="AI68" s="13">
        <f t="shared" si="16"/>
        <v>-1</v>
      </c>
      <c r="AJ68" s="13">
        <f t="shared" si="17"/>
        <v>0</v>
      </c>
      <c r="AK68" s="13">
        <f t="shared" si="18"/>
        <v>0</v>
      </c>
      <c r="AL68" s="56">
        <f t="shared" si="20"/>
        <v>0</v>
      </c>
      <c r="AM68" s="56">
        <f t="shared" si="21"/>
        <v>1.6364911594100001E-3</v>
      </c>
      <c r="AN68" s="56">
        <f t="shared" si="22"/>
        <v>1.5465952379200001E-5</v>
      </c>
      <c r="AO68" s="56">
        <f t="shared" si="23"/>
        <v>4.09112891917E-3</v>
      </c>
      <c r="AP68" s="56">
        <f t="shared" si="24"/>
        <v>7.2237516451800002E-3</v>
      </c>
      <c r="AQ68" s="56">
        <f t="shared" si="25"/>
        <v>-5.8979683134900004E-3</v>
      </c>
      <c r="AR68" s="56">
        <f t="shared" si="26"/>
        <v>-2.3723443469300001E-3</v>
      </c>
      <c r="AS68" s="56">
        <f t="shared" si="27"/>
        <v>0</v>
      </c>
      <c r="AT68" s="56">
        <f t="shared" si="28"/>
        <v>0</v>
      </c>
      <c r="AU68" s="55"/>
      <c r="AV68" s="6">
        <f t="shared" si="29"/>
        <v>4.6965250157192003E-3</v>
      </c>
      <c r="AW68" s="57">
        <f t="shared" si="43"/>
        <v>1</v>
      </c>
      <c r="AX68" s="57">
        <f t="shared" si="30"/>
        <v>7.9468421739232742E-3</v>
      </c>
      <c r="AY68" s="57">
        <f t="shared" si="31"/>
        <v>9.5987992857125004E-3</v>
      </c>
      <c r="AZ68" s="57">
        <f t="shared" si="32"/>
        <v>5.4922044141634263E-3</v>
      </c>
      <c r="BA68" s="57">
        <f t="shared" si="33"/>
        <v>1.6807084978513354E-2</v>
      </c>
      <c r="BB68" s="57">
        <f t="shared" si="34"/>
        <v>1.0036853650198434</v>
      </c>
      <c r="BC68" s="57">
        <f t="shared" si="35"/>
        <v>1.1955677680263177E-2</v>
      </c>
      <c r="BD68" s="57">
        <f t="shared" si="36"/>
        <v>0</v>
      </c>
      <c r="BE68" s="57">
        <f t="shared" si="37"/>
        <v>0</v>
      </c>
      <c r="BF68" s="58">
        <f t="shared" si="44"/>
        <v>0</v>
      </c>
      <c r="BG68" s="58">
        <f t="shared" si="45"/>
        <v>9.2453519570800071E-6</v>
      </c>
      <c r="BH68" s="58">
        <f t="shared" si="46"/>
        <v>2.0548336417200108E-6</v>
      </c>
      <c r="BI68" s="58">
        <f t="shared" si="47"/>
        <v>2.1209413175999892E-6</v>
      </c>
      <c r="BJ68" s="58">
        <f t="shared" si="48"/>
        <v>9.541460808040003E-6</v>
      </c>
      <c r="BK68" s="58">
        <f t="shared" si="49"/>
        <v>5.9999999999999995E-4</v>
      </c>
      <c r="BL68" s="58">
        <f t="shared" si="50"/>
        <v>1.1241797716049983E-5</v>
      </c>
      <c r="BM68" s="58">
        <f t="shared" si="51"/>
        <v>0</v>
      </c>
      <c r="BN68" s="58">
        <f t="shared" si="52"/>
        <v>0</v>
      </c>
      <c r="BO68" s="58">
        <f t="shared" si="53"/>
        <v>6.3420438544048994E-4</v>
      </c>
      <c r="BP68" s="59"/>
      <c r="BQ68" s="59">
        <f t="shared" si="39"/>
        <v>4.0623206302787106E-3</v>
      </c>
      <c r="BR68" s="39">
        <f t="shared" si="40"/>
        <v>1.3645653963612045E-2</v>
      </c>
      <c r="BS68" s="42">
        <f t="shared" si="41"/>
        <v>6.1853531022983752</v>
      </c>
      <c r="BT68" s="44">
        <f>MAX(BS$10:BS68)</f>
        <v>6.1853531022983752</v>
      </c>
      <c r="BU68" s="56">
        <f t="shared" si="42"/>
        <v>0</v>
      </c>
    </row>
    <row r="69" spans="1:73" x14ac:dyDescent="0.2">
      <c r="A69" s="64">
        <v>31016</v>
      </c>
      <c r="B69" s="9">
        <v>1.18676504071E-2</v>
      </c>
      <c r="C69" s="9">
        <v>-2.15029870644E-2</v>
      </c>
      <c r="D69" s="9">
        <v>-1.78102080017E-3</v>
      </c>
      <c r="E69" s="9">
        <v>-8.6051654188999994E-3</v>
      </c>
      <c r="F69" s="9">
        <v>-6.0197097293299999E-3</v>
      </c>
      <c r="G69" s="9">
        <v>-1.50927669054E-2</v>
      </c>
      <c r="H69" s="9">
        <v>-2.2500885897799999E-2</v>
      </c>
      <c r="I69" s="9">
        <v>-1.2125438400000001E-2</v>
      </c>
      <c r="J69" s="9">
        <v>0</v>
      </c>
      <c r="K69" s="55">
        <v>0.1178</v>
      </c>
      <c r="L69" s="55">
        <v>5.688E-2</v>
      </c>
      <c r="M69" s="55">
        <v>0.1075</v>
      </c>
      <c r="N69" s="55">
        <v>6.4380000000000007E-2</v>
      </c>
      <c r="O69" s="55">
        <v>0.1469126</v>
      </c>
      <c r="P69" s="55">
        <v>0.10281800000000001</v>
      </c>
      <c r="Q69" s="55">
        <v>0.05</v>
      </c>
      <c r="R69" s="55">
        <v>9.8129999999999995E-2</v>
      </c>
      <c r="S69" s="55">
        <v>9.3130000000000004E-2</v>
      </c>
      <c r="T69" s="10">
        <f t="shared" si="1"/>
        <v>8</v>
      </c>
      <c r="U69" s="10">
        <f t="shared" si="2"/>
        <v>2</v>
      </c>
      <c r="V69" s="10">
        <f t="shared" si="3"/>
        <v>7</v>
      </c>
      <c r="W69" s="10">
        <f t="shared" si="4"/>
        <v>3</v>
      </c>
      <c r="X69" s="10">
        <f t="shared" si="5"/>
        <v>9</v>
      </c>
      <c r="Y69" s="10">
        <f t="shared" si="6"/>
        <v>6</v>
      </c>
      <c r="Z69" s="10">
        <f t="shared" si="7"/>
        <v>1</v>
      </c>
      <c r="AA69" s="10">
        <f t="shared" si="8"/>
        <v>5</v>
      </c>
      <c r="AB69" s="10">
        <f t="shared" si="9"/>
        <v>4</v>
      </c>
      <c r="AC69" s="13">
        <f t="shared" si="10"/>
        <v>1</v>
      </c>
      <c r="AD69" s="13">
        <f t="shared" si="11"/>
        <v>-1</v>
      </c>
      <c r="AE69" s="13">
        <f t="shared" si="12"/>
        <v>1</v>
      </c>
      <c r="AF69" s="13">
        <f t="shared" si="13"/>
        <v>-1</v>
      </c>
      <c r="AG69" s="13">
        <f t="shared" si="14"/>
        <v>1</v>
      </c>
      <c r="AH69" s="13">
        <f t="shared" si="15"/>
        <v>0</v>
      </c>
      <c r="AI69" s="13">
        <f t="shared" si="16"/>
        <v>-1</v>
      </c>
      <c r="AJ69" s="13">
        <f t="shared" si="17"/>
        <v>0</v>
      </c>
      <c r="AK69" s="13">
        <f t="shared" si="18"/>
        <v>0</v>
      </c>
      <c r="AL69" s="56">
        <f t="shared" si="20"/>
        <v>1.18676504071E-2</v>
      </c>
      <c r="AM69" s="56">
        <f t="shared" si="21"/>
        <v>2.15029870644E-2</v>
      </c>
      <c r="AN69" s="56">
        <f t="shared" si="22"/>
        <v>-1.78102080017E-3</v>
      </c>
      <c r="AO69" s="56">
        <f t="shared" si="23"/>
        <v>8.6051654188999994E-3</v>
      </c>
      <c r="AP69" s="56">
        <f t="shared" si="24"/>
        <v>-6.0197097293299999E-3</v>
      </c>
      <c r="AQ69" s="56">
        <f t="shared" si="25"/>
        <v>0</v>
      </c>
      <c r="AR69" s="56">
        <f t="shared" si="26"/>
        <v>2.2500885897799999E-2</v>
      </c>
      <c r="AS69" s="56">
        <f t="shared" si="27"/>
        <v>0</v>
      </c>
      <c r="AT69" s="56">
        <f t="shared" si="28"/>
        <v>0</v>
      </c>
      <c r="AU69" s="55"/>
      <c r="AV69" s="6">
        <f t="shared" si="29"/>
        <v>5.6675958258700004E-2</v>
      </c>
      <c r="AW69" s="57">
        <f t="shared" si="43"/>
        <v>2.0253483740433342E-2</v>
      </c>
      <c r="AX69" s="57">
        <f t="shared" si="30"/>
        <v>1.31171537310667E-2</v>
      </c>
      <c r="AY69" s="57">
        <f t="shared" si="31"/>
        <v>6.6048125331634733E-3</v>
      </c>
      <c r="AZ69" s="57">
        <f t="shared" si="32"/>
        <v>2.1933208556668138E-4</v>
      </c>
      <c r="BA69" s="57">
        <f t="shared" si="33"/>
        <v>2.3661236040033451E-3</v>
      </c>
      <c r="BB69" s="57">
        <f t="shared" si="34"/>
        <v>0</v>
      </c>
      <c r="BC69" s="57">
        <f t="shared" si="35"/>
        <v>1.4115052564466657E-2</v>
      </c>
      <c r="BD69" s="57">
        <f t="shared" si="36"/>
        <v>0</v>
      </c>
      <c r="BE69" s="57">
        <f t="shared" si="37"/>
        <v>0</v>
      </c>
      <c r="BF69" s="58">
        <f t="shared" si="44"/>
        <v>5.9999999999999995E-4</v>
      </c>
      <c r="BG69" s="58">
        <f t="shared" si="45"/>
        <v>1.5893684347846549E-6</v>
      </c>
      <c r="BH69" s="58">
        <f t="shared" si="46"/>
        <v>3.8395197142850007E-6</v>
      </c>
      <c r="BI69" s="58">
        <f t="shared" si="47"/>
        <v>1.0984408828326853E-6</v>
      </c>
      <c r="BJ69" s="58">
        <f t="shared" si="48"/>
        <v>1.1764959484959347E-5</v>
      </c>
      <c r="BK69" s="58">
        <f t="shared" si="49"/>
        <v>6.0221121901190601E-4</v>
      </c>
      <c r="BL69" s="58">
        <f t="shared" si="50"/>
        <v>3.5867033040789528E-6</v>
      </c>
      <c r="BM69" s="58">
        <f t="shared" si="51"/>
        <v>0</v>
      </c>
      <c r="BN69" s="58">
        <f t="shared" si="52"/>
        <v>0</v>
      </c>
      <c r="BO69" s="58">
        <f t="shared" si="53"/>
        <v>1.2240902108328466E-3</v>
      </c>
      <c r="BP69" s="59"/>
      <c r="BQ69" s="59">
        <f t="shared" si="39"/>
        <v>5.5451868047867156E-2</v>
      </c>
      <c r="BR69" s="39">
        <f t="shared" si="40"/>
        <v>6.3837701381200485E-2</v>
      </c>
      <c r="BS69" s="42">
        <f t="shared" si="41"/>
        <v>6.5802118265801814</v>
      </c>
      <c r="BT69" s="44">
        <f>MAX(BS$10:BS69)</f>
        <v>6.5802118265801814</v>
      </c>
      <c r="BU69" s="56">
        <f t="shared" si="42"/>
        <v>0</v>
      </c>
    </row>
    <row r="70" spans="1:73" x14ac:dyDescent="0.2">
      <c r="A70" s="64">
        <v>31047</v>
      </c>
      <c r="B70" s="9">
        <v>-3.5809954242099998E-2</v>
      </c>
      <c r="C70" s="9">
        <v>-1.9718864724200001E-2</v>
      </c>
      <c r="D70" s="9">
        <v>3.46983576398E-3</v>
      </c>
      <c r="E70" s="9">
        <v>-1.73174495038E-2</v>
      </c>
      <c r="F70" s="9">
        <v>-1.3396027349799999E-2</v>
      </c>
      <c r="G70" s="9">
        <v>-1.7513533970400001E-2</v>
      </c>
      <c r="H70" s="9">
        <v>-2.2745035709300001E-2</v>
      </c>
      <c r="I70" s="9">
        <v>-3.3682798453599998E-2</v>
      </c>
      <c r="J70" s="9">
        <v>0</v>
      </c>
      <c r="K70" s="55">
        <v>0.13</v>
      </c>
      <c r="L70" s="55">
        <v>5.6250000000000001E-2</v>
      </c>
      <c r="M70" s="55">
        <v>0.10125000000000001</v>
      </c>
      <c r="N70" s="55">
        <v>6.25E-2</v>
      </c>
      <c r="O70" s="55">
        <v>0.14926020000000001</v>
      </c>
      <c r="P70" s="55">
        <v>0.1044698</v>
      </c>
      <c r="Q70" s="55">
        <v>4.7500000000000001E-2</v>
      </c>
      <c r="R70" s="55">
        <v>0.10063</v>
      </c>
      <c r="S70" s="55">
        <v>8.7499999999999994E-2</v>
      </c>
      <c r="T70" s="10">
        <f t="shared" si="1"/>
        <v>8</v>
      </c>
      <c r="U70" s="10">
        <f t="shared" si="2"/>
        <v>2</v>
      </c>
      <c r="V70" s="10">
        <f t="shared" si="3"/>
        <v>6</v>
      </c>
      <c r="W70" s="10">
        <f t="shared" si="4"/>
        <v>3</v>
      </c>
      <c r="X70" s="10">
        <f t="shared" si="5"/>
        <v>9</v>
      </c>
      <c r="Y70" s="10">
        <f t="shared" si="6"/>
        <v>7</v>
      </c>
      <c r="Z70" s="10">
        <f t="shared" si="7"/>
        <v>1</v>
      </c>
      <c r="AA70" s="10">
        <f t="shared" si="8"/>
        <v>5</v>
      </c>
      <c r="AB70" s="10">
        <f t="shared" si="9"/>
        <v>4</v>
      </c>
      <c r="AC70" s="13">
        <f t="shared" si="10"/>
        <v>1</v>
      </c>
      <c r="AD70" s="13">
        <f t="shared" si="11"/>
        <v>-1</v>
      </c>
      <c r="AE70" s="13">
        <f t="shared" si="12"/>
        <v>0</v>
      </c>
      <c r="AF70" s="13">
        <f t="shared" si="13"/>
        <v>-1</v>
      </c>
      <c r="AG70" s="13">
        <f t="shared" si="14"/>
        <v>1</v>
      </c>
      <c r="AH70" s="13">
        <f t="shared" si="15"/>
        <v>1</v>
      </c>
      <c r="AI70" s="13">
        <f t="shared" si="16"/>
        <v>-1</v>
      </c>
      <c r="AJ70" s="13">
        <f t="shared" si="17"/>
        <v>0</v>
      </c>
      <c r="AK70" s="13">
        <f t="shared" si="18"/>
        <v>0</v>
      </c>
      <c r="AL70" s="56">
        <f t="shared" si="20"/>
        <v>-3.5809954242099998E-2</v>
      </c>
      <c r="AM70" s="56">
        <f t="shared" si="21"/>
        <v>1.9718864724200001E-2</v>
      </c>
      <c r="AN70" s="56">
        <f t="shared" si="22"/>
        <v>3.46983576398E-3</v>
      </c>
      <c r="AO70" s="56">
        <f t="shared" si="23"/>
        <v>1.73174495038E-2</v>
      </c>
      <c r="AP70" s="56">
        <f t="shared" si="24"/>
        <v>-1.3396027349799999E-2</v>
      </c>
      <c r="AQ70" s="56">
        <f t="shared" si="25"/>
        <v>0</v>
      </c>
      <c r="AR70" s="56">
        <f t="shared" si="26"/>
        <v>2.2745035709300001E-2</v>
      </c>
      <c r="AS70" s="56">
        <f t="shared" si="27"/>
        <v>0</v>
      </c>
      <c r="AT70" s="56">
        <f t="shared" si="28"/>
        <v>0</v>
      </c>
      <c r="AU70" s="55"/>
      <c r="AV70" s="6">
        <f t="shared" si="29"/>
        <v>1.4045204109380005E-2</v>
      </c>
      <c r="AW70" s="57">
        <f t="shared" si="43"/>
        <v>2.8049120908766656E-2</v>
      </c>
      <c r="AX70" s="57">
        <f t="shared" si="30"/>
        <v>1.1958031390866708E-2</v>
      </c>
      <c r="AY70" s="57">
        <f t="shared" si="31"/>
        <v>1.0112306690973134</v>
      </c>
      <c r="AZ70" s="57">
        <f t="shared" si="32"/>
        <v>9.5566161704666586E-3</v>
      </c>
      <c r="BA70" s="57">
        <f t="shared" si="33"/>
        <v>5.6351940164666159E-3</v>
      </c>
      <c r="BB70" s="57">
        <f t="shared" si="34"/>
        <v>1</v>
      </c>
      <c r="BC70" s="57">
        <f t="shared" si="35"/>
        <v>1.4984202375966649E-2</v>
      </c>
      <c r="BD70" s="57">
        <f t="shared" si="36"/>
        <v>0</v>
      </c>
      <c r="BE70" s="57">
        <f t="shared" si="37"/>
        <v>0</v>
      </c>
      <c r="BF70" s="58">
        <f t="shared" si="44"/>
        <v>1.2152090244260005E-5</v>
      </c>
      <c r="BG70" s="58">
        <f t="shared" si="45"/>
        <v>2.6234307462133402E-6</v>
      </c>
      <c r="BH70" s="58">
        <f t="shared" si="46"/>
        <v>2.6419250132653895E-6</v>
      </c>
      <c r="BI70" s="58">
        <f t="shared" si="47"/>
        <v>4.3866417113336278E-8</v>
      </c>
      <c r="BJ70" s="58">
        <f t="shared" si="48"/>
        <v>1.6562865228023415E-6</v>
      </c>
      <c r="BK70" s="58">
        <f t="shared" si="49"/>
        <v>0</v>
      </c>
      <c r="BL70" s="58">
        <f t="shared" si="50"/>
        <v>4.2345157693399971E-6</v>
      </c>
      <c r="BM70" s="58">
        <f t="shared" si="51"/>
        <v>0</v>
      </c>
      <c r="BN70" s="58">
        <f t="shared" si="52"/>
        <v>0</v>
      </c>
      <c r="BO70" s="58">
        <f t="shared" si="53"/>
        <v>2.3352114712994409E-5</v>
      </c>
      <c r="BP70" s="59"/>
      <c r="BQ70" s="59">
        <f t="shared" si="39"/>
        <v>1.402185199466701E-2</v>
      </c>
      <c r="BR70" s="39">
        <f t="shared" si="40"/>
        <v>2.1782685328000345E-2</v>
      </c>
      <c r="BS70" s="42">
        <f t="shared" si="41"/>
        <v>6.7235465101901637</v>
      </c>
      <c r="BT70" s="44">
        <f>MAX(BS$10:BS70)</f>
        <v>6.7235465101901637</v>
      </c>
      <c r="BU70" s="56">
        <f t="shared" si="42"/>
        <v>0</v>
      </c>
    </row>
    <row r="71" spans="1:73" x14ac:dyDescent="0.2">
      <c r="A71" s="64">
        <v>31078</v>
      </c>
      <c r="B71" s="9">
        <v>-9.4575743132899997E-3</v>
      </c>
      <c r="C71" s="9">
        <v>-8.7179801237699996E-3</v>
      </c>
      <c r="D71" s="9">
        <v>-5.2487376895299998E-3</v>
      </c>
      <c r="E71" s="9">
        <v>-1.7140209423599999E-2</v>
      </c>
      <c r="F71" s="9">
        <v>-7.3468997424399997E-3</v>
      </c>
      <c r="G71" s="9">
        <v>-6.0177233887000001E-3</v>
      </c>
      <c r="H71" s="9">
        <v>-3.2593338261500002E-2</v>
      </c>
      <c r="I71" s="9">
        <v>-2.46332410908E-2</v>
      </c>
      <c r="J71" s="9">
        <v>0</v>
      </c>
      <c r="K71" s="55">
        <v>0.1318</v>
      </c>
      <c r="L71" s="55">
        <v>6.0630000000000003E-2</v>
      </c>
      <c r="M71" s="55">
        <v>9.7500000000000003E-2</v>
      </c>
      <c r="N71" s="55">
        <v>6.3750000000000001E-2</v>
      </c>
      <c r="O71" s="55">
        <v>0.1508224</v>
      </c>
      <c r="P71" s="55">
        <v>9.5446600000000006E-2</v>
      </c>
      <c r="Q71" s="55">
        <v>5.4379999999999998E-2</v>
      </c>
      <c r="R71" s="55">
        <v>0.12625</v>
      </c>
      <c r="S71" s="55">
        <v>8.8099999999999998E-2</v>
      </c>
      <c r="T71" s="10">
        <f t="shared" si="1"/>
        <v>8</v>
      </c>
      <c r="U71" s="10">
        <f t="shared" si="2"/>
        <v>2</v>
      </c>
      <c r="V71" s="10">
        <f t="shared" si="3"/>
        <v>6</v>
      </c>
      <c r="W71" s="10">
        <f t="shared" si="4"/>
        <v>3</v>
      </c>
      <c r="X71" s="10">
        <f t="shared" si="5"/>
        <v>9</v>
      </c>
      <c r="Y71" s="10">
        <f t="shared" si="6"/>
        <v>5</v>
      </c>
      <c r="Z71" s="10">
        <f t="shared" si="7"/>
        <v>1</v>
      </c>
      <c r="AA71" s="10">
        <f t="shared" si="8"/>
        <v>7</v>
      </c>
      <c r="AB71" s="10">
        <f t="shared" si="9"/>
        <v>4</v>
      </c>
      <c r="AC71" s="13">
        <f t="shared" si="10"/>
        <v>1</v>
      </c>
      <c r="AD71" s="13">
        <f t="shared" si="11"/>
        <v>-1</v>
      </c>
      <c r="AE71" s="13">
        <f t="shared" si="12"/>
        <v>0</v>
      </c>
      <c r="AF71" s="13">
        <f t="shared" si="13"/>
        <v>-1</v>
      </c>
      <c r="AG71" s="13">
        <f t="shared" si="14"/>
        <v>1</v>
      </c>
      <c r="AH71" s="13">
        <f t="shared" si="15"/>
        <v>0</v>
      </c>
      <c r="AI71" s="13">
        <f t="shared" si="16"/>
        <v>-1</v>
      </c>
      <c r="AJ71" s="13">
        <f t="shared" si="17"/>
        <v>1</v>
      </c>
      <c r="AK71" s="13">
        <f t="shared" si="18"/>
        <v>0</v>
      </c>
      <c r="AL71" s="56">
        <f t="shared" si="20"/>
        <v>-9.4575743132899997E-3</v>
      </c>
      <c r="AM71" s="56">
        <f t="shared" si="21"/>
        <v>8.7179801237699996E-3</v>
      </c>
      <c r="AN71" s="56">
        <f t="shared" si="22"/>
        <v>0</v>
      </c>
      <c r="AO71" s="56">
        <f t="shared" si="23"/>
        <v>1.7140209423599999E-2</v>
      </c>
      <c r="AP71" s="56">
        <f t="shared" si="24"/>
        <v>-7.3468997424399997E-3</v>
      </c>
      <c r="AQ71" s="56">
        <f t="shared" si="25"/>
        <v>-6.0177233887000001E-3</v>
      </c>
      <c r="AR71" s="56">
        <f t="shared" si="26"/>
        <v>3.2593338261500002E-2</v>
      </c>
      <c r="AS71" s="56">
        <f t="shared" si="27"/>
        <v>0</v>
      </c>
      <c r="AT71" s="56">
        <f t="shared" si="28"/>
        <v>0</v>
      </c>
      <c r="AU71" s="55"/>
      <c r="AV71" s="6">
        <f t="shared" si="29"/>
        <v>3.562933036444E-2</v>
      </c>
      <c r="AW71" s="57">
        <f t="shared" si="43"/>
        <v>2.1659076466232774E-3</v>
      </c>
      <c r="AX71" s="57">
        <f t="shared" si="30"/>
        <v>1.426313457103312E-3</v>
      </c>
      <c r="AY71" s="57">
        <f t="shared" si="31"/>
        <v>0</v>
      </c>
      <c r="AZ71" s="57">
        <f t="shared" si="32"/>
        <v>9.848542756933254E-3</v>
      </c>
      <c r="BA71" s="57">
        <f t="shared" si="33"/>
        <v>5.5233075773264417E-5</v>
      </c>
      <c r="BB71" s="57">
        <f t="shared" si="34"/>
        <v>1.0012739432779667</v>
      </c>
      <c r="BC71" s="57">
        <f t="shared" si="35"/>
        <v>2.5301671594833319E-2</v>
      </c>
      <c r="BD71" s="57">
        <f t="shared" si="36"/>
        <v>1</v>
      </c>
      <c r="BE71" s="57">
        <f t="shared" si="37"/>
        <v>0</v>
      </c>
      <c r="BF71" s="58">
        <f t="shared" si="44"/>
        <v>1.6829472545259993E-5</v>
      </c>
      <c r="BG71" s="58">
        <f t="shared" si="45"/>
        <v>2.3916062781733417E-6</v>
      </c>
      <c r="BH71" s="58">
        <f t="shared" si="46"/>
        <v>4.044922676389254E-4</v>
      </c>
      <c r="BI71" s="58">
        <f t="shared" si="47"/>
        <v>1.9113232340933316E-6</v>
      </c>
      <c r="BJ71" s="58">
        <f t="shared" si="48"/>
        <v>3.9446358115266308E-6</v>
      </c>
      <c r="BK71" s="58">
        <f t="shared" si="49"/>
        <v>5.9999999999999995E-4</v>
      </c>
      <c r="BL71" s="58">
        <f t="shared" si="50"/>
        <v>4.4952607127899944E-6</v>
      </c>
      <c r="BM71" s="58">
        <f t="shared" si="51"/>
        <v>0</v>
      </c>
      <c r="BN71" s="58">
        <f t="shared" si="52"/>
        <v>0</v>
      </c>
      <c r="BO71" s="58">
        <f t="shared" si="53"/>
        <v>1.0340645662207687E-3</v>
      </c>
      <c r="BP71" s="59"/>
      <c r="BQ71" s="59">
        <f t="shared" si="39"/>
        <v>3.4595265798219234E-2</v>
      </c>
      <c r="BR71" s="39">
        <f t="shared" si="40"/>
        <v>4.1886932464885902E-2</v>
      </c>
      <c r="BS71" s="42">
        <f t="shared" si="41"/>
        <v>7.005175248787018</v>
      </c>
      <c r="BT71" s="44">
        <f>MAX(BS$10:BS71)</f>
        <v>7.005175248787018</v>
      </c>
      <c r="BU71" s="56">
        <f t="shared" si="42"/>
        <v>0</v>
      </c>
    </row>
    <row r="72" spans="1:73" x14ac:dyDescent="0.2">
      <c r="A72" s="64">
        <v>31106</v>
      </c>
      <c r="B72" s="9">
        <v>-0.114490336315</v>
      </c>
      <c r="C72" s="9">
        <v>-5.0967762285000003E-2</v>
      </c>
      <c r="D72" s="9">
        <v>-3.9600996291699997E-2</v>
      </c>
      <c r="E72" s="9">
        <v>-1.8215330405999999E-2</v>
      </c>
      <c r="F72" s="9">
        <v>-5.6836093912500003E-2</v>
      </c>
      <c r="G72" s="9">
        <v>-4.2635056945300003E-2</v>
      </c>
      <c r="H72" s="9">
        <v>-6.0794134702700002E-2</v>
      </c>
      <c r="I72" s="9">
        <v>-3.6563608505199997E-2</v>
      </c>
      <c r="J72" s="9">
        <v>0</v>
      </c>
      <c r="K72" s="55">
        <v>0.14480000000000001</v>
      </c>
      <c r="L72" s="55">
        <v>6.1879999999999998E-2</v>
      </c>
      <c r="M72" s="55">
        <v>0.114375</v>
      </c>
      <c r="N72" s="55">
        <v>6.4380000000000007E-2</v>
      </c>
      <c r="O72" s="55">
        <v>0.15293909999999999</v>
      </c>
      <c r="P72" s="55">
        <v>0.1155096</v>
      </c>
      <c r="Q72" s="55">
        <v>5.8749999999999997E-2</v>
      </c>
      <c r="R72" s="55">
        <v>0.14000000000000001</v>
      </c>
      <c r="S72" s="55">
        <v>9.5000000000000001E-2</v>
      </c>
      <c r="T72" s="10">
        <f t="shared" si="1"/>
        <v>8</v>
      </c>
      <c r="U72" s="10">
        <f t="shared" si="2"/>
        <v>2</v>
      </c>
      <c r="V72" s="10">
        <f t="shared" si="3"/>
        <v>5</v>
      </c>
      <c r="W72" s="10">
        <f t="shared" si="4"/>
        <v>3</v>
      </c>
      <c r="X72" s="10">
        <f t="shared" si="5"/>
        <v>9</v>
      </c>
      <c r="Y72" s="10">
        <f t="shared" si="6"/>
        <v>6</v>
      </c>
      <c r="Z72" s="10">
        <f t="shared" si="7"/>
        <v>1</v>
      </c>
      <c r="AA72" s="10">
        <f t="shared" si="8"/>
        <v>7</v>
      </c>
      <c r="AB72" s="10">
        <f t="shared" si="9"/>
        <v>4</v>
      </c>
      <c r="AC72" s="13">
        <f t="shared" si="10"/>
        <v>1</v>
      </c>
      <c r="AD72" s="13">
        <f t="shared" si="11"/>
        <v>-1</v>
      </c>
      <c r="AE72" s="13">
        <f t="shared" si="12"/>
        <v>0</v>
      </c>
      <c r="AF72" s="13">
        <f t="shared" si="13"/>
        <v>-1</v>
      </c>
      <c r="AG72" s="13">
        <f t="shared" si="14"/>
        <v>1</v>
      </c>
      <c r="AH72" s="13">
        <f t="shared" si="15"/>
        <v>0</v>
      </c>
      <c r="AI72" s="13">
        <f t="shared" si="16"/>
        <v>-1</v>
      </c>
      <c r="AJ72" s="13">
        <f t="shared" si="17"/>
        <v>1</v>
      </c>
      <c r="AK72" s="13">
        <f t="shared" si="18"/>
        <v>0</v>
      </c>
      <c r="AL72" s="56">
        <f t="shared" si="20"/>
        <v>-0.114490336315</v>
      </c>
      <c r="AM72" s="56">
        <f t="shared" si="21"/>
        <v>5.0967762285000003E-2</v>
      </c>
      <c r="AN72" s="56">
        <f t="shared" si="22"/>
        <v>0</v>
      </c>
      <c r="AO72" s="56">
        <f t="shared" si="23"/>
        <v>1.8215330405999999E-2</v>
      </c>
      <c r="AP72" s="56">
        <f t="shared" si="24"/>
        <v>-5.6836093912500003E-2</v>
      </c>
      <c r="AQ72" s="56">
        <f t="shared" si="25"/>
        <v>0</v>
      </c>
      <c r="AR72" s="56">
        <f t="shared" si="26"/>
        <v>6.0794134702700002E-2</v>
      </c>
      <c r="AS72" s="56">
        <f t="shared" si="27"/>
        <v>-3.6563608505199997E-2</v>
      </c>
      <c r="AT72" s="56">
        <f t="shared" si="28"/>
        <v>0</v>
      </c>
      <c r="AU72" s="55"/>
      <c r="AV72" s="6">
        <f t="shared" si="29"/>
        <v>-7.7912811339000007E-2</v>
      </c>
      <c r="AW72" s="57">
        <f t="shared" si="43"/>
        <v>0.10714866964833336</v>
      </c>
      <c r="AX72" s="57">
        <f t="shared" si="30"/>
        <v>4.3626095618333305E-2</v>
      </c>
      <c r="AY72" s="57">
        <f t="shared" si="31"/>
        <v>0</v>
      </c>
      <c r="AZ72" s="57">
        <f t="shared" si="32"/>
        <v>1.0873663739333295E-2</v>
      </c>
      <c r="BA72" s="57">
        <f t="shared" si="33"/>
        <v>4.9494427245833306E-2</v>
      </c>
      <c r="BB72" s="57">
        <f t="shared" si="34"/>
        <v>0</v>
      </c>
      <c r="BC72" s="57">
        <f t="shared" si="35"/>
        <v>5.3452468036033318E-2</v>
      </c>
      <c r="BD72" s="57">
        <f t="shared" si="36"/>
        <v>2.9221941838533327E-2</v>
      </c>
      <c r="BE72" s="57">
        <f t="shared" si="37"/>
        <v>0</v>
      </c>
      <c r="BF72" s="58">
        <f t="shared" si="44"/>
        <v>1.2995445879739664E-6</v>
      </c>
      <c r="BG72" s="58">
        <f t="shared" si="45"/>
        <v>2.8526269142066242E-7</v>
      </c>
      <c r="BH72" s="58">
        <f t="shared" si="46"/>
        <v>0</v>
      </c>
      <c r="BI72" s="58">
        <f t="shared" si="47"/>
        <v>1.9697085513866508E-6</v>
      </c>
      <c r="BJ72" s="58">
        <f t="shared" si="48"/>
        <v>3.8663153041285093E-8</v>
      </c>
      <c r="BK72" s="58">
        <f t="shared" si="49"/>
        <v>6.0076436596677993E-4</v>
      </c>
      <c r="BL72" s="58">
        <f t="shared" si="50"/>
        <v>7.5905014784499948E-6</v>
      </c>
      <c r="BM72" s="58">
        <f t="shared" si="51"/>
        <v>2.0000000000000001E-4</v>
      </c>
      <c r="BN72" s="58">
        <f t="shared" si="52"/>
        <v>0</v>
      </c>
      <c r="BO72" s="58">
        <f t="shared" si="53"/>
        <v>8.119480464290525E-4</v>
      </c>
      <c r="BP72" s="59"/>
      <c r="BQ72" s="59">
        <f t="shared" si="39"/>
        <v>-7.8724759385429055E-2</v>
      </c>
      <c r="BR72" s="39">
        <f t="shared" si="40"/>
        <v>-7.1383092718762392E-2</v>
      </c>
      <c r="BS72" s="42">
        <f t="shared" si="41"/>
        <v>6.5051241744916748</v>
      </c>
      <c r="BT72" s="44">
        <f>MAX(BS$10:BS72)</f>
        <v>7.005175248787018</v>
      </c>
      <c r="BU72" s="56">
        <f t="shared" si="42"/>
        <v>7.1383092718762406E-2</v>
      </c>
    </row>
    <row r="73" spans="1:73" x14ac:dyDescent="0.2">
      <c r="A73" s="64">
        <v>31135</v>
      </c>
      <c r="B73" s="9">
        <v>-2.1690499777100001E-2</v>
      </c>
      <c r="C73" s="9">
        <v>7.5662832009099998E-2</v>
      </c>
      <c r="D73" s="9">
        <v>1.26390017193E-2</v>
      </c>
      <c r="E73" s="9">
        <v>2.8562444338700001E-2</v>
      </c>
      <c r="F73" s="9">
        <v>5.43502000326E-2</v>
      </c>
      <c r="G73" s="9">
        <v>5.9186366322E-2</v>
      </c>
      <c r="H73" s="9">
        <v>8.5436619118099993E-2</v>
      </c>
      <c r="I73" s="9">
        <v>0.14049277789199999</v>
      </c>
      <c r="J73" s="9">
        <v>0</v>
      </c>
      <c r="K73" s="55">
        <v>0.155</v>
      </c>
      <c r="L73" s="55">
        <v>0.06</v>
      </c>
      <c r="M73" s="55">
        <v>0.10875</v>
      </c>
      <c r="N73" s="55">
        <v>6.3750000000000001E-2</v>
      </c>
      <c r="O73" s="55">
        <v>0.15405150000000001</v>
      </c>
      <c r="P73" s="55">
        <v>0.1155096</v>
      </c>
      <c r="Q73" s="55">
        <v>5.6250000000000001E-2</v>
      </c>
      <c r="R73" s="55">
        <v>0.13250000000000001</v>
      </c>
      <c r="S73" s="55">
        <v>9.1249999999999998E-2</v>
      </c>
      <c r="T73" s="10">
        <f t="shared" si="1"/>
        <v>9</v>
      </c>
      <c r="U73" s="10">
        <f t="shared" si="2"/>
        <v>2</v>
      </c>
      <c r="V73" s="10">
        <f t="shared" si="3"/>
        <v>5</v>
      </c>
      <c r="W73" s="10">
        <f t="shared" si="4"/>
        <v>3</v>
      </c>
      <c r="X73" s="10">
        <f t="shared" si="5"/>
        <v>8</v>
      </c>
      <c r="Y73" s="10">
        <f t="shared" si="6"/>
        <v>6</v>
      </c>
      <c r="Z73" s="10">
        <f t="shared" si="7"/>
        <v>1</v>
      </c>
      <c r="AA73" s="10">
        <f t="shared" si="8"/>
        <v>7</v>
      </c>
      <c r="AB73" s="10">
        <f t="shared" si="9"/>
        <v>4</v>
      </c>
      <c r="AC73" s="13">
        <f t="shared" si="10"/>
        <v>1</v>
      </c>
      <c r="AD73" s="13">
        <f t="shared" si="11"/>
        <v>-1</v>
      </c>
      <c r="AE73" s="13">
        <f t="shared" si="12"/>
        <v>0</v>
      </c>
      <c r="AF73" s="13">
        <f t="shared" si="13"/>
        <v>-1</v>
      </c>
      <c r="AG73" s="13">
        <f t="shared" si="14"/>
        <v>1</v>
      </c>
      <c r="AH73" s="13">
        <f t="shared" si="15"/>
        <v>0</v>
      </c>
      <c r="AI73" s="13">
        <f t="shared" si="16"/>
        <v>-1</v>
      </c>
      <c r="AJ73" s="13">
        <f t="shared" si="17"/>
        <v>1</v>
      </c>
      <c r="AK73" s="13">
        <f t="shared" si="18"/>
        <v>0</v>
      </c>
      <c r="AL73" s="56">
        <f t="shared" si="20"/>
        <v>-2.1690499777100001E-2</v>
      </c>
      <c r="AM73" s="56">
        <f t="shared" si="21"/>
        <v>-7.5662832009099998E-2</v>
      </c>
      <c r="AN73" s="56">
        <f t="shared" si="22"/>
        <v>0</v>
      </c>
      <c r="AO73" s="56">
        <f t="shared" si="23"/>
        <v>-2.8562444338700001E-2</v>
      </c>
      <c r="AP73" s="56">
        <f t="shared" si="24"/>
        <v>5.43502000326E-2</v>
      </c>
      <c r="AQ73" s="56">
        <f t="shared" si="25"/>
        <v>0</v>
      </c>
      <c r="AR73" s="56">
        <f t="shared" si="26"/>
        <v>-8.5436619118099993E-2</v>
      </c>
      <c r="AS73" s="56">
        <f t="shared" si="27"/>
        <v>0.14049277789199999</v>
      </c>
      <c r="AT73" s="56">
        <f t="shared" si="28"/>
        <v>0</v>
      </c>
      <c r="AU73" s="55"/>
      <c r="AV73" s="6">
        <f t="shared" si="29"/>
        <v>-1.6509417318399999E-2</v>
      </c>
      <c r="AW73" s="57">
        <f t="shared" si="43"/>
        <v>1.3773833110433342E-2</v>
      </c>
      <c r="AX73" s="57">
        <f t="shared" si="30"/>
        <v>8.3579498675766528E-2</v>
      </c>
      <c r="AY73" s="57">
        <f t="shared" si="31"/>
        <v>0</v>
      </c>
      <c r="AZ73" s="57">
        <f t="shared" si="32"/>
        <v>3.6479111005366605E-2</v>
      </c>
      <c r="BA73" s="57">
        <f t="shared" si="33"/>
        <v>6.226686669926651E-2</v>
      </c>
      <c r="BB73" s="57">
        <f t="shared" si="34"/>
        <v>0</v>
      </c>
      <c r="BC73" s="57">
        <f t="shared" si="35"/>
        <v>9.3353285784766538E-2</v>
      </c>
      <c r="BD73" s="57">
        <f t="shared" si="36"/>
        <v>0.14840944455866656</v>
      </c>
      <c r="BE73" s="57">
        <f t="shared" si="37"/>
        <v>0</v>
      </c>
      <c r="BF73" s="58">
        <f t="shared" si="44"/>
        <v>6.4289201789000013E-5</v>
      </c>
      <c r="BG73" s="58">
        <f t="shared" si="45"/>
        <v>8.7252191236666606E-6</v>
      </c>
      <c r="BH73" s="58">
        <f t="shared" si="46"/>
        <v>0</v>
      </c>
      <c r="BI73" s="58">
        <f t="shared" si="47"/>
        <v>2.1747327478666591E-6</v>
      </c>
      <c r="BJ73" s="58">
        <f t="shared" si="48"/>
        <v>3.4646099072083314E-5</v>
      </c>
      <c r="BK73" s="58">
        <f t="shared" si="49"/>
        <v>0</v>
      </c>
      <c r="BL73" s="58">
        <f t="shared" si="50"/>
        <v>1.6035740410809993E-5</v>
      </c>
      <c r="BM73" s="58">
        <f t="shared" si="51"/>
        <v>5.8443883677066653E-6</v>
      </c>
      <c r="BN73" s="58">
        <f t="shared" si="52"/>
        <v>0</v>
      </c>
      <c r="BO73" s="58">
        <f t="shared" si="53"/>
        <v>1.3171538151113331E-4</v>
      </c>
      <c r="BP73" s="59"/>
      <c r="BQ73" s="59">
        <f t="shared" si="39"/>
        <v>-1.6641132699911132E-2</v>
      </c>
      <c r="BR73" s="39">
        <f t="shared" si="40"/>
        <v>-8.7244660332444646E-3</v>
      </c>
      <c r="BS73" s="42">
        <f t="shared" si="41"/>
        <v>6.4483704395892847</v>
      </c>
      <c r="BT73" s="44">
        <f>MAX(BS$10:BS73)</f>
        <v>7.005175248787018</v>
      </c>
      <c r="BU73" s="56">
        <f t="shared" si="42"/>
        <v>7.9484779384234094E-2</v>
      </c>
    </row>
    <row r="74" spans="1:73" x14ac:dyDescent="0.2">
      <c r="A74" s="64">
        <v>31167</v>
      </c>
      <c r="B74" s="9">
        <v>-7.6158994029199997E-2</v>
      </c>
      <c r="C74" s="9">
        <v>-2.4143370836099999E-3</v>
      </c>
      <c r="D74" s="9">
        <v>2.5046665759299999E-3</v>
      </c>
      <c r="E74" s="9">
        <v>-2.8697496836499999E-3</v>
      </c>
      <c r="F74" s="9">
        <v>-2.0300005126200001E-2</v>
      </c>
      <c r="G74" s="9">
        <v>-5.1056990335899997E-3</v>
      </c>
      <c r="H74" s="9">
        <v>3.3946012660699999E-3</v>
      </c>
      <c r="I74" s="9">
        <v>1.3920375611300001E-2</v>
      </c>
      <c r="J74" s="9">
        <v>0</v>
      </c>
      <c r="K74" s="55">
        <v>0.1603</v>
      </c>
      <c r="L74" s="55">
        <v>5.9380000000000002E-2</v>
      </c>
      <c r="M74" s="55">
        <v>0.1</v>
      </c>
      <c r="N74" s="55">
        <v>6.3750000000000001E-2</v>
      </c>
      <c r="O74" s="55">
        <v>0.15771460000000001</v>
      </c>
      <c r="P74" s="55">
        <v>0.1155096</v>
      </c>
      <c r="Q74" s="55">
        <v>5.2499999999999998E-2</v>
      </c>
      <c r="R74" s="55">
        <v>0.1275</v>
      </c>
      <c r="S74" s="55">
        <v>8.6900000000000005E-2</v>
      </c>
      <c r="T74" s="10">
        <f t="shared" ref="T74:T137" si="54">RANK(K74,$K74:$S74,1)</f>
        <v>9</v>
      </c>
      <c r="U74" s="10">
        <f t="shared" ref="U74:U137" si="55">RANK(L74,$K74:$S74,1)</f>
        <v>2</v>
      </c>
      <c r="V74" s="10">
        <f t="shared" ref="V74:V137" si="56">RANK(M74,$K74:$S74,1)</f>
        <v>5</v>
      </c>
      <c r="W74" s="10">
        <f t="shared" ref="W74:W137" si="57">RANK(N74,$K74:$S74,1)</f>
        <v>3</v>
      </c>
      <c r="X74" s="10">
        <f t="shared" ref="X74:X137" si="58">RANK(O74,$K74:$S74,1)</f>
        <v>8</v>
      </c>
      <c r="Y74" s="10">
        <f t="shared" ref="Y74:Y137" si="59">RANK(P74,$K74:$S74,1)</f>
        <v>6</v>
      </c>
      <c r="Z74" s="10">
        <f t="shared" ref="Z74:Z137" si="60">RANK(Q74,$K74:$S74,1)</f>
        <v>1</v>
      </c>
      <c r="AA74" s="10">
        <f t="shared" ref="AA74:AA137" si="61">RANK(R74,$K74:$S74,1)</f>
        <v>7</v>
      </c>
      <c r="AB74" s="10">
        <f t="shared" ref="AB74:AB137" si="62">RANK(S74,$K74:$S74,1)</f>
        <v>4</v>
      </c>
      <c r="AC74" s="13">
        <f t="shared" ref="AC74:AC137" si="63">IF(T74&lt;=3,-1, IF(T74&gt;=7,1,0))</f>
        <v>1</v>
      </c>
      <c r="AD74" s="13">
        <f t="shared" ref="AD74:AD137" si="64">IF(U74&lt;=3,-1, IF(U74&gt;=7,1,0))</f>
        <v>-1</v>
      </c>
      <c r="AE74" s="13">
        <f t="shared" ref="AE74:AE137" si="65">IF(V74&lt;=3,-1, IF(V74&gt;=7,1,0))</f>
        <v>0</v>
      </c>
      <c r="AF74" s="13">
        <f t="shared" ref="AF74:AF137" si="66">IF(W74&lt;=3,-1, IF(W74&gt;=7,1,0))</f>
        <v>-1</v>
      </c>
      <c r="AG74" s="13">
        <f t="shared" ref="AG74:AG137" si="67">IF(X74&lt;=3,-1, IF(X74&gt;=7,1,0))</f>
        <v>1</v>
      </c>
      <c r="AH74" s="13">
        <f t="shared" ref="AH74:AH137" si="68">IF(Y74&lt;=3,-1, IF(Y74&gt;=7,1,0))</f>
        <v>0</v>
      </c>
      <c r="AI74" s="13">
        <f t="shared" ref="AI74:AI137" si="69">IF(Z74&lt;=3,-1, IF(Z74&gt;=7,1,0))</f>
        <v>-1</v>
      </c>
      <c r="AJ74" s="13">
        <f t="shared" ref="AJ74:AJ137" si="70">IF(AA74&lt;=3,-1, IF(AA74&gt;=7,1,0))</f>
        <v>1</v>
      </c>
      <c r="AK74" s="13">
        <f t="shared" ref="AK74:AK137" si="71">IF(AB74&lt;=3,-1, IF(AB74&gt;=7,1,0))</f>
        <v>0</v>
      </c>
      <c r="AL74" s="56">
        <f t="shared" si="20"/>
        <v>-7.6158994029199997E-2</v>
      </c>
      <c r="AM74" s="56">
        <f t="shared" si="21"/>
        <v>2.4143370836099999E-3</v>
      </c>
      <c r="AN74" s="56">
        <f t="shared" si="22"/>
        <v>0</v>
      </c>
      <c r="AO74" s="56">
        <f t="shared" si="23"/>
        <v>2.8697496836499999E-3</v>
      </c>
      <c r="AP74" s="56">
        <f t="shared" si="24"/>
        <v>-2.0300005126200001E-2</v>
      </c>
      <c r="AQ74" s="56">
        <f t="shared" si="25"/>
        <v>0</v>
      </c>
      <c r="AR74" s="56">
        <f t="shared" si="26"/>
        <v>-3.3946012660699999E-3</v>
      </c>
      <c r="AS74" s="56">
        <f t="shared" si="27"/>
        <v>1.3920375611300001E-2</v>
      </c>
      <c r="AT74" s="56">
        <f t="shared" si="28"/>
        <v>0</v>
      </c>
      <c r="AU74" s="55"/>
      <c r="AV74" s="6">
        <f t="shared" si="29"/>
        <v>-8.0649138042910004E-2</v>
      </c>
      <c r="AW74" s="57">
        <f t="shared" si="43"/>
        <v>6.8554827362533377E-2</v>
      </c>
      <c r="AX74" s="57">
        <f t="shared" si="30"/>
        <v>5.1898295830565822E-3</v>
      </c>
      <c r="AY74" s="57">
        <f t="shared" si="31"/>
        <v>0</v>
      </c>
      <c r="AZ74" s="57">
        <f t="shared" si="32"/>
        <v>4.7344169830167981E-3</v>
      </c>
      <c r="BA74" s="57">
        <f t="shared" si="33"/>
        <v>1.2695838459533371E-2</v>
      </c>
      <c r="BB74" s="57">
        <f t="shared" si="34"/>
        <v>0</v>
      </c>
      <c r="BC74" s="57">
        <f t="shared" si="35"/>
        <v>1.0998767932736575E-2</v>
      </c>
      <c r="BD74" s="57">
        <f t="shared" si="36"/>
        <v>2.152454227796663E-2</v>
      </c>
      <c r="BE74" s="57">
        <f t="shared" si="37"/>
        <v>0</v>
      </c>
      <c r="BF74" s="58">
        <f t="shared" si="44"/>
        <v>8.2642998662600043E-6</v>
      </c>
      <c r="BG74" s="58">
        <f t="shared" si="45"/>
        <v>1.6715899735153306E-5</v>
      </c>
      <c r="BH74" s="58">
        <f t="shared" si="46"/>
        <v>0</v>
      </c>
      <c r="BI74" s="58">
        <f t="shared" si="47"/>
        <v>7.2958222010733209E-6</v>
      </c>
      <c r="BJ74" s="58">
        <f t="shared" si="48"/>
        <v>4.3586806689486558E-5</v>
      </c>
      <c r="BK74" s="58">
        <f t="shared" si="49"/>
        <v>0</v>
      </c>
      <c r="BL74" s="58">
        <f t="shared" si="50"/>
        <v>2.8005985735429958E-5</v>
      </c>
      <c r="BM74" s="58">
        <f t="shared" si="51"/>
        <v>2.9681888911733313E-5</v>
      </c>
      <c r="BN74" s="58">
        <f t="shared" si="52"/>
        <v>0</v>
      </c>
      <c r="BO74" s="58">
        <f t="shared" si="53"/>
        <v>1.3355070313913645E-4</v>
      </c>
      <c r="BP74" s="59"/>
      <c r="BQ74" s="59">
        <f t="shared" si="39"/>
        <v>-8.0782688746049144E-2</v>
      </c>
      <c r="BR74" s="39">
        <f t="shared" si="40"/>
        <v>-7.3178522079382483E-2</v>
      </c>
      <c r="BS74" s="42">
        <f t="shared" si="41"/>
        <v>5.9764882209997632</v>
      </c>
      <c r="BT74" s="44">
        <f>MAX(BS$10:BS74)</f>
        <v>7.005175248787018</v>
      </c>
      <c r="BU74" s="56">
        <f t="shared" si="42"/>
        <v>0.14684672278047253</v>
      </c>
    </row>
    <row r="75" spans="1:73" x14ac:dyDescent="0.2">
      <c r="A75" s="64">
        <v>31198</v>
      </c>
      <c r="B75" s="9">
        <v>2.7685970244100001E-2</v>
      </c>
      <c r="C75" s="9">
        <v>-1.21559715296E-3</v>
      </c>
      <c r="D75" s="9">
        <v>-6.0340574823900001E-3</v>
      </c>
      <c r="E75" s="9">
        <v>-2.6912931725600001E-3</v>
      </c>
      <c r="F75" s="9">
        <v>5.0440299319900002E-3</v>
      </c>
      <c r="G75" s="9">
        <v>1.11146004871E-2</v>
      </c>
      <c r="H75" s="9">
        <v>-6.2816495314399999E-3</v>
      </c>
      <c r="I75" s="9">
        <v>2.74766927662E-2</v>
      </c>
      <c r="J75" s="9">
        <v>0</v>
      </c>
      <c r="K75" s="55">
        <v>0.1535</v>
      </c>
      <c r="L75" s="55">
        <v>5.6250000000000001E-2</v>
      </c>
      <c r="M75" s="55">
        <v>0.10312499999999999</v>
      </c>
      <c r="N75" s="55">
        <v>6.3750000000000001E-2</v>
      </c>
      <c r="O75" s="55">
        <v>0.17093330000000001</v>
      </c>
      <c r="P75" s="55">
        <v>0.12482070000000001</v>
      </c>
      <c r="Q75" s="55">
        <v>5.2499999999999998E-2</v>
      </c>
      <c r="R75" s="55">
        <v>0.12562999999999999</v>
      </c>
      <c r="S75" s="55">
        <v>7.6249999999999998E-2</v>
      </c>
      <c r="T75" s="10">
        <f t="shared" si="54"/>
        <v>8</v>
      </c>
      <c r="U75" s="10">
        <f t="shared" si="55"/>
        <v>2</v>
      </c>
      <c r="V75" s="10">
        <f t="shared" si="56"/>
        <v>5</v>
      </c>
      <c r="W75" s="10">
        <f t="shared" si="57"/>
        <v>3</v>
      </c>
      <c r="X75" s="10">
        <f t="shared" si="58"/>
        <v>9</v>
      </c>
      <c r="Y75" s="10">
        <f t="shared" si="59"/>
        <v>6</v>
      </c>
      <c r="Z75" s="10">
        <f t="shared" si="60"/>
        <v>1</v>
      </c>
      <c r="AA75" s="10">
        <f t="shared" si="61"/>
        <v>7</v>
      </c>
      <c r="AB75" s="10">
        <f t="shared" si="62"/>
        <v>4</v>
      </c>
      <c r="AC75" s="13">
        <f t="shared" si="63"/>
        <v>1</v>
      </c>
      <c r="AD75" s="13">
        <f t="shared" si="64"/>
        <v>-1</v>
      </c>
      <c r="AE75" s="13">
        <f t="shared" si="65"/>
        <v>0</v>
      </c>
      <c r="AF75" s="13">
        <f t="shared" si="66"/>
        <v>-1</v>
      </c>
      <c r="AG75" s="13">
        <f t="shared" si="67"/>
        <v>1</v>
      </c>
      <c r="AH75" s="13">
        <f t="shared" si="68"/>
        <v>0</v>
      </c>
      <c r="AI75" s="13">
        <f t="shared" si="69"/>
        <v>-1</v>
      </c>
      <c r="AJ75" s="13">
        <f t="shared" si="70"/>
        <v>1</v>
      </c>
      <c r="AK75" s="13">
        <f t="shared" si="71"/>
        <v>0</v>
      </c>
      <c r="AL75" s="56">
        <f t="shared" ref="AL75:AL138" si="72">AC74*B75</f>
        <v>2.7685970244100001E-2</v>
      </c>
      <c r="AM75" s="56">
        <f t="shared" ref="AM75:AM138" si="73">AD74*C75</f>
        <v>1.21559715296E-3</v>
      </c>
      <c r="AN75" s="56">
        <f t="shared" ref="AN75:AN138" si="74">AE74*D75</f>
        <v>0</v>
      </c>
      <c r="AO75" s="56">
        <f t="shared" ref="AO75:AO138" si="75">AF74*E75</f>
        <v>2.6912931725600001E-3</v>
      </c>
      <c r="AP75" s="56">
        <f t="shared" ref="AP75:AP138" si="76">AG74*F75</f>
        <v>5.0440299319900002E-3</v>
      </c>
      <c r="AQ75" s="56">
        <f t="shared" ref="AQ75:AQ138" si="77">AH74*G75</f>
        <v>0</v>
      </c>
      <c r="AR75" s="56">
        <f t="shared" ref="AR75:AR138" si="78">AI74*H75</f>
        <v>6.2816495314399999E-3</v>
      </c>
      <c r="AS75" s="56">
        <f t="shared" ref="AS75:AS138" si="79">AJ74*I75</f>
        <v>2.74766927662E-2</v>
      </c>
      <c r="AT75" s="56">
        <f t="shared" ref="AT75:AT138" si="80">AK74*J75</f>
        <v>0</v>
      </c>
      <c r="AU75" s="55"/>
      <c r="AV75" s="6">
        <f t="shared" ref="AV75:AV138" si="81">SUM(AL75:AT75)</f>
        <v>7.0395232799250002E-2</v>
      </c>
      <c r="AW75" s="57">
        <f t="shared" si="43"/>
        <v>3.4927636910766502E-2</v>
      </c>
      <c r="AX75" s="57">
        <f t="shared" ref="AX75:AX138" si="82">ABS(AD75-AD74*(1+C75+$S74/12))</f>
        <v>6.0260695137066556E-3</v>
      </c>
      <c r="AY75" s="57">
        <f t="shared" ref="AY75:AY138" si="83">ABS(AE75-AE74*(1+D75+$S74/12))</f>
        <v>0</v>
      </c>
      <c r="AZ75" s="57">
        <f t="shared" ref="AZ75:AZ138" si="84">ABS(AF75-AF74*(1+E75+$S74/12))</f>
        <v>4.5503734941065854E-3</v>
      </c>
      <c r="BA75" s="57">
        <f t="shared" ref="BA75:BA138" si="85">ABS(AG75-AG74*(1+F75+$S74/12))</f>
        <v>1.2285696598656637E-2</v>
      </c>
      <c r="BB75" s="57">
        <f t="shared" ref="BB75:BB138" si="86">ABS(AH75-AH74*(1+G75+$S74/12))</f>
        <v>0</v>
      </c>
      <c r="BC75" s="57">
        <f t="shared" ref="BC75:BC138" si="87">ABS(AI75-AI74*(1+H75+$S74/12))</f>
        <v>9.6001713522664289E-4</v>
      </c>
      <c r="BD75" s="57">
        <f t="shared" ref="BD75:BD138" si="88">ABS(AJ75-AJ74*(1+I75+$S74/12))</f>
        <v>3.4718359432866608E-2</v>
      </c>
      <c r="BE75" s="57">
        <f t="shared" ref="BE75:BE138" si="89">ABS(AK75-AK74*(1+J75+$S74/12))</f>
        <v>0</v>
      </c>
      <c r="BF75" s="58">
        <f t="shared" si="44"/>
        <v>4.1132896417520025E-5</v>
      </c>
      <c r="BG75" s="58">
        <f t="shared" si="45"/>
        <v>1.0379659166113165E-6</v>
      </c>
      <c r="BH75" s="58">
        <f t="shared" si="46"/>
        <v>0</v>
      </c>
      <c r="BI75" s="58">
        <f t="shared" si="47"/>
        <v>9.4688339660335968E-7</v>
      </c>
      <c r="BJ75" s="58">
        <f t="shared" si="48"/>
        <v>8.8870869216733602E-6</v>
      </c>
      <c r="BK75" s="58">
        <f t="shared" si="49"/>
        <v>0</v>
      </c>
      <c r="BL75" s="58">
        <f t="shared" si="50"/>
        <v>3.2996303798209722E-6</v>
      </c>
      <c r="BM75" s="58">
        <f t="shared" si="51"/>
        <v>4.3049084555933262E-6</v>
      </c>
      <c r="BN75" s="58">
        <f t="shared" si="52"/>
        <v>0</v>
      </c>
      <c r="BO75" s="58">
        <f t="shared" si="53"/>
        <v>5.9609371487822361E-5</v>
      </c>
      <c r="BP75" s="59"/>
      <c r="BQ75" s="59">
        <f t="shared" ref="BQ75:BQ138" si="90">AV75-BO75</f>
        <v>7.0335623427762173E-2</v>
      </c>
      <c r="BR75" s="39">
        <f t="shared" ref="BR75:BR138" si="91">BQ75+S74/12</f>
        <v>7.7577290094428847E-2</v>
      </c>
      <c r="BS75" s="42">
        <f t="shared" ref="BS75:BS138" si="92">BS74*(1+BR75)</f>
        <v>6.4401279814661994</v>
      </c>
      <c r="BT75" s="44">
        <f>MAX(BS$10:BS75)</f>
        <v>7.005175248787018</v>
      </c>
      <c r="BU75" s="56">
        <f t="shared" ref="BU75:BU138" si="93">(BT75-BS75)/BT75</f>
        <v>8.0661403498600487E-2</v>
      </c>
    </row>
    <row r="76" spans="1:73" x14ac:dyDescent="0.2">
      <c r="A76" s="64">
        <v>31226</v>
      </c>
      <c r="B76" s="9">
        <v>2.1006386170500001E-2</v>
      </c>
      <c r="C76" s="9">
        <v>1.7548734858100001E-2</v>
      </c>
      <c r="D76" s="9">
        <v>1.29736744298E-2</v>
      </c>
      <c r="E76" s="9">
        <v>1.31747294079E-2</v>
      </c>
      <c r="F76" s="9">
        <v>8.1057486667399994E-2</v>
      </c>
      <c r="G76" s="9">
        <v>2.06935398774E-2</v>
      </c>
      <c r="H76" s="9">
        <v>2.3929338435299999E-2</v>
      </c>
      <c r="I76" s="9">
        <v>3.1148649106200001E-2</v>
      </c>
      <c r="J76" s="9">
        <v>0</v>
      </c>
      <c r="K76" s="55">
        <v>0.159</v>
      </c>
      <c r="L76" s="55">
        <v>5.5629999999999999E-2</v>
      </c>
      <c r="M76" s="55">
        <v>9.6250000000000002E-2</v>
      </c>
      <c r="N76" s="55">
        <v>6.3750000000000001E-2</v>
      </c>
      <c r="O76" s="55">
        <v>0.15271650000000001</v>
      </c>
      <c r="P76" s="55">
        <v>0.13208810000000001</v>
      </c>
      <c r="Q76" s="55">
        <v>5.3129999999999997E-2</v>
      </c>
      <c r="R76" s="55">
        <v>0.12625</v>
      </c>
      <c r="S76" s="55">
        <v>7.8799999999999995E-2</v>
      </c>
      <c r="T76" s="10">
        <f t="shared" si="54"/>
        <v>9</v>
      </c>
      <c r="U76" s="10">
        <f t="shared" si="55"/>
        <v>2</v>
      </c>
      <c r="V76" s="10">
        <f t="shared" si="56"/>
        <v>5</v>
      </c>
      <c r="W76" s="10">
        <f t="shared" si="57"/>
        <v>3</v>
      </c>
      <c r="X76" s="10">
        <f t="shared" si="58"/>
        <v>8</v>
      </c>
      <c r="Y76" s="10">
        <f t="shared" si="59"/>
        <v>7</v>
      </c>
      <c r="Z76" s="10">
        <f t="shared" si="60"/>
        <v>1</v>
      </c>
      <c r="AA76" s="10">
        <f t="shared" si="61"/>
        <v>6</v>
      </c>
      <c r="AB76" s="10">
        <f t="shared" si="62"/>
        <v>4</v>
      </c>
      <c r="AC76" s="13">
        <f t="shared" si="63"/>
        <v>1</v>
      </c>
      <c r="AD76" s="13">
        <f t="shared" si="64"/>
        <v>-1</v>
      </c>
      <c r="AE76" s="13">
        <f t="shared" si="65"/>
        <v>0</v>
      </c>
      <c r="AF76" s="13">
        <f t="shared" si="66"/>
        <v>-1</v>
      </c>
      <c r="AG76" s="13">
        <f t="shared" si="67"/>
        <v>1</v>
      </c>
      <c r="AH76" s="13">
        <f t="shared" si="68"/>
        <v>1</v>
      </c>
      <c r="AI76" s="13">
        <f t="shared" si="69"/>
        <v>-1</v>
      </c>
      <c r="AJ76" s="13">
        <f t="shared" si="70"/>
        <v>0</v>
      </c>
      <c r="AK76" s="13">
        <f t="shared" si="71"/>
        <v>0</v>
      </c>
      <c r="AL76" s="56">
        <f t="shared" si="72"/>
        <v>2.1006386170500001E-2</v>
      </c>
      <c r="AM76" s="56">
        <f t="shared" si="73"/>
        <v>-1.7548734858100001E-2</v>
      </c>
      <c r="AN76" s="56">
        <f t="shared" si="74"/>
        <v>0</v>
      </c>
      <c r="AO76" s="56">
        <f t="shared" si="75"/>
        <v>-1.31747294079E-2</v>
      </c>
      <c r="AP76" s="56">
        <f t="shared" si="76"/>
        <v>8.1057486667399994E-2</v>
      </c>
      <c r="AQ76" s="56">
        <f t="shared" si="77"/>
        <v>0</v>
      </c>
      <c r="AR76" s="56">
        <f t="shared" si="78"/>
        <v>-2.3929338435299999E-2</v>
      </c>
      <c r="AS76" s="56">
        <f t="shared" si="79"/>
        <v>3.1148649106200001E-2</v>
      </c>
      <c r="AT76" s="56">
        <f t="shared" si="80"/>
        <v>0</v>
      </c>
      <c r="AU76" s="55"/>
      <c r="AV76" s="6">
        <f t="shared" si="81"/>
        <v>7.8559719242800002E-2</v>
      </c>
      <c r="AW76" s="57">
        <f t="shared" ref="AW76:AW139" si="94">ABS(AC76-AC75*(1+B76+$S75/12))</f>
        <v>2.7360552837166763E-2</v>
      </c>
      <c r="AX76" s="57">
        <f t="shared" si="82"/>
        <v>2.3902901524766706E-2</v>
      </c>
      <c r="AY76" s="57">
        <f t="shared" si="83"/>
        <v>0</v>
      </c>
      <c r="AZ76" s="57">
        <f t="shared" si="84"/>
        <v>1.9528896074566759E-2</v>
      </c>
      <c r="BA76" s="57">
        <f t="shared" si="85"/>
        <v>8.7411653334066752E-2</v>
      </c>
      <c r="BB76" s="57">
        <f t="shared" si="86"/>
        <v>1</v>
      </c>
      <c r="BC76" s="57">
        <f t="shared" si="87"/>
        <v>3.0283505101966757E-2</v>
      </c>
      <c r="BD76" s="57">
        <f t="shared" si="88"/>
        <v>1.0375028157728667</v>
      </c>
      <c r="BE76" s="57">
        <f t="shared" si="89"/>
        <v>0</v>
      </c>
      <c r="BF76" s="58">
        <f t="shared" ref="BF76:BF139" si="95">AW75*BF$6</f>
        <v>2.09565821464599E-5</v>
      </c>
      <c r="BG76" s="58">
        <f t="shared" ref="BG76:BG139" si="96">AX75*BG$6</f>
        <v>1.2052139027413312E-6</v>
      </c>
      <c r="BH76" s="58">
        <f t="shared" ref="BH76:BH139" si="97">AY75*BH$6</f>
        <v>0</v>
      </c>
      <c r="BI76" s="58">
        <f t="shared" ref="BI76:BI139" si="98">AZ75*BI$6</f>
        <v>9.1007469882131712E-7</v>
      </c>
      <c r="BJ76" s="58">
        <f t="shared" ref="BJ76:BJ139" si="99">BA75*BJ$6</f>
        <v>8.5999876190596454E-6</v>
      </c>
      <c r="BK76" s="58">
        <f t="shared" ref="BK76:BK139" si="100">BB75*BK$6</f>
        <v>0</v>
      </c>
      <c r="BL76" s="58">
        <f t="shared" ref="BL76:BL139" si="101">BC75*BL$6</f>
        <v>2.8800514056799287E-7</v>
      </c>
      <c r="BM76" s="58">
        <f t="shared" ref="BM76:BM139" si="102">BD75*BM$6</f>
        <v>6.9436718865733219E-6</v>
      </c>
      <c r="BN76" s="58">
        <f t="shared" ref="BN76:BN139" si="103">BE75*BN$6</f>
        <v>0</v>
      </c>
      <c r="BO76" s="58">
        <f t="shared" ref="BO76:BO139" si="104">SUM(BF76:BN76)</f>
        <v>3.8903535394223506E-5</v>
      </c>
      <c r="BP76" s="59"/>
      <c r="BQ76" s="59">
        <f t="shared" si="90"/>
        <v>7.8520815707405781E-2</v>
      </c>
      <c r="BR76" s="39">
        <f t="shared" si="91"/>
        <v>8.4874982374072441E-2</v>
      </c>
      <c r="BS76" s="42">
        <f t="shared" si="92"/>
        <v>6.986733730379914</v>
      </c>
      <c r="BT76" s="44">
        <f>MAX(BS$10:BS76)</f>
        <v>7.005175248787018</v>
      </c>
      <c r="BU76" s="56">
        <f t="shared" si="93"/>
        <v>2.6325563247396712E-3</v>
      </c>
    </row>
    <row r="77" spans="1:73" x14ac:dyDescent="0.2">
      <c r="A77" s="64">
        <v>31259</v>
      </c>
      <c r="B77" s="9">
        <v>9.15219003266E-2</v>
      </c>
      <c r="C77" s="9">
        <v>8.3246385989100002E-2</v>
      </c>
      <c r="D77" s="9">
        <v>2.24185054402E-2</v>
      </c>
      <c r="E77" s="9">
        <v>4.9847689313499997E-2</v>
      </c>
      <c r="F77" s="9">
        <v>7.8302498415599997E-2</v>
      </c>
      <c r="G77" s="9">
        <v>6.2915659078200001E-2</v>
      </c>
      <c r="H77" s="9">
        <v>0.108950676422</v>
      </c>
      <c r="I77" s="9">
        <v>9.3749064374300001E-2</v>
      </c>
      <c r="J77" s="9">
        <v>0</v>
      </c>
      <c r="K77" s="55">
        <v>0.15329999999999999</v>
      </c>
      <c r="L77" s="55">
        <v>4.938E-2</v>
      </c>
      <c r="M77" s="55">
        <v>9.1874999999999998E-2</v>
      </c>
      <c r="N77" s="55">
        <v>6.3750000000000001E-2</v>
      </c>
      <c r="O77" s="55">
        <v>0.15693860000000001</v>
      </c>
      <c r="P77" s="55">
        <v>0.12814629999999999</v>
      </c>
      <c r="Q77" s="55">
        <v>4.6249999999999999E-2</v>
      </c>
      <c r="R77" s="55">
        <v>0.11312999999999999</v>
      </c>
      <c r="S77" s="55">
        <v>8.3099999999999993E-2</v>
      </c>
      <c r="T77" s="10">
        <f t="shared" si="54"/>
        <v>8</v>
      </c>
      <c r="U77" s="10">
        <f t="shared" si="55"/>
        <v>2</v>
      </c>
      <c r="V77" s="10">
        <f t="shared" si="56"/>
        <v>5</v>
      </c>
      <c r="W77" s="10">
        <f t="shared" si="57"/>
        <v>3</v>
      </c>
      <c r="X77" s="10">
        <f t="shared" si="58"/>
        <v>9</v>
      </c>
      <c r="Y77" s="10">
        <f t="shared" si="59"/>
        <v>7</v>
      </c>
      <c r="Z77" s="10">
        <f t="shared" si="60"/>
        <v>1</v>
      </c>
      <c r="AA77" s="10">
        <f t="shared" si="61"/>
        <v>6</v>
      </c>
      <c r="AB77" s="10">
        <f t="shared" si="62"/>
        <v>4</v>
      </c>
      <c r="AC77" s="13">
        <f t="shared" si="63"/>
        <v>1</v>
      </c>
      <c r="AD77" s="13">
        <f t="shared" si="64"/>
        <v>-1</v>
      </c>
      <c r="AE77" s="13">
        <f t="shared" si="65"/>
        <v>0</v>
      </c>
      <c r="AF77" s="13">
        <f t="shared" si="66"/>
        <v>-1</v>
      </c>
      <c r="AG77" s="13">
        <f t="shared" si="67"/>
        <v>1</v>
      </c>
      <c r="AH77" s="13">
        <f t="shared" si="68"/>
        <v>1</v>
      </c>
      <c r="AI77" s="13">
        <f t="shared" si="69"/>
        <v>-1</v>
      </c>
      <c r="AJ77" s="13">
        <f t="shared" si="70"/>
        <v>0</v>
      </c>
      <c r="AK77" s="13">
        <f t="shared" si="71"/>
        <v>0</v>
      </c>
      <c r="AL77" s="56">
        <f t="shared" si="72"/>
        <v>9.15219003266E-2</v>
      </c>
      <c r="AM77" s="56">
        <f t="shared" si="73"/>
        <v>-8.3246385989100002E-2</v>
      </c>
      <c r="AN77" s="56">
        <f t="shared" si="74"/>
        <v>0</v>
      </c>
      <c r="AO77" s="56">
        <f t="shared" si="75"/>
        <v>-4.9847689313499997E-2</v>
      </c>
      <c r="AP77" s="56">
        <f t="shared" si="76"/>
        <v>7.8302498415599997E-2</v>
      </c>
      <c r="AQ77" s="56">
        <f t="shared" si="77"/>
        <v>6.2915659078200001E-2</v>
      </c>
      <c r="AR77" s="56">
        <f t="shared" si="78"/>
        <v>-0.108950676422</v>
      </c>
      <c r="AS77" s="56">
        <f t="shared" si="79"/>
        <v>0</v>
      </c>
      <c r="AT77" s="56">
        <f t="shared" si="80"/>
        <v>0</v>
      </c>
      <c r="AU77" s="55"/>
      <c r="AV77" s="6">
        <f t="shared" si="81"/>
        <v>-9.3046939042000093E-3</v>
      </c>
      <c r="AW77" s="57">
        <f t="shared" si="94"/>
        <v>9.8088566993266513E-2</v>
      </c>
      <c r="AX77" s="57">
        <f t="shared" si="82"/>
        <v>8.9813052655766556E-2</v>
      </c>
      <c r="AY77" s="57">
        <f t="shared" si="83"/>
        <v>0</v>
      </c>
      <c r="AZ77" s="57">
        <f t="shared" si="84"/>
        <v>5.6414355980166642E-2</v>
      </c>
      <c r="BA77" s="57">
        <f t="shared" si="85"/>
        <v>8.4869165082266607E-2</v>
      </c>
      <c r="BB77" s="57">
        <f t="shared" si="86"/>
        <v>6.948232574486668E-2</v>
      </c>
      <c r="BC77" s="57">
        <f t="shared" si="87"/>
        <v>0.11551734308866668</v>
      </c>
      <c r="BD77" s="57">
        <f t="shared" si="88"/>
        <v>0</v>
      </c>
      <c r="BE77" s="57">
        <f t="shared" si="89"/>
        <v>0</v>
      </c>
      <c r="BF77" s="58">
        <f t="shared" si="95"/>
        <v>1.6416331702300057E-5</v>
      </c>
      <c r="BG77" s="58">
        <f t="shared" si="96"/>
        <v>4.7805803049533417E-6</v>
      </c>
      <c r="BH77" s="58">
        <f t="shared" si="97"/>
        <v>0</v>
      </c>
      <c r="BI77" s="58">
        <f t="shared" si="98"/>
        <v>3.9057792149133524E-6</v>
      </c>
      <c r="BJ77" s="58">
        <f t="shared" si="99"/>
        <v>6.1188157333846727E-5</v>
      </c>
      <c r="BK77" s="58">
        <f t="shared" si="100"/>
        <v>5.9999999999999995E-4</v>
      </c>
      <c r="BL77" s="58">
        <f t="shared" si="101"/>
        <v>9.0850515305900268E-6</v>
      </c>
      <c r="BM77" s="58">
        <f t="shared" si="102"/>
        <v>2.0750056315457335E-4</v>
      </c>
      <c r="BN77" s="58">
        <f t="shared" si="103"/>
        <v>0</v>
      </c>
      <c r="BO77" s="58">
        <f t="shared" si="104"/>
        <v>9.028764632411768E-4</v>
      </c>
      <c r="BP77" s="59"/>
      <c r="BQ77" s="59">
        <f t="shared" si="90"/>
        <v>-1.0207570367441186E-2</v>
      </c>
      <c r="BR77" s="39">
        <f t="shared" si="91"/>
        <v>-3.64090370077452E-3</v>
      </c>
      <c r="BS77" s="42">
        <f t="shared" si="92"/>
        <v>6.9612957056846474</v>
      </c>
      <c r="BT77" s="44">
        <f>MAX(BS$10:BS77)</f>
        <v>7.005175248787018</v>
      </c>
      <c r="BU77" s="56">
        <f t="shared" si="93"/>
        <v>6.2638751414489735E-3</v>
      </c>
    </row>
    <row r="78" spans="1:73" x14ac:dyDescent="0.2">
      <c r="A78" s="64">
        <v>31289</v>
      </c>
      <c r="B78" s="9">
        <v>-2.3972457112900001E-2</v>
      </c>
      <c r="C78" s="9">
        <v>-1.9756605013400001E-3</v>
      </c>
      <c r="D78" s="9">
        <v>-2.17994547652E-2</v>
      </c>
      <c r="E78" s="9">
        <v>-4.3057150881400004E-3</v>
      </c>
      <c r="F78" s="9">
        <v>4.8312273335299999E-2</v>
      </c>
      <c r="G78" s="9">
        <v>3.5668916377099998E-3</v>
      </c>
      <c r="H78" s="9">
        <v>-3.3350532783499999E-3</v>
      </c>
      <c r="I78" s="9">
        <v>-1.6493321085800001E-2</v>
      </c>
      <c r="J78" s="9">
        <v>0</v>
      </c>
      <c r="K78" s="55">
        <v>0.17050000000000001</v>
      </c>
      <c r="L78" s="55">
        <v>4.6879999999999998E-2</v>
      </c>
      <c r="M78" s="55">
        <v>9.0624999999999997E-2</v>
      </c>
      <c r="N78" s="55">
        <v>6.4380000000000007E-2</v>
      </c>
      <c r="O78" s="55">
        <v>0.15649489999999999</v>
      </c>
      <c r="P78" s="55">
        <v>0.1255406</v>
      </c>
      <c r="Q78" s="55">
        <v>4.6879999999999998E-2</v>
      </c>
      <c r="R78" s="55">
        <v>0.11749999999999999</v>
      </c>
      <c r="S78" s="55">
        <v>8.1900000000000001E-2</v>
      </c>
      <c r="T78" s="10">
        <f t="shared" si="54"/>
        <v>9</v>
      </c>
      <c r="U78" s="10">
        <f t="shared" si="55"/>
        <v>1</v>
      </c>
      <c r="V78" s="10">
        <f t="shared" si="56"/>
        <v>5</v>
      </c>
      <c r="W78" s="10">
        <f t="shared" si="57"/>
        <v>3</v>
      </c>
      <c r="X78" s="10">
        <f t="shared" si="58"/>
        <v>8</v>
      </c>
      <c r="Y78" s="10">
        <f t="shared" si="59"/>
        <v>7</v>
      </c>
      <c r="Z78" s="10">
        <f t="shared" si="60"/>
        <v>1</v>
      </c>
      <c r="AA78" s="10">
        <f t="shared" si="61"/>
        <v>6</v>
      </c>
      <c r="AB78" s="10">
        <f t="shared" si="62"/>
        <v>4</v>
      </c>
      <c r="AC78" s="13">
        <f t="shared" si="63"/>
        <v>1</v>
      </c>
      <c r="AD78" s="13">
        <f t="shared" si="64"/>
        <v>-1</v>
      </c>
      <c r="AE78" s="13">
        <f t="shared" si="65"/>
        <v>0</v>
      </c>
      <c r="AF78" s="13">
        <f t="shared" si="66"/>
        <v>-1</v>
      </c>
      <c r="AG78" s="13">
        <f t="shared" si="67"/>
        <v>1</v>
      </c>
      <c r="AH78" s="13">
        <f t="shared" si="68"/>
        <v>1</v>
      </c>
      <c r="AI78" s="13">
        <f t="shared" si="69"/>
        <v>-1</v>
      </c>
      <c r="AJ78" s="13">
        <f t="shared" si="70"/>
        <v>0</v>
      </c>
      <c r="AK78" s="13">
        <f t="shared" si="71"/>
        <v>0</v>
      </c>
      <c r="AL78" s="56">
        <f t="shared" si="72"/>
        <v>-2.3972457112900001E-2</v>
      </c>
      <c r="AM78" s="56">
        <f t="shared" si="73"/>
        <v>1.9756605013400001E-3</v>
      </c>
      <c r="AN78" s="56">
        <f t="shared" si="74"/>
        <v>0</v>
      </c>
      <c r="AO78" s="56">
        <f t="shared" si="75"/>
        <v>4.3057150881400004E-3</v>
      </c>
      <c r="AP78" s="56">
        <f t="shared" si="76"/>
        <v>4.8312273335299999E-2</v>
      </c>
      <c r="AQ78" s="56">
        <f t="shared" si="77"/>
        <v>3.5668916377099998E-3</v>
      </c>
      <c r="AR78" s="56">
        <f t="shared" si="78"/>
        <v>3.3350532783499999E-3</v>
      </c>
      <c r="AS78" s="56">
        <f t="shared" si="79"/>
        <v>0</v>
      </c>
      <c r="AT78" s="56">
        <f t="shared" si="80"/>
        <v>0</v>
      </c>
      <c r="AU78" s="55"/>
      <c r="AV78" s="6">
        <f t="shared" si="81"/>
        <v>3.7523136727939999E-2</v>
      </c>
      <c r="AW78" s="57">
        <f t="shared" si="94"/>
        <v>1.7047457112900011E-2</v>
      </c>
      <c r="AX78" s="57">
        <f t="shared" si="82"/>
        <v>4.9493394986599437E-3</v>
      </c>
      <c r="AY78" s="57">
        <f t="shared" si="83"/>
        <v>0</v>
      </c>
      <c r="AZ78" s="57">
        <f t="shared" si="84"/>
        <v>2.6192849118600314E-3</v>
      </c>
      <c r="BA78" s="57">
        <f t="shared" si="85"/>
        <v>5.5237273335300152E-2</v>
      </c>
      <c r="BB78" s="57">
        <f t="shared" si="86"/>
        <v>1.0491891637710138E-2</v>
      </c>
      <c r="BC78" s="57">
        <f t="shared" si="87"/>
        <v>3.589946721650028E-3</v>
      </c>
      <c r="BD78" s="57">
        <f t="shared" si="88"/>
        <v>0</v>
      </c>
      <c r="BE78" s="57">
        <f t="shared" si="89"/>
        <v>0</v>
      </c>
      <c r="BF78" s="58">
        <f t="shared" si="95"/>
        <v>5.8853140195959904E-5</v>
      </c>
      <c r="BG78" s="58">
        <f t="shared" si="96"/>
        <v>1.7962610531153311E-5</v>
      </c>
      <c r="BH78" s="58">
        <f t="shared" si="97"/>
        <v>0</v>
      </c>
      <c r="BI78" s="58">
        <f t="shared" si="98"/>
        <v>1.1282871196033328E-5</v>
      </c>
      <c r="BJ78" s="58">
        <f t="shared" si="99"/>
        <v>5.9408415557586624E-5</v>
      </c>
      <c r="BK78" s="58">
        <f t="shared" si="100"/>
        <v>4.1689395446920001E-5</v>
      </c>
      <c r="BL78" s="58">
        <f t="shared" si="101"/>
        <v>3.4655202926600002E-5</v>
      </c>
      <c r="BM78" s="58">
        <f t="shared" si="102"/>
        <v>0</v>
      </c>
      <c r="BN78" s="58">
        <f t="shared" si="103"/>
        <v>0</v>
      </c>
      <c r="BO78" s="58">
        <f t="shared" si="104"/>
        <v>2.2385163585425318E-4</v>
      </c>
      <c r="BP78" s="59"/>
      <c r="BQ78" s="59">
        <f t="shared" si="90"/>
        <v>3.7299285092085743E-2</v>
      </c>
      <c r="BR78" s="39">
        <f t="shared" si="91"/>
        <v>4.4224285092085744E-2</v>
      </c>
      <c r="BS78" s="42">
        <f t="shared" si="92"/>
        <v>7.2691540315831578</v>
      </c>
      <c r="BT78" s="44">
        <f>MAX(BS$10:BS78)</f>
        <v>7.2691540315831578</v>
      </c>
      <c r="BU78" s="56">
        <f t="shared" si="93"/>
        <v>0</v>
      </c>
    </row>
    <row r="79" spans="1:73" x14ac:dyDescent="0.2">
      <c r="A79" s="64">
        <v>31320</v>
      </c>
      <c r="B79" s="9">
        <v>8.7574394850000008E-3</v>
      </c>
      <c r="C79" s="9">
        <v>4.1350370666099999E-2</v>
      </c>
      <c r="D79" s="9">
        <v>-4.3580531372000002E-3</v>
      </c>
      <c r="E79" s="9">
        <v>9.4943223951399994E-2</v>
      </c>
      <c r="F79" s="9">
        <v>2.4473012117199999E-2</v>
      </c>
      <c r="G79" s="9">
        <v>3.1559508765099997E-2</v>
      </c>
      <c r="H79" s="9">
        <v>4.2728517030200003E-2</v>
      </c>
      <c r="I79" s="9">
        <v>8.0701903154500008E-3</v>
      </c>
      <c r="J79" s="9">
        <v>0</v>
      </c>
      <c r="K79" s="55">
        <v>0.1653</v>
      </c>
      <c r="L79" s="55">
        <v>4.6249999999999999E-2</v>
      </c>
      <c r="M79" s="55">
        <v>8.9380000000000001E-2</v>
      </c>
      <c r="N79" s="55">
        <v>6.4380000000000007E-2</v>
      </c>
      <c r="O79" s="55">
        <v>0.16081309999999999</v>
      </c>
      <c r="P79" s="55">
        <v>0.1255406</v>
      </c>
      <c r="Q79" s="55">
        <v>4.6249999999999999E-2</v>
      </c>
      <c r="R79" s="55">
        <v>0.11625000000000001</v>
      </c>
      <c r="S79" s="55">
        <v>8.1869999999999998E-2</v>
      </c>
      <c r="T79" s="10">
        <f t="shared" si="54"/>
        <v>9</v>
      </c>
      <c r="U79" s="10">
        <f t="shared" si="55"/>
        <v>1</v>
      </c>
      <c r="V79" s="10">
        <f t="shared" si="56"/>
        <v>5</v>
      </c>
      <c r="W79" s="10">
        <f t="shared" si="57"/>
        <v>3</v>
      </c>
      <c r="X79" s="10">
        <f t="shared" si="58"/>
        <v>8</v>
      </c>
      <c r="Y79" s="10">
        <f t="shared" si="59"/>
        <v>7</v>
      </c>
      <c r="Z79" s="10">
        <f t="shared" si="60"/>
        <v>1</v>
      </c>
      <c r="AA79" s="10">
        <f t="shared" si="61"/>
        <v>6</v>
      </c>
      <c r="AB79" s="10">
        <f t="shared" si="62"/>
        <v>4</v>
      </c>
      <c r="AC79" s="13">
        <f t="shared" si="63"/>
        <v>1</v>
      </c>
      <c r="AD79" s="13">
        <f t="shared" si="64"/>
        <v>-1</v>
      </c>
      <c r="AE79" s="13">
        <f t="shared" si="65"/>
        <v>0</v>
      </c>
      <c r="AF79" s="13">
        <f t="shared" si="66"/>
        <v>-1</v>
      </c>
      <c r="AG79" s="13">
        <f t="shared" si="67"/>
        <v>1</v>
      </c>
      <c r="AH79" s="13">
        <f t="shared" si="68"/>
        <v>1</v>
      </c>
      <c r="AI79" s="13">
        <f t="shared" si="69"/>
        <v>-1</v>
      </c>
      <c r="AJ79" s="13">
        <f t="shared" si="70"/>
        <v>0</v>
      </c>
      <c r="AK79" s="13">
        <f t="shared" si="71"/>
        <v>0</v>
      </c>
      <c r="AL79" s="56">
        <f t="shared" si="72"/>
        <v>8.7574394850000008E-3</v>
      </c>
      <c r="AM79" s="56">
        <f t="shared" si="73"/>
        <v>-4.1350370666099999E-2</v>
      </c>
      <c r="AN79" s="56">
        <f t="shared" si="74"/>
        <v>0</v>
      </c>
      <c r="AO79" s="56">
        <f t="shared" si="75"/>
        <v>-9.4943223951399994E-2</v>
      </c>
      <c r="AP79" s="56">
        <f t="shared" si="76"/>
        <v>2.4473012117199999E-2</v>
      </c>
      <c r="AQ79" s="56">
        <f t="shared" si="77"/>
        <v>3.1559508765099997E-2</v>
      </c>
      <c r="AR79" s="56">
        <f t="shared" si="78"/>
        <v>-4.2728517030200003E-2</v>
      </c>
      <c r="AS79" s="56">
        <f t="shared" si="79"/>
        <v>0</v>
      </c>
      <c r="AT79" s="56">
        <f t="shared" si="80"/>
        <v>0</v>
      </c>
      <c r="AU79" s="55"/>
      <c r="AV79" s="6">
        <f t="shared" si="81"/>
        <v>-0.1142321512804</v>
      </c>
      <c r="AW79" s="57">
        <f t="shared" si="94"/>
        <v>1.5582439485000155E-2</v>
      </c>
      <c r="AX79" s="57">
        <f t="shared" si="82"/>
        <v>4.8175370666100115E-2</v>
      </c>
      <c r="AY79" s="57">
        <f t="shared" si="83"/>
        <v>0</v>
      </c>
      <c r="AZ79" s="57">
        <f t="shared" si="84"/>
        <v>0.10176822395140017</v>
      </c>
      <c r="BA79" s="57">
        <f t="shared" si="85"/>
        <v>3.129801211720018E-2</v>
      </c>
      <c r="BB79" s="57">
        <f t="shared" si="86"/>
        <v>3.8384508765100023E-2</v>
      </c>
      <c r="BC79" s="57">
        <f t="shared" si="87"/>
        <v>4.9553517030200167E-2</v>
      </c>
      <c r="BD79" s="57">
        <f t="shared" si="88"/>
        <v>0</v>
      </c>
      <c r="BE79" s="57">
        <f t="shared" si="89"/>
        <v>0</v>
      </c>
      <c r="BF79" s="58">
        <f t="shared" si="95"/>
        <v>1.0228474267740006E-5</v>
      </c>
      <c r="BG79" s="58">
        <f t="shared" si="96"/>
        <v>9.8986789973198889E-7</v>
      </c>
      <c r="BH79" s="58">
        <f t="shared" si="97"/>
        <v>0</v>
      </c>
      <c r="BI79" s="58">
        <f t="shared" si="98"/>
        <v>5.2385698237200627E-7</v>
      </c>
      <c r="BJ79" s="58">
        <f t="shared" si="99"/>
        <v>3.8666091334710105E-5</v>
      </c>
      <c r="BK79" s="58">
        <f t="shared" si="100"/>
        <v>6.295134982626082E-6</v>
      </c>
      <c r="BL79" s="58">
        <f t="shared" si="101"/>
        <v>1.0769840164950082E-6</v>
      </c>
      <c r="BM79" s="58">
        <f t="shared" si="102"/>
        <v>0</v>
      </c>
      <c r="BN79" s="58">
        <f t="shared" si="103"/>
        <v>0</v>
      </c>
      <c r="BO79" s="58">
        <f t="shared" si="104"/>
        <v>5.7780409483675198E-5</v>
      </c>
      <c r="BP79" s="59"/>
      <c r="BQ79" s="59">
        <f t="shared" si="90"/>
        <v>-0.11428993168988368</v>
      </c>
      <c r="BR79" s="39">
        <f t="shared" si="91"/>
        <v>-0.10746493168988368</v>
      </c>
      <c r="BS79" s="42">
        <f t="shared" si="92"/>
        <v>6.4879748901358312</v>
      </c>
      <c r="BT79" s="44">
        <f>MAX(BS$10:BS79)</f>
        <v>7.2691540315831578</v>
      </c>
      <c r="BU79" s="56">
        <f t="shared" si="93"/>
        <v>0.10746493168988368</v>
      </c>
    </row>
    <row r="80" spans="1:73" x14ac:dyDescent="0.2">
      <c r="A80" s="64">
        <v>31351</v>
      </c>
      <c r="B80" s="9">
        <v>-1.5516251934999999E-4</v>
      </c>
      <c r="C80" s="9">
        <v>2.1041601300899999E-2</v>
      </c>
      <c r="D80" s="9">
        <v>3.1743053518899999E-3</v>
      </c>
      <c r="E80" s="9">
        <v>2.46404820358E-2</v>
      </c>
      <c r="F80" s="9">
        <v>5.1287819530500003E-2</v>
      </c>
      <c r="G80" s="9">
        <v>2.9761456406399999E-2</v>
      </c>
      <c r="H80" s="9">
        <v>1.9818192406799998E-2</v>
      </c>
      <c r="I80" s="9">
        <v>2.95821714928E-2</v>
      </c>
      <c r="J80" s="9">
        <v>0</v>
      </c>
      <c r="K80" s="55">
        <v>0.1653</v>
      </c>
      <c r="L80" s="55">
        <v>4.7500000000000001E-2</v>
      </c>
      <c r="M80" s="55">
        <v>8.6249999999999993E-2</v>
      </c>
      <c r="N80" s="55">
        <v>7.8750000000000001E-2</v>
      </c>
      <c r="O80" s="55">
        <v>0.1588222</v>
      </c>
      <c r="P80" s="55">
        <v>0.1240102</v>
      </c>
      <c r="Q80" s="55">
        <v>4.5629999999999997E-2</v>
      </c>
      <c r="R80" s="55">
        <v>0.11625000000000001</v>
      </c>
      <c r="S80" s="55">
        <v>8.1299999999999997E-2</v>
      </c>
      <c r="T80" s="10">
        <f t="shared" si="54"/>
        <v>9</v>
      </c>
      <c r="U80" s="10">
        <f t="shared" si="55"/>
        <v>2</v>
      </c>
      <c r="V80" s="10">
        <f t="shared" si="56"/>
        <v>5</v>
      </c>
      <c r="W80" s="10">
        <f t="shared" si="57"/>
        <v>3</v>
      </c>
      <c r="X80" s="10">
        <f t="shared" si="58"/>
        <v>8</v>
      </c>
      <c r="Y80" s="10">
        <f t="shared" si="59"/>
        <v>7</v>
      </c>
      <c r="Z80" s="10">
        <f t="shared" si="60"/>
        <v>1</v>
      </c>
      <c r="AA80" s="10">
        <f t="shared" si="61"/>
        <v>6</v>
      </c>
      <c r="AB80" s="10">
        <f t="shared" si="62"/>
        <v>4</v>
      </c>
      <c r="AC80" s="13">
        <f t="shared" si="63"/>
        <v>1</v>
      </c>
      <c r="AD80" s="13">
        <f t="shared" si="64"/>
        <v>-1</v>
      </c>
      <c r="AE80" s="13">
        <f t="shared" si="65"/>
        <v>0</v>
      </c>
      <c r="AF80" s="13">
        <f t="shared" si="66"/>
        <v>-1</v>
      </c>
      <c r="AG80" s="13">
        <f t="shared" si="67"/>
        <v>1</v>
      </c>
      <c r="AH80" s="13">
        <f t="shared" si="68"/>
        <v>1</v>
      </c>
      <c r="AI80" s="13">
        <f t="shared" si="69"/>
        <v>-1</v>
      </c>
      <c r="AJ80" s="13">
        <f t="shared" si="70"/>
        <v>0</v>
      </c>
      <c r="AK80" s="13">
        <f t="shared" si="71"/>
        <v>0</v>
      </c>
      <c r="AL80" s="56">
        <f t="shared" si="72"/>
        <v>-1.5516251934999999E-4</v>
      </c>
      <c r="AM80" s="56">
        <f t="shared" si="73"/>
        <v>-2.1041601300899999E-2</v>
      </c>
      <c r="AN80" s="56">
        <f t="shared" si="74"/>
        <v>0</v>
      </c>
      <c r="AO80" s="56">
        <f t="shared" si="75"/>
        <v>-2.46404820358E-2</v>
      </c>
      <c r="AP80" s="56">
        <f t="shared" si="76"/>
        <v>5.1287819530500003E-2</v>
      </c>
      <c r="AQ80" s="56">
        <f t="shared" si="77"/>
        <v>2.9761456406399999E-2</v>
      </c>
      <c r="AR80" s="56">
        <f t="shared" si="78"/>
        <v>-1.9818192406799998E-2</v>
      </c>
      <c r="AS80" s="56">
        <f t="shared" si="79"/>
        <v>0</v>
      </c>
      <c r="AT80" s="56">
        <f t="shared" si="80"/>
        <v>0</v>
      </c>
      <c r="AU80" s="55"/>
      <c r="AV80" s="6">
        <f t="shared" si="81"/>
        <v>1.539383767405E-2</v>
      </c>
      <c r="AW80" s="57">
        <f t="shared" si="94"/>
        <v>6.6673374806500707E-3</v>
      </c>
      <c r="AX80" s="57">
        <f t="shared" si="82"/>
        <v>2.7864101300900002E-2</v>
      </c>
      <c r="AY80" s="57">
        <f t="shared" si="83"/>
        <v>0</v>
      </c>
      <c r="AZ80" s="57">
        <f t="shared" si="84"/>
        <v>3.1462982035799891E-2</v>
      </c>
      <c r="BA80" s="57">
        <f t="shared" si="85"/>
        <v>5.8110319530499943E-2</v>
      </c>
      <c r="BB80" s="57">
        <f t="shared" si="86"/>
        <v>3.6583956406399887E-2</v>
      </c>
      <c r="BC80" s="57">
        <f t="shared" si="87"/>
        <v>2.6640692406799893E-2</v>
      </c>
      <c r="BD80" s="57">
        <f t="shared" si="88"/>
        <v>0</v>
      </c>
      <c r="BE80" s="57">
        <f t="shared" si="89"/>
        <v>0</v>
      </c>
      <c r="BF80" s="58">
        <f t="shared" si="95"/>
        <v>9.3494636910000912E-6</v>
      </c>
      <c r="BG80" s="58">
        <f t="shared" si="96"/>
        <v>9.6350741332200231E-6</v>
      </c>
      <c r="BH80" s="58">
        <f t="shared" si="97"/>
        <v>0</v>
      </c>
      <c r="BI80" s="58">
        <f t="shared" si="98"/>
        <v>2.0353644790280037E-5</v>
      </c>
      <c r="BJ80" s="58">
        <f t="shared" si="99"/>
        <v>2.1908608482040125E-5</v>
      </c>
      <c r="BK80" s="58">
        <f t="shared" si="100"/>
        <v>2.3030705259060012E-5</v>
      </c>
      <c r="BL80" s="58">
        <f t="shared" si="101"/>
        <v>1.4866055109060049E-5</v>
      </c>
      <c r="BM80" s="58">
        <f t="shared" si="102"/>
        <v>0</v>
      </c>
      <c r="BN80" s="58">
        <f t="shared" si="103"/>
        <v>0</v>
      </c>
      <c r="BO80" s="58">
        <f t="shared" si="104"/>
        <v>9.9143551464660337E-5</v>
      </c>
      <c r="BP80" s="59"/>
      <c r="BQ80" s="59">
        <f t="shared" si="90"/>
        <v>1.529469412258534E-2</v>
      </c>
      <c r="BR80" s="39">
        <f t="shared" si="91"/>
        <v>2.2117194122585341E-2</v>
      </c>
      <c r="BS80" s="42">
        <f t="shared" si="92"/>
        <v>6.6314706902434244</v>
      </c>
      <c r="BT80" s="44">
        <f>MAX(BS$10:BS80)</f>
        <v>7.2691540315831578</v>
      </c>
      <c r="BU80" s="56">
        <f t="shared" si="93"/>
        <v>8.7724560322853903E-2</v>
      </c>
    </row>
    <row r="81" spans="1:73" x14ac:dyDescent="0.2">
      <c r="A81" s="64">
        <v>31380</v>
      </c>
      <c r="B81" s="9">
        <v>-1.5598543509199999E-2</v>
      </c>
      <c r="C81" s="9">
        <v>3.6193985306000001E-2</v>
      </c>
      <c r="D81" s="9">
        <v>-9.1617223016000008E-3</v>
      </c>
      <c r="E81" s="9">
        <v>4.4701953439599998E-2</v>
      </c>
      <c r="F81" s="9">
        <v>3.7951228076200001E-3</v>
      </c>
      <c r="G81" s="9">
        <v>3.1856926951099998E-2</v>
      </c>
      <c r="H81" s="9">
        <v>2.5439573886399999E-2</v>
      </c>
      <c r="I81" s="9">
        <v>3.15385245279E-2</v>
      </c>
      <c r="J81" s="9">
        <v>0</v>
      </c>
      <c r="K81" s="55">
        <v>0.18479999999999999</v>
      </c>
      <c r="L81" s="55">
        <v>4.8129999999999999E-2</v>
      </c>
      <c r="M81" s="55">
        <v>9.1249999999999998E-2</v>
      </c>
      <c r="N81" s="55">
        <v>7.8130000000000005E-2</v>
      </c>
      <c r="O81" s="55">
        <v>0.1500416</v>
      </c>
      <c r="P81" s="55">
        <v>0.1154188</v>
      </c>
      <c r="Q81" s="55">
        <v>4.1250000000000002E-2</v>
      </c>
      <c r="R81" s="55">
        <v>0.11625000000000001</v>
      </c>
      <c r="S81" s="55">
        <v>8.1875000000000003E-2</v>
      </c>
      <c r="T81" s="10">
        <f t="shared" si="54"/>
        <v>9</v>
      </c>
      <c r="U81" s="10">
        <f t="shared" si="55"/>
        <v>2</v>
      </c>
      <c r="V81" s="10">
        <f t="shared" si="56"/>
        <v>5</v>
      </c>
      <c r="W81" s="10">
        <f t="shared" si="57"/>
        <v>3</v>
      </c>
      <c r="X81" s="10">
        <f t="shared" si="58"/>
        <v>8</v>
      </c>
      <c r="Y81" s="10">
        <f t="shared" si="59"/>
        <v>6</v>
      </c>
      <c r="Z81" s="10">
        <f t="shared" si="60"/>
        <v>1</v>
      </c>
      <c r="AA81" s="10">
        <f t="shared" si="61"/>
        <v>7</v>
      </c>
      <c r="AB81" s="10">
        <f t="shared" si="62"/>
        <v>4</v>
      </c>
      <c r="AC81" s="13">
        <f t="shared" si="63"/>
        <v>1</v>
      </c>
      <c r="AD81" s="13">
        <f t="shared" si="64"/>
        <v>-1</v>
      </c>
      <c r="AE81" s="13">
        <f t="shared" si="65"/>
        <v>0</v>
      </c>
      <c r="AF81" s="13">
        <f t="shared" si="66"/>
        <v>-1</v>
      </c>
      <c r="AG81" s="13">
        <f t="shared" si="67"/>
        <v>1</v>
      </c>
      <c r="AH81" s="13">
        <f t="shared" si="68"/>
        <v>0</v>
      </c>
      <c r="AI81" s="13">
        <f t="shared" si="69"/>
        <v>-1</v>
      </c>
      <c r="AJ81" s="13">
        <f t="shared" si="70"/>
        <v>1</v>
      </c>
      <c r="AK81" s="13">
        <f t="shared" si="71"/>
        <v>0</v>
      </c>
      <c r="AL81" s="56">
        <f t="shared" si="72"/>
        <v>-1.5598543509199999E-2</v>
      </c>
      <c r="AM81" s="56">
        <f t="shared" si="73"/>
        <v>-3.6193985306000001E-2</v>
      </c>
      <c r="AN81" s="56">
        <f t="shared" si="74"/>
        <v>0</v>
      </c>
      <c r="AO81" s="56">
        <f t="shared" si="75"/>
        <v>-4.4701953439599998E-2</v>
      </c>
      <c r="AP81" s="56">
        <f t="shared" si="76"/>
        <v>3.7951228076200001E-3</v>
      </c>
      <c r="AQ81" s="56">
        <f t="shared" si="77"/>
        <v>3.1856926951099998E-2</v>
      </c>
      <c r="AR81" s="56">
        <f t="shared" si="78"/>
        <v>-2.5439573886399999E-2</v>
      </c>
      <c r="AS81" s="56">
        <f t="shared" si="79"/>
        <v>0</v>
      </c>
      <c r="AT81" s="56">
        <f t="shared" si="80"/>
        <v>0</v>
      </c>
      <c r="AU81" s="55"/>
      <c r="AV81" s="6">
        <f t="shared" si="81"/>
        <v>-8.6282006382480014E-2</v>
      </c>
      <c r="AW81" s="57">
        <f t="shared" si="94"/>
        <v>8.8235435092000047E-3</v>
      </c>
      <c r="AX81" s="57">
        <f t="shared" si="82"/>
        <v>4.2968985306000018E-2</v>
      </c>
      <c r="AY81" s="57">
        <f t="shared" si="83"/>
        <v>0</v>
      </c>
      <c r="AZ81" s="57">
        <f t="shared" si="84"/>
        <v>5.1476953439600015E-2</v>
      </c>
      <c r="BA81" s="57">
        <f t="shared" si="85"/>
        <v>1.0570122807620042E-2</v>
      </c>
      <c r="BB81" s="57">
        <f t="shared" si="86"/>
        <v>1.0386319269511</v>
      </c>
      <c r="BC81" s="57">
        <f t="shared" si="87"/>
        <v>3.2214573886399922E-2</v>
      </c>
      <c r="BD81" s="57">
        <f t="shared" si="88"/>
        <v>1</v>
      </c>
      <c r="BE81" s="57">
        <f t="shared" si="89"/>
        <v>0</v>
      </c>
      <c r="BF81" s="58">
        <f t="shared" si="95"/>
        <v>4.0004024883900421E-6</v>
      </c>
      <c r="BG81" s="58">
        <f t="shared" si="96"/>
        <v>5.5728202601800009E-6</v>
      </c>
      <c r="BH81" s="58">
        <f t="shared" si="97"/>
        <v>0</v>
      </c>
      <c r="BI81" s="58">
        <f t="shared" si="98"/>
        <v>6.2925964071599782E-6</v>
      </c>
      <c r="BJ81" s="58">
        <f t="shared" si="99"/>
        <v>4.0677223671349959E-5</v>
      </c>
      <c r="BK81" s="58">
        <f t="shared" si="100"/>
        <v>2.195037384383993E-5</v>
      </c>
      <c r="BL81" s="58">
        <f t="shared" si="101"/>
        <v>7.9922077220399666E-6</v>
      </c>
      <c r="BM81" s="58">
        <f t="shared" si="102"/>
        <v>0</v>
      </c>
      <c r="BN81" s="58">
        <f t="shared" si="103"/>
        <v>0</v>
      </c>
      <c r="BO81" s="58">
        <f t="shared" si="104"/>
        <v>8.6485624392959885E-5</v>
      </c>
      <c r="BP81" s="59"/>
      <c r="BQ81" s="59">
        <f t="shared" si="90"/>
        <v>-8.6368492006872979E-2</v>
      </c>
      <c r="BR81" s="39">
        <f t="shared" si="91"/>
        <v>-7.9593492006872976E-2</v>
      </c>
      <c r="BS81" s="42">
        <f t="shared" si="92"/>
        <v>6.103648780865722</v>
      </c>
      <c r="BT81" s="44">
        <f>MAX(BS$10:BS81)</f>
        <v>7.2691540315831578</v>
      </c>
      <c r="BU81" s="56">
        <f t="shared" si="93"/>
        <v>0.16033574823886335</v>
      </c>
    </row>
    <row r="82" spans="1:73" x14ac:dyDescent="0.2">
      <c r="A82" s="64">
        <v>31412</v>
      </c>
      <c r="B82" s="9">
        <v>4.11234821977E-3</v>
      </c>
      <c r="C82" s="9">
        <v>1.89641756296E-2</v>
      </c>
      <c r="D82" s="9">
        <v>-1.27223699348E-2</v>
      </c>
      <c r="E82" s="9">
        <v>5.9109194120300001E-3</v>
      </c>
      <c r="F82" s="9">
        <v>-0.124987915187</v>
      </c>
      <c r="G82" s="9">
        <v>1.04789416913E-2</v>
      </c>
      <c r="H82" s="9">
        <v>1.5274357656E-3</v>
      </c>
      <c r="I82" s="9">
        <v>-2.6195700704099999E-2</v>
      </c>
      <c r="J82" s="9">
        <v>0</v>
      </c>
      <c r="K82" s="55">
        <v>0.19550000000000001</v>
      </c>
      <c r="L82" s="55">
        <v>4.8750000000000002E-2</v>
      </c>
      <c r="M82" s="55">
        <v>9.2499999999999999E-2</v>
      </c>
      <c r="N82" s="55">
        <v>6.6879999999999995E-2</v>
      </c>
      <c r="O82" s="55">
        <v>0.1500416</v>
      </c>
      <c r="P82" s="55">
        <v>0.1089538</v>
      </c>
      <c r="Q82" s="55">
        <v>4.1250000000000002E-2</v>
      </c>
      <c r="R82" s="55">
        <v>0.11938</v>
      </c>
      <c r="S82" s="55">
        <v>0.08</v>
      </c>
      <c r="T82" s="10">
        <f t="shared" si="54"/>
        <v>9</v>
      </c>
      <c r="U82" s="10">
        <f t="shared" si="55"/>
        <v>2</v>
      </c>
      <c r="V82" s="10">
        <f t="shared" si="56"/>
        <v>5</v>
      </c>
      <c r="W82" s="10">
        <f t="shared" si="57"/>
        <v>3</v>
      </c>
      <c r="X82" s="10">
        <f t="shared" si="58"/>
        <v>8</v>
      </c>
      <c r="Y82" s="10">
        <f t="shared" si="59"/>
        <v>6</v>
      </c>
      <c r="Z82" s="10">
        <f t="shared" si="60"/>
        <v>1</v>
      </c>
      <c r="AA82" s="10">
        <f t="shared" si="61"/>
        <v>7</v>
      </c>
      <c r="AB82" s="10">
        <f t="shared" si="62"/>
        <v>4</v>
      </c>
      <c r="AC82" s="13">
        <f t="shared" si="63"/>
        <v>1</v>
      </c>
      <c r="AD82" s="13">
        <f t="shared" si="64"/>
        <v>-1</v>
      </c>
      <c r="AE82" s="13">
        <f t="shared" si="65"/>
        <v>0</v>
      </c>
      <c r="AF82" s="13">
        <f t="shared" si="66"/>
        <v>-1</v>
      </c>
      <c r="AG82" s="13">
        <f t="shared" si="67"/>
        <v>1</v>
      </c>
      <c r="AH82" s="13">
        <f t="shared" si="68"/>
        <v>0</v>
      </c>
      <c r="AI82" s="13">
        <f t="shared" si="69"/>
        <v>-1</v>
      </c>
      <c r="AJ82" s="13">
        <f t="shared" si="70"/>
        <v>1</v>
      </c>
      <c r="AK82" s="13">
        <f t="shared" si="71"/>
        <v>0</v>
      </c>
      <c r="AL82" s="56">
        <f t="shared" si="72"/>
        <v>4.11234821977E-3</v>
      </c>
      <c r="AM82" s="56">
        <f t="shared" si="73"/>
        <v>-1.89641756296E-2</v>
      </c>
      <c r="AN82" s="56">
        <f t="shared" si="74"/>
        <v>0</v>
      </c>
      <c r="AO82" s="56">
        <f t="shared" si="75"/>
        <v>-5.9109194120300001E-3</v>
      </c>
      <c r="AP82" s="56">
        <f t="shared" si="76"/>
        <v>-0.124987915187</v>
      </c>
      <c r="AQ82" s="56">
        <f t="shared" si="77"/>
        <v>0</v>
      </c>
      <c r="AR82" s="56">
        <f t="shared" si="78"/>
        <v>-1.5274357656E-3</v>
      </c>
      <c r="AS82" s="56">
        <f t="shared" si="79"/>
        <v>-2.6195700704099999E-2</v>
      </c>
      <c r="AT82" s="56">
        <f t="shared" si="80"/>
        <v>0</v>
      </c>
      <c r="AU82" s="55"/>
      <c r="AV82" s="6">
        <f t="shared" si="81"/>
        <v>-0.17347379847855998</v>
      </c>
      <c r="AW82" s="57">
        <f t="shared" si="94"/>
        <v>1.0935264886436702E-2</v>
      </c>
      <c r="AX82" s="57">
        <f t="shared" si="82"/>
        <v>2.5787092296266634E-2</v>
      </c>
      <c r="AY82" s="57">
        <f t="shared" si="83"/>
        <v>0</v>
      </c>
      <c r="AZ82" s="57">
        <f t="shared" si="84"/>
        <v>1.2733836078696603E-2</v>
      </c>
      <c r="BA82" s="57">
        <f t="shared" si="85"/>
        <v>0.11816499852033335</v>
      </c>
      <c r="BB82" s="57">
        <f t="shared" si="86"/>
        <v>0</v>
      </c>
      <c r="BC82" s="57">
        <f t="shared" si="87"/>
        <v>8.3503524322667833E-3</v>
      </c>
      <c r="BD82" s="57">
        <f t="shared" si="88"/>
        <v>1.9372784037433366E-2</v>
      </c>
      <c r="BE82" s="57">
        <f t="shared" si="89"/>
        <v>0</v>
      </c>
      <c r="BF82" s="58">
        <f t="shared" si="95"/>
        <v>5.294126105520002E-6</v>
      </c>
      <c r="BG82" s="58">
        <f t="shared" si="96"/>
        <v>8.5937970612000048E-6</v>
      </c>
      <c r="BH82" s="58">
        <f t="shared" si="97"/>
        <v>0</v>
      </c>
      <c r="BI82" s="58">
        <f t="shared" si="98"/>
        <v>1.0295390687920004E-5</v>
      </c>
      <c r="BJ82" s="58">
        <f t="shared" si="99"/>
        <v>7.399085965334029E-6</v>
      </c>
      <c r="BK82" s="58">
        <f t="shared" si="100"/>
        <v>6.2317915617065992E-4</v>
      </c>
      <c r="BL82" s="58">
        <f t="shared" si="101"/>
        <v>9.6643721659199751E-6</v>
      </c>
      <c r="BM82" s="58">
        <f t="shared" si="102"/>
        <v>2.0000000000000001E-4</v>
      </c>
      <c r="BN82" s="58">
        <f t="shared" si="103"/>
        <v>0</v>
      </c>
      <c r="BO82" s="58">
        <f t="shared" si="104"/>
        <v>8.6442592815655394E-4</v>
      </c>
      <c r="BP82" s="59"/>
      <c r="BQ82" s="59">
        <f t="shared" si="90"/>
        <v>-0.17433822440671654</v>
      </c>
      <c r="BR82" s="39">
        <f t="shared" si="91"/>
        <v>-0.16751530774004986</v>
      </c>
      <c r="BS82" s="42">
        <f t="shared" si="92"/>
        <v>5.0811941770018203</v>
      </c>
      <c r="BT82" s="44">
        <f>MAX(BS$10:BS82)</f>
        <v>7.2691540315831578</v>
      </c>
      <c r="BU82" s="56">
        <f t="shared" si="93"/>
        <v>0.3009923637709489</v>
      </c>
    </row>
    <row r="83" spans="1:73" x14ac:dyDescent="0.2">
      <c r="A83" s="64">
        <v>31443</v>
      </c>
      <c r="B83" s="9">
        <v>5.8247856948999997E-2</v>
      </c>
      <c r="C83" s="9">
        <v>2.70677251443E-2</v>
      </c>
      <c r="D83" s="9">
        <v>-1.7728521257400001E-2</v>
      </c>
      <c r="E83" s="9">
        <v>3.8751948035399997E-2</v>
      </c>
      <c r="F83" s="9">
        <v>7.4917878543799998E-2</v>
      </c>
      <c r="G83" s="9">
        <v>1.05783924123E-2</v>
      </c>
      <c r="H83" s="9">
        <v>1.7423610194399999E-2</v>
      </c>
      <c r="I83" s="9">
        <v>-1.6974225875800001E-2</v>
      </c>
      <c r="J83" s="9">
        <v>0</v>
      </c>
      <c r="K83" s="55">
        <v>0.18079999999999999</v>
      </c>
      <c r="L83" s="55">
        <v>4.6879999999999998E-2</v>
      </c>
      <c r="M83" s="55">
        <v>0.10938000000000001</v>
      </c>
      <c r="N83" s="55">
        <v>6.1879999999999998E-2</v>
      </c>
      <c r="O83" s="55">
        <v>0.1640132</v>
      </c>
      <c r="P83" s="55">
        <v>0.1121455</v>
      </c>
      <c r="Q83" s="55">
        <v>4.1880000000000001E-2</v>
      </c>
      <c r="R83" s="55">
        <v>0.12938</v>
      </c>
      <c r="S83" s="55">
        <v>8.0625000000000002E-2</v>
      </c>
      <c r="T83" s="10">
        <f t="shared" si="54"/>
        <v>9</v>
      </c>
      <c r="U83" s="10">
        <f t="shared" si="55"/>
        <v>2</v>
      </c>
      <c r="V83" s="10">
        <f t="shared" si="56"/>
        <v>5</v>
      </c>
      <c r="W83" s="10">
        <f t="shared" si="57"/>
        <v>3</v>
      </c>
      <c r="X83" s="10">
        <f t="shared" si="58"/>
        <v>8</v>
      </c>
      <c r="Y83" s="10">
        <f t="shared" si="59"/>
        <v>6</v>
      </c>
      <c r="Z83" s="10">
        <f t="shared" si="60"/>
        <v>1</v>
      </c>
      <c r="AA83" s="10">
        <f t="shared" si="61"/>
        <v>7</v>
      </c>
      <c r="AB83" s="10">
        <f t="shared" si="62"/>
        <v>4</v>
      </c>
      <c r="AC83" s="13">
        <f t="shared" si="63"/>
        <v>1</v>
      </c>
      <c r="AD83" s="13">
        <f t="shared" si="64"/>
        <v>-1</v>
      </c>
      <c r="AE83" s="13">
        <f t="shared" si="65"/>
        <v>0</v>
      </c>
      <c r="AF83" s="13">
        <f t="shared" si="66"/>
        <v>-1</v>
      </c>
      <c r="AG83" s="13">
        <f t="shared" si="67"/>
        <v>1</v>
      </c>
      <c r="AH83" s="13">
        <f t="shared" si="68"/>
        <v>0</v>
      </c>
      <c r="AI83" s="13">
        <f t="shared" si="69"/>
        <v>-1</v>
      </c>
      <c r="AJ83" s="13">
        <f t="shared" si="70"/>
        <v>1</v>
      </c>
      <c r="AK83" s="13">
        <f t="shared" si="71"/>
        <v>0</v>
      </c>
      <c r="AL83" s="56">
        <f t="shared" si="72"/>
        <v>5.8247856948999997E-2</v>
      </c>
      <c r="AM83" s="56">
        <f t="shared" si="73"/>
        <v>-2.70677251443E-2</v>
      </c>
      <c r="AN83" s="56">
        <f t="shared" si="74"/>
        <v>0</v>
      </c>
      <c r="AO83" s="56">
        <f t="shared" si="75"/>
        <v>-3.8751948035399997E-2</v>
      </c>
      <c r="AP83" s="56">
        <f t="shared" si="76"/>
        <v>7.4917878543799998E-2</v>
      </c>
      <c r="AQ83" s="56">
        <f t="shared" si="77"/>
        <v>0</v>
      </c>
      <c r="AR83" s="56">
        <f t="shared" si="78"/>
        <v>-1.7423610194399999E-2</v>
      </c>
      <c r="AS83" s="56">
        <f t="shared" si="79"/>
        <v>-1.6974225875800001E-2</v>
      </c>
      <c r="AT83" s="56">
        <f t="shared" si="80"/>
        <v>0</v>
      </c>
      <c r="AU83" s="55"/>
      <c r="AV83" s="6">
        <f t="shared" si="81"/>
        <v>3.2948226242900003E-2</v>
      </c>
      <c r="AW83" s="57">
        <f t="shared" si="94"/>
        <v>6.491452361566652E-2</v>
      </c>
      <c r="AX83" s="57">
        <f t="shared" si="82"/>
        <v>3.3734391810966491E-2</v>
      </c>
      <c r="AY83" s="57">
        <f t="shared" si="83"/>
        <v>0</v>
      </c>
      <c r="AZ83" s="57">
        <f t="shared" si="84"/>
        <v>4.541861470206654E-2</v>
      </c>
      <c r="BA83" s="57">
        <f t="shared" si="85"/>
        <v>8.1584545210466652E-2</v>
      </c>
      <c r="BB83" s="57">
        <f t="shared" si="86"/>
        <v>0</v>
      </c>
      <c r="BC83" s="57">
        <f t="shared" si="87"/>
        <v>2.4090276861066684E-2</v>
      </c>
      <c r="BD83" s="57">
        <f t="shared" si="88"/>
        <v>1.0307559209133288E-2</v>
      </c>
      <c r="BE83" s="57">
        <f t="shared" si="89"/>
        <v>0</v>
      </c>
      <c r="BF83" s="58">
        <f t="shared" si="95"/>
        <v>6.5611589318620205E-6</v>
      </c>
      <c r="BG83" s="58">
        <f t="shared" si="96"/>
        <v>5.1574184592533273E-6</v>
      </c>
      <c r="BH83" s="58">
        <f t="shared" si="97"/>
        <v>0</v>
      </c>
      <c r="BI83" s="58">
        <f t="shared" si="98"/>
        <v>2.5467672157393209E-6</v>
      </c>
      <c r="BJ83" s="58">
        <f t="shared" si="99"/>
        <v>8.2715498964233344E-5</v>
      </c>
      <c r="BK83" s="58">
        <f t="shared" si="100"/>
        <v>0</v>
      </c>
      <c r="BL83" s="58">
        <f t="shared" si="101"/>
        <v>2.5051057296800348E-6</v>
      </c>
      <c r="BM83" s="58">
        <f t="shared" si="102"/>
        <v>3.8745568074866736E-6</v>
      </c>
      <c r="BN83" s="58">
        <f t="shared" si="103"/>
        <v>0</v>
      </c>
      <c r="BO83" s="58">
        <f t="shared" si="104"/>
        <v>1.0336050610825472E-4</v>
      </c>
      <c r="BP83" s="59"/>
      <c r="BQ83" s="59">
        <f t="shared" si="90"/>
        <v>3.2844865736791747E-2</v>
      </c>
      <c r="BR83" s="39">
        <f t="shared" si="91"/>
        <v>3.9511532403458414E-2</v>
      </c>
      <c r="BS83" s="42">
        <f t="shared" si="92"/>
        <v>5.2819599453746928</v>
      </c>
      <c r="BT83" s="44">
        <f>MAX(BS$10:BS83)</f>
        <v>7.2691540315831578</v>
      </c>
      <c r="BU83" s="56">
        <f t="shared" si="93"/>
        <v>0.27337350090181972</v>
      </c>
    </row>
    <row r="84" spans="1:73" x14ac:dyDescent="0.2">
      <c r="A84" s="64">
        <v>31471</v>
      </c>
      <c r="B84" s="9">
        <v>-1.43516132599E-2</v>
      </c>
      <c r="C84" s="9">
        <v>7.5837048042800004E-2</v>
      </c>
      <c r="D84" s="9">
        <v>1.1250031710200001E-3</v>
      </c>
      <c r="E84" s="9">
        <v>7.2333597066399996E-2</v>
      </c>
      <c r="F84" s="9">
        <v>-2.5388044456699999E-2</v>
      </c>
      <c r="G84" s="9">
        <v>5.4077069163900003E-2</v>
      </c>
      <c r="H84" s="9">
        <v>7.9720913767799995E-2</v>
      </c>
      <c r="I84" s="9">
        <v>3.7410123041599998E-2</v>
      </c>
      <c r="J84" s="9">
        <v>0</v>
      </c>
      <c r="K84" s="55">
        <v>0.17230000000000001</v>
      </c>
      <c r="L84" s="55">
        <v>4.5629999999999997E-2</v>
      </c>
      <c r="M84" s="55">
        <v>0.11938</v>
      </c>
      <c r="N84" s="55">
        <v>5.9380000000000002E-2</v>
      </c>
      <c r="O84" s="55">
        <v>0.1604815</v>
      </c>
      <c r="P84" s="55">
        <v>9.9138500000000004E-2</v>
      </c>
      <c r="Q84" s="55">
        <v>3.875E-2</v>
      </c>
      <c r="R84" s="55">
        <v>0.12438</v>
      </c>
      <c r="S84" s="55">
        <v>7.8750000000000001E-2</v>
      </c>
      <c r="T84" s="10">
        <f t="shared" si="54"/>
        <v>9</v>
      </c>
      <c r="U84" s="10">
        <f t="shared" si="55"/>
        <v>2</v>
      </c>
      <c r="V84" s="10">
        <f t="shared" si="56"/>
        <v>6</v>
      </c>
      <c r="W84" s="10">
        <f t="shared" si="57"/>
        <v>3</v>
      </c>
      <c r="X84" s="10">
        <f t="shared" si="58"/>
        <v>8</v>
      </c>
      <c r="Y84" s="10">
        <f t="shared" si="59"/>
        <v>5</v>
      </c>
      <c r="Z84" s="10">
        <f t="shared" si="60"/>
        <v>1</v>
      </c>
      <c r="AA84" s="10">
        <f t="shared" si="61"/>
        <v>7</v>
      </c>
      <c r="AB84" s="10">
        <f t="shared" si="62"/>
        <v>4</v>
      </c>
      <c r="AC84" s="13">
        <f t="shared" si="63"/>
        <v>1</v>
      </c>
      <c r="AD84" s="13">
        <f t="shared" si="64"/>
        <v>-1</v>
      </c>
      <c r="AE84" s="13">
        <f t="shared" si="65"/>
        <v>0</v>
      </c>
      <c r="AF84" s="13">
        <f t="shared" si="66"/>
        <v>-1</v>
      </c>
      <c r="AG84" s="13">
        <f t="shared" si="67"/>
        <v>1</v>
      </c>
      <c r="AH84" s="13">
        <f t="shared" si="68"/>
        <v>0</v>
      </c>
      <c r="AI84" s="13">
        <f t="shared" si="69"/>
        <v>-1</v>
      </c>
      <c r="AJ84" s="13">
        <f t="shared" si="70"/>
        <v>1</v>
      </c>
      <c r="AK84" s="13">
        <f t="shared" si="71"/>
        <v>0</v>
      </c>
      <c r="AL84" s="56">
        <f t="shared" si="72"/>
        <v>-1.43516132599E-2</v>
      </c>
      <c r="AM84" s="56">
        <f t="shared" si="73"/>
        <v>-7.5837048042800004E-2</v>
      </c>
      <c r="AN84" s="56">
        <f t="shared" si="74"/>
        <v>0</v>
      </c>
      <c r="AO84" s="56">
        <f t="shared" si="75"/>
        <v>-7.2333597066399996E-2</v>
      </c>
      <c r="AP84" s="56">
        <f t="shared" si="76"/>
        <v>-2.5388044456699999E-2</v>
      </c>
      <c r="AQ84" s="56">
        <f t="shared" si="77"/>
        <v>0</v>
      </c>
      <c r="AR84" s="56">
        <f t="shared" si="78"/>
        <v>-7.9720913767799995E-2</v>
      </c>
      <c r="AS84" s="56">
        <f t="shared" si="79"/>
        <v>3.7410123041599998E-2</v>
      </c>
      <c r="AT84" s="56">
        <f t="shared" si="80"/>
        <v>0</v>
      </c>
      <c r="AU84" s="55"/>
      <c r="AV84" s="6">
        <f t="shared" si="81"/>
        <v>-0.23022109355200002</v>
      </c>
      <c r="AW84" s="57">
        <f t="shared" si="94"/>
        <v>7.6328632598999802E-3</v>
      </c>
      <c r="AX84" s="57">
        <f t="shared" si="82"/>
        <v>8.2555798042799999E-2</v>
      </c>
      <c r="AY84" s="57">
        <f t="shared" si="83"/>
        <v>0</v>
      </c>
      <c r="AZ84" s="57">
        <f t="shared" si="84"/>
        <v>7.9052347066400186E-2</v>
      </c>
      <c r="BA84" s="57">
        <f t="shared" si="85"/>
        <v>1.8669294456699959E-2</v>
      </c>
      <c r="BB84" s="57">
        <f t="shared" si="86"/>
        <v>0</v>
      </c>
      <c r="BC84" s="57">
        <f t="shared" si="87"/>
        <v>8.6439663767800212E-2</v>
      </c>
      <c r="BD84" s="57">
        <f t="shared" si="88"/>
        <v>4.412887304160007E-2</v>
      </c>
      <c r="BE84" s="57">
        <f t="shared" si="89"/>
        <v>0</v>
      </c>
      <c r="BF84" s="58">
        <f t="shared" si="95"/>
        <v>3.8948714169399908E-5</v>
      </c>
      <c r="BG84" s="58">
        <f t="shared" si="96"/>
        <v>6.7468783621932986E-6</v>
      </c>
      <c r="BH84" s="58">
        <f t="shared" si="97"/>
        <v>0</v>
      </c>
      <c r="BI84" s="58">
        <f t="shared" si="98"/>
        <v>9.0837229404133078E-6</v>
      </c>
      <c r="BJ84" s="58">
        <f t="shared" si="99"/>
        <v>5.7109181647326654E-5</v>
      </c>
      <c r="BK84" s="58">
        <f t="shared" si="100"/>
        <v>0</v>
      </c>
      <c r="BL84" s="58">
        <f t="shared" si="101"/>
        <v>7.2270830583200048E-6</v>
      </c>
      <c r="BM84" s="58">
        <f t="shared" si="102"/>
        <v>2.0615118418266577E-6</v>
      </c>
      <c r="BN84" s="58">
        <f t="shared" si="103"/>
        <v>0</v>
      </c>
      <c r="BO84" s="58">
        <f t="shared" si="104"/>
        <v>1.2117709201947984E-4</v>
      </c>
      <c r="BP84" s="59"/>
      <c r="BQ84" s="59">
        <f t="shared" si="90"/>
        <v>-0.23034227064401949</v>
      </c>
      <c r="BR84" s="39">
        <f t="shared" si="91"/>
        <v>-0.2236235206440195</v>
      </c>
      <c r="BS84" s="42">
        <f t="shared" si="92"/>
        <v>4.100789466489311</v>
      </c>
      <c r="BT84" s="44">
        <f>MAX(BS$10:BS84)</f>
        <v>7.2691540315831578</v>
      </c>
      <c r="BU84" s="56">
        <f t="shared" si="93"/>
        <v>0.43586427682339329</v>
      </c>
    </row>
    <row r="85" spans="1:73" x14ac:dyDescent="0.2">
      <c r="A85" s="64">
        <v>31502</v>
      </c>
      <c r="B85" s="9">
        <v>2.8934723720699999E-2</v>
      </c>
      <c r="C85" s="9">
        <v>-5.6473779467899998E-2</v>
      </c>
      <c r="D85" s="9">
        <v>2.5584574692500001E-2</v>
      </c>
      <c r="E85" s="9">
        <v>1.0265999422999999E-2</v>
      </c>
      <c r="F85" s="9">
        <v>3.9266428537500002E-2</v>
      </c>
      <c r="G85" s="9">
        <v>-2.4861995812599999E-2</v>
      </c>
      <c r="H85" s="9">
        <v>-4.0515272751299999E-2</v>
      </c>
      <c r="I85" s="9">
        <v>9.0910594169900001E-3</v>
      </c>
      <c r="J85" s="9">
        <v>0</v>
      </c>
      <c r="K85" s="55">
        <v>0.16250000000000001</v>
      </c>
      <c r="L85" s="55">
        <v>4.5629999999999997E-2</v>
      </c>
      <c r="M85" s="55">
        <v>0.106875</v>
      </c>
      <c r="N85" s="55">
        <v>5.1249999999999997E-2</v>
      </c>
      <c r="O85" s="55">
        <v>0.1651145</v>
      </c>
      <c r="P85" s="55">
        <v>9.7201800000000005E-2</v>
      </c>
      <c r="Q85" s="55">
        <v>4.1250000000000002E-2</v>
      </c>
      <c r="R85" s="55">
        <v>0.11438</v>
      </c>
      <c r="S85" s="55">
        <v>7.3749999999999996E-2</v>
      </c>
      <c r="T85" s="10">
        <f t="shared" si="54"/>
        <v>8</v>
      </c>
      <c r="U85" s="10">
        <f t="shared" si="55"/>
        <v>2</v>
      </c>
      <c r="V85" s="10">
        <f t="shared" si="56"/>
        <v>6</v>
      </c>
      <c r="W85" s="10">
        <f t="shared" si="57"/>
        <v>3</v>
      </c>
      <c r="X85" s="10">
        <f t="shared" si="58"/>
        <v>9</v>
      </c>
      <c r="Y85" s="10">
        <f t="shared" si="59"/>
        <v>5</v>
      </c>
      <c r="Z85" s="10">
        <f t="shared" si="60"/>
        <v>1</v>
      </c>
      <c r="AA85" s="10">
        <f t="shared" si="61"/>
        <v>7</v>
      </c>
      <c r="AB85" s="10">
        <f t="shared" si="62"/>
        <v>4</v>
      </c>
      <c r="AC85" s="13">
        <f t="shared" si="63"/>
        <v>1</v>
      </c>
      <c r="AD85" s="13">
        <f t="shared" si="64"/>
        <v>-1</v>
      </c>
      <c r="AE85" s="13">
        <f t="shared" si="65"/>
        <v>0</v>
      </c>
      <c r="AF85" s="13">
        <f t="shared" si="66"/>
        <v>-1</v>
      </c>
      <c r="AG85" s="13">
        <f t="shared" si="67"/>
        <v>1</v>
      </c>
      <c r="AH85" s="13">
        <f t="shared" si="68"/>
        <v>0</v>
      </c>
      <c r="AI85" s="13">
        <f t="shared" si="69"/>
        <v>-1</v>
      </c>
      <c r="AJ85" s="13">
        <f t="shared" si="70"/>
        <v>1</v>
      </c>
      <c r="AK85" s="13">
        <f t="shared" si="71"/>
        <v>0</v>
      </c>
      <c r="AL85" s="56">
        <f t="shared" si="72"/>
        <v>2.8934723720699999E-2</v>
      </c>
      <c r="AM85" s="56">
        <f t="shared" si="73"/>
        <v>5.6473779467899998E-2</v>
      </c>
      <c r="AN85" s="56">
        <f t="shared" si="74"/>
        <v>0</v>
      </c>
      <c r="AO85" s="56">
        <f t="shared" si="75"/>
        <v>-1.0265999422999999E-2</v>
      </c>
      <c r="AP85" s="56">
        <f t="shared" si="76"/>
        <v>3.9266428537500002E-2</v>
      </c>
      <c r="AQ85" s="56">
        <f t="shared" si="77"/>
        <v>0</v>
      </c>
      <c r="AR85" s="56">
        <f t="shared" si="78"/>
        <v>4.0515272751299999E-2</v>
      </c>
      <c r="AS85" s="56">
        <f t="shared" si="79"/>
        <v>9.0910594169900001E-3</v>
      </c>
      <c r="AT85" s="56">
        <f t="shared" si="80"/>
        <v>0</v>
      </c>
      <c r="AU85" s="55"/>
      <c r="AV85" s="6">
        <f t="shared" si="81"/>
        <v>0.16401526447139003</v>
      </c>
      <c r="AW85" s="57">
        <f t="shared" si="94"/>
        <v>3.5497223720700077E-2</v>
      </c>
      <c r="AX85" s="57">
        <f t="shared" si="82"/>
        <v>4.9911279467899972E-2</v>
      </c>
      <c r="AY85" s="57">
        <f t="shared" si="83"/>
        <v>0</v>
      </c>
      <c r="AZ85" s="57">
        <f t="shared" si="84"/>
        <v>1.6828499423000132E-2</v>
      </c>
      <c r="BA85" s="57">
        <f t="shared" si="85"/>
        <v>4.582892853749998E-2</v>
      </c>
      <c r="BB85" s="57">
        <f t="shared" si="86"/>
        <v>0</v>
      </c>
      <c r="BC85" s="57">
        <f t="shared" si="87"/>
        <v>3.3952772751299931E-2</v>
      </c>
      <c r="BD85" s="57">
        <f t="shared" si="88"/>
        <v>1.5653559416989982E-2</v>
      </c>
      <c r="BE85" s="57">
        <f t="shared" si="89"/>
        <v>0</v>
      </c>
      <c r="BF85" s="58">
        <f t="shared" si="95"/>
        <v>4.5797179559399876E-6</v>
      </c>
      <c r="BG85" s="58">
        <f t="shared" si="96"/>
        <v>1.6511159608559999E-5</v>
      </c>
      <c r="BH85" s="58">
        <f t="shared" si="97"/>
        <v>0</v>
      </c>
      <c r="BI85" s="58">
        <f t="shared" si="98"/>
        <v>1.5810469413280039E-5</v>
      </c>
      <c r="BJ85" s="58">
        <f t="shared" si="99"/>
        <v>1.306850611968997E-5</v>
      </c>
      <c r="BK85" s="58">
        <f t="shared" si="100"/>
        <v>0</v>
      </c>
      <c r="BL85" s="58">
        <f t="shared" si="101"/>
        <v>2.593189913034006E-5</v>
      </c>
      <c r="BM85" s="58">
        <f t="shared" si="102"/>
        <v>8.8257746083200146E-6</v>
      </c>
      <c r="BN85" s="58">
        <f t="shared" si="103"/>
        <v>0</v>
      </c>
      <c r="BO85" s="58">
        <f t="shared" si="104"/>
        <v>8.4727526836130077E-5</v>
      </c>
      <c r="BP85" s="59"/>
      <c r="BQ85" s="59">
        <f t="shared" si="90"/>
        <v>0.1639305369445539</v>
      </c>
      <c r="BR85" s="39">
        <f t="shared" si="91"/>
        <v>0.17049303694455389</v>
      </c>
      <c r="BS85" s="42">
        <f t="shared" si="92"/>
        <v>4.7999455165013103</v>
      </c>
      <c r="BT85" s="44">
        <f>MAX(BS$10:BS85)</f>
        <v>7.2691540315831578</v>
      </c>
      <c r="BU85" s="56">
        <f t="shared" si="93"/>
        <v>0.33968306413010146</v>
      </c>
    </row>
    <row r="86" spans="1:73" x14ac:dyDescent="0.2">
      <c r="A86" s="64">
        <v>31532</v>
      </c>
      <c r="B86" s="9">
        <v>4.2339121355800001E-2</v>
      </c>
      <c r="C86" s="9">
        <v>7.7152789857600004E-2</v>
      </c>
      <c r="D86" s="9">
        <v>1.5640089868100001E-2</v>
      </c>
      <c r="E86" s="9">
        <v>5.9061688655999998E-2</v>
      </c>
      <c r="F86" s="9">
        <v>0.102537405249</v>
      </c>
      <c r="G86" s="9">
        <v>4.80230034395E-2</v>
      </c>
      <c r="H86" s="9">
        <v>6.7513447811999999E-2</v>
      </c>
      <c r="I86" s="9">
        <v>5.7477878801500001E-2</v>
      </c>
      <c r="J86" s="9">
        <v>0</v>
      </c>
      <c r="K86" s="55">
        <v>0.1598</v>
      </c>
      <c r="L86" s="55">
        <v>4.6249999999999999E-2</v>
      </c>
      <c r="M86" s="55">
        <v>8.9374999999999996E-2</v>
      </c>
      <c r="N86" s="55">
        <v>4.8750000000000002E-2</v>
      </c>
      <c r="O86" s="55">
        <v>0.18870000000000001</v>
      </c>
      <c r="P86" s="55">
        <v>0.1029099</v>
      </c>
      <c r="Q86" s="55">
        <v>4.2500000000000003E-2</v>
      </c>
      <c r="R86" s="55">
        <v>0.105</v>
      </c>
      <c r="S86" s="55">
        <v>6.8750000000000006E-2</v>
      </c>
      <c r="T86" s="10">
        <f t="shared" si="54"/>
        <v>8</v>
      </c>
      <c r="U86" s="10">
        <f t="shared" si="55"/>
        <v>2</v>
      </c>
      <c r="V86" s="10">
        <f t="shared" si="56"/>
        <v>5</v>
      </c>
      <c r="W86" s="10">
        <f t="shared" si="57"/>
        <v>3</v>
      </c>
      <c r="X86" s="10">
        <f t="shared" si="58"/>
        <v>9</v>
      </c>
      <c r="Y86" s="10">
        <f t="shared" si="59"/>
        <v>6</v>
      </c>
      <c r="Z86" s="10">
        <f t="shared" si="60"/>
        <v>1</v>
      </c>
      <c r="AA86" s="10">
        <f t="shared" si="61"/>
        <v>7</v>
      </c>
      <c r="AB86" s="10">
        <f t="shared" si="62"/>
        <v>4</v>
      </c>
      <c r="AC86" s="13">
        <f t="shared" si="63"/>
        <v>1</v>
      </c>
      <c r="AD86" s="13">
        <f t="shared" si="64"/>
        <v>-1</v>
      </c>
      <c r="AE86" s="13">
        <f t="shared" si="65"/>
        <v>0</v>
      </c>
      <c r="AF86" s="13">
        <f t="shared" si="66"/>
        <v>-1</v>
      </c>
      <c r="AG86" s="13">
        <f t="shared" si="67"/>
        <v>1</v>
      </c>
      <c r="AH86" s="13">
        <f t="shared" si="68"/>
        <v>0</v>
      </c>
      <c r="AI86" s="13">
        <f t="shared" si="69"/>
        <v>-1</v>
      </c>
      <c r="AJ86" s="13">
        <f t="shared" si="70"/>
        <v>1</v>
      </c>
      <c r="AK86" s="13">
        <f t="shared" si="71"/>
        <v>0</v>
      </c>
      <c r="AL86" s="56">
        <f t="shared" si="72"/>
        <v>4.2339121355800001E-2</v>
      </c>
      <c r="AM86" s="56">
        <f t="shared" si="73"/>
        <v>-7.7152789857600004E-2</v>
      </c>
      <c r="AN86" s="56">
        <f t="shared" si="74"/>
        <v>0</v>
      </c>
      <c r="AO86" s="56">
        <f t="shared" si="75"/>
        <v>-5.9061688655999998E-2</v>
      </c>
      <c r="AP86" s="56">
        <f t="shared" si="76"/>
        <v>0.102537405249</v>
      </c>
      <c r="AQ86" s="56">
        <f t="shared" si="77"/>
        <v>0</v>
      </c>
      <c r="AR86" s="56">
        <f t="shared" si="78"/>
        <v>-6.7513447811999999E-2</v>
      </c>
      <c r="AS86" s="56">
        <f t="shared" si="79"/>
        <v>5.7477878801500001E-2</v>
      </c>
      <c r="AT86" s="56">
        <f t="shared" si="80"/>
        <v>0</v>
      </c>
      <c r="AU86" s="55"/>
      <c r="AV86" s="6">
        <f t="shared" si="81"/>
        <v>-1.3735209193000003E-3</v>
      </c>
      <c r="AW86" s="57">
        <f t="shared" si="94"/>
        <v>4.8484954689133275E-2</v>
      </c>
      <c r="AX86" s="57">
        <f t="shared" si="82"/>
        <v>8.3298623190933396E-2</v>
      </c>
      <c r="AY86" s="57">
        <f t="shared" si="83"/>
        <v>0</v>
      </c>
      <c r="AZ86" s="57">
        <f t="shared" si="84"/>
        <v>6.5207521989333328E-2</v>
      </c>
      <c r="BA86" s="57">
        <f t="shared" si="85"/>
        <v>0.10868323858233331</v>
      </c>
      <c r="BB86" s="57">
        <f t="shared" si="86"/>
        <v>0</v>
      </c>
      <c r="BC86" s="57">
        <f t="shared" si="87"/>
        <v>7.3659281145333377E-2</v>
      </c>
      <c r="BD86" s="57">
        <f t="shared" si="88"/>
        <v>6.362371213483331E-2</v>
      </c>
      <c r="BE86" s="57">
        <f t="shared" si="89"/>
        <v>0</v>
      </c>
      <c r="BF86" s="58">
        <f t="shared" si="95"/>
        <v>2.1298334232420046E-5</v>
      </c>
      <c r="BG86" s="58">
        <f t="shared" si="96"/>
        <v>9.9822558935799941E-6</v>
      </c>
      <c r="BH86" s="58">
        <f t="shared" si="97"/>
        <v>0</v>
      </c>
      <c r="BI86" s="58">
        <f t="shared" si="98"/>
        <v>3.3656998846000265E-6</v>
      </c>
      <c r="BJ86" s="58">
        <f t="shared" si="99"/>
        <v>3.2080249976249984E-5</v>
      </c>
      <c r="BK86" s="58">
        <f t="shared" si="100"/>
        <v>0</v>
      </c>
      <c r="BL86" s="58">
        <f t="shared" si="101"/>
        <v>1.0185831825389978E-5</v>
      </c>
      <c r="BM86" s="58">
        <f t="shared" si="102"/>
        <v>3.1307118833979966E-6</v>
      </c>
      <c r="BN86" s="58">
        <f t="shared" si="103"/>
        <v>0</v>
      </c>
      <c r="BO86" s="58">
        <f t="shared" si="104"/>
        <v>8.0043083695638018E-5</v>
      </c>
      <c r="BP86" s="59"/>
      <c r="BQ86" s="59">
        <f t="shared" si="90"/>
        <v>-1.4535640029956383E-3</v>
      </c>
      <c r="BR86" s="39">
        <f t="shared" si="91"/>
        <v>4.6922693303376945E-3</v>
      </c>
      <c r="BS86" s="42">
        <f t="shared" si="92"/>
        <v>4.8224681536356817</v>
      </c>
      <c r="BT86" s="44">
        <f>MAX(BS$10:BS86)</f>
        <v>7.2691540315831578</v>
      </c>
      <c r="BU86" s="56">
        <f t="shared" si="93"/>
        <v>0.33658467922361651</v>
      </c>
    </row>
    <row r="87" spans="1:73" x14ac:dyDescent="0.2">
      <c r="A87" s="64">
        <v>31562</v>
      </c>
      <c r="B87" s="9">
        <v>-2.7392207451899998E-2</v>
      </c>
      <c r="C87" s="9">
        <v>-6.7335846230899998E-2</v>
      </c>
      <c r="D87" s="9">
        <v>1.22867912314E-3</v>
      </c>
      <c r="E87" s="9">
        <v>-3.9741914763500003E-2</v>
      </c>
      <c r="F87" s="9">
        <v>-3.0324965956999999E-2</v>
      </c>
      <c r="G87" s="9">
        <v>-4.4277271025800001E-2</v>
      </c>
      <c r="H87" s="9">
        <v>-5.7428120400800003E-2</v>
      </c>
      <c r="I87" s="9">
        <v>-4.7501703540000002E-2</v>
      </c>
      <c r="J87" s="9">
        <v>0</v>
      </c>
      <c r="K87" s="55">
        <v>0.14530000000000001</v>
      </c>
      <c r="L87" s="55">
        <v>4.6879999999999998E-2</v>
      </c>
      <c r="M87" s="55">
        <v>8.6874999999999994E-2</v>
      </c>
      <c r="N87" s="55">
        <v>4.8750000000000002E-2</v>
      </c>
      <c r="O87" s="55">
        <v>0.1525</v>
      </c>
      <c r="P87" s="55">
        <v>0.10051980000000001</v>
      </c>
      <c r="Q87" s="55">
        <v>4.8129999999999999E-2</v>
      </c>
      <c r="R87" s="55">
        <v>9.9379999999999996E-2</v>
      </c>
      <c r="S87" s="55">
        <v>7.1249999999999994E-2</v>
      </c>
      <c r="T87" s="10">
        <f t="shared" si="54"/>
        <v>8</v>
      </c>
      <c r="U87" s="10">
        <f t="shared" si="55"/>
        <v>1</v>
      </c>
      <c r="V87" s="10">
        <f t="shared" si="56"/>
        <v>5</v>
      </c>
      <c r="W87" s="10">
        <f t="shared" si="57"/>
        <v>3</v>
      </c>
      <c r="X87" s="10">
        <f t="shared" si="58"/>
        <v>9</v>
      </c>
      <c r="Y87" s="10">
        <f t="shared" si="59"/>
        <v>7</v>
      </c>
      <c r="Z87" s="10">
        <f t="shared" si="60"/>
        <v>2</v>
      </c>
      <c r="AA87" s="10">
        <f t="shared" si="61"/>
        <v>6</v>
      </c>
      <c r="AB87" s="10">
        <f t="shared" si="62"/>
        <v>4</v>
      </c>
      <c r="AC87" s="13">
        <f t="shared" si="63"/>
        <v>1</v>
      </c>
      <c r="AD87" s="13">
        <f t="shared" si="64"/>
        <v>-1</v>
      </c>
      <c r="AE87" s="13">
        <f t="shared" si="65"/>
        <v>0</v>
      </c>
      <c r="AF87" s="13">
        <f t="shared" si="66"/>
        <v>-1</v>
      </c>
      <c r="AG87" s="13">
        <f t="shared" si="67"/>
        <v>1</v>
      </c>
      <c r="AH87" s="13">
        <f t="shared" si="68"/>
        <v>1</v>
      </c>
      <c r="AI87" s="13">
        <f t="shared" si="69"/>
        <v>-1</v>
      </c>
      <c r="AJ87" s="13">
        <f t="shared" si="70"/>
        <v>0</v>
      </c>
      <c r="AK87" s="13">
        <f t="shared" si="71"/>
        <v>0</v>
      </c>
      <c r="AL87" s="56">
        <f t="shared" si="72"/>
        <v>-2.7392207451899998E-2</v>
      </c>
      <c r="AM87" s="56">
        <f t="shared" si="73"/>
        <v>6.7335846230899998E-2</v>
      </c>
      <c r="AN87" s="56">
        <f t="shared" si="74"/>
        <v>0</v>
      </c>
      <c r="AO87" s="56">
        <f t="shared" si="75"/>
        <v>3.9741914763500003E-2</v>
      </c>
      <c r="AP87" s="56">
        <f t="shared" si="76"/>
        <v>-3.0324965956999999E-2</v>
      </c>
      <c r="AQ87" s="56">
        <f t="shared" si="77"/>
        <v>0</v>
      </c>
      <c r="AR87" s="56">
        <f t="shared" si="78"/>
        <v>5.7428120400800003E-2</v>
      </c>
      <c r="AS87" s="56">
        <f t="shared" si="79"/>
        <v>-4.7501703540000002E-2</v>
      </c>
      <c r="AT87" s="56">
        <f t="shared" si="80"/>
        <v>0</v>
      </c>
      <c r="AU87" s="55"/>
      <c r="AV87" s="6">
        <f t="shared" si="81"/>
        <v>5.9287004446300008E-2</v>
      </c>
      <c r="AW87" s="57">
        <f t="shared" si="94"/>
        <v>2.166304078523329E-2</v>
      </c>
      <c r="AX87" s="57">
        <f t="shared" si="82"/>
        <v>6.1606679564233269E-2</v>
      </c>
      <c r="AY87" s="57">
        <f t="shared" si="83"/>
        <v>0</v>
      </c>
      <c r="AZ87" s="57">
        <f t="shared" si="84"/>
        <v>3.4012748096833301E-2</v>
      </c>
      <c r="BA87" s="57">
        <f t="shared" si="85"/>
        <v>2.4595799290333287E-2</v>
      </c>
      <c r="BB87" s="57">
        <f t="shared" si="86"/>
        <v>1</v>
      </c>
      <c r="BC87" s="57">
        <f t="shared" si="87"/>
        <v>5.1698953734133357E-2</v>
      </c>
      <c r="BD87" s="57">
        <f t="shared" si="88"/>
        <v>0.95822746312666662</v>
      </c>
      <c r="BE87" s="57">
        <f t="shared" si="89"/>
        <v>0</v>
      </c>
      <c r="BF87" s="58">
        <f t="shared" si="95"/>
        <v>2.9090972813479963E-5</v>
      </c>
      <c r="BG87" s="58">
        <f t="shared" si="96"/>
        <v>1.6659724638186679E-5</v>
      </c>
      <c r="BH87" s="58">
        <f t="shared" si="97"/>
        <v>0</v>
      </c>
      <c r="BI87" s="58">
        <f t="shared" si="98"/>
        <v>1.3041504397866666E-5</v>
      </c>
      <c r="BJ87" s="58">
        <f t="shared" si="99"/>
        <v>7.6078267007633315E-5</v>
      </c>
      <c r="BK87" s="58">
        <f t="shared" si="100"/>
        <v>0</v>
      </c>
      <c r="BL87" s="58">
        <f t="shared" si="101"/>
        <v>2.2097784343600013E-5</v>
      </c>
      <c r="BM87" s="58">
        <f t="shared" si="102"/>
        <v>1.2724742426966663E-5</v>
      </c>
      <c r="BN87" s="58">
        <f t="shared" si="103"/>
        <v>0</v>
      </c>
      <c r="BO87" s="58">
        <f t="shared" si="104"/>
        <v>1.6969299562773329E-4</v>
      </c>
      <c r="BP87" s="59"/>
      <c r="BQ87" s="59">
        <f t="shared" si="90"/>
        <v>5.9117311450672276E-2</v>
      </c>
      <c r="BR87" s="39">
        <f t="shared" si="91"/>
        <v>6.4846478117338943E-2</v>
      </c>
      <c r="BS87" s="42">
        <f t="shared" si="92"/>
        <v>5.1351882292319821</v>
      </c>
      <c r="BT87" s="44">
        <f>MAX(BS$10:BS87)</f>
        <v>7.2691540315831578</v>
      </c>
      <c r="BU87" s="56">
        <f t="shared" si="93"/>
        <v>0.29356453214218337</v>
      </c>
    </row>
    <row r="88" spans="1:73" x14ac:dyDescent="0.2">
      <c r="A88" s="64">
        <v>31593</v>
      </c>
      <c r="B88" s="9">
        <v>-5.5888001707700002E-2</v>
      </c>
      <c r="C88" s="9">
        <v>5.48740363807E-2</v>
      </c>
      <c r="D88" s="9">
        <v>-5.8962187213999996E-3</v>
      </c>
      <c r="E88" s="9">
        <v>6.1345583915400001E-2</v>
      </c>
      <c r="F88" s="9">
        <v>-2.1891158764499999E-2</v>
      </c>
      <c r="G88" s="9">
        <v>3.8807445915699998E-2</v>
      </c>
      <c r="H88" s="9">
        <v>7.1609563597099996E-2</v>
      </c>
      <c r="I88" s="9">
        <v>4.4523620713799998E-2</v>
      </c>
      <c r="J88" s="9">
        <v>0</v>
      </c>
      <c r="K88" s="55">
        <v>0.14799999999999999</v>
      </c>
      <c r="L88" s="55">
        <v>4.6249999999999999E-2</v>
      </c>
      <c r="M88" s="55">
        <v>8.5629999999999998E-2</v>
      </c>
      <c r="N88" s="55">
        <v>4.7500000000000001E-2</v>
      </c>
      <c r="O88" s="55">
        <v>0.18870000000000001</v>
      </c>
      <c r="P88" s="55">
        <v>9.0535699999999997E-2</v>
      </c>
      <c r="Q88" s="55">
        <v>5.1880000000000003E-2</v>
      </c>
      <c r="R88" s="55">
        <v>9.8750000000000004E-2</v>
      </c>
      <c r="S88" s="55">
        <v>6.8750000000000006E-2</v>
      </c>
      <c r="T88" s="10">
        <f t="shared" si="54"/>
        <v>8</v>
      </c>
      <c r="U88" s="10">
        <f t="shared" si="55"/>
        <v>1</v>
      </c>
      <c r="V88" s="10">
        <f t="shared" si="56"/>
        <v>5</v>
      </c>
      <c r="W88" s="10">
        <f t="shared" si="57"/>
        <v>2</v>
      </c>
      <c r="X88" s="10">
        <f t="shared" si="58"/>
        <v>9</v>
      </c>
      <c r="Y88" s="10">
        <f t="shared" si="59"/>
        <v>6</v>
      </c>
      <c r="Z88" s="10">
        <f t="shared" si="60"/>
        <v>3</v>
      </c>
      <c r="AA88" s="10">
        <f t="shared" si="61"/>
        <v>7</v>
      </c>
      <c r="AB88" s="10">
        <f t="shared" si="62"/>
        <v>4</v>
      </c>
      <c r="AC88" s="13">
        <f t="shared" si="63"/>
        <v>1</v>
      </c>
      <c r="AD88" s="13">
        <f t="shared" si="64"/>
        <v>-1</v>
      </c>
      <c r="AE88" s="13">
        <f t="shared" si="65"/>
        <v>0</v>
      </c>
      <c r="AF88" s="13">
        <f t="shared" si="66"/>
        <v>-1</v>
      </c>
      <c r="AG88" s="13">
        <f t="shared" si="67"/>
        <v>1</v>
      </c>
      <c r="AH88" s="13">
        <f t="shared" si="68"/>
        <v>0</v>
      </c>
      <c r="AI88" s="13">
        <f t="shared" si="69"/>
        <v>-1</v>
      </c>
      <c r="AJ88" s="13">
        <f t="shared" si="70"/>
        <v>1</v>
      </c>
      <c r="AK88" s="13">
        <f t="shared" si="71"/>
        <v>0</v>
      </c>
      <c r="AL88" s="56">
        <f t="shared" si="72"/>
        <v>-5.5888001707700002E-2</v>
      </c>
      <c r="AM88" s="56">
        <f t="shared" si="73"/>
        <v>-5.48740363807E-2</v>
      </c>
      <c r="AN88" s="56">
        <f t="shared" si="74"/>
        <v>0</v>
      </c>
      <c r="AO88" s="56">
        <f t="shared" si="75"/>
        <v>-6.1345583915400001E-2</v>
      </c>
      <c r="AP88" s="56">
        <f t="shared" si="76"/>
        <v>-2.1891158764499999E-2</v>
      </c>
      <c r="AQ88" s="56">
        <f t="shared" si="77"/>
        <v>3.8807445915699998E-2</v>
      </c>
      <c r="AR88" s="56">
        <f t="shared" si="78"/>
        <v>-7.1609563597099996E-2</v>
      </c>
      <c r="AS88" s="56">
        <f t="shared" si="79"/>
        <v>0</v>
      </c>
      <c r="AT88" s="56">
        <f t="shared" si="80"/>
        <v>0</v>
      </c>
      <c r="AU88" s="55"/>
      <c r="AV88" s="6">
        <f t="shared" si="81"/>
        <v>-0.2268008984497</v>
      </c>
      <c r="AW88" s="57">
        <f t="shared" si="94"/>
        <v>4.995050170769999E-2</v>
      </c>
      <c r="AX88" s="57">
        <f t="shared" si="82"/>
        <v>6.0811536380700026E-2</v>
      </c>
      <c r="AY88" s="57">
        <f t="shared" si="83"/>
        <v>0</v>
      </c>
      <c r="AZ88" s="57">
        <f t="shared" si="84"/>
        <v>6.7283083915399944E-2</v>
      </c>
      <c r="BA88" s="57">
        <f t="shared" si="85"/>
        <v>1.5953658764499945E-2</v>
      </c>
      <c r="BB88" s="57">
        <f t="shared" si="86"/>
        <v>1.0447449459156999</v>
      </c>
      <c r="BC88" s="57">
        <f t="shared" si="87"/>
        <v>7.7547063597099841E-2</v>
      </c>
      <c r="BD88" s="57">
        <f t="shared" si="88"/>
        <v>1</v>
      </c>
      <c r="BE88" s="57">
        <f t="shared" si="89"/>
        <v>0</v>
      </c>
      <c r="BF88" s="58">
        <f t="shared" si="95"/>
        <v>1.2997824471139973E-5</v>
      </c>
      <c r="BG88" s="58">
        <f t="shared" si="96"/>
        <v>1.2321335912846654E-5</v>
      </c>
      <c r="BH88" s="58">
        <f t="shared" si="97"/>
        <v>0</v>
      </c>
      <c r="BI88" s="58">
        <f t="shared" si="98"/>
        <v>6.8025496193666604E-6</v>
      </c>
      <c r="BJ88" s="58">
        <f t="shared" si="99"/>
        <v>1.7217059503233302E-5</v>
      </c>
      <c r="BK88" s="58">
        <f t="shared" si="100"/>
        <v>5.9999999999999995E-4</v>
      </c>
      <c r="BL88" s="58">
        <f t="shared" si="101"/>
        <v>1.5509686120240006E-5</v>
      </c>
      <c r="BM88" s="58">
        <f t="shared" si="102"/>
        <v>1.9164549262533335E-4</v>
      </c>
      <c r="BN88" s="58">
        <f t="shared" si="103"/>
        <v>0</v>
      </c>
      <c r="BO88" s="58">
        <f t="shared" si="104"/>
        <v>8.564939482521599E-4</v>
      </c>
      <c r="BP88" s="59"/>
      <c r="BQ88" s="59">
        <f t="shared" si="90"/>
        <v>-0.22765739239795216</v>
      </c>
      <c r="BR88" s="39">
        <f t="shared" si="91"/>
        <v>-0.22171989239795215</v>
      </c>
      <c r="BS88" s="42">
        <f t="shared" si="92"/>
        <v>3.9966148476034364</v>
      </c>
      <c r="BT88" s="44">
        <f>MAX(BS$10:BS88)</f>
        <v>7.2691540315831578</v>
      </c>
      <c r="BU88" s="56">
        <f t="shared" si="93"/>
        <v>0.45019532806171547</v>
      </c>
    </row>
    <row r="89" spans="1:73" x14ac:dyDescent="0.2">
      <c r="A89" s="64">
        <v>31624</v>
      </c>
      <c r="B89" s="9">
        <v>-0.10945768424299999</v>
      </c>
      <c r="C89" s="9">
        <v>4.8703959747000002E-2</v>
      </c>
      <c r="D89" s="9">
        <v>6.2200210411199998E-3</v>
      </c>
      <c r="E89" s="9">
        <v>6.4323872435799997E-2</v>
      </c>
      <c r="F89" s="9">
        <v>-4.2599769133899998E-2</v>
      </c>
      <c r="G89" s="9">
        <v>2.2439542402700002E-2</v>
      </c>
      <c r="H89" s="9">
        <v>6.8858425633900003E-2</v>
      </c>
      <c r="I89" s="9">
        <v>-2.6219028515900002E-2</v>
      </c>
      <c r="J89" s="9">
        <v>0</v>
      </c>
      <c r="K89" s="55">
        <v>0.1545</v>
      </c>
      <c r="L89" s="55">
        <v>4.6879999999999998E-2</v>
      </c>
      <c r="M89" s="55">
        <v>8.5625000000000007E-2</v>
      </c>
      <c r="N89" s="55">
        <v>4.8129999999999999E-2</v>
      </c>
      <c r="O89" s="55">
        <v>0.16</v>
      </c>
      <c r="P89" s="55">
        <v>8.8211600000000001E-2</v>
      </c>
      <c r="Q89" s="55">
        <v>4.7500000000000001E-2</v>
      </c>
      <c r="R89" s="55">
        <v>0.1</v>
      </c>
      <c r="S89" s="55">
        <v>6.5000000000000002E-2</v>
      </c>
      <c r="T89" s="10">
        <f t="shared" si="54"/>
        <v>8</v>
      </c>
      <c r="U89" s="10">
        <f t="shared" si="55"/>
        <v>1</v>
      </c>
      <c r="V89" s="10">
        <f t="shared" si="56"/>
        <v>5</v>
      </c>
      <c r="W89" s="10">
        <f t="shared" si="57"/>
        <v>3</v>
      </c>
      <c r="X89" s="10">
        <f t="shared" si="58"/>
        <v>9</v>
      </c>
      <c r="Y89" s="10">
        <f t="shared" si="59"/>
        <v>6</v>
      </c>
      <c r="Z89" s="10">
        <f t="shared" si="60"/>
        <v>2</v>
      </c>
      <c r="AA89" s="10">
        <f t="shared" si="61"/>
        <v>7</v>
      </c>
      <c r="AB89" s="10">
        <f t="shared" si="62"/>
        <v>4</v>
      </c>
      <c r="AC89" s="13">
        <f t="shared" si="63"/>
        <v>1</v>
      </c>
      <c r="AD89" s="13">
        <f t="shared" si="64"/>
        <v>-1</v>
      </c>
      <c r="AE89" s="13">
        <f t="shared" si="65"/>
        <v>0</v>
      </c>
      <c r="AF89" s="13">
        <f t="shared" si="66"/>
        <v>-1</v>
      </c>
      <c r="AG89" s="13">
        <f t="shared" si="67"/>
        <v>1</v>
      </c>
      <c r="AH89" s="13">
        <f t="shared" si="68"/>
        <v>0</v>
      </c>
      <c r="AI89" s="13">
        <f t="shared" si="69"/>
        <v>-1</v>
      </c>
      <c r="AJ89" s="13">
        <f t="shared" si="70"/>
        <v>1</v>
      </c>
      <c r="AK89" s="13">
        <f t="shared" si="71"/>
        <v>0</v>
      </c>
      <c r="AL89" s="56">
        <f t="shared" si="72"/>
        <v>-0.10945768424299999</v>
      </c>
      <c r="AM89" s="56">
        <f t="shared" si="73"/>
        <v>-4.8703959747000002E-2</v>
      </c>
      <c r="AN89" s="56">
        <f t="shared" si="74"/>
        <v>0</v>
      </c>
      <c r="AO89" s="56">
        <f t="shared" si="75"/>
        <v>-6.4323872435799997E-2</v>
      </c>
      <c r="AP89" s="56">
        <f t="shared" si="76"/>
        <v>-4.2599769133899998E-2</v>
      </c>
      <c r="AQ89" s="56">
        <f t="shared" si="77"/>
        <v>0</v>
      </c>
      <c r="AR89" s="56">
        <f t="shared" si="78"/>
        <v>-6.8858425633900003E-2</v>
      </c>
      <c r="AS89" s="56">
        <f t="shared" si="79"/>
        <v>-2.6219028515900002E-2</v>
      </c>
      <c r="AT89" s="56">
        <f t="shared" si="80"/>
        <v>0</v>
      </c>
      <c r="AU89" s="55"/>
      <c r="AV89" s="6">
        <f t="shared" si="81"/>
        <v>-0.36016273970950002</v>
      </c>
      <c r="AW89" s="57">
        <f t="shared" si="94"/>
        <v>0.10372851757633328</v>
      </c>
      <c r="AX89" s="57">
        <f t="shared" si="82"/>
        <v>5.4433126413666599E-2</v>
      </c>
      <c r="AY89" s="57">
        <f t="shared" si="83"/>
        <v>0</v>
      </c>
      <c r="AZ89" s="57">
        <f t="shared" si="84"/>
        <v>7.0053039102466519E-2</v>
      </c>
      <c r="BA89" s="57">
        <f t="shared" si="85"/>
        <v>3.6870602467233282E-2</v>
      </c>
      <c r="BB89" s="57">
        <f t="shared" si="86"/>
        <v>0</v>
      </c>
      <c r="BC89" s="57">
        <f t="shared" si="87"/>
        <v>7.4587592300566552E-2</v>
      </c>
      <c r="BD89" s="57">
        <f t="shared" si="88"/>
        <v>2.0489861849233293E-2</v>
      </c>
      <c r="BE89" s="57">
        <f t="shared" si="89"/>
        <v>0</v>
      </c>
      <c r="BF89" s="58">
        <f t="shared" si="95"/>
        <v>2.9970301024619991E-5</v>
      </c>
      <c r="BG89" s="58">
        <f t="shared" si="96"/>
        <v>1.2162307276140006E-5</v>
      </c>
      <c r="BH89" s="58">
        <f t="shared" si="97"/>
        <v>0</v>
      </c>
      <c r="BI89" s="58">
        <f t="shared" si="98"/>
        <v>1.3456616783079989E-5</v>
      </c>
      <c r="BJ89" s="58">
        <f t="shared" si="99"/>
        <v>1.1167561135149961E-5</v>
      </c>
      <c r="BK89" s="58">
        <f t="shared" si="100"/>
        <v>6.2684696754941984E-4</v>
      </c>
      <c r="BL89" s="58">
        <f t="shared" si="101"/>
        <v>2.3264119079129952E-5</v>
      </c>
      <c r="BM89" s="58">
        <f t="shared" si="102"/>
        <v>2.0000000000000001E-4</v>
      </c>
      <c r="BN89" s="58">
        <f t="shared" si="103"/>
        <v>0</v>
      </c>
      <c r="BO89" s="58">
        <f t="shared" si="104"/>
        <v>9.1686787284753972E-4</v>
      </c>
      <c r="BP89" s="59"/>
      <c r="BQ89" s="59">
        <f t="shared" si="90"/>
        <v>-0.36107960758234758</v>
      </c>
      <c r="BR89" s="39">
        <f t="shared" si="91"/>
        <v>-0.35535044091568091</v>
      </c>
      <c r="BS89" s="42">
        <f t="shared" si="92"/>
        <v>2.5764159993373985</v>
      </c>
      <c r="BT89" s="44">
        <f>MAX(BS$10:BS89)</f>
        <v>7.2691540315831578</v>
      </c>
      <c r="BU89" s="56">
        <f t="shared" si="93"/>
        <v>0.64556866065248619</v>
      </c>
    </row>
    <row r="90" spans="1:73" x14ac:dyDescent="0.2">
      <c r="A90" s="64">
        <v>31653</v>
      </c>
      <c r="B90" s="9">
        <v>2.99409568573E-2</v>
      </c>
      <c r="C90" s="9">
        <v>2.78378286951E-2</v>
      </c>
      <c r="D90" s="9">
        <v>-6.7291364950900004E-3</v>
      </c>
      <c r="E90" s="9">
        <v>-4.6343707659699997E-3</v>
      </c>
      <c r="F90" s="9">
        <v>-5.8757456542E-2</v>
      </c>
      <c r="G90" s="9">
        <v>1.48284729325E-2</v>
      </c>
      <c r="H90" s="9">
        <v>2.2056673305599999E-2</v>
      </c>
      <c r="I90" s="9">
        <v>1.0841684066500001E-3</v>
      </c>
      <c r="J90" s="9">
        <v>0</v>
      </c>
      <c r="K90" s="55">
        <v>0.184</v>
      </c>
      <c r="L90" s="55">
        <v>4.4380000000000003E-2</v>
      </c>
      <c r="M90" s="55">
        <v>8.3750000000000005E-2</v>
      </c>
      <c r="N90" s="55">
        <v>4.8129999999999999E-2</v>
      </c>
      <c r="O90" s="55">
        <v>0.155</v>
      </c>
      <c r="P90" s="55">
        <v>8.7932399999999994E-2</v>
      </c>
      <c r="Q90" s="55">
        <v>4.2500000000000003E-2</v>
      </c>
      <c r="R90" s="55">
        <v>9.9379999999999996E-2</v>
      </c>
      <c r="S90" s="55">
        <v>5.5625000000000001E-2</v>
      </c>
      <c r="T90" s="10">
        <f t="shared" si="54"/>
        <v>9</v>
      </c>
      <c r="U90" s="10">
        <f t="shared" si="55"/>
        <v>2</v>
      </c>
      <c r="V90" s="10">
        <f t="shared" si="56"/>
        <v>5</v>
      </c>
      <c r="W90" s="10">
        <f t="shared" si="57"/>
        <v>3</v>
      </c>
      <c r="X90" s="10">
        <f t="shared" si="58"/>
        <v>8</v>
      </c>
      <c r="Y90" s="10">
        <f t="shared" si="59"/>
        <v>6</v>
      </c>
      <c r="Z90" s="10">
        <f t="shared" si="60"/>
        <v>1</v>
      </c>
      <c r="AA90" s="10">
        <f t="shared" si="61"/>
        <v>7</v>
      </c>
      <c r="AB90" s="10">
        <f t="shared" si="62"/>
        <v>4</v>
      </c>
      <c r="AC90" s="13">
        <f t="shared" si="63"/>
        <v>1</v>
      </c>
      <c r="AD90" s="13">
        <f t="shared" si="64"/>
        <v>-1</v>
      </c>
      <c r="AE90" s="13">
        <f t="shared" si="65"/>
        <v>0</v>
      </c>
      <c r="AF90" s="13">
        <f t="shared" si="66"/>
        <v>-1</v>
      </c>
      <c r="AG90" s="13">
        <f t="shared" si="67"/>
        <v>1</v>
      </c>
      <c r="AH90" s="13">
        <f t="shared" si="68"/>
        <v>0</v>
      </c>
      <c r="AI90" s="13">
        <f t="shared" si="69"/>
        <v>-1</v>
      </c>
      <c r="AJ90" s="13">
        <f t="shared" si="70"/>
        <v>1</v>
      </c>
      <c r="AK90" s="13">
        <f t="shared" si="71"/>
        <v>0</v>
      </c>
      <c r="AL90" s="56">
        <f t="shared" si="72"/>
        <v>2.99409568573E-2</v>
      </c>
      <c r="AM90" s="56">
        <f t="shared" si="73"/>
        <v>-2.78378286951E-2</v>
      </c>
      <c r="AN90" s="56">
        <f t="shared" si="74"/>
        <v>0</v>
      </c>
      <c r="AO90" s="56">
        <f t="shared" si="75"/>
        <v>4.6343707659699997E-3</v>
      </c>
      <c r="AP90" s="56">
        <f t="shared" si="76"/>
        <v>-5.8757456542E-2</v>
      </c>
      <c r="AQ90" s="56">
        <f t="shared" si="77"/>
        <v>0</v>
      </c>
      <c r="AR90" s="56">
        <f t="shared" si="78"/>
        <v>-2.2056673305599999E-2</v>
      </c>
      <c r="AS90" s="56">
        <f t="shared" si="79"/>
        <v>1.0841684066500001E-3</v>
      </c>
      <c r="AT90" s="56">
        <f t="shared" si="80"/>
        <v>0</v>
      </c>
      <c r="AU90" s="55"/>
      <c r="AV90" s="6">
        <f t="shared" si="81"/>
        <v>-7.2992462512779993E-2</v>
      </c>
      <c r="AW90" s="57">
        <f t="shared" si="94"/>
        <v>3.5357623523966542E-2</v>
      </c>
      <c r="AX90" s="57">
        <f t="shared" si="82"/>
        <v>3.3254495361766612E-2</v>
      </c>
      <c r="AY90" s="57">
        <f t="shared" si="83"/>
        <v>0</v>
      </c>
      <c r="AZ90" s="57">
        <f t="shared" si="84"/>
        <v>7.8229590069667232E-4</v>
      </c>
      <c r="BA90" s="57">
        <f t="shared" si="85"/>
        <v>5.3340789875333416E-2</v>
      </c>
      <c r="BB90" s="57">
        <f t="shared" si="86"/>
        <v>0</v>
      </c>
      <c r="BC90" s="57">
        <f t="shared" si="87"/>
        <v>2.7473339972266642E-2</v>
      </c>
      <c r="BD90" s="57">
        <f t="shared" si="88"/>
        <v>6.5008350733166687E-3</v>
      </c>
      <c r="BE90" s="57">
        <f t="shared" si="89"/>
        <v>0</v>
      </c>
      <c r="BF90" s="58">
        <f t="shared" si="95"/>
        <v>6.2237110545799965E-5</v>
      </c>
      <c r="BG90" s="58">
        <f t="shared" si="96"/>
        <v>1.088662528273332E-5</v>
      </c>
      <c r="BH90" s="58">
        <f t="shared" si="97"/>
        <v>0</v>
      </c>
      <c r="BI90" s="58">
        <f t="shared" si="98"/>
        <v>1.4010607820493305E-5</v>
      </c>
      <c r="BJ90" s="58">
        <f t="shared" si="99"/>
        <v>2.5809421727063298E-5</v>
      </c>
      <c r="BK90" s="58">
        <f t="shared" si="100"/>
        <v>0</v>
      </c>
      <c r="BL90" s="58">
        <f t="shared" si="101"/>
        <v>2.2376277690169962E-5</v>
      </c>
      <c r="BM90" s="58">
        <f t="shared" si="102"/>
        <v>4.097972369846659E-6</v>
      </c>
      <c r="BN90" s="58">
        <f t="shared" si="103"/>
        <v>0</v>
      </c>
      <c r="BO90" s="58">
        <f t="shared" si="104"/>
        <v>1.3941801543610651E-4</v>
      </c>
      <c r="BP90" s="59"/>
      <c r="BQ90" s="59">
        <f t="shared" si="90"/>
        <v>-7.3131880528216106E-2</v>
      </c>
      <c r="BR90" s="39">
        <f t="shared" si="91"/>
        <v>-6.7715213861549439E-2</v>
      </c>
      <c r="BS90" s="42">
        <f t="shared" si="92"/>
        <v>2.4019534389459491</v>
      </c>
      <c r="BT90" s="44">
        <f>MAX(BS$10:BS90)</f>
        <v>7.2691540315831578</v>
      </c>
      <c r="BU90" s="56">
        <f t="shared" si="93"/>
        <v>0.66956905459563854</v>
      </c>
    </row>
    <row r="91" spans="1:73" x14ac:dyDescent="0.2">
      <c r="A91" s="64">
        <v>31685</v>
      </c>
      <c r="B91" s="9">
        <v>4.30305669643E-2</v>
      </c>
      <c r="C91" s="9">
        <v>2.0207267375100002E-3</v>
      </c>
      <c r="D91" s="9">
        <v>5.1737731815299998E-3</v>
      </c>
      <c r="E91" s="9">
        <v>-5.2818904585700004E-4</v>
      </c>
      <c r="F91" s="9">
        <v>1.1354008465000001E-2</v>
      </c>
      <c r="G91" s="9">
        <v>-2.08541643347E-3</v>
      </c>
      <c r="H91" s="9">
        <v>-3.75376138557E-3</v>
      </c>
      <c r="I91" s="9">
        <v>-2.36525926915E-2</v>
      </c>
      <c r="J91" s="9">
        <v>0</v>
      </c>
      <c r="K91" s="55">
        <v>0.1757811</v>
      </c>
      <c r="L91" s="55">
        <v>4.6249999999999999E-2</v>
      </c>
      <c r="M91" s="55">
        <v>8.4375000000000006E-2</v>
      </c>
      <c r="N91" s="55">
        <v>0.05</v>
      </c>
      <c r="O91" s="55">
        <v>0.14560000000000001</v>
      </c>
      <c r="P91" s="55">
        <v>8.3641999999999994E-2</v>
      </c>
      <c r="Q91" s="55">
        <v>4.1880000000000001E-2</v>
      </c>
      <c r="R91" s="55">
        <v>0.10938000000000001</v>
      </c>
      <c r="S91" s="55">
        <v>6.1249999999999999E-2</v>
      </c>
      <c r="T91" s="10">
        <f t="shared" si="54"/>
        <v>9</v>
      </c>
      <c r="U91" s="10">
        <f t="shared" si="55"/>
        <v>2</v>
      </c>
      <c r="V91" s="10">
        <f t="shared" si="56"/>
        <v>6</v>
      </c>
      <c r="W91" s="10">
        <f t="shared" si="57"/>
        <v>3</v>
      </c>
      <c r="X91" s="10">
        <f t="shared" si="58"/>
        <v>8</v>
      </c>
      <c r="Y91" s="10">
        <f t="shared" si="59"/>
        <v>5</v>
      </c>
      <c r="Z91" s="10">
        <f t="shared" si="60"/>
        <v>1</v>
      </c>
      <c r="AA91" s="10">
        <f t="shared" si="61"/>
        <v>7</v>
      </c>
      <c r="AB91" s="10">
        <f t="shared" si="62"/>
        <v>4</v>
      </c>
      <c r="AC91" s="13">
        <f t="shared" si="63"/>
        <v>1</v>
      </c>
      <c r="AD91" s="13">
        <f t="shared" si="64"/>
        <v>-1</v>
      </c>
      <c r="AE91" s="13">
        <f t="shared" si="65"/>
        <v>0</v>
      </c>
      <c r="AF91" s="13">
        <f t="shared" si="66"/>
        <v>-1</v>
      </c>
      <c r="AG91" s="13">
        <f t="shared" si="67"/>
        <v>1</v>
      </c>
      <c r="AH91" s="13">
        <f t="shared" si="68"/>
        <v>0</v>
      </c>
      <c r="AI91" s="13">
        <f t="shared" si="69"/>
        <v>-1</v>
      </c>
      <c r="AJ91" s="13">
        <f t="shared" si="70"/>
        <v>1</v>
      </c>
      <c r="AK91" s="13">
        <f t="shared" si="71"/>
        <v>0</v>
      </c>
      <c r="AL91" s="56">
        <f t="shared" si="72"/>
        <v>4.30305669643E-2</v>
      </c>
      <c r="AM91" s="56">
        <f t="shared" si="73"/>
        <v>-2.0207267375100002E-3</v>
      </c>
      <c r="AN91" s="56">
        <f t="shared" si="74"/>
        <v>0</v>
      </c>
      <c r="AO91" s="56">
        <f t="shared" si="75"/>
        <v>5.2818904585700004E-4</v>
      </c>
      <c r="AP91" s="56">
        <f t="shared" si="76"/>
        <v>1.1354008465000001E-2</v>
      </c>
      <c r="AQ91" s="56">
        <f t="shared" si="77"/>
        <v>0</v>
      </c>
      <c r="AR91" s="56">
        <f t="shared" si="78"/>
        <v>3.75376138557E-3</v>
      </c>
      <c r="AS91" s="56">
        <f t="shared" si="79"/>
        <v>-2.36525926915E-2</v>
      </c>
      <c r="AT91" s="56">
        <f t="shared" si="80"/>
        <v>0</v>
      </c>
      <c r="AU91" s="55"/>
      <c r="AV91" s="6">
        <f t="shared" si="81"/>
        <v>3.2993206431717007E-2</v>
      </c>
      <c r="AW91" s="57">
        <f t="shared" si="94"/>
        <v>4.7665983630966746E-2</v>
      </c>
      <c r="AX91" s="57">
        <f t="shared" si="82"/>
        <v>6.6561434041767509E-3</v>
      </c>
      <c r="AY91" s="57">
        <f t="shared" si="83"/>
        <v>0</v>
      </c>
      <c r="AZ91" s="57">
        <f t="shared" si="84"/>
        <v>4.107227620809617E-3</v>
      </c>
      <c r="BA91" s="57">
        <f t="shared" si="85"/>
        <v>1.5989425131666568E-2</v>
      </c>
      <c r="BB91" s="57">
        <f t="shared" si="86"/>
        <v>0</v>
      </c>
      <c r="BC91" s="57">
        <f t="shared" si="87"/>
        <v>8.8165528109662716E-4</v>
      </c>
      <c r="BD91" s="57">
        <f t="shared" si="88"/>
        <v>1.9017176024833327E-2</v>
      </c>
      <c r="BE91" s="57">
        <f t="shared" si="89"/>
        <v>0</v>
      </c>
      <c r="BF91" s="58">
        <f t="shared" si="95"/>
        <v>2.1214574114379921E-5</v>
      </c>
      <c r="BG91" s="58">
        <f t="shared" si="96"/>
        <v>6.650899072353323E-6</v>
      </c>
      <c r="BH91" s="58">
        <f t="shared" si="97"/>
        <v>0</v>
      </c>
      <c r="BI91" s="58">
        <f t="shared" si="98"/>
        <v>1.5645918013933446E-7</v>
      </c>
      <c r="BJ91" s="58">
        <f t="shared" si="99"/>
        <v>3.7338552912733394E-5</v>
      </c>
      <c r="BK91" s="58">
        <f t="shared" si="100"/>
        <v>0</v>
      </c>
      <c r="BL91" s="58">
        <f t="shared" si="101"/>
        <v>8.2420019916799923E-6</v>
      </c>
      <c r="BM91" s="58">
        <f t="shared" si="102"/>
        <v>1.3001670146633338E-6</v>
      </c>
      <c r="BN91" s="58">
        <f t="shared" si="103"/>
        <v>0</v>
      </c>
      <c r="BO91" s="58">
        <f t="shared" si="104"/>
        <v>7.4902654285949308E-5</v>
      </c>
      <c r="BP91" s="59"/>
      <c r="BQ91" s="59">
        <f t="shared" si="90"/>
        <v>3.291830377743106E-2</v>
      </c>
      <c r="BR91" s="39">
        <f t="shared" si="91"/>
        <v>3.755372044409773E-2</v>
      </c>
      <c r="BS91" s="42">
        <f t="shared" si="92"/>
        <v>2.4921557269118644</v>
      </c>
      <c r="BT91" s="44">
        <f>MAX(BS$10:BS91)</f>
        <v>7.2691540315831578</v>
      </c>
      <c r="BU91" s="56">
        <f t="shared" si="93"/>
        <v>0.65716014324584415</v>
      </c>
    </row>
    <row r="92" spans="1:73" x14ac:dyDescent="0.2">
      <c r="A92" s="64">
        <v>31716</v>
      </c>
      <c r="B92" s="9">
        <v>2.9349799795199999E-2</v>
      </c>
      <c r="C92" s="9">
        <v>-2.1032569658699998E-2</v>
      </c>
      <c r="D92" s="9">
        <v>2.2012394009200001E-4</v>
      </c>
      <c r="E92" s="9">
        <v>-5.8135536884199999E-2</v>
      </c>
      <c r="F92" s="9">
        <v>4.7701422185200001E-2</v>
      </c>
      <c r="G92" s="9">
        <v>-1.75555573693E-2</v>
      </c>
      <c r="H92" s="9">
        <v>-4.3358688659300003E-2</v>
      </c>
      <c r="I92" s="9">
        <v>-2.5472899577499999E-2</v>
      </c>
      <c r="J92" s="9">
        <v>0</v>
      </c>
      <c r="K92" s="55">
        <v>0.16</v>
      </c>
      <c r="L92" s="55">
        <v>4.6249999999999999E-2</v>
      </c>
      <c r="M92" s="55">
        <v>8.5000000000000006E-2</v>
      </c>
      <c r="N92" s="55">
        <v>4.6879999999999998E-2</v>
      </c>
      <c r="O92" s="55">
        <v>0.1512</v>
      </c>
      <c r="P92" s="55">
        <v>8.2787700000000006E-2</v>
      </c>
      <c r="Q92" s="55">
        <v>3.875E-2</v>
      </c>
      <c r="R92" s="55">
        <v>0.11187999999999999</v>
      </c>
      <c r="S92" s="55">
        <v>0.06</v>
      </c>
      <c r="T92" s="10">
        <f t="shared" si="54"/>
        <v>9</v>
      </c>
      <c r="U92" s="10">
        <f t="shared" si="55"/>
        <v>2</v>
      </c>
      <c r="V92" s="10">
        <f t="shared" si="56"/>
        <v>6</v>
      </c>
      <c r="W92" s="10">
        <f t="shared" si="57"/>
        <v>3</v>
      </c>
      <c r="X92" s="10">
        <f t="shared" si="58"/>
        <v>8</v>
      </c>
      <c r="Y92" s="10">
        <f t="shared" si="59"/>
        <v>5</v>
      </c>
      <c r="Z92" s="10">
        <f t="shared" si="60"/>
        <v>1</v>
      </c>
      <c r="AA92" s="10">
        <f t="shared" si="61"/>
        <v>7</v>
      </c>
      <c r="AB92" s="10">
        <f t="shared" si="62"/>
        <v>4</v>
      </c>
      <c r="AC92" s="13">
        <f t="shared" si="63"/>
        <v>1</v>
      </c>
      <c r="AD92" s="13">
        <f t="shared" si="64"/>
        <v>-1</v>
      </c>
      <c r="AE92" s="13">
        <f t="shared" si="65"/>
        <v>0</v>
      </c>
      <c r="AF92" s="13">
        <f t="shared" si="66"/>
        <v>-1</v>
      </c>
      <c r="AG92" s="13">
        <f t="shared" si="67"/>
        <v>1</v>
      </c>
      <c r="AH92" s="13">
        <f t="shared" si="68"/>
        <v>0</v>
      </c>
      <c r="AI92" s="13">
        <f t="shared" si="69"/>
        <v>-1</v>
      </c>
      <c r="AJ92" s="13">
        <f t="shared" si="70"/>
        <v>1</v>
      </c>
      <c r="AK92" s="13">
        <f t="shared" si="71"/>
        <v>0</v>
      </c>
      <c r="AL92" s="56">
        <f t="shared" si="72"/>
        <v>2.9349799795199999E-2</v>
      </c>
      <c r="AM92" s="56">
        <f t="shared" si="73"/>
        <v>2.1032569658699998E-2</v>
      </c>
      <c r="AN92" s="56">
        <f t="shared" si="74"/>
        <v>0</v>
      </c>
      <c r="AO92" s="56">
        <f t="shared" si="75"/>
        <v>5.8135536884199999E-2</v>
      </c>
      <c r="AP92" s="56">
        <f t="shared" si="76"/>
        <v>4.7701422185200001E-2</v>
      </c>
      <c r="AQ92" s="56">
        <f t="shared" si="77"/>
        <v>0</v>
      </c>
      <c r="AR92" s="56">
        <f t="shared" si="78"/>
        <v>4.3358688659300003E-2</v>
      </c>
      <c r="AS92" s="56">
        <f t="shared" si="79"/>
        <v>-2.5472899577499999E-2</v>
      </c>
      <c r="AT92" s="56">
        <f t="shared" si="80"/>
        <v>0</v>
      </c>
      <c r="AU92" s="55"/>
      <c r="AV92" s="6">
        <f t="shared" si="81"/>
        <v>0.1741051176051</v>
      </c>
      <c r="AW92" s="57">
        <f t="shared" si="94"/>
        <v>3.4453966461866603E-2</v>
      </c>
      <c r="AX92" s="57">
        <f t="shared" si="82"/>
        <v>1.5928402992033353E-2</v>
      </c>
      <c r="AY92" s="57">
        <f t="shared" si="83"/>
        <v>0</v>
      </c>
      <c r="AZ92" s="57">
        <f t="shared" si="84"/>
        <v>5.3031370217533347E-2</v>
      </c>
      <c r="BA92" s="57">
        <f t="shared" si="85"/>
        <v>5.2805588851866592E-2</v>
      </c>
      <c r="BB92" s="57">
        <f t="shared" si="86"/>
        <v>0</v>
      </c>
      <c r="BC92" s="57">
        <f t="shared" si="87"/>
        <v>3.825452199263335E-2</v>
      </c>
      <c r="BD92" s="57">
        <f t="shared" si="88"/>
        <v>2.0368732910833298E-2</v>
      </c>
      <c r="BE92" s="57">
        <f t="shared" si="89"/>
        <v>0</v>
      </c>
      <c r="BF92" s="58">
        <f t="shared" si="95"/>
        <v>2.8599590178580047E-5</v>
      </c>
      <c r="BG92" s="58">
        <f t="shared" si="96"/>
        <v>1.3312286808353502E-6</v>
      </c>
      <c r="BH92" s="58">
        <f t="shared" si="97"/>
        <v>0</v>
      </c>
      <c r="BI92" s="58">
        <f t="shared" si="98"/>
        <v>8.2144552416192343E-7</v>
      </c>
      <c r="BJ92" s="58">
        <f t="shared" si="99"/>
        <v>1.1192597592166597E-5</v>
      </c>
      <c r="BK92" s="58">
        <f t="shared" si="100"/>
        <v>0</v>
      </c>
      <c r="BL92" s="58">
        <f t="shared" si="101"/>
        <v>2.6449658432898814E-7</v>
      </c>
      <c r="BM92" s="58">
        <f t="shared" si="102"/>
        <v>3.8034352049666654E-6</v>
      </c>
      <c r="BN92" s="58">
        <f t="shared" si="103"/>
        <v>0</v>
      </c>
      <c r="BO92" s="58">
        <f t="shared" si="104"/>
        <v>4.601279376503957E-5</v>
      </c>
      <c r="BP92" s="59"/>
      <c r="BQ92" s="59">
        <f t="shared" si="90"/>
        <v>0.17405910481133496</v>
      </c>
      <c r="BR92" s="39">
        <f t="shared" si="91"/>
        <v>0.17916327147800162</v>
      </c>
      <c r="BS92" s="42">
        <f t="shared" si="92"/>
        <v>2.9386584999780312</v>
      </c>
      <c r="BT92" s="44">
        <f>MAX(BS$10:BS92)</f>
        <v>7.2691540315831578</v>
      </c>
      <c r="BU92" s="56">
        <f t="shared" si="93"/>
        <v>0.59573583291672016</v>
      </c>
    </row>
    <row r="93" spans="1:73" x14ac:dyDescent="0.2">
      <c r="A93" s="64">
        <v>31744</v>
      </c>
      <c r="B93" s="9">
        <v>2.1246565970299999E-2</v>
      </c>
      <c r="C93" s="9">
        <v>4.6537710497700002E-2</v>
      </c>
      <c r="D93" s="9">
        <v>6.7098502510599999E-3</v>
      </c>
      <c r="E93" s="9">
        <v>9.8266667611300006E-3</v>
      </c>
      <c r="F93" s="9">
        <v>8.3739407911400006E-3</v>
      </c>
      <c r="G93" s="9">
        <v>2.7083195934999998E-2</v>
      </c>
      <c r="H93" s="9">
        <v>4.3907367450399998E-2</v>
      </c>
      <c r="I93" s="9">
        <v>2.5971836284299998E-2</v>
      </c>
      <c r="J93" s="9">
        <v>0</v>
      </c>
      <c r="K93" s="55">
        <v>0.15937499999999999</v>
      </c>
      <c r="L93" s="55">
        <v>4.7500000000000001E-2</v>
      </c>
      <c r="M93" s="55">
        <v>8.5000000000000006E-2</v>
      </c>
      <c r="N93" s="55">
        <v>4.6249999999999999E-2</v>
      </c>
      <c r="O93" s="55">
        <v>0.1812</v>
      </c>
      <c r="P93" s="55">
        <v>8.5211999999999996E-2</v>
      </c>
      <c r="Q93" s="55">
        <v>0.04</v>
      </c>
      <c r="R93" s="55">
        <v>0.11438</v>
      </c>
      <c r="S93" s="55">
        <v>6.1249999999999999E-2</v>
      </c>
      <c r="T93" s="10">
        <f t="shared" si="54"/>
        <v>8</v>
      </c>
      <c r="U93" s="10">
        <f t="shared" si="55"/>
        <v>3</v>
      </c>
      <c r="V93" s="10">
        <f t="shared" si="56"/>
        <v>5</v>
      </c>
      <c r="W93" s="10">
        <f t="shared" si="57"/>
        <v>2</v>
      </c>
      <c r="X93" s="10">
        <f t="shared" si="58"/>
        <v>9</v>
      </c>
      <c r="Y93" s="10">
        <f t="shared" si="59"/>
        <v>6</v>
      </c>
      <c r="Z93" s="10">
        <f t="shared" si="60"/>
        <v>1</v>
      </c>
      <c r="AA93" s="10">
        <f t="shared" si="61"/>
        <v>7</v>
      </c>
      <c r="AB93" s="10">
        <f t="shared" si="62"/>
        <v>4</v>
      </c>
      <c r="AC93" s="13">
        <f t="shared" si="63"/>
        <v>1</v>
      </c>
      <c r="AD93" s="13">
        <f t="shared" si="64"/>
        <v>-1</v>
      </c>
      <c r="AE93" s="13">
        <f t="shared" si="65"/>
        <v>0</v>
      </c>
      <c r="AF93" s="13">
        <f t="shared" si="66"/>
        <v>-1</v>
      </c>
      <c r="AG93" s="13">
        <f t="shared" si="67"/>
        <v>1</v>
      </c>
      <c r="AH93" s="13">
        <f t="shared" si="68"/>
        <v>0</v>
      </c>
      <c r="AI93" s="13">
        <f t="shared" si="69"/>
        <v>-1</v>
      </c>
      <c r="AJ93" s="13">
        <f t="shared" si="70"/>
        <v>1</v>
      </c>
      <c r="AK93" s="13">
        <f t="shared" si="71"/>
        <v>0</v>
      </c>
      <c r="AL93" s="56">
        <f t="shared" si="72"/>
        <v>2.1246565970299999E-2</v>
      </c>
      <c r="AM93" s="56">
        <f t="shared" si="73"/>
        <v>-4.6537710497700002E-2</v>
      </c>
      <c r="AN93" s="56">
        <f t="shared" si="74"/>
        <v>0</v>
      </c>
      <c r="AO93" s="56">
        <f t="shared" si="75"/>
        <v>-9.8266667611300006E-3</v>
      </c>
      <c r="AP93" s="56">
        <f t="shared" si="76"/>
        <v>8.3739407911400006E-3</v>
      </c>
      <c r="AQ93" s="56">
        <f t="shared" si="77"/>
        <v>0</v>
      </c>
      <c r="AR93" s="56">
        <f t="shared" si="78"/>
        <v>-4.3907367450399998E-2</v>
      </c>
      <c r="AS93" s="56">
        <f t="shared" si="79"/>
        <v>2.5971836284299998E-2</v>
      </c>
      <c r="AT93" s="56">
        <f t="shared" si="80"/>
        <v>0</v>
      </c>
      <c r="AU93" s="55"/>
      <c r="AV93" s="6">
        <f t="shared" si="81"/>
        <v>-4.4679401663490007E-2</v>
      </c>
      <c r="AW93" s="57">
        <f t="shared" si="94"/>
        <v>2.6246565970299951E-2</v>
      </c>
      <c r="AX93" s="57">
        <f t="shared" si="82"/>
        <v>5.1537710497699951E-2</v>
      </c>
      <c r="AY93" s="57">
        <f t="shared" si="83"/>
        <v>0</v>
      </c>
      <c r="AZ93" s="57">
        <f t="shared" si="84"/>
        <v>1.482666676112987E-2</v>
      </c>
      <c r="BA93" s="57">
        <f t="shared" si="85"/>
        <v>1.337394079113996E-2</v>
      </c>
      <c r="BB93" s="57">
        <f t="shared" si="86"/>
        <v>0</v>
      </c>
      <c r="BC93" s="57">
        <f t="shared" si="87"/>
        <v>4.8907367450399919E-2</v>
      </c>
      <c r="BD93" s="57">
        <f t="shared" si="88"/>
        <v>3.0971836284299892E-2</v>
      </c>
      <c r="BE93" s="57">
        <f t="shared" si="89"/>
        <v>0</v>
      </c>
      <c r="BF93" s="58">
        <f t="shared" si="95"/>
        <v>2.0672379877119959E-5</v>
      </c>
      <c r="BG93" s="58">
        <f t="shared" si="96"/>
        <v>3.1856805984066707E-6</v>
      </c>
      <c r="BH93" s="58">
        <f t="shared" si="97"/>
        <v>0</v>
      </c>
      <c r="BI93" s="58">
        <f t="shared" si="98"/>
        <v>1.0606274043506669E-5</v>
      </c>
      <c r="BJ93" s="58">
        <f t="shared" si="99"/>
        <v>3.6963912196306614E-5</v>
      </c>
      <c r="BK93" s="58">
        <f t="shared" si="100"/>
        <v>0</v>
      </c>
      <c r="BL93" s="58">
        <f t="shared" si="101"/>
        <v>1.1476356597790005E-5</v>
      </c>
      <c r="BM93" s="58">
        <f t="shared" si="102"/>
        <v>4.0737465821666599E-6</v>
      </c>
      <c r="BN93" s="58">
        <f t="shared" si="103"/>
        <v>0</v>
      </c>
      <c r="BO93" s="58">
        <f t="shared" si="104"/>
        <v>8.6978349895296581E-5</v>
      </c>
      <c r="BP93" s="59"/>
      <c r="BQ93" s="59">
        <f t="shared" si="90"/>
        <v>-4.4766380013385301E-2</v>
      </c>
      <c r="BR93" s="39">
        <f t="shared" si="91"/>
        <v>-3.9766380013385304E-2</v>
      </c>
      <c r="BS93" s="42">
        <f t="shared" si="92"/>
        <v>2.82179868933834</v>
      </c>
      <c r="BT93" s="44">
        <f>MAX(BS$10:BS93)</f>
        <v>7.2691540315831578</v>
      </c>
      <c r="BU93" s="56">
        <f t="shared" si="93"/>
        <v>0.61181195541074851</v>
      </c>
    </row>
    <row r="94" spans="1:73" x14ac:dyDescent="0.2">
      <c r="A94" s="64">
        <v>31777</v>
      </c>
      <c r="B94" s="9">
        <v>2.9260981870100001E-2</v>
      </c>
      <c r="C94" s="9">
        <v>1.6416942283800001E-2</v>
      </c>
      <c r="D94" s="9">
        <v>3.9819396830499997E-3</v>
      </c>
      <c r="E94" s="9">
        <v>1.1884328938699999E-2</v>
      </c>
      <c r="F94" s="9">
        <v>5.4975862089800001E-2</v>
      </c>
      <c r="G94" s="9">
        <v>1.34825371772E-2</v>
      </c>
      <c r="H94" s="9">
        <v>7.1083964847099999E-3</v>
      </c>
      <c r="I94" s="9">
        <v>3.0655663679800001E-2</v>
      </c>
      <c r="J94" s="9">
        <v>0</v>
      </c>
      <c r="K94" s="55">
        <v>0.14624999999999999</v>
      </c>
      <c r="L94" s="55">
        <v>0.05</v>
      </c>
      <c r="M94" s="55">
        <v>8.3750000000000005E-2</v>
      </c>
      <c r="N94" s="55">
        <v>4.6249999999999999E-2</v>
      </c>
      <c r="O94" s="55">
        <v>0.22</v>
      </c>
      <c r="P94" s="55">
        <v>8.9521500000000004E-2</v>
      </c>
      <c r="Q94" s="55">
        <v>4.0629999999999999E-2</v>
      </c>
      <c r="R94" s="55">
        <v>0.1125</v>
      </c>
      <c r="S94" s="55">
        <v>6.3750000000000001E-2</v>
      </c>
      <c r="T94" s="10">
        <f t="shared" si="54"/>
        <v>8</v>
      </c>
      <c r="U94" s="10">
        <f t="shared" si="55"/>
        <v>3</v>
      </c>
      <c r="V94" s="10">
        <f t="shared" si="56"/>
        <v>5</v>
      </c>
      <c r="W94" s="10">
        <f t="shared" si="57"/>
        <v>2</v>
      </c>
      <c r="X94" s="10">
        <f t="shared" si="58"/>
        <v>9</v>
      </c>
      <c r="Y94" s="10">
        <f t="shared" si="59"/>
        <v>6</v>
      </c>
      <c r="Z94" s="10">
        <f t="shared" si="60"/>
        <v>1</v>
      </c>
      <c r="AA94" s="10">
        <f t="shared" si="61"/>
        <v>7</v>
      </c>
      <c r="AB94" s="10">
        <f t="shared" si="62"/>
        <v>4</v>
      </c>
      <c r="AC94" s="13">
        <f t="shared" si="63"/>
        <v>1</v>
      </c>
      <c r="AD94" s="13">
        <f t="shared" si="64"/>
        <v>-1</v>
      </c>
      <c r="AE94" s="13">
        <f t="shared" si="65"/>
        <v>0</v>
      </c>
      <c r="AF94" s="13">
        <f t="shared" si="66"/>
        <v>-1</v>
      </c>
      <c r="AG94" s="13">
        <f t="shared" si="67"/>
        <v>1</v>
      </c>
      <c r="AH94" s="13">
        <f t="shared" si="68"/>
        <v>0</v>
      </c>
      <c r="AI94" s="13">
        <f t="shared" si="69"/>
        <v>-1</v>
      </c>
      <c r="AJ94" s="13">
        <f t="shared" si="70"/>
        <v>1</v>
      </c>
      <c r="AK94" s="13">
        <f t="shared" si="71"/>
        <v>0</v>
      </c>
      <c r="AL94" s="56">
        <f t="shared" si="72"/>
        <v>2.9260981870100001E-2</v>
      </c>
      <c r="AM94" s="56">
        <f t="shared" si="73"/>
        <v>-1.6416942283800001E-2</v>
      </c>
      <c r="AN94" s="56">
        <f t="shared" si="74"/>
        <v>0</v>
      </c>
      <c r="AO94" s="56">
        <f t="shared" si="75"/>
        <v>-1.1884328938699999E-2</v>
      </c>
      <c r="AP94" s="56">
        <f t="shared" si="76"/>
        <v>5.4975862089800001E-2</v>
      </c>
      <c r="AQ94" s="56">
        <f t="shared" si="77"/>
        <v>0</v>
      </c>
      <c r="AR94" s="56">
        <f t="shared" si="78"/>
        <v>-7.1083964847099999E-3</v>
      </c>
      <c r="AS94" s="56">
        <f t="shared" si="79"/>
        <v>3.0655663679800001E-2</v>
      </c>
      <c r="AT94" s="56">
        <f t="shared" si="80"/>
        <v>0</v>
      </c>
      <c r="AU94" s="55"/>
      <c r="AV94" s="6">
        <f t="shared" si="81"/>
        <v>7.9482839932490001E-2</v>
      </c>
      <c r="AW94" s="57">
        <f t="shared" si="94"/>
        <v>3.4365148536766643E-2</v>
      </c>
      <c r="AX94" s="57">
        <f t="shared" si="82"/>
        <v>2.1521108950466772E-2</v>
      </c>
      <c r="AY94" s="57">
        <f t="shared" si="83"/>
        <v>0</v>
      </c>
      <c r="AZ94" s="57">
        <f t="shared" si="84"/>
        <v>1.6988495605366749E-2</v>
      </c>
      <c r="BA94" s="57">
        <f t="shared" si="85"/>
        <v>6.0080028756466675E-2</v>
      </c>
      <c r="BB94" s="57">
        <f t="shared" si="86"/>
        <v>0</v>
      </c>
      <c r="BC94" s="57">
        <f t="shared" si="87"/>
        <v>1.2212563151376754E-2</v>
      </c>
      <c r="BD94" s="57">
        <f t="shared" si="88"/>
        <v>3.5759830346466792E-2</v>
      </c>
      <c r="BE94" s="57">
        <f t="shared" si="89"/>
        <v>0</v>
      </c>
      <c r="BF94" s="58">
        <f t="shared" si="95"/>
        <v>1.574793958217997E-5</v>
      </c>
      <c r="BG94" s="58">
        <f t="shared" si="96"/>
        <v>1.0307542099539991E-5</v>
      </c>
      <c r="BH94" s="58">
        <f t="shared" si="97"/>
        <v>0</v>
      </c>
      <c r="BI94" s="58">
        <f t="shared" si="98"/>
        <v>2.9653333522259741E-6</v>
      </c>
      <c r="BJ94" s="58">
        <f t="shared" si="99"/>
        <v>9.3617585537979717E-6</v>
      </c>
      <c r="BK94" s="58">
        <f t="shared" si="100"/>
        <v>0</v>
      </c>
      <c r="BL94" s="58">
        <f t="shared" si="101"/>
        <v>1.4672210235119974E-5</v>
      </c>
      <c r="BM94" s="58">
        <f t="shared" si="102"/>
        <v>6.1943672568599783E-6</v>
      </c>
      <c r="BN94" s="58">
        <f t="shared" si="103"/>
        <v>0</v>
      </c>
      <c r="BO94" s="58">
        <f t="shared" si="104"/>
        <v>5.924915107972386E-5</v>
      </c>
      <c r="BP94" s="59"/>
      <c r="BQ94" s="59">
        <f t="shared" si="90"/>
        <v>7.9423590781410272E-2</v>
      </c>
      <c r="BR94" s="39">
        <f t="shared" si="91"/>
        <v>8.4527757448076946E-2</v>
      </c>
      <c r="BS94" s="42">
        <f t="shared" si="92"/>
        <v>3.0603190045180324</v>
      </c>
      <c r="BT94" s="44">
        <f>MAX(BS$10:BS94)</f>
        <v>7.2691540315831578</v>
      </c>
      <c r="BU94" s="56">
        <f t="shared" si="93"/>
        <v>0.57899929053346511</v>
      </c>
    </row>
    <row r="95" spans="1:73" x14ac:dyDescent="0.2">
      <c r="A95" s="64">
        <v>31807</v>
      </c>
      <c r="B95" s="9">
        <v>2.52168143286E-3</v>
      </c>
      <c r="C95" s="9">
        <v>5.4665477706199998E-2</v>
      </c>
      <c r="D95" s="9">
        <v>3.1019740899999999E-2</v>
      </c>
      <c r="E95" s="9">
        <v>3.6297034491499999E-2</v>
      </c>
      <c r="F95" s="9">
        <v>3.0395965876900001E-2</v>
      </c>
      <c r="G95" s="9">
        <v>4.0942799271800001E-2</v>
      </c>
      <c r="H95" s="9">
        <v>4.7194288282000001E-2</v>
      </c>
      <c r="I95" s="9">
        <v>2.6156971615999999E-2</v>
      </c>
      <c r="J95" s="9">
        <v>0</v>
      </c>
      <c r="K95" s="55">
        <v>0.17343749999999999</v>
      </c>
      <c r="L95" s="55">
        <v>4.2500000000000003E-2</v>
      </c>
      <c r="M95" s="55">
        <v>7.6249999999999998E-2</v>
      </c>
      <c r="N95" s="55">
        <v>4.3130000000000002E-2</v>
      </c>
      <c r="O95" s="55">
        <v>0.22120000000000001</v>
      </c>
      <c r="P95" s="55">
        <v>0.113</v>
      </c>
      <c r="Q95" s="55">
        <v>3.6880000000000003E-2</v>
      </c>
      <c r="R95" s="55">
        <v>0.11125</v>
      </c>
      <c r="S95" s="55">
        <v>6.25E-2</v>
      </c>
      <c r="T95" s="10">
        <f t="shared" si="54"/>
        <v>8</v>
      </c>
      <c r="U95" s="10">
        <f t="shared" si="55"/>
        <v>2</v>
      </c>
      <c r="V95" s="10">
        <f t="shared" si="56"/>
        <v>5</v>
      </c>
      <c r="W95" s="10">
        <f t="shared" si="57"/>
        <v>3</v>
      </c>
      <c r="X95" s="10">
        <f t="shared" si="58"/>
        <v>9</v>
      </c>
      <c r="Y95" s="10">
        <f t="shared" si="59"/>
        <v>7</v>
      </c>
      <c r="Z95" s="10">
        <f t="shared" si="60"/>
        <v>1</v>
      </c>
      <c r="AA95" s="10">
        <f t="shared" si="61"/>
        <v>6</v>
      </c>
      <c r="AB95" s="10">
        <f t="shared" si="62"/>
        <v>4</v>
      </c>
      <c r="AC95" s="13">
        <f t="shared" si="63"/>
        <v>1</v>
      </c>
      <c r="AD95" s="13">
        <f t="shared" si="64"/>
        <v>-1</v>
      </c>
      <c r="AE95" s="13">
        <f t="shared" si="65"/>
        <v>0</v>
      </c>
      <c r="AF95" s="13">
        <f t="shared" si="66"/>
        <v>-1</v>
      </c>
      <c r="AG95" s="13">
        <f t="shared" si="67"/>
        <v>1</v>
      </c>
      <c r="AH95" s="13">
        <f t="shared" si="68"/>
        <v>1</v>
      </c>
      <c r="AI95" s="13">
        <f t="shared" si="69"/>
        <v>-1</v>
      </c>
      <c r="AJ95" s="13">
        <f t="shared" si="70"/>
        <v>0</v>
      </c>
      <c r="AK95" s="13">
        <f t="shared" si="71"/>
        <v>0</v>
      </c>
      <c r="AL95" s="56">
        <f t="shared" si="72"/>
        <v>2.52168143286E-3</v>
      </c>
      <c r="AM95" s="56">
        <f t="shared" si="73"/>
        <v>-5.4665477706199998E-2</v>
      </c>
      <c r="AN95" s="56">
        <f t="shared" si="74"/>
        <v>0</v>
      </c>
      <c r="AO95" s="56">
        <f t="shared" si="75"/>
        <v>-3.6297034491499999E-2</v>
      </c>
      <c r="AP95" s="56">
        <f t="shared" si="76"/>
        <v>3.0395965876900001E-2</v>
      </c>
      <c r="AQ95" s="56">
        <f t="shared" si="77"/>
        <v>0</v>
      </c>
      <c r="AR95" s="56">
        <f t="shared" si="78"/>
        <v>-4.7194288282000001E-2</v>
      </c>
      <c r="AS95" s="56">
        <f t="shared" si="79"/>
        <v>2.6156971615999999E-2</v>
      </c>
      <c r="AT95" s="56">
        <f t="shared" si="80"/>
        <v>0</v>
      </c>
      <c r="AU95" s="55"/>
      <c r="AV95" s="6">
        <f t="shared" si="81"/>
        <v>-7.9082181553939992E-2</v>
      </c>
      <c r="AW95" s="57">
        <f t="shared" si="94"/>
        <v>7.8341814328599657E-3</v>
      </c>
      <c r="AX95" s="57">
        <f t="shared" si="82"/>
        <v>5.9977977706199948E-2</v>
      </c>
      <c r="AY95" s="57">
        <f t="shared" si="83"/>
        <v>0</v>
      </c>
      <c r="AZ95" s="57">
        <f t="shared" si="84"/>
        <v>4.1609534491499955E-2</v>
      </c>
      <c r="BA95" s="57">
        <f t="shared" si="85"/>
        <v>3.570846587690002E-2</v>
      </c>
      <c r="BB95" s="57">
        <f t="shared" si="86"/>
        <v>1</v>
      </c>
      <c r="BC95" s="57">
        <f t="shared" si="87"/>
        <v>5.2506788282000061E-2</v>
      </c>
      <c r="BD95" s="57">
        <f t="shared" si="88"/>
        <v>1.031469471616</v>
      </c>
      <c r="BE95" s="57">
        <f t="shared" si="89"/>
        <v>0</v>
      </c>
      <c r="BF95" s="58">
        <f t="shared" si="95"/>
        <v>2.0619089122059982E-5</v>
      </c>
      <c r="BG95" s="58">
        <f t="shared" si="96"/>
        <v>4.3042217900933547E-6</v>
      </c>
      <c r="BH95" s="58">
        <f t="shared" si="97"/>
        <v>0</v>
      </c>
      <c r="BI95" s="58">
        <f t="shared" si="98"/>
        <v>3.3976991210733499E-6</v>
      </c>
      <c r="BJ95" s="58">
        <f t="shared" si="99"/>
        <v>4.2056020129526672E-5</v>
      </c>
      <c r="BK95" s="58">
        <f t="shared" si="100"/>
        <v>0</v>
      </c>
      <c r="BL95" s="58">
        <f t="shared" si="101"/>
        <v>3.6637689454130258E-6</v>
      </c>
      <c r="BM95" s="58">
        <f t="shared" si="102"/>
        <v>7.1519660692933588E-6</v>
      </c>
      <c r="BN95" s="58">
        <f t="shared" si="103"/>
        <v>0</v>
      </c>
      <c r="BO95" s="58">
        <f t="shared" si="104"/>
        <v>8.1192765177459742E-5</v>
      </c>
      <c r="BP95" s="59"/>
      <c r="BQ95" s="59">
        <f t="shared" si="90"/>
        <v>-7.9163374319117449E-2</v>
      </c>
      <c r="BR95" s="39">
        <f t="shared" si="91"/>
        <v>-7.3850874319117452E-2</v>
      </c>
      <c r="BS95" s="42">
        <f t="shared" si="92"/>
        <v>2.8343117703389646</v>
      </c>
      <c r="BT95" s="44">
        <f>MAX(BS$10:BS95)</f>
        <v>7.2691540315831578</v>
      </c>
      <c r="BU95" s="56">
        <f t="shared" si="93"/>
        <v>0.61009056101653736</v>
      </c>
    </row>
    <row r="96" spans="1:73" x14ac:dyDescent="0.2">
      <c r="A96" s="64">
        <v>31835</v>
      </c>
      <c r="B96" s="9">
        <v>3.0652988056500002E-2</v>
      </c>
      <c r="C96" s="9">
        <v>3.8174969175399998E-3</v>
      </c>
      <c r="D96" s="9">
        <v>7.9668866224799992E-3</v>
      </c>
      <c r="E96" s="9">
        <v>3.3548389085899999E-3</v>
      </c>
      <c r="F96" s="9">
        <v>4.8514826472100002E-2</v>
      </c>
      <c r="G96" s="9">
        <v>1.70510146009E-2</v>
      </c>
      <c r="H96" s="9">
        <v>6.9925319134900004E-3</v>
      </c>
      <c r="I96" s="9">
        <v>2.88716136252E-2</v>
      </c>
      <c r="J96" s="9">
        <v>0</v>
      </c>
      <c r="K96" s="55">
        <v>0.16250000000000001</v>
      </c>
      <c r="L96" s="55">
        <v>4.1250000000000002E-2</v>
      </c>
      <c r="M96" s="55">
        <v>7.4999999999999997E-2</v>
      </c>
      <c r="N96" s="55">
        <v>4.3749999999999997E-2</v>
      </c>
      <c r="O96" s="55">
        <v>0.23499999999999999</v>
      </c>
      <c r="P96" s="55">
        <v>0.113</v>
      </c>
      <c r="Q96" s="55">
        <v>4.0629999999999999E-2</v>
      </c>
      <c r="R96" s="55">
        <v>0.1085938</v>
      </c>
      <c r="S96" s="55">
        <v>6.4375000000000002E-2</v>
      </c>
      <c r="T96" s="10">
        <f t="shared" si="54"/>
        <v>8</v>
      </c>
      <c r="U96" s="10">
        <f t="shared" si="55"/>
        <v>2</v>
      </c>
      <c r="V96" s="10">
        <f t="shared" si="56"/>
        <v>5</v>
      </c>
      <c r="W96" s="10">
        <f t="shared" si="57"/>
        <v>3</v>
      </c>
      <c r="X96" s="10">
        <f t="shared" si="58"/>
        <v>9</v>
      </c>
      <c r="Y96" s="10">
        <f t="shared" si="59"/>
        <v>7</v>
      </c>
      <c r="Z96" s="10">
        <f t="shared" si="60"/>
        <v>1</v>
      </c>
      <c r="AA96" s="10">
        <f t="shared" si="61"/>
        <v>6</v>
      </c>
      <c r="AB96" s="10">
        <f t="shared" si="62"/>
        <v>4</v>
      </c>
      <c r="AC96" s="13">
        <f t="shared" si="63"/>
        <v>1</v>
      </c>
      <c r="AD96" s="13">
        <f t="shared" si="64"/>
        <v>-1</v>
      </c>
      <c r="AE96" s="13">
        <f t="shared" si="65"/>
        <v>0</v>
      </c>
      <c r="AF96" s="13">
        <f t="shared" si="66"/>
        <v>-1</v>
      </c>
      <c r="AG96" s="13">
        <f t="shared" si="67"/>
        <v>1</v>
      </c>
      <c r="AH96" s="13">
        <f t="shared" si="68"/>
        <v>1</v>
      </c>
      <c r="AI96" s="13">
        <f t="shared" si="69"/>
        <v>-1</v>
      </c>
      <c r="AJ96" s="13">
        <f t="shared" si="70"/>
        <v>0</v>
      </c>
      <c r="AK96" s="13">
        <f t="shared" si="71"/>
        <v>0</v>
      </c>
      <c r="AL96" s="56">
        <f t="shared" si="72"/>
        <v>3.0652988056500002E-2</v>
      </c>
      <c r="AM96" s="56">
        <f t="shared" si="73"/>
        <v>-3.8174969175399998E-3</v>
      </c>
      <c r="AN96" s="56">
        <f t="shared" si="74"/>
        <v>0</v>
      </c>
      <c r="AO96" s="56">
        <f t="shared" si="75"/>
        <v>-3.3548389085899999E-3</v>
      </c>
      <c r="AP96" s="56">
        <f t="shared" si="76"/>
        <v>4.8514826472100002E-2</v>
      </c>
      <c r="AQ96" s="56">
        <f t="shared" si="77"/>
        <v>1.70510146009E-2</v>
      </c>
      <c r="AR96" s="56">
        <f t="shared" si="78"/>
        <v>-6.9925319134900004E-3</v>
      </c>
      <c r="AS96" s="56">
        <f t="shared" si="79"/>
        <v>0</v>
      </c>
      <c r="AT96" s="56">
        <f t="shared" si="80"/>
        <v>0</v>
      </c>
      <c r="AU96" s="55"/>
      <c r="AV96" s="6">
        <f t="shared" si="81"/>
        <v>8.2053961389879998E-2</v>
      </c>
      <c r="AW96" s="57">
        <f t="shared" si="94"/>
        <v>3.5861321389833334E-2</v>
      </c>
      <c r="AX96" s="57">
        <f t="shared" si="82"/>
        <v>9.0258302508732235E-3</v>
      </c>
      <c r="AY96" s="57">
        <f t="shared" si="83"/>
        <v>0</v>
      </c>
      <c r="AZ96" s="57">
        <f t="shared" si="84"/>
        <v>8.563172241923267E-3</v>
      </c>
      <c r="BA96" s="57">
        <f t="shared" si="85"/>
        <v>5.3723159805433296E-2</v>
      </c>
      <c r="BB96" s="57">
        <f t="shared" si="86"/>
        <v>2.2259347934233231E-2</v>
      </c>
      <c r="BC96" s="57">
        <f t="shared" si="87"/>
        <v>1.2200865246823289E-2</v>
      </c>
      <c r="BD96" s="57">
        <f t="shared" si="88"/>
        <v>0</v>
      </c>
      <c r="BE96" s="57">
        <f t="shared" si="89"/>
        <v>0</v>
      </c>
      <c r="BF96" s="58">
        <f t="shared" si="95"/>
        <v>4.7005088597159794E-6</v>
      </c>
      <c r="BG96" s="58">
        <f t="shared" si="96"/>
        <v>1.199559554123999E-5</v>
      </c>
      <c r="BH96" s="58">
        <f t="shared" si="97"/>
        <v>0</v>
      </c>
      <c r="BI96" s="58">
        <f t="shared" si="98"/>
        <v>8.3219068982999913E-6</v>
      </c>
      <c r="BJ96" s="58">
        <f t="shared" si="99"/>
        <v>2.4995926113830014E-5</v>
      </c>
      <c r="BK96" s="58">
        <f t="shared" si="100"/>
        <v>5.9999999999999995E-4</v>
      </c>
      <c r="BL96" s="58">
        <f t="shared" si="101"/>
        <v>1.5752036484600017E-5</v>
      </c>
      <c r="BM96" s="58">
        <f t="shared" si="102"/>
        <v>2.0629389432320002E-4</v>
      </c>
      <c r="BN96" s="58">
        <f t="shared" si="103"/>
        <v>0</v>
      </c>
      <c r="BO96" s="58">
        <f t="shared" si="104"/>
        <v>8.7205986822088593E-4</v>
      </c>
      <c r="BP96" s="59"/>
      <c r="BQ96" s="59">
        <f t="shared" si="90"/>
        <v>8.1181901521659106E-2</v>
      </c>
      <c r="BR96" s="39">
        <f t="shared" si="91"/>
        <v>8.6390234854992434E-2</v>
      </c>
      <c r="BS96" s="42">
        <f t="shared" si="92"/>
        <v>3.0791686298308174</v>
      </c>
      <c r="BT96" s="44">
        <f>MAX(BS$10:BS96)</f>
        <v>7.2691540315831578</v>
      </c>
      <c r="BU96" s="56">
        <f t="shared" si="93"/>
        <v>0.57640619301057761</v>
      </c>
    </row>
    <row r="97" spans="1:73" x14ac:dyDescent="0.2">
      <c r="A97" s="64">
        <v>31867</v>
      </c>
      <c r="B97" s="9">
        <v>5.2263214913199997E-2</v>
      </c>
      <c r="C97" s="9">
        <v>1.1016209329E-2</v>
      </c>
      <c r="D97" s="9">
        <v>1.7716161790899999E-2</v>
      </c>
      <c r="E97" s="9">
        <v>4.6611280504399999E-2</v>
      </c>
      <c r="F97" s="9">
        <v>2.9814878389600001E-2</v>
      </c>
      <c r="G97" s="9">
        <v>2.6724205010000002E-2</v>
      </c>
      <c r="H97" s="9">
        <v>1.87394320721E-2</v>
      </c>
      <c r="I97" s="9">
        <v>4.1822213041900001E-2</v>
      </c>
      <c r="J97" s="9">
        <v>0</v>
      </c>
      <c r="K97" s="55">
        <v>0.1601563</v>
      </c>
      <c r="L97" s="55">
        <v>0.04</v>
      </c>
      <c r="M97" s="55">
        <v>7.0000000000000007E-2</v>
      </c>
      <c r="N97" s="55">
        <v>4.0629999999999999E-2</v>
      </c>
      <c r="O97" s="55">
        <v>0.24</v>
      </c>
      <c r="P97" s="55">
        <v>0.1065</v>
      </c>
      <c r="Q97" s="55">
        <v>3.7499999999999999E-2</v>
      </c>
      <c r="R97" s="55">
        <v>0.1</v>
      </c>
      <c r="S97" s="55">
        <v>6.6875000000000004E-2</v>
      </c>
      <c r="T97" s="10">
        <f t="shared" si="54"/>
        <v>8</v>
      </c>
      <c r="U97" s="10">
        <f t="shared" si="55"/>
        <v>2</v>
      </c>
      <c r="V97" s="10">
        <f t="shared" si="56"/>
        <v>5</v>
      </c>
      <c r="W97" s="10">
        <f t="shared" si="57"/>
        <v>3</v>
      </c>
      <c r="X97" s="10">
        <f t="shared" si="58"/>
        <v>9</v>
      </c>
      <c r="Y97" s="10">
        <f t="shared" si="59"/>
        <v>7</v>
      </c>
      <c r="Z97" s="10">
        <f t="shared" si="60"/>
        <v>1</v>
      </c>
      <c r="AA97" s="10">
        <f t="shared" si="61"/>
        <v>6</v>
      </c>
      <c r="AB97" s="10">
        <f t="shared" si="62"/>
        <v>4</v>
      </c>
      <c r="AC97" s="13">
        <f t="shared" si="63"/>
        <v>1</v>
      </c>
      <c r="AD97" s="13">
        <f t="shared" si="64"/>
        <v>-1</v>
      </c>
      <c r="AE97" s="13">
        <f t="shared" si="65"/>
        <v>0</v>
      </c>
      <c r="AF97" s="13">
        <f t="shared" si="66"/>
        <v>-1</v>
      </c>
      <c r="AG97" s="13">
        <f t="shared" si="67"/>
        <v>1</v>
      </c>
      <c r="AH97" s="13">
        <f t="shared" si="68"/>
        <v>1</v>
      </c>
      <c r="AI97" s="13">
        <f t="shared" si="69"/>
        <v>-1</v>
      </c>
      <c r="AJ97" s="13">
        <f t="shared" si="70"/>
        <v>0</v>
      </c>
      <c r="AK97" s="13">
        <f t="shared" si="71"/>
        <v>0</v>
      </c>
      <c r="AL97" s="56">
        <f t="shared" si="72"/>
        <v>5.2263214913199997E-2</v>
      </c>
      <c r="AM97" s="56">
        <f t="shared" si="73"/>
        <v>-1.1016209329E-2</v>
      </c>
      <c r="AN97" s="56">
        <f t="shared" si="74"/>
        <v>0</v>
      </c>
      <c r="AO97" s="56">
        <f t="shared" si="75"/>
        <v>-4.6611280504399999E-2</v>
      </c>
      <c r="AP97" s="56">
        <f t="shared" si="76"/>
        <v>2.9814878389600001E-2</v>
      </c>
      <c r="AQ97" s="56">
        <f t="shared" si="77"/>
        <v>2.6724205010000002E-2</v>
      </c>
      <c r="AR97" s="56">
        <f t="shared" si="78"/>
        <v>-1.87394320721E-2</v>
      </c>
      <c r="AS97" s="56">
        <f t="shared" si="79"/>
        <v>0</v>
      </c>
      <c r="AT97" s="56">
        <f t="shared" si="80"/>
        <v>0</v>
      </c>
      <c r="AU97" s="55"/>
      <c r="AV97" s="6">
        <f t="shared" si="81"/>
        <v>3.2435376407300001E-2</v>
      </c>
      <c r="AW97" s="57">
        <f t="shared" si="94"/>
        <v>5.7627798246533413E-2</v>
      </c>
      <c r="AX97" s="57">
        <f t="shared" si="82"/>
        <v>1.6380792662333388E-2</v>
      </c>
      <c r="AY97" s="57">
        <f t="shared" si="83"/>
        <v>0</v>
      </c>
      <c r="AZ97" s="57">
        <f t="shared" si="84"/>
        <v>5.1975863837733449E-2</v>
      </c>
      <c r="BA97" s="57">
        <f t="shared" si="85"/>
        <v>3.5179461722933292E-2</v>
      </c>
      <c r="BB97" s="57">
        <f t="shared" si="86"/>
        <v>3.2088788343333396E-2</v>
      </c>
      <c r="BC97" s="57">
        <f t="shared" si="87"/>
        <v>2.4104015405433277E-2</v>
      </c>
      <c r="BD97" s="57">
        <f t="shared" si="88"/>
        <v>0</v>
      </c>
      <c r="BE97" s="57">
        <f t="shared" si="89"/>
        <v>0</v>
      </c>
      <c r="BF97" s="58">
        <f t="shared" si="95"/>
        <v>2.1516792833899998E-5</v>
      </c>
      <c r="BG97" s="58">
        <f t="shared" si="96"/>
        <v>1.8051660501746448E-6</v>
      </c>
      <c r="BH97" s="58">
        <f t="shared" si="97"/>
        <v>0</v>
      </c>
      <c r="BI97" s="58">
        <f t="shared" si="98"/>
        <v>1.7126344483846535E-6</v>
      </c>
      <c r="BJ97" s="58">
        <f t="shared" si="99"/>
        <v>3.7606211863803308E-5</v>
      </c>
      <c r="BK97" s="58">
        <f t="shared" si="100"/>
        <v>1.3355608760539938E-5</v>
      </c>
      <c r="BL97" s="58">
        <f t="shared" si="101"/>
        <v>3.6602595740469866E-6</v>
      </c>
      <c r="BM97" s="58">
        <f t="shared" si="102"/>
        <v>0</v>
      </c>
      <c r="BN97" s="58">
        <f t="shared" si="103"/>
        <v>0</v>
      </c>
      <c r="BO97" s="58">
        <f t="shared" si="104"/>
        <v>7.965667353084954E-5</v>
      </c>
      <c r="BP97" s="59"/>
      <c r="BQ97" s="59">
        <f t="shared" si="90"/>
        <v>3.2355719733769155E-2</v>
      </c>
      <c r="BR97" s="39">
        <f t="shared" si="91"/>
        <v>3.7720303067102487E-2</v>
      </c>
      <c r="BS97" s="42">
        <f t="shared" si="92"/>
        <v>3.1953158037427505</v>
      </c>
      <c r="BT97" s="44">
        <f>MAX(BS$10:BS97)</f>
        <v>7.2691540315831578</v>
      </c>
      <c r="BU97" s="56">
        <f t="shared" si="93"/>
        <v>0.56042810623358896</v>
      </c>
    </row>
    <row r="98" spans="1:73" x14ac:dyDescent="0.2">
      <c r="A98" s="64">
        <v>31897</v>
      </c>
      <c r="B98" s="9">
        <v>9.9554457808899996E-4</v>
      </c>
      <c r="C98" s="9">
        <v>3.56984555576E-3</v>
      </c>
      <c r="D98" s="9">
        <v>-1.9427465328E-2</v>
      </c>
      <c r="E98" s="9">
        <v>3.6651938112600001E-2</v>
      </c>
      <c r="F98" s="9">
        <v>2.8962366254000001E-2</v>
      </c>
      <c r="G98" s="9">
        <v>1.0118794733600001E-2</v>
      </c>
      <c r="H98" s="9">
        <v>2.0402602128600001E-2</v>
      </c>
      <c r="I98" s="9">
        <v>3.7507624033800001E-2</v>
      </c>
      <c r="J98" s="9">
        <v>0</v>
      </c>
      <c r="K98" s="55">
        <v>0.14624999999999999</v>
      </c>
      <c r="L98" s="55">
        <v>3.9379999999999998E-2</v>
      </c>
      <c r="M98" s="55">
        <v>8.5000000000000006E-2</v>
      </c>
      <c r="N98" s="55">
        <v>0.04</v>
      </c>
      <c r="O98" s="55">
        <v>0.24249999999999999</v>
      </c>
      <c r="P98" s="55">
        <v>9.6500000000000002E-2</v>
      </c>
      <c r="Q98" s="55">
        <v>3.8129999999999997E-2</v>
      </c>
      <c r="R98" s="55">
        <v>9.375E-2</v>
      </c>
      <c r="S98" s="55">
        <v>7.1249999999999994E-2</v>
      </c>
      <c r="T98" s="10">
        <f t="shared" si="54"/>
        <v>8</v>
      </c>
      <c r="U98" s="10">
        <f t="shared" si="55"/>
        <v>2</v>
      </c>
      <c r="V98" s="10">
        <f t="shared" si="56"/>
        <v>5</v>
      </c>
      <c r="W98" s="10">
        <f t="shared" si="57"/>
        <v>3</v>
      </c>
      <c r="X98" s="10">
        <f t="shared" si="58"/>
        <v>9</v>
      </c>
      <c r="Y98" s="10">
        <f t="shared" si="59"/>
        <v>7</v>
      </c>
      <c r="Z98" s="10">
        <f t="shared" si="60"/>
        <v>1</v>
      </c>
      <c r="AA98" s="10">
        <f t="shared" si="61"/>
        <v>6</v>
      </c>
      <c r="AB98" s="10">
        <f t="shared" si="62"/>
        <v>4</v>
      </c>
      <c r="AC98" s="13">
        <f t="shared" si="63"/>
        <v>1</v>
      </c>
      <c r="AD98" s="13">
        <f t="shared" si="64"/>
        <v>-1</v>
      </c>
      <c r="AE98" s="13">
        <f t="shared" si="65"/>
        <v>0</v>
      </c>
      <c r="AF98" s="13">
        <f t="shared" si="66"/>
        <v>-1</v>
      </c>
      <c r="AG98" s="13">
        <f t="shared" si="67"/>
        <v>1</v>
      </c>
      <c r="AH98" s="13">
        <f t="shared" si="68"/>
        <v>1</v>
      </c>
      <c r="AI98" s="13">
        <f t="shared" si="69"/>
        <v>-1</v>
      </c>
      <c r="AJ98" s="13">
        <f t="shared" si="70"/>
        <v>0</v>
      </c>
      <c r="AK98" s="13">
        <f t="shared" si="71"/>
        <v>0</v>
      </c>
      <c r="AL98" s="56">
        <f t="shared" si="72"/>
        <v>9.9554457808899996E-4</v>
      </c>
      <c r="AM98" s="56">
        <f t="shared" si="73"/>
        <v>-3.56984555576E-3</v>
      </c>
      <c r="AN98" s="56">
        <f t="shared" si="74"/>
        <v>0</v>
      </c>
      <c r="AO98" s="56">
        <f t="shared" si="75"/>
        <v>-3.6651938112600001E-2</v>
      </c>
      <c r="AP98" s="56">
        <f t="shared" si="76"/>
        <v>2.8962366254000001E-2</v>
      </c>
      <c r="AQ98" s="56">
        <f t="shared" si="77"/>
        <v>1.0118794733600001E-2</v>
      </c>
      <c r="AR98" s="56">
        <f t="shared" si="78"/>
        <v>-2.0402602128600001E-2</v>
      </c>
      <c r="AS98" s="56">
        <f t="shared" si="79"/>
        <v>0</v>
      </c>
      <c r="AT98" s="56">
        <f t="shared" si="80"/>
        <v>0</v>
      </c>
      <c r="AU98" s="55"/>
      <c r="AV98" s="6">
        <f t="shared" si="81"/>
        <v>-2.0547680231271001E-2</v>
      </c>
      <c r="AW98" s="57">
        <f t="shared" si="94"/>
        <v>6.5684612447556301E-3</v>
      </c>
      <c r="AX98" s="57">
        <f t="shared" si="82"/>
        <v>9.1427622224267147E-3</v>
      </c>
      <c r="AY98" s="57">
        <f t="shared" si="83"/>
        <v>0</v>
      </c>
      <c r="AZ98" s="57">
        <f t="shared" si="84"/>
        <v>4.2224854779266741E-2</v>
      </c>
      <c r="BA98" s="57">
        <f t="shared" si="85"/>
        <v>3.4535282920666655E-2</v>
      </c>
      <c r="BB98" s="57">
        <f t="shared" si="86"/>
        <v>1.5691711400266817E-2</v>
      </c>
      <c r="BC98" s="57">
        <f t="shared" si="87"/>
        <v>2.5975518795266606E-2</v>
      </c>
      <c r="BD98" s="57">
        <f t="shared" si="88"/>
        <v>0</v>
      </c>
      <c r="BE98" s="57">
        <f t="shared" si="89"/>
        <v>0</v>
      </c>
      <c r="BF98" s="58">
        <f t="shared" si="95"/>
        <v>3.4576678947920043E-5</v>
      </c>
      <c r="BG98" s="58">
        <f t="shared" si="96"/>
        <v>3.2761585324666779E-6</v>
      </c>
      <c r="BH98" s="58">
        <f t="shared" si="97"/>
        <v>0</v>
      </c>
      <c r="BI98" s="58">
        <f t="shared" si="98"/>
        <v>1.0395172767546691E-5</v>
      </c>
      <c r="BJ98" s="58">
        <f t="shared" si="99"/>
        <v>2.4625623206053304E-5</v>
      </c>
      <c r="BK98" s="58">
        <f t="shared" si="100"/>
        <v>1.9253273006000036E-5</v>
      </c>
      <c r="BL98" s="58">
        <f t="shared" si="101"/>
        <v>7.2312046216299825E-6</v>
      </c>
      <c r="BM98" s="58">
        <f t="shared" si="102"/>
        <v>0</v>
      </c>
      <c r="BN98" s="58">
        <f t="shared" si="103"/>
        <v>0</v>
      </c>
      <c r="BO98" s="58">
        <f t="shared" si="104"/>
        <v>9.935811108161673E-5</v>
      </c>
      <c r="BP98" s="59"/>
      <c r="BQ98" s="59">
        <f t="shared" si="90"/>
        <v>-2.0647038342352618E-2</v>
      </c>
      <c r="BR98" s="39">
        <f t="shared" si="91"/>
        <v>-1.5074121675685951E-2</v>
      </c>
      <c r="BS98" s="42">
        <f t="shared" si="92"/>
        <v>3.14714922452489</v>
      </c>
      <c r="BT98" s="44">
        <f>MAX(BS$10:BS98)</f>
        <v>7.2691540315831578</v>
      </c>
      <c r="BU98" s="56">
        <f t="shared" si="93"/>
        <v>0.56705426644543555</v>
      </c>
    </row>
    <row r="99" spans="1:73" x14ac:dyDescent="0.2">
      <c r="A99" s="64">
        <v>31926</v>
      </c>
      <c r="B99" s="9">
        <v>1.8317253932799999E-2</v>
      </c>
      <c r="C99" s="9">
        <v>-1.7337694975600001E-2</v>
      </c>
      <c r="D99" s="9">
        <v>-1.9876342095400002E-3</v>
      </c>
      <c r="E99" s="9">
        <v>-2.4631666680999999E-2</v>
      </c>
      <c r="F99" s="9">
        <v>5.7925644063099996E-3</v>
      </c>
      <c r="G99" s="9">
        <v>-1.1129442152300001E-2</v>
      </c>
      <c r="H99" s="9">
        <v>-2.8240393567600001E-2</v>
      </c>
      <c r="I99" s="9">
        <v>-1.82599534908E-2</v>
      </c>
      <c r="J99" s="9">
        <v>0</v>
      </c>
      <c r="K99" s="55">
        <v>0.14281250000000001</v>
      </c>
      <c r="L99" s="55">
        <v>3.875E-2</v>
      </c>
      <c r="M99" s="55">
        <v>8.3750000000000005E-2</v>
      </c>
      <c r="N99" s="55">
        <v>3.9379999999999998E-2</v>
      </c>
      <c r="O99" s="55">
        <v>0.19500000000000001</v>
      </c>
      <c r="P99" s="55">
        <v>9.9500000000000005E-2</v>
      </c>
      <c r="Q99" s="55">
        <v>0.04</v>
      </c>
      <c r="R99" s="55">
        <v>0.09</v>
      </c>
      <c r="S99" s="55">
        <v>7.3749999999999996E-2</v>
      </c>
      <c r="T99" s="10">
        <f t="shared" si="54"/>
        <v>8</v>
      </c>
      <c r="U99" s="10">
        <f t="shared" si="55"/>
        <v>1</v>
      </c>
      <c r="V99" s="10">
        <f t="shared" si="56"/>
        <v>5</v>
      </c>
      <c r="W99" s="10">
        <f t="shared" si="57"/>
        <v>2</v>
      </c>
      <c r="X99" s="10">
        <f t="shared" si="58"/>
        <v>9</v>
      </c>
      <c r="Y99" s="10">
        <f t="shared" si="59"/>
        <v>7</v>
      </c>
      <c r="Z99" s="10">
        <f t="shared" si="60"/>
        <v>3</v>
      </c>
      <c r="AA99" s="10">
        <f t="shared" si="61"/>
        <v>6</v>
      </c>
      <c r="AB99" s="10">
        <f t="shared" si="62"/>
        <v>4</v>
      </c>
      <c r="AC99" s="13">
        <f t="shared" si="63"/>
        <v>1</v>
      </c>
      <c r="AD99" s="13">
        <f t="shared" si="64"/>
        <v>-1</v>
      </c>
      <c r="AE99" s="13">
        <f t="shared" si="65"/>
        <v>0</v>
      </c>
      <c r="AF99" s="13">
        <f t="shared" si="66"/>
        <v>-1</v>
      </c>
      <c r="AG99" s="13">
        <f t="shared" si="67"/>
        <v>1</v>
      </c>
      <c r="AH99" s="13">
        <f t="shared" si="68"/>
        <v>1</v>
      </c>
      <c r="AI99" s="13">
        <f t="shared" si="69"/>
        <v>-1</v>
      </c>
      <c r="AJ99" s="13">
        <f t="shared" si="70"/>
        <v>0</v>
      </c>
      <c r="AK99" s="13">
        <f t="shared" si="71"/>
        <v>0</v>
      </c>
      <c r="AL99" s="56">
        <f t="shared" si="72"/>
        <v>1.8317253932799999E-2</v>
      </c>
      <c r="AM99" s="56">
        <f t="shared" si="73"/>
        <v>1.7337694975600001E-2</v>
      </c>
      <c r="AN99" s="56">
        <f t="shared" si="74"/>
        <v>0</v>
      </c>
      <c r="AO99" s="56">
        <f t="shared" si="75"/>
        <v>2.4631666680999999E-2</v>
      </c>
      <c r="AP99" s="56">
        <f t="shared" si="76"/>
        <v>5.7925644063099996E-3</v>
      </c>
      <c r="AQ99" s="56">
        <f t="shared" si="77"/>
        <v>-1.1129442152300001E-2</v>
      </c>
      <c r="AR99" s="56">
        <f t="shared" si="78"/>
        <v>2.8240393567600001E-2</v>
      </c>
      <c r="AS99" s="56">
        <f t="shared" si="79"/>
        <v>0</v>
      </c>
      <c r="AT99" s="56">
        <f t="shared" si="80"/>
        <v>0</v>
      </c>
      <c r="AU99" s="55"/>
      <c r="AV99" s="6">
        <f t="shared" si="81"/>
        <v>8.3190131411010004E-2</v>
      </c>
      <c r="AW99" s="57">
        <f t="shared" si="94"/>
        <v>2.4254753932799966E-2</v>
      </c>
      <c r="AX99" s="57">
        <f t="shared" si="82"/>
        <v>1.1400194975599964E-2</v>
      </c>
      <c r="AY99" s="57">
        <f t="shared" si="83"/>
        <v>0</v>
      </c>
      <c r="AZ99" s="57">
        <f t="shared" si="84"/>
        <v>1.8694166680999991E-2</v>
      </c>
      <c r="BA99" s="57">
        <f t="shared" si="85"/>
        <v>1.1730064406309859E-2</v>
      </c>
      <c r="BB99" s="57">
        <f t="shared" si="86"/>
        <v>5.1919421523000109E-3</v>
      </c>
      <c r="BC99" s="57">
        <f t="shared" si="87"/>
        <v>2.2302893567599957E-2</v>
      </c>
      <c r="BD99" s="57">
        <f t="shared" si="88"/>
        <v>0</v>
      </c>
      <c r="BE99" s="57">
        <f t="shared" si="89"/>
        <v>0</v>
      </c>
      <c r="BF99" s="58">
        <f t="shared" si="95"/>
        <v>3.9410767468533776E-6</v>
      </c>
      <c r="BG99" s="58">
        <f t="shared" si="96"/>
        <v>1.8285524444853429E-6</v>
      </c>
      <c r="BH99" s="58">
        <f t="shared" si="97"/>
        <v>0</v>
      </c>
      <c r="BI99" s="58">
        <f t="shared" si="98"/>
        <v>8.4449709558533478E-6</v>
      </c>
      <c r="BJ99" s="58">
        <f t="shared" si="99"/>
        <v>2.4174698044466657E-5</v>
      </c>
      <c r="BK99" s="58">
        <f t="shared" si="100"/>
        <v>9.4150268401600897E-6</v>
      </c>
      <c r="BL99" s="58">
        <f t="shared" si="101"/>
        <v>7.7926556385799814E-6</v>
      </c>
      <c r="BM99" s="58">
        <f t="shared" si="102"/>
        <v>0</v>
      </c>
      <c r="BN99" s="58">
        <f t="shared" si="103"/>
        <v>0</v>
      </c>
      <c r="BO99" s="58">
        <f t="shared" si="104"/>
        <v>5.5596980670398797E-5</v>
      </c>
      <c r="BP99" s="59"/>
      <c r="BQ99" s="59">
        <f t="shared" si="90"/>
        <v>8.3134534430339607E-2</v>
      </c>
      <c r="BR99" s="39">
        <f t="shared" si="91"/>
        <v>8.9072034430339606E-2</v>
      </c>
      <c r="BS99" s="42">
        <f t="shared" si="92"/>
        <v>3.4274722086091871</v>
      </c>
      <c r="BT99" s="44">
        <f>MAX(BS$10:BS99)</f>
        <v>7.2691540315831578</v>
      </c>
      <c r="BU99" s="56">
        <f t="shared" si="93"/>
        <v>0.5284909091597948</v>
      </c>
    </row>
    <row r="100" spans="1:73" x14ac:dyDescent="0.2">
      <c r="A100" s="64">
        <v>31958</v>
      </c>
      <c r="B100" s="9">
        <v>1.72915960791E-2</v>
      </c>
      <c r="C100" s="9">
        <v>-5.4276179118300004E-3</v>
      </c>
      <c r="D100" s="9">
        <v>7.0073767603800003E-3</v>
      </c>
      <c r="E100" s="9">
        <v>-2.2967864929499999E-2</v>
      </c>
      <c r="F100" s="9">
        <v>4.0724961692800002E-2</v>
      </c>
      <c r="G100" s="9">
        <v>-2.2528005829099999E-3</v>
      </c>
      <c r="H100" s="9">
        <v>-4.7143425331300001E-3</v>
      </c>
      <c r="I100" s="9">
        <v>-7.3201224838199998E-3</v>
      </c>
      <c r="J100" s="9">
        <v>0</v>
      </c>
      <c r="K100" s="55">
        <v>0.13062499999999999</v>
      </c>
      <c r="L100" s="55">
        <v>3.9379999999999998E-2</v>
      </c>
      <c r="M100" s="55">
        <v>8.4379999999999997E-2</v>
      </c>
      <c r="N100" s="55">
        <v>4.0629999999999999E-2</v>
      </c>
      <c r="O100" s="55">
        <v>0.17749999999999999</v>
      </c>
      <c r="P100" s="55">
        <v>9.0499999999999997E-2</v>
      </c>
      <c r="Q100" s="55">
        <v>3.9379999999999998E-2</v>
      </c>
      <c r="R100" s="55">
        <v>9.2499999999999999E-2</v>
      </c>
      <c r="S100" s="55">
        <v>7.1874999999999994E-2</v>
      </c>
      <c r="T100" s="10">
        <f t="shared" si="54"/>
        <v>8</v>
      </c>
      <c r="U100" s="10">
        <f t="shared" si="55"/>
        <v>1</v>
      </c>
      <c r="V100" s="10">
        <f t="shared" si="56"/>
        <v>5</v>
      </c>
      <c r="W100" s="10">
        <f t="shared" si="57"/>
        <v>3</v>
      </c>
      <c r="X100" s="10">
        <f t="shared" si="58"/>
        <v>9</v>
      </c>
      <c r="Y100" s="10">
        <f t="shared" si="59"/>
        <v>6</v>
      </c>
      <c r="Z100" s="10">
        <f t="shared" si="60"/>
        <v>1</v>
      </c>
      <c r="AA100" s="10">
        <f t="shared" si="61"/>
        <v>7</v>
      </c>
      <c r="AB100" s="10">
        <f t="shared" si="62"/>
        <v>4</v>
      </c>
      <c r="AC100" s="13">
        <f t="shared" si="63"/>
        <v>1</v>
      </c>
      <c r="AD100" s="13">
        <f t="shared" si="64"/>
        <v>-1</v>
      </c>
      <c r="AE100" s="13">
        <f t="shared" si="65"/>
        <v>0</v>
      </c>
      <c r="AF100" s="13">
        <f t="shared" si="66"/>
        <v>-1</v>
      </c>
      <c r="AG100" s="13">
        <f t="shared" si="67"/>
        <v>1</v>
      </c>
      <c r="AH100" s="13">
        <f t="shared" si="68"/>
        <v>0</v>
      </c>
      <c r="AI100" s="13">
        <f t="shared" si="69"/>
        <v>-1</v>
      </c>
      <c r="AJ100" s="13">
        <f t="shared" si="70"/>
        <v>1</v>
      </c>
      <c r="AK100" s="13">
        <f t="shared" si="71"/>
        <v>0</v>
      </c>
      <c r="AL100" s="56">
        <f t="shared" si="72"/>
        <v>1.72915960791E-2</v>
      </c>
      <c r="AM100" s="56">
        <f t="shared" si="73"/>
        <v>5.4276179118300004E-3</v>
      </c>
      <c r="AN100" s="56">
        <f t="shared" si="74"/>
        <v>0</v>
      </c>
      <c r="AO100" s="56">
        <f t="shared" si="75"/>
        <v>2.2967864929499999E-2</v>
      </c>
      <c r="AP100" s="56">
        <f t="shared" si="76"/>
        <v>4.0724961692800002E-2</v>
      </c>
      <c r="AQ100" s="56">
        <f t="shared" si="77"/>
        <v>-2.2528005829099999E-3</v>
      </c>
      <c r="AR100" s="56">
        <f t="shared" si="78"/>
        <v>4.7143425331300001E-3</v>
      </c>
      <c r="AS100" s="56">
        <f t="shared" si="79"/>
        <v>0</v>
      </c>
      <c r="AT100" s="56">
        <f t="shared" si="80"/>
        <v>0</v>
      </c>
      <c r="AU100" s="55"/>
      <c r="AV100" s="6">
        <f t="shared" si="81"/>
        <v>8.8873582563450002E-2</v>
      </c>
      <c r="AW100" s="57">
        <f t="shared" si="94"/>
        <v>2.3437429412433319E-2</v>
      </c>
      <c r="AX100" s="57">
        <f t="shared" si="82"/>
        <v>7.1821542150329876E-4</v>
      </c>
      <c r="AY100" s="57">
        <f t="shared" si="83"/>
        <v>0</v>
      </c>
      <c r="AZ100" s="57">
        <f t="shared" si="84"/>
        <v>1.6822031596166687E-2</v>
      </c>
      <c r="BA100" s="57">
        <f t="shared" si="85"/>
        <v>4.6870795026133338E-2</v>
      </c>
      <c r="BB100" s="57">
        <f t="shared" si="86"/>
        <v>1.0038930327504234</v>
      </c>
      <c r="BC100" s="57">
        <f t="shared" si="87"/>
        <v>1.4314908002033278E-3</v>
      </c>
      <c r="BD100" s="57">
        <f t="shared" si="88"/>
        <v>1</v>
      </c>
      <c r="BE100" s="57">
        <f t="shared" si="89"/>
        <v>0</v>
      </c>
      <c r="BF100" s="58">
        <f t="shared" si="95"/>
        <v>1.4552852359679979E-5</v>
      </c>
      <c r="BG100" s="58">
        <f t="shared" si="96"/>
        <v>2.2800389951199931E-6</v>
      </c>
      <c r="BH100" s="58">
        <f t="shared" si="97"/>
        <v>0</v>
      </c>
      <c r="BI100" s="58">
        <f t="shared" si="98"/>
        <v>3.7388333361999984E-6</v>
      </c>
      <c r="BJ100" s="58">
        <f t="shared" si="99"/>
        <v>8.2110450844169006E-6</v>
      </c>
      <c r="BK100" s="58">
        <f t="shared" si="100"/>
        <v>3.1151652913800063E-6</v>
      </c>
      <c r="BL100" s="58">
        <f t="shared" si="101"/>
        <v>6.6908680702799869E-6</v>
      </c>
      <c r="BM100" s="58">
        <f t="shared" si="102"/>
        <v>0</v>
      </c>
      <c r="BN100" s="58">
        <f t="shared" si="103"/>
        <v>0</v>
      </c>
      <c r="BO100" s="58">
        <f t="shared" si="104"/>
        <v>3.8588803137076867E-5</v>
      </c>
      <c r="BP100" s="59"/>
      <c r="BQ100" s="59">
        <f t="shared" si="90"/>
        <v>8.8834993760312925E-2</v>
      </c>
      <c r="BR100" s="39">
        <f t="shared" si="91"/>
        <v>9.4980827093646261E-2</v>
      </c>
      <c r="BS100" s="42">
        <f t="shared" si="92"/>
        <v>3.7530163538233743</v>
      </c>
      <c r="BT100" s="44">
        <f>MAX(BS$10:BS100)</f>
        <v>7.2691540315831578</v>
      </c>
      <c r="BU100" s="56">
        <f t="shared" si="93"/>
        <v>0.48370658572961889</v>
      </c>
    </row>
    <row r="101" spans="1:73" x14ac:dyDescent="0.2">
      <c r="A101" s="64">
        <v>31989</v>
      </c>
      <c r="B101" s="9">
        <v>-2.50958986659E-2</v>
      </c>
      <c r="C101" s="9">
        <v>-1.9858934194700001E-2</v>
      </c>
      <c r="D101" s="9">
        <v>3.9323646621499996E-3</v>
      </c>
      <c r="E101" s="9">
        <v>-2.2492985131099999E-2</v>
      </c>
      <c r="F101" s="9">
        <v>-3.2341273460500003E-2</v>
      </c>
      <c r="G101" s="9">
        <v>-1.21498143974E-2</v>
      </c>
      <c r="H101" s="9">
        <v>-1.75981388446E-2</v>
      </c>
      <c r="I101" s="9">
        <v>-1.13253765339E-2</v>
      </c>
      <c r="J101" s="9">
        <v>0</v>
      </c>
      <c r="K101" s="55">
        <v>0.1275</v>
      </c>
      <c r="L101" s="55">
        <v>3.9379999999999998E-2</v>
      </c>
      <c r="M101" s="55">
        <v>9.1249999999999998E-2</v>
      </c>
      <c r="N101" s="55">
        <v>4.0629999999999999E-2</v>
      </c>
      <c r="O101" s="55">
        <v>0.18</v>
      </c>
      <c r="P101" s="55">
        <v>9.2100000000000001E-2</v>
      </c>
      <c r="Q101" s="55">
        <v>3.8129999999999997E-2</v>
      </c>
      <c r="R101" s="55">
        <v>9.3906299999999998E-2</v>
      </c>
      <c r="S101" s="55">
        <v>7.0000000000000007E-2</v>
      </c>
      <c r="T101" s="10">
        <f t="shared" si="54"/>
        <v>8</v>
      </c>
      <c r="U101" s="10">
        <f t="shared" si="55"/>
        <v>2</v>
      </c>
      <c r="V101" s="10">
        <f t="shared" si="56"/>
        <v>5</v>
      </c>
      <c r="W101" s="10">
        <f t="shared" si="57"/>
        <v>3</v>
      </c>
      <c r="X101" s="10">
        <f t="shared" si="58"/>
        <v>9</v>
      </c>
      <c r="Y101" s="10">
        <f t="shared" si="59"/>
        <v>6</v>
      </c>
      <c r="Z101" s="10">
        <f t="shared" si="60"/>
        <v>1</v>
      </c>
      <c r="AA101" s="10">
        <f t="shared" si="61"/>
        <v>7</v>
      </c>
      <c r="AB101" s="10">
        <f t="shared" si="62"/>
        <v>4</v>
      </c>
      <c r="AC101" s="13">
        <f t="shared" si="63"/>
        <v>1</v>
      </c>
      <c r="AD101" s="13">
        <f t="shared" si="64"/>
        <v>-1</v>
      </c>
      <c r="AE101" s="13">
        <f t="shared" si="65"/>
        <v>0</v>
      </c>
      <c r="AF101" s="13">
        <f t="shared" si="66"/>
        <v>-1</v>
      </c>
      <c r="AG101" s="13">
        <f t="shared" si="67"/>
        <v>1</v>
      </c>
      <c r="AH101" s="13">
        <f t="shared" si="68"/>
        <v>0</v>
      </c>
      <c r="AI101" s="13">
        <f t="shared" si="69"/>
        <v>-1</v>
      </c>
      <c r="AJ101" s="13">
        <f t="shared" si="70"/>
        <v>1</v>
      </c>
      <c r="AK101" s="13">
        <f t="shared" si="71"/>
        <v>0</v>
      </c>
      <c r="AL101" s="56">
        <f t="shared" si="72"/>
        <v>-2.50958986659E-2</v>
      </c>
      <c r="AM101" s="56">
        <f t="shared" si="73"/>
        <v>1.9858934194700001E-2</v>
      </c>
      <c r="AN101" s="56">
        <f t="shared" si="74"/>
        <v>0</v>
      </c>
      <c r="AO101" s="56">
        <f t="shared" si="75"/>
        <v>2.2492985131099999E-2</v>
      </c>
      <c r="AP101" s="56">
        <f t="shared" si="76"/>
        <v>-3.2341273460500003E-2</v>
      </c>
      <c r="AQ101" s="56">
        <f t="shared" si="77"/>
        <v>0</v>
      </c>
      <c r="AR101" s="56">
        <f t="shared" si="78"/>
        <v>1.75981388446E-2</v>
      </c>
      <c r="AS101" s="56">
        <f t="shared" si="79"/>
        <v>-1.13253765339E-2</v>
      </c>
      <c r="AT101" s="56">
        <f t="shared" si="80"/>
        <v>0</v>
      </c>
      <c r="AU101" s="55"/>
      <c r="AV101" s="6">
        <f t="shared" si="81"/>
        <v>-8.8124904899000035E-3</v>
      </c>
      <c r="AW101" s="57">
        <f t="shared" si="94"/>
        <v>1.9106315332566681E-2</v>
      </c>
      <c r="AX101" s="57">
        <f t="shared" si="82"/>
        <v>1.3869350861366647E-2</v>
      </c>
      <c r="AY101" s="57">
        <f t="shared" si="83"/>
        <v>0</v>
      </c>
      <c r="AZ101" s="57">
        <f t="shared" si="84"/>
        <v>1.6503401797766659E-2</v>
      </c>
      <c r="BA101" s="57">
        <f t="shared" si="85"/>
        <v>2.6351690127166649E-2</v>
      </c>
      <c r="BB101" s="57">
        <f t="shared" si="86"/>
        <v>0</v>
      </c>
      <c r="BC101" s="57">
        <f t="shared" si="87"/>
        <v>1.1608555511266716E-2</v>
      </c>
      <c r="BD101" s="57">
        <f t="shared" si="88"/>
        <v>5.335793200566652E-3</v>
      </c>
      <c r="BE101" s="57">
        <f t="shared" si="89"/>
        <v>0</v>
      </c>
      <c r="BF101" s="58">
        <f t="shared" si="95"/>
        <v>1.406245764745999E-5</v>
      </c>
      <c r="BG101" s="58">
        <f t="shared" si="96"/>
        <v>1.4364308430065977E-7</v>
      </c>
      <c r="BH101" s="58">
        <f t="shared" si="97"/>
        <v>0</v>
      </c>
      <c r="BI101" s="58">
        <f t="shared" si="98"/>
        <v>3.3644063192333373E-6</v>
      </c>
      <c r="BJ101" s="58">
        <f t="shared" si="99"/>
        <v>3.2809556518293339E-5</v>
      </c>
      <c r="BK101" s="58">
        <f t="shared" si="100"/>
        <v>6.0233581965025399E-4</v>
      </c>
      <c r="BL101" s="58">
        <f t="shared" si="101"/>
        <v>4.294472400609983E-7</v>
      </c>
      <c r="BM101" s="58">
        <f t="shared" si="102"/>
        <v>2.0000000000000001E-4</v>
      </c>
      <c r="BN101" s="58">
        <f t="shared" si="103"/>
        <v>0</v>
      </c>
      <c r="BO101" s="58">
        <f t="shared" si="104"/>
        <v>8.5314533045960231E-4</v>
      </c>
      <c r="BP101" s="59"/>
      <c r="BQ101" s="59">
        <f t="shared" si="90"/>
        <v>-9.6656358203596054E-3</v>
      </c>
      <c r="BR101" s="39">
        <f t="shared" si="91"/>
        <v>-3.6760524870262726E-3</v>
      </c>
      <c r="BS101" s="42">
        <f t="shared" si="92"/>
        <v>3.7392200687220516</v>
      </c>
      <c r="BT101" s="44">
        <f>MAX(BS$10:BS101)</f>
        <v>7.2691540315831578</v>
      </c>
      <c r="BU101" s="56">
        <f t="shared" si="93"/>
        <v>0.48560450741918282</v>
      </c>
    </row>
    <row r="102" spans="1:73" x14ac:dyDescent="0.2">
      <c r="A102" s="64">
        <v>32020</v>
      </c>
      <c r="B102" s="9">
        <v>2.4943716130600001E-2</v>
      </c>
      <c r="C102" s="9">
        <v>2.29773890827E-2</v>
      </c>
      <c r="D102" s="9">
        <v>8.9758933795600002E-3</v>
      </c>
      <c r="E102" s="9">
        <v>5.3032298725800002E-2</v>
      </c>
      <c r="F102" s="9">
        <v>7.3614551141800003E-2</v>
      </c>
      <c r="G102" s="9">
        <v>1.69533518493E-2</v>
      </c>
      <c r="H102" s="9">
        <v>2.6561344065800001E-2</v>
      </c>
      <c r="I102" s="9">
        <v>2.8020899544699999E-2</v>
      </c>
      <c r="J102" s="9">
        <v>0</v>
      </c>
      <c r="K102" s="55">
        <v>0.125</v>
      </c>
      <c r="L102" s="55">
        <v>0.04</v>
      </c>
      <c r="M102" s="55">
        <v>9.2499999999999999E-2</v>
      </c>
      <c r="N102" s="55">
        <v>4.0629999999999999E-2</v>
      </c>
      <c r="O102" s="55">
        <v>0.17119999999999999</v>
      </c>
      <c r="P102" s="55">
        <v>9.4600000000000004E-2</v>
      </c>
      <c r="Q102" s="55">
        <v>3.7499999999999999E-2</v>
      </c>
      <c r="R102" s="55">
        <v>0.104375</v>
      </c>
      <c r="S102" s="55">
        <v>7.2499999999999995E-2</v>
      </c>
      <c r="T102" s="10">
        <f t="shared" si="54"/>
        <v>8</v>
      </c>
      <c r="U102" s="10">
        <f t="shared" si="55"/>
        <v>2</v>
      </c>
      <c r="V102" s="10">
        <f t="shared" si="56"/>
        <v>5</v>
      </c>
      <c r="W102" s="10">
        <f t="shared" si="57"/>
        <v>3</v>
      </c>
      <c r="X102" s="10">
        <f t="shared" si="58"/>
        <v>9</v>
      </c>
      <c r="Y102" s="10">
        <f t="shared" si="59"/>
        <v>6</v>
      </c>
      <c r="Z102" s="10">
        <f t="shared" si="60"/>
        <v>1</v>
      </c>
      <c r="AA102" s="10">
        <f t="shared" si="61"/>
        <v>7</v>
      </c>
      <c r="AB102" s="10">
        <f t="shared" si="62"/>
        <v>4</v>
      </c>
      <c r="AC102" s="13">
        <f t="shared" si="63"/>
        <v>1</v>
      </c>
      <c r="AD102" s="13">
        <f t="shared" si="64"/>
        <v>-1</v>
      </c>
      <c r="AE102" s="13">
        <f t="shared" si="65"/>
        <v>0</v>
      </c>
      <c r="AF102" s="13">
        <f t="shared" si="66"/>
        <v>-1</v>
      </c>
      <c r="AG102" s="13">
        <f t="shared" si="67"/>
        <v>1</v>
      </c>
      <c r="AH102" s="13">
        <f t="shared" si="68"/>
        <v>0</v>
      </c>
      <c r="AI102" s="13">
        <f t="shared" si="69"/>
        <v>-1</v>
      </c>
      <c r="AJ102" s="13">
        <f t="shared" si="70"/>
        <v>1</v>
      </c>
      <c r="AK102" s="13">
        <f t="shared" si="71"/>
        <v>0</v>
      </c>
      <c r="AL102" s="56">
        <f t="shared" si="72"/>
        <v>2.4943716130600001E-2</v>
      </c>
      <c r="AM102" s="56">
        <f t="shared" si="73"/>
        <v>-2.29773890827E-2</v>
      </c>
      <c r="AN102" s="56">
        <f t="shared" si="74"/>
        <v>0</v>
      </c>
      <c r="AO102" s="56">
        <f t="shared" si="75"/>
        <v>-5.3032298725800002E-2</v>
      </c>
      <c r="AP102" s="56">
        <f t="shared" si="76"/>
        <v>7.3614551141800003E-2</v>
      </c>
      <c r="AQ102" s="56">
        <f t="shared" si="77"/>
        <v>0</v>
      </c>
      <c r="AR102" s="56">
        <f t="shared" si="78"/>
        <v>-2.6561344065800001E-2</v>
      </c>
      <c r="AS102" s="56">
        <f t="shared" si="79"/>
        <v>2.8020899544699999E-2</v>
      </c>
      <c r="AT102" s="56">
        <f t="shared" si="80"/>
        <v>0</v>
      </c>
      <c r="AU102" s="55"/>
      <c r="AV102" s="6">
        <f t="shared" si="81"/>
        <v>2.4008134942799998E-2</v>
      </c>
      <c r="AW102" s="57">
        <f t="shared" si="94"/>
        <v>3.0777049463933448E-2</v>
      </c>
      <c r="AX102" s="57">
        <f t="shared" si="82"/>
        <v>2.8810722416033441E-2</v>
      </c>
      <c r="AY102" s="57">
        <f t="shared" si="83"/>
        <v>0</v>
      </c>
      <c r="AZ102" s="57">
        <f t="shared" si="84"/>
        <v>5.8865632059133421E-2</v>
      </c>
      <c r="BA102" s="57">
        <f t="shared" si="85"/>
        <v>7.9447884475133401E-2</v>
      </c>
      <c r="BB102" s="57">
        <f t="shared" si="86"/>
        <v>0</v>
      </c>
      <c r="BC102" s="57">
        <f t="shared" si="87"/>
        <v>3.2394677399133265E-2</v>
      </c>
      <c r="BD102" s="57">
        <f t="shared" si="88"/>
        <v>3.3854232878033352E-2</v>
      </c>
      <c r="BE102" s="57">
        <f t="shared" si="89"/>
        <v>0</v>
      </c>
      <c r="BF102" s="58">
        <f t="shared" si="95"/>
        <v>1.1463789199540007E-5</v>
      </c>
      <c r="BG102" s="58">
        <f t="shared" si="96"/>
        <v>2.7738701722733295E-6</v>
      </c>
      <c r="BH102" s="58">
        <f t="shared" si="97"/>
        <v>0</v>
      </c>
      <c r="BI102" s="58">
        <f t="shared" si="98"/>
        <v>3.3006803595533319E-6</v>
      </c>
      <c r="BJ102" s="58">
        <f t="shared" si="99"/>
        <v>1.8446183089016654E-5</v>
      </c>
      <c r="BK102" s="58">
        <f t="shared" si="100"/>
        <v>0</v>
      </c>
      <c r="BL102" s="58">
        <f t="shared" si="101"/>
        <v>3.4825666533800145E-6</v>
      </c>
      <c r="BM102" s="58">
        <f t="shared" si="102"/>
        <v>1.0671586401133305E-6</v>
      </c>
      <c r="BN102" s="58">
        <f t="shared" si="103"/>
        <v>0</v>
      </c>
      <c r="BO102" s="58">
        <f t="shared" si="104"/>
        <v>4.0534248113876668E-5</v>
      </c>
      <c r="BP102" s="59"/>
      <c r="BQ102" s="59">
        <f t="shared" si="90"/>
        <v>2.3967600694686123E-2</v>
      </c>
      <c r="BR102" s="39">
        <f t="shared" si="91"/>
        <v>2.9800934028019456E-2</v>
      </c>
      <c r="BS102" s="42">
        <f t="shared" si="92"/>
        <v>3.8506523193062838</v>
      </c>
      <c r="BT102" s="44">
        <f>MAX(BS$10:BS102)</f>
        <v>7.2691540315831578</v>
      </c>
      <c r="BU102" s="56">
        <f t="shared" si="93"/>
        <v>0.47027504128047132</v>
      </c>
    </row>
    <row r="103" spans="1:73" x14ac:dyDescent="0.2">
      <c r="A103" s="64">
        <v>32050</v>
      </c>
      <c r="B103" s="9">
        <v>-3.2468786668799999E-3</v>
      </c>
      <c r="C103" s="9">
        <v>-1.9909469039799999E-2</v>
      </c>
      <c r="D103" s="9">
        <v>8.6354102850000006E-3</v>
      </c>
      <c r="E103" s="9">
        <v>-3.24194794582E-2</v>
      </c>
      <c r="F103" s="9">
        <v>7.3569568121800002E-2</v>
      </c>
      <c r="G103" s="9">
        <v>-9.5336080594400005E-3</v>
      </c>
      <c r="H103" s="9">
        <v>-2.8223531990300001E-2</v>
      </c>
      <c r="I103" s="9">
        <v>-2.92034868323E-3</v>
      </c>
      <c r="J103" s="9">
        <v>0</v>
      </c>
      <c r="K103" s="55">
        <v>0.1146875</v>
      </c>
      <c r="L103" s="55">
        <v>4.5629999999999997E-2</v>
      </c>
      <c r="M103" s="55">
        <v>9.6879999999999994E-2</v>
      </c>
      <c r="N103" s="55">
        <v>0.05</v>
      </c>
      <c r="O103" s="55">
        <v>0.17499999999999999</v>
      </c>
      <c r="P103" s="55">
        <v>9.6299999999999997E-2</v>
      </c>
      <c r="Q103" s="55">
        <v>4.3749999999999997E-2</v>
      </c>
      <c r="R103" s="55">
        <v>0.10312499999999999</v>
      </c>
      <c r="S103" s="55">
        <v>8.2500000000000004E-2</v>
      </c>
      <c r="T103" s="10">
        <f t="shared" si="54"/>
        <v>8</v>
      </c>
      <c r="U103" s="10">
        <f t="shared" si="55"/>
        <v>2</v>
      </c>
      <c r="V103" s="10">
        <f t="shared" si="56"/>
        <v>6</v>
      </c>
      <c r="W103" s="10">
        <f t="shared" si="57"/>
        <v>3</v>
      </c>
      <c r="X103" s="10">
        <f t="shared" si="58"/>
        <v>9</v>
      </c>
      <c r="Y103" s="10">
        <f t="shared" si="59"/>
        <v>5</v>
      </c>
      <c r="Z103" s="10">
        <f t="shared" si="60"/>
        <v>1</v>
      </c>
      <c r="AA103" s="10">
        <f t="shared" si="61"/>
        <v>7</v>
      </c>
      <c r="AB103" s="10">
        <f t="shared" si="62"/>
        <v>4</v>
      </c>
      <c r="AC103" s="13">
        <f t="shared" si="63"/>
        <v>1</v>
      </c>
      <c r="AD103" s="13">
        <f t="shared" si="64"/>
        <v>-1</v>
      </c>
      <c r="AE103" s="13">
        <f t="shared" si="65"/>
        <v>0</v>
      </c>
      <c r="AF103" s="13">
        <f t="shared" si="66"/>
        <v>-1</v>
      </c>
      <c r="AG103" s="13">
        <f t="shared" si="67"/>
        <v>1</v>
      </c>
      <c r="AH103" s="13">
        <f t="shared" si="68"/>
        <v>0</v>
      </c>
      <c r="AI103" s="13">
        <f t="shared" si="69"/>
        <v>-1</v>
      </c>
      <c r="AJ103" s="13">
        <f t="shared" si="70"/>
        <v>1</v>
      </c>
      <c r="AK103" s="13">
        <f t="shared" si="71"/>
        <v>0</v>
      </c>
      <c r="AL103" s="56">
        <f t="shared" si="72"/>
        <v>-3.2468786668799999E-3</v>
      </c>
      <c r="AM103" s="56">
        <f t="shared" si="73"/>
        <v>1.9909469039799999E-2</v>
      </c>
      <c r="AN103" s="56">
        <f t="shared" si="74"/>
        <v>0</v>
      </c>
      <c r="AO103" s="56">
        <f t="shared" si="75"/>
        <v>3.24194794582E-2</v>
      </c>
      <c r="AP103" s="56">
        <f t="shared" si="76"/>
        <v>7.3569568121800002E-2</v>
      </c>
      <c r="AQ103" s="56">
        <f t="shared" si="77"/>
        <v>0</v>
      </c>
      <c r="AR103" s="56">
        <f t="shared" si="78"/>
        <v>2.8223531990300001E-2</v>
      </c>
      <c r="AS103" s="56">
        <f t="shared" si="79"/>
        <v>-2.92034868323E-3</v>
      </c>
      <c r="AT103" s="56">
        <f t="shared" si="80"/>
        <v>0</v>
      </c>
      <c r="AU103" s="55"/>
      <c r="AV103" s="6">
        <f t="shared" si="81"/>
        <v>0.14795482125999002</v>
      </c>
      <c r="AW103" s="57">
        <f t="shared" si="94"/>
        <v>2.7947879997867187E-3</v>
      </c>
      <c r="AX103" s="57">
        <f t="shared" si="82"/>
        <v>1.3867802373133342E-2</v>
      </c>
      <c r="AY103" s="57">
        <f t="shared" si="83"/>
        <v>0</v>
      </c>
      <c r="AZ103" s="57">
        <f t="shared" si="84"/>
        <v>2.6377812791533395E-2</v>
      </c>
      <c r="BA103" s="57">
        <f t="shared" si="85"/>
        <v>7.9611234788466767E-2</v>
      </c>
      <c r="BB103" s="57">
        <f t="shared" si="86"/>
        <v>0</v>
      </c>
      <c r="BC103" s="57">
        <f t="shared" si="87"/>
        <v>2.2181865323633421E-2</v>
      </c>
      <c r="BD103" s="57">
        <f t="shared" si="88"/>
        <v>3.1213179834366223E-3</v>
      </c>
      <c r="BE103" s="57">
        <f t="shared" si="89"/>
        <v>0</v>
      </c>
      <c r="BF103" s="58">
        <f t="shared" si="95"/>
        <v>1.8466229678360067E-5</v>
      </c>
      <c r="BG103" s="58">
        <f t="shared" si="96"/>
        <v>5.7621444832066887E-6</v>
      </c>
      <c r="BH103" s="58">
        <f t="shared" si="97"/>
        <v>0</v>
      </c>
      <c r="BI103" s="58">
        <f t="shared" si="98"/>
        <v>1.1773126411826684E-5</v>
      </c>
      <c r="BJ103" s="58">
        <f t="shared" si="99"/>
        <v>5.5613519132593383E-5</v>
      </c>
      <c r="BK103" s="58">
        <f t="shared" si="100"/>
        <v>0</v>
      </c>
      <c r="BL103" s="58">
        <f t="shared" si="101"/>
        <v>9.7184032197399789E-6</v>
      </c>
      <c r="BM103" s="58">
        <f t="shared" si="102"/>
        <v>6.7708465756066709E-6</v>
      </c>
      <c r="BN103" s="58">
        <f t="shared" si="103"/>
        <v>0</v>
      </c>
      <c r="BO103" s="58">
        <f t="shared" si="104"/>
        <v>1.0810426950133347E-4</v>
      </c>
      <c r="BP103" s="59"/>
      <c r="BQ103" s="59">
        <f t="shared" si="90"/>
        <v>0.14784671699048868</v>
      </c>
      <c r="BR103" s="39">
        <f t="shared" si="91"/>
        <v>0.15388838365715535</v>
      </c>
      <c r="BS103" s="42">
        <f t="shared" si="92"/>
        <v>4.4432229807500043</v>
      </c>
      <c r="BT103" s="44">
        <f>MAX(BS$10:BS103)</f>
        <v>7.2691540315831578</v>
      </c>
      <c r="BU103" s="56">
        <f t="shared" si="93"/>
        <v>0.38875652360026969</v>
      </c>
    </row>
    <row r="104" spans="1:73" x14ac:dyDescent="0.2">
      <c r="A104" s="64">
        <v>32080</v>
      </c>
      <c r="B104" s="9">
        <v>-5.2997711633400002E-2</v>
      </c>
      <c r="C104" s="9">
        <v>6.3622627015599995E-2</v>
      </c>
      <c r="D104" s="9">
        <v>-5.0330378024000004E-3</v>
      </c>
      <c r="E104" s="9">
        <v>5.5627866355700002E-2</v>
      </c>
      <c r="F104" s="9">
        <v>-8.0862986253899996E-2</v>
      </c>
      <c r="G104" s="9">
        <v>3.9099213133500003E-2</v>
      </c>
      <c r="H104" s="9">
        <v>6.9812237046099998E-2</v>
      </c>
      <c r="I104" s="9">
        <v>6.1132841101500003E-2</v>
      </c>
      <c r="J104" s="9">
        <v>0</v>
      </c>
      <c r="K104" s="55">
        <v>0.1317188</v>
      </c>
      <c r="L104" s="55">
        <v>4.1250000000000002E-2</v>
      </c>
      <c r="M104" s="55">
        <v>8.1879999999999994E-2</v>
      </c>
      <c r="N104" s="55">
        <v>4.4999999999999998E-2</v>
      </c>
      <c r="O104" s="55">
        <v>0.19500000000000001</v>
      </c>
      <c r="P104" s="55">
        <v>9.74E-2</v>
      </c>
      <c r="Q104" s="55">
        <v>3.875E-2</v>
      </c>
      <c r="R104" s="55">
        <v>9.2499999999999999E-2</v>
      </c>
      <c r="S104" s="55">
        <v>7.6249999999999998E-2</v>
      </c>
      <c r="T104" s="10">
        <f t="shared" si="54"/>
        <v>8</v>
      </c>
      <c r="U104" s="10">
        <f t="shared" si="55"/>
        <v>2</v>
      </c>
      <c r="V104" s="10">
        <f t="shared" si="56"/>
        <v>5</v>
      </c>
      <c r="W104" s="10">
        <f t="shared" si="57"/>
        <v>3</v>
      </c>
      <c r="X104" s="10">
        <f t="shared" si="58"/>
        <v>9</v>
      </c>
      <c r="Y104" s="10">
        <f t="shared" si="59"/>
        <v>7</v>
      </c>
      <c r="Z104" s="10">
        <f t="shared" si="60"/>
        <v>1</v>
      </c>
      <c r="AA104" s="10">
        <f t="shared" si="61"/>
        <v>6</v>
      </c>
      <c r="AB104" s="10">
        <f t="shared" si="62"/>
        <v>4</v>
      </c>
      <c r="AC104" s="13">
        <f t="shared" si="63"/>
        <v>1</v>
      </c>
      <c r="AD104" s="13">
        <f t="shared" si="64"/>
        <v>-1</v>
      </c>
      <c r="AE104" s="13">
        <f t="shared" si="65"/>
        <v>0</v>
      </c>
      <c r="AF104" s="13">
        <f t="shared" si="66"/>
        <v>-1</v>
      </c>
      <c r="AG104" s="13">
        <f t="shared" si="67"/>
        <v>1</v>
      </c>
      <c r="AH104" s="13">
        <f t="shared" si="68"/>
        <v>1</v>
      </c>
      <c r="AI104" s="13">
        <f t="shared" si="69"/>
        <v>-1</v>
      </c>
      <c r="AJ104" s="13">
        <f t="shared" si="70"/>
        <v>0</v>
      </c>
      <c r="AK104" s="13">
        <f t="shared" si="71"/>
        <v>0</v>
      </c>
      <c r="AL104" s="56">
        <f t="shared" si="72"/>
        <v>-5.2997711633400002E-2</v>
      </c>
      <c r="AM104" s="56">
        <f t="shared" si="73"/>
        <v>-6.3622627015599995E-2</v>
      </c>
      <c r="AN104" s="56">
        <f t="shared" si="74"/>
        <v>0</v>
      </c>
      <c r="AO104" s="56">
        <f t="shared" si="75"/>
        <v>-5.5627866355700002E-2</v>
      </c>
      <c r="AP104" s="56">
        <f t="shared" si="76"/>
        <v>-8.0862986253899996E-2</v>
      </c>
      <c r="AQ104" s="56">
        <f t="shared" si="77"/>
        <v>0</v>
      </c>
      <c r="AR104" s="56">
        <f t="shared" si="78"/>
        <v>-6.9812237046099998E-2</v>
      </c>
      <c r="AS104" s="56">
        <f t="shared" si="79"/>
        <v>6.1132841101500003E-2</v>
      </c>
      <c r="AT104" s="56">
        <f t="shared" si="80"/>
        <v>0</v>
      </c>
      <c r="AU104" s="55"/>
      <c r="AV104" s="6">
        <f t="shared" si="81"/>
        <v>-0.26179058720319998</v>
      </c>
      <c r="AW104" s="57">
        <f t="shared" si="94"/>
        <v>4.6122711633399982E-2</v>
      </c>
      <c r="AX104" s="57">
        <f t="shared" si="82"/>
        <v>7.0497627015599917E-2</v>
      </c>
      <c r="AY104" s="57">
        <f t="shared" si="83"/>
        <v>0</v>
      </c>
      <c r="AZ104" s="57">
        <f t="shared" si="84"/>
        <v>6.2502866355699904E-2</v>
      </c>
      <c r="BA104" s="57">
        <f t="shared" si="85"/>
        <v>7.3987986253900018E-2</v>
      </c>
      <c r="BB104" s="57">
        <f t="shared" si="86"/>
        <v>1</v>
      </c>
      <c r="BC104" s="57">
        <f t="shared" si="87"/>
        <v>7.6687237046100032E-2</v>
      </c>
      <c r="BD104" s="57">
        <f t="shared" si="88"/>
        <v>1.0680078411014999</v>
      </c>
      <c r="BE104" s="57">
        <f t="shared" si="89"/>
        <v>0</v>
      </c>
      <c r="BF104" s="58">
        <f t="shared" si="95"/>
        <v>1.6768727998720311E-6</v>
      </c>
      <c r="BG104" s="58">
        <f t="shared" si="96"/>
        <v>2.7735604746266684E-6</v>
      </c>
      <c r="BH104" s="58">
        <f t="shared" si="97"/>
        <v>0</v>
      </c>
      <c r="BI104" s="58">
        <f t="shared" si="98"/>
        <v>5.2755625583066791E-6</v>
      </c>
      <c r="BJ104" s="58">
        <f t="shared" si="99"/>
        <v>5.5727864351926733E-5</v>
      </c>
      <c r="BK104" s="58">
        <f t="shared" si="100"/>
        <v>0</v>
      </c>
      <c r="BL104" s="58">
        <f t="shared" si="101"/>
        <v>6.6545595970900257E-6</v>
      </c>
      <c r="BM104" s="58">
        <f t="shared" si="102"/>
        <v>6.2426359668732444E-7</v>
      </c>
      <c r="BN104" s="58">
        <f t="shared" si="103"/>
        <v>0</v>
      </c>
      <c r="BO104" s="58">
        <f t="shared" si="104"/>
        <v>7.2732683378509469E-5</v>
      </c>
      <c r="BP104" s="59"/>
      <c r="BQ104" s="59">
        <f t="shared" si="90"/>
        <v>-0.26186331988657846</v>
      </c>
      <c r="BR104" s="39">
        <f t="shared" si="91"/>
        <v>-0.25498831988657844</v>
      </c>
      <c r="BS104" s="42">
        <f t="shared" si="92"/>
        <v>3.3102530180071255</v>
      </c>
      <c r="BT104" s="44">
        <f>MAX(BS$10:BS104)</f>
        <v>7.2691540315831578</v>
      </c>
      <c r="BU104" s="56">
        <f t="shared" si="93"/>
        <v>0.54461647068906838</v>
      </c>
    </row>
    <row r="105" spans="1:73" x14ac:dyDescent="0.2">
      <c r="A105" s="64">
        <v>32111</v>
      </c>
      <c r="B105" s="9">
        <v>5.8913054966000002E-2</v>
      </c>
      <c r="C105" s="9">
        <v>5.3893945133500001E-2</v>
      </c>
      <c r="D105" s="9">
        <v>7.8065422280399997E-3</v>
      </c>
      <c r="E105" s="9">
        <v>4.3746945074899998E-2</v>
      </c>
      <c r="F105" s="9">
        <v>0.107370182274</v>
      </c>
      <c r="G105" s="9">
        <v>4.59281317048E-2</v>
      </c>
      <c r="H105" s="9">
        <v>6.1743941283299998E-2</v>
      </c>
      <c r="I105" s="9">
        <v>6.4067186361800005E-2</v>
      </c>
      <c r="J105" s="9">
        <v>0</v>
      </c>
      <c r="K105" s="55">
        <v>0.1209375</v>
      </c>
      <c r="L105" s="55">
        <v>3.9379999999999998E-2</v>
      </c>
      <c r="M105" s="55">
        <v>0.09</v>
      </c>
      <c r="N105" s="55">
        <v>4.4380000000000003E-2</v>
      </c>
      <c r="O105" s="55">
        <v>0.16370000000000001</v>
      </c>
      <c r="P105" s="55">
        <v>9.64E-2</v>
      </c>
      <c r="Q105" s="55">
        <v>4.0629999999999999E-2</v>
      </c>
      <c r="R105" s="55">
        <v>0.09</v>
      </c>
      <c r="S105" s="55">
        <v>0.08</v>
      </c>
      <c r="T105" s="10">
        <f t="shared" si="54"/>
        <v>8</v>
      </c>
      <c r="U105" s="10">
        <f t="shared" si="55"/>
        <v>1</v>
      </c>
      <c r="V105" s="10">
        <f t="shared" si="56"/>
        <v>5</v>
      </c>
      <c r="W105" s="10">
        <f t="shared" si="57"/>
        <v>3</v>
      </c>
      <c r="X105" s="10">
        <f t="shared" si="58"/>
        <v>9</v>
      </c>
      <c r="Y105" s="10">
        <f t="shared" si="59"/>
        <v>7</v>
      </c>
      <c r="Z105" s="10">
        <f t="shared" si="60"/>
        <v>2</v>
      </c>
      <c r="AA105" s="10">
        <f t="shared" si="61"/>
        <v>5</v>
      </c>
      <c r="AB105" s="10">
        <f t="shared" si="62"/>
        <v>4</v>
      </c>
      <c r="AC105" s="13">
        <f t="shared" si="63"/>
        <v>1</v>
      </c>
      <c r="AD105" s="13">
        <f t="shared" si="64"/>
        <v>-1</v>
      </c>
      <c r="AE105" s="13">
        <f t="shared" si="65"/>
        <v>0</v>
      </c>
      <c r="AF105" s="13">
        <f t="shared" si="66"/>
        <v>-1</v>
      </c>
      <c r="AG105" s="13">
        <f t="shared" si="67"/>
        <v>1</v>
      </c>
      <c r="AH105" s="13">
        <f t="shared" si="68"/>
        <v>1</v>
      </c>
      <c r="AI105" s="13">
        <f t="shared" si="69"/>
        <v>-1</v>
      </c>
      <c r="AJ105" s="13">
        <f t="shared" si="70"/>
        <v>0</v>
      </c>
      <c r="AK105" s="13">
        <f t="shared" si="71"/>
        <v>0</v>
      </c>
      <c r="AL105" s="56">
        <f t="shared" si="72"/>
        <v>5.8913054966000002E-2</v>
      </c>
      <c r="AM105" s="56">
        <f t="shared" si="73"/>
        <v>-5.3893945133500001E-2</v>
      </c>
      <c r="AN105" s="56">
        <f t="shared" si="74"/>
        <v>0</v>
      </c>
      <c r="AO105" s="56">
        <f t="shared" si="75"/>
        <v>-4.3746945074899998E-2</v>
      </c>
      <c r="AP105" s="56">
        <f t="shared" si="76"/>
        <v>0.107370182274</v>
      </c>
      <c r="AQ105" s="56">
        <f t="shared" si="77"/>
        <v>4.59281317048E-2</v>
      </c>
      <c r="AR105" s="56">
        <f t="shared" si="78"/>
        <v>-6.1743941283299998E-2</v>
      </c>
      <c r="AS105" s="56">
        <f t="shared" si="79"/>
        <v>0</v>
      </c>
      <c r="AT105" s="56">
        <f t="shared" si="80"/>
        <v>0</v>
      </c>
      <c r="AU105" s="55"/>
      <c r="AV105" s="6">
        <f t="shared" si="81"/>
        <v>5.2826537453100002E-2</v>
      </c>
      <c r="AW105" s="57">
        <f t="shared" si="94"/>
        <v>6.5267221632666628E-2</v>
      </c>
      <c r="AX105" s="57">
        <f t="shared" si="82"/>
        <v>6.0248111800166759E-2</v>
      </c>
      <c r="AY105" s="57">
        <f t="shared" si="83"/>
        <v>0</v>
      </c>
      <c r="AZ105" s="57">
        <f t="shared" si="84"/>
        <v>5.0101111741566617E-2</v>
      </c>
      <c r="BA105" s="57">
        <f t="shared" si="85"/>
        <v>0.11372434894066674</v>
      </c>
      <c r="BB105" s="57">
        <f t="shared" si="86"/>
        <v>5.2282298371466585E-2</v>
      </c>
      <c r="BC105" s="57">
        <f t="shared" si="87"/>
        <v>6.8098107949966735E-2</v>
      </c>
      <c r="BD105" s="57">
        <f t="shared" si="88"/>
        <v>0</v>
      </c>
      <c r="BE105" s="57">
        <f t="shared" si="89"/>
        <v>0</v>
      </c>
      <c r="BF105" s="58">
        <f t="shared" si="95"/>
        <v>2.7673626980039986E-5</v>
      </c>
      <c r="BG105" s="58">
        <f t="shared" si="96"/>
        <v>1.4099525403119984E-5</v>
      </c>
      <c r="BH105" s="58">
        <f t="shared" si="97"/>
        <v>0</v>
      </c>
      <c r="BI105" s="58">
        <f t="shared" si="98"/>
        <v>1.2500573271139981E-5</v>
      </c>
      <c r="BJ105" s="58">
        <f t="shared" si="99"/>
        <v>5.1791590377730013E-5</v>
      </c>
      <c r="BK105" s="58">
        <f t="shared" si="100"/>
        <v>5.9999999999999995E-4</v>
      </c>
      <c r="BL105" s="58">
        <f t="shared" si="101"/>
        <v>2.3006171113830007E-5</v>
      </c>
      <c r="BM105" s="58">
        <f t="shared" si="102"/>
        <v>2.136015682203E-4</v>
      </c>
      <c r="BN105" s="58">
        <f t="shared" si="103"/>
        <v>0</v>
      </c>
      <c r="BO105" s="58">
        <f t="shared" si="104"/>
        <v>9.4267305536616E-4</v>
      </c>
      <c r="BP105" s="59"/>
      <c r="BQ105" s="59">
        <f t="shared" si="90"/>
        <v>5.1883864397733841E-2</v>
      </c>
      <c r="BR105" s="39">
        <f t="shared" si="91"/>
        <v>5.8238031064400508E-2</v>
      </c>
      <c r="BS105" s="42">
        <f t="shared" si="92"/>
        <v>3.5030356361008503</v>
      </c>
      <c r="BT105" s="44">
        <f>MAX(BS$10:BS105)</f>
        <v>7.2691540315831578</v>
      </c>
      <c r="BU105" s="56">
        <f t="shared" si="93"/>
        <v>0.51809583056284203</v>
      </c>
    </row>
    <row r="106" spans="1:73" x14ac:dyDescent="0.2">
      <c r="A106" s="64">
        <v>32142</v>
      </c>
      <c r="B106" s="9">
        <v>2.4859576061700001E-2</v>
      </c>
      <c r="C106" s="9">
        <v>3.2222401771500001E-2</v>
      </c>
      <c r="D106" s="9">
        <v>5.3517113225300004E-3</v>
      </c>
      <c r="E106" s="9">
        <v>8.6425926036499998E-2</v>
      </c>
      <c r="F106" s="9">
        <v>2.2598450074899998E-2</v>
      </c>
      <c r="G106" s="9">
        <v>2.77865995811E-2</v>
      </c>
      <c r="H106" s="9">
        <v>4.7597538937099997E-2</v>
      </c>
      <c r="I106" s="9">
        <v>2.2588605260900001E-2</v>
      </c>
      <c r="J106" s="9">
        <v>0</v>
      </c>
      <c r="K106" s="55">
        <v>0.108125</v>
      </c>
      <c r="L106" s="55">
        <v>3.5000000000000003E-2</v>
      </c>
      <c r="M106" s="55">
        <v>8.5000000000000006E-2</v>
      </c>
      <c r="N106" s="55">
        <v>4.3749999999999997E-2</v>
      </c>
      <c r="O106" s="55">
        <v>0.16</v>
      </c>
      <c r="P106" s="55">
        <v>9.4700000000000006E-2</v>
      </c>
      <c r="Q106" s="55">
        <v>2.938E-2</v>
      </c>
      <c r="R106" s="55">
        <v>7.4374999999999997E-2</v>
      </c>
      <c r="S106" s="55">
        <v>7.4374999999999997E-2</v>
      </c>
      <c r="T106" s="10">
        <f t="shared" si="54"/>
        <v>8</v>
      </c>
      <c r="U106" s="10">
        <f t="shared" si="55"/>
        <v>2</v>
      </c>
      <c r="V106" s="10">
        <f t="shared" si="56"/>
        <v>6</v>
      </c>
      <c r="W106" s="10">
        <f t="shared" si="57"/>
        <v>3</v>
      </c>
      <c r="X106" s="10">
        <f t="shared" si="58"/>
        <v>9</v>
      </c>
      <c r="Y106" s="10">
        <f t="shared" si="59"/>
        <v>7</v>
      </c>
      <c r="Z106" s="10">
        <f t="shared" si="60"/>
        <v>1</v>
      </c>
      <c r="AA106" s="10">
        <f t="shared" si="61"/>
        <v>4</v>
      </c>
      <c r="AB106" s="10">
        <f t="shared" si="62"/>
        <v>4</v>
      </c>
      <c r="AC106" s="13">
        <f t="shared" si="63"/>
        <v>1</v>
      </c>
      <c r="AD106" s="13">
        <f t="shared" si="64"/>
        <v>-1</v>
      </c>
      <c r="AE106" s="13">
        <f t="shared" si="65"/>
        <v>0</v>
      </c>
      <c r="AF106" s="13">
        <f t="shared" si="66"/>
        <v>-1</v>
      </c>
      <c r="AG106" s="13">
        <f t="shared" si="67"/>
        <v>1</v>
      </c>
      <c r="AH106" s="13">
        <f t="shared" si="68"/>
        <v>1</v>
      </c>
      <c r="AI106" s="13">
        <f t="shared" si="69"/>
        <v>-1</v>
      </c>
      <c r="AJ106" s="13">
        <f t="shared" si="70"/>
        <v>0</v>
      </c>
      <c r="AK106" s="13">
        <f t="shared" si="71"/>
        <v>0</v>
      </c>
      <c r="AL106" s="56">
        <f t="shared" si="72"/>
        <v>2.4859576061700001E-2</v>
      </c>
      <c r="AM106" s="56">
        <f t="shared" si="73"/>
        <v>-3.2222401771500001E-2</v>
      </c>
      <c r="AN106" s="56">
        <f t="shared" si="74"/>
        <v>0</v>
      </c>
      <c r="AO106" s="56">
        <f t="shared" si="75"/>
        <v>-8.6425926036499998E-2</v>
      </c>
      <c r="AP106" s="56">
        <f t="shared" si="76"/>
        <v>2.2598450074899998E-2</v>
      </c>
      <c r="AQ106" s="56">
        <f t="shared" si="77"/>
        <v>2.77865995811E-2</v>
      </c>
      <c r="AR106" s="56">
        <f t="shared" si="78"/>
        <v>-4.7597538937099997E-2</v>
      </c>
      <c r="AS106" s="56">
        <f t="shared" si="79"/>
        <v>0</v>
      </c>
      <c r="AT106" s="56">
        <f t="shared" si="80"/>
        <v>0</v>
      </c>
      <c r="AU106" s="55"/>
      <c r="AV106" s="6">
        <f t="shared" si="81"/>
        <v>-9.1001241027400009E-2</v>
      </c>
      <c r="AW106" s="57">
        <f t="shared" si="94"/>
        <v>3.1526242728366682E-2</v>
      </c>
      <c r="AX106" s="57">
        <f t="shared" si="82"/>
        <v>3.8889068438166641E-2</v>
      </c>
      <c r="AY106" s="57">
        <f t="shared" si="83"/>
        <v>0</v>
      </c>
      <c r="AZ106" s="57">
        <f t="shared" si="84"/>
        <v>9.3092592703166499E-2</v>
      </c>
      <c r="BA106" s="57">
        <f t="shared" si="85"/>
        <v>2.926511674156651E-2</v>
      </c>
      <c r="BB106" s="57">
        <f t="shared" si="86"/>
        <v>3.4453266247766567E-2</v>
      </c>
      <c r="BC106" s="57">
        <f t="shared" si="87"/>
        <v>5.4264205603766547E-2</v>
      </c>
      <c r="BD106" s="57">
        <f t="shared" si="88"/>
        <v>0</v>
      </c>
      <c r="BE106" s="57">
        <f t="shared" si="89"/>
        <v>0</v>
      </c>
      <c r="BF106" s="58">
        <f t="shared" si="95"/>
        <v>3.9160332979599972E-5</v>
      </c>
      <c r="BG106" s="58">
        <f t="shared" si="96"/>
        <v>1.2049622360033352E-5</v>
      </c>
      <c r="BH106" s="58">
        <f t="shared" si="97"/>
        <v>0</v>
      </c>
      <c r="BI106" s="58">
        <f t="shared" si="98"/>
        <v>1.0020222348313324E-5</v>
      </c>
      <c r="BJ106" s="58">
        <f t="shared" si="99"/>
        <v>7.9607044258466722E-5</v>
      </c>
      <c r="BK106" s="58">
        <f t="shared" si="100"/>
        <v>3.1369379022879946E-5</v>
      </c>
      <c r="BL106" s="58">
        <f t="shared" si="101"/>
        <v>2.0429432384990019E-5</v>
      </c>
      <c r="BM106" s="58">
        <f t="shared" si="102"/>
        <v>0</v>
      </c>
      <c r="BN106" s="58">
        <f t="shared" si="103"/>
        <v>0</v>
      </c>
      <c r="BO106" s="58">
        <f t="shared" si="104"/>
        <v>1.9263603335428336E-4</v>
      </c>
      <c r="BP106" s="59"/>
      <c r="BQ106" s="59">
        <f t="shared" si="90"/>
        <v>-9.1193877060754297E-2</v>
      </c>
      <c r="BR106" s="39">
        <f t="shared" si="91"/>
        <v>-8.4527210394087629E-2</v>
      </c>
      <c r="BS106" s="42">
        <f t="shared" si="92"/>
        <v>3.2069338058701673</v>
      </c>
      <c r="BT106" s="44">
        <f>MAX(BS$10:BS106)</f>
        <v>7.2691540315831578</v>
      </c>
      <c r="BU106" s="56">
        <f t="shared" si="93"/>
        <v>0.55882984568264471</v>
      </c>
    </row>
    <row r="107" spans="1:73" x14ac:dyDescent="0.2">
      <c r="A107" s="64">
        <v>32171</v>
      </c>
      <c r="B107" s="9">
        <v>-1.61628417635E-2</v>
      </c>
      <c r="C107" s="9">
        <v>-6.0466306715000001E-2</v>
      </c>
      <c r="D107" s="9">
        <v>2.11179569866E-2</v>
      </c>
      <c r="E107" s="9">
        <v>-5.1798282530499999E-2</v>
      </c>
      <c r="F107" s="9">
        <v>1.63272417121E-2</v>
      </c>
      <c r="G107" s="9">
        <v>-3.5681852267100002E-2</v>
      </c>
      <c r="H107" s="9">
        <v>-6.8366539746999994E-2</v>
      </c>
      <c r="I107" s="9">
        <v>-5.5661754254400002E-2</v>
      </c>
      <c r="J107" s="9">
        <v>0</v>
      </c>
      <c r="K107" s="55">
        <v>0.10875</v>
      </c>
      <c r="L107" s="55">
        <v>3.2500000000000001E-2</v>
      </c>
      <c r="M107" s="55">
        <v>8.5000000000000006E-2</v>
      </c>
      <c r="N107" s="55">
        <v>4.1880000000000001E-2</v>
      </c>
      <c r="O107" s="55">
        <v>0.16120000000000001</v>
      </c>
      <c r="P107" s="55">
        <v>9.6600000000000005E-2</v>
      </c>
      <c r="Q107" s="55">
        <v>1.8749999999999999E-2</v>
      </c>
      <c r="R107" s="55">
        <v>8.8124999999999995E-2</v>
      </c>
      <c r="S107" s="55">
        <v>6.8750000000000006E-2</v>
      </c>
      <c r="T107" s="10">
        <f t="shared" si="54"/>
        <v>8</v>
      </c>
      <c r="U107" s="10">
        <f t="shared" si="55"/>
        <v>2</v>
      </c>
      <c r="V107" s="10">
        <f t="shared" si="56"/>
        <v>5</v>
      </c>
      <c r="W107" s="10">
        <f t="shared" si="57"/>
        <v>3</v>
      </c>
      <c r="X107" s="10">
        <f t="shared" si="58"/>
        <v>9</v>
      </c>
      <c r="Y107" s="10">
        <f t="shared" si="59"/>
        <v>7</v>
      </c>
      <c r="Z107" s="10">
        <f t="shared" si="60"/>
        <v>1</v>
      </c>
      <c r="AA107" s="10">
        <f t="shared" si="61"/>
        <v>6</v>
      </c>
      <c r="AB107" s="10">
        <f t="shared" si="62"/>
        <v>4</v>
      </c>
      <c r="AC107" s="13">
        <f t="shared" si="63"/>
        <v>1</v>
      </c>
      <c r="AD107" s="13">
        <f t="shared" si="64"/>
        <v>-1</v>
      </c>
      <c r="AE107" s="13">
        <f t="shared" si="65"/>
        <v>0</v>
      </c>
      <c r="AF107" s="13">
        <f t="shared" si="66"/>
        <v>-1</v>
      </c>
      <c r="AG107" s="13">
        <f t="shared" si="67"/>
        <v>1</v>
      </c>
      <c r="AH107" s="13">
        <f t="shared" si="68"/>
        <v>1</v>
      </c>
      <c r="AI107" s="13">
        <f t="shared" si="69"/>
        <v>-1</v>
      </c>
      <c r="AJ107" s="13">
        <f t="shared" si="70"/>
        <v>0</v>
      </c>
      <c r="AK107" s="13">
        <f t="shared" si="71"/>
        <v>0</v>
      </c>
      <c r="AL107" s="56">
        <f t="shared" si="72"/>
        <v>-1.61628417635E-2</v>
      </c>
      <c r="AM107" s="56">
        <f t="shared" si="73"/>
        <v>6.0466306715000001E-2</v>
      </c>
      <c r="AN107" s="56">
        <f t="shared" si="74"/>
        <v>0</v>
      </c>
      <c r="AO107" s="56">
        <f t="shared" si="75"/>
        <v>5.1798282530499999E-2</v>
      </c>
      <c r="AP107" s="56">
        <f t="shared" si="76"/>
        <v>1.63272417121E-2</v>
      </c>
      <c r="AQ107" s="56">
        <f t="shared" si="77"/>
        <v>-3.5681852267100002E-2</v>
      </c>
      <c r="AR107" s="56">
        <f t="shared" si="78"/>
        <v>6.8366539746999994E-2</v>
      </c>
      <c r="AS107" s="56">
        <f t="shared" si="79"/>
        <v>0</v>
      </c>
      <c r="AT107" s="56">
        <f t="shared" si="80"/>
        <v>0</v>
      </c>
      <c r="AU107" s="55"/>
      <c r="AV107" s="6">
        <f t="shared" si="81"/>
        <v>0.14511367667399999</v>
      </c>
      <c r="AW107" s="57">
        <f t="shared" si="94"/>
        <v>9.9649250968333325E-3</v>
      </c>
      <c r="AX107" s="57">
        <f t="shared" si="82"/>
        <v>5.4268390048333282E-2</v>
      </c>
      <c r="AY107" s="57">
        <f t="shared" si="83"/>
        <v>0</v>
      </c>
      <c r="AZ107" s="57">
        <f t="shared" si="84"/>
        <v>4.5600365863833314E-2</v>
      </c>
      <c r="BA107" s="57">
        <f t="shared" si="85"/>
        <v>2.2525158378766674E-2</v>
      </c>
      <c r="BB107" s="57">
        <f t="shared" si="86"/>
        <v>2.9483935600433275E-2</v>
      </c>
      <c r="BC107" s="57">
        <f t="shared" si="87"/>
        <v>6.216862308033333E-2</v>
      </c>
      <c r="BD107" s="57">
        <f t="shared" si="88"/>
        <v>0</v>
      </c>
      <c r="BE107" s="57">
        <f t="shared" si="89"/>
        <v>0</v>
      </c>
      <c r="BF107" s="58">
        <f t="shared" si="95"/>
        <v>1.8915745637020007E-5</v>
      </c>
      <c r="BG107" s="58">
        <f t="shared" si="96"/>
        <v>7.7778136876333279E-6</v>
      </c>
      <c r="BH107" s="58">
        <f t="shared" si="97"/>
        <v>0</v>
      </c>
      <c r="BI107" s="58">
        <f t="shared" si="98"/>
        <v>1.8618518540633301E-5</v>
      </c>
      <c r="BJ107" s="58">
        <f t="shared" si="99"/>
        <v>2.0485581719096556E-5</v>
      </c>
      <c r="BK107" s="58">
        <f t="shared" si="100"/>
        <v>2.0671959748659939E-5</v>
      </c>
      <c r="BL107" s="58">
        <f t="shared" si="101"/>
        <v>1.6279261681129962E-5</v>
      </c>
      <c r="BM107" s="58">
        <f t="shared" si="102"/>
        <v>0</v>
      </c>
      <c r="BN107" s="58">
        <f t="shared" si="103"/>
        <v>0</v>
      </c>
      <c r="BO107" s="58">
        <f t="shared" si="104"/>
        <v>1.0274888101417307E-4</v>
      </c>
      <c r="BP107" s="59"/>
      <c r="BQ107" s="59">
        <f t="shared" si="90"/>
        <v>0.14501092779298583</v>
      </c>
      <c r="BR107" s="39">
        <f t="shared" si="91"/>
        <v>0.15120884445965249</v>
      </c>
      <c r="BS107" s="42">
        <f t="shared" si="92"/>
        <v>3.6918505609143906</v>
      </c>
      <c r="BT107" s="44">
        <f>MAX(BS$10:BS107)</f>
        <v>7.2691540315831578</v>
      </c>
      <c r="BU107" s="56">
        <f t="shared" si="93"/>
        <v>0.49212101643823086</v>
      </c>
    </row>
    <row r="108" spans="1:73" x14ac:dyDescent="0.2">
      <c r="A108" s="64">
        <v>32202</v>
      </c>
      <c r="B108" s="9">
        <v>1.8263209851300002E-2</v>
      </c>
      <c r="C108" s="9">
        <v>-9.9508976070700004E-3</v>
      </c>
      <c r="D108" s="9">
        <v>1.33068526108E-2</v>
      </c>
      <c r="E108" s="9">
        <v>-7.2323531863300004E-3</v>
      </c>
      <c r="F108" s="9">
        <v>7.05307393022E-3</v>
      </c>
      <c r="G108" s="9">
        <v>7.7381264966399996E-3</v>
      </c>
      <c r="H108" s="9">
        <v>-2.2945349769699998E-2</v>
      </c>
      <c r="I108" s="9">
        <v>6.7764239478599999E-3</v>
      </c>
      <c r="J108" s="9">
        <v>0</v>
      </c>
      <c r="K108" s="55">
        <v>0.10843750000000001</v>
      </c>
      <c r="L108" s="55">
        <v>3.4380000000000001E-2</v>
      </c>
      <c r="M108" s="55">
        <v>8.5629999999999998E-2</v>
      </c>
      <c r="N108" s="55">
        <v>4.3130000000000002E-2</v>
      </c>
      <c r="O108" s="55">
        <v>0.16120000000000001</v>
      </c>
      <c r="P108" s="55">
        <v>9.6500000000000002E-2</v>
      </c>
      <c r="Q108" s="55">
        <v>1.813E-2</v>
      </c>
      <c r="R108" s="55">
        <v>9.3906299999999998E-2</v>
      </c>
      <c r="S108" s="55">
        <v>6.8125000000000005E-2</v>
      </c>
      <c r="T108" s="10">
        <f t="shared" si="54"/>
        <v>8</v>
      </c>
      <c r="U108" s="10">
        <f t="shared" si="55"/>
        <v>2</v>
      </c>
      <c r="V108" s="10">
        <f t="shared" si="56"/>
        <v>5</v>
      </c>
      <c r="W108" s="10">
        <f t="shared" si="57"/>
        <v>3</v>
      </c>
      <c r="X108" s="10">
        <f t="shared" si="58"/>
        <v>9</v>
      </c>
      <c r="Y108" s="10">
        <f t="shared" si="59"/>
        <v>7</v>
      </c>
      <c r="Z108" s="10">
        <f t="shared" si="60"/>
        <v>1</v>
      </c>
      <c r="AA108" s="10">
        <f t="shared" si="61"/>
        <v>6</v>
      </c>
      <c r="AB108" s="10">
        <f t="shared" si="62"/>
        <v>4</v>
      </c>
      <c r="AC108" s="13">
        <f t="shared" si="63"/>
        <v>1</v>
      </c>
      <c r="AD108" s="13">
        <f t="shared" si="64"/>
        <v>-1</v>
      </c>
      <c r="AE108" s="13">
        <f t="shared" si="65"/>
        <v>0</v>
      </c>
      <c r="AF108" s="13">
        <f t="shared" si="66"/>
        <v>-1</v>
      </c>
      <c r="AG108" s="13">
        <f t="shared" si="67"/>
        <v>1</v>
      </c>
      <c r="AH108" s="13">
        <f t="shared" si="68"/>
        <v>1</v>
      </c>
      <c r="AI108" s="13">
        <f t="shared" si="69"/>
        <v>-1</v>
      </c>
      <c r="AJ108" s="13">
        <f t="shared" si="70"/>
        <v>0</v>
      </c>
      <c r="AK108" s="13">
        <f t="shared" si="71"/>
        <v>0</v>
      </c>
      <c r="AL108" s="56">
        <f t="shared" si="72"/>
        <v>1.8263209851300002E-2</v>
      </c>
      <c r="AM108" s="56">
        <f t="shared" si="73"/>
        <v>9.9508976070700004E-3</v>
      </c>
      <c r="AN108" s="56">
        <f t="shared" si="74"/>
        <v>0</v>
      </c>
      <c r="AO108" s="56">
        <f t="shared" si="75"/>
        <v>7.2323531863300004E-3</v>
      </c>
      <c r="AP108" s="56">
        <f t="shared" si="76"/>
        <v>7.05307393022E-3</v>
      </c>
      <c r="AQ108" s="56">
        <f t="shared" si="77"/>
        <v>7.7381264966399996E-3</v>
      </c>
      <c r="AR108" s="56">
        <f t="shared" si="78"/>
        <v>2.2945349769699998E-2</v>
      </c>
      <c r="AS108" s="56">
        <f t="shared" si="79"/>
        <v>0</v>
      </c>
      <c r="AT108" s="56">
        <f t="shared" si="80"/>
        <v>0</v>
      </c>
      <c r="AU108" s="55"/>
      <c r="AV108" s="6">
        <f t="shared" si="81"/>
        <v>7.3183010841259999E-2</v>
      </c>
      <c r="AW108" s="57">
        <f t="shared" si="94"/>
        <v>2.3992376517966596E-2</v>
      </c>
      <c r="AX108" s="57">
        <f t="shared" si="82"/>
        <v>4.2217309404033454E-3</v>
      </c>
      <c r="AY108" s="57">
        <f t="shared" si="83"/>
        <v>0</v>
      </c>
      <c r="AZ108" s="57">
        <f t="shared" si="84"/>
        <v>1.5031865196633021E-3</v>
      </c>
      <c r="BA108" s="57">
        <f t="shared" si="85"/>
        <v>1.2782240596886485E-2</v>
      </c>
      <c r="BB108" s="57">
        <f t="shared" si="86"/>
        <v>1.3467293163306637E-2</v>
      </c>
      <c r="BC108" s="57">
        <f t="shared" si="87"/>
        <v>1.72161831030333E-2</v>
      </c>
      <c r="BD108" s="57">
        <f t="shared" si="88"/>
        <v>0</v>
      </c>
      <c r="BE108" s="57">
        <f t="shared" si="89"/>
        <v>0</v>
      </c>
      <c r="BF108" s="58">
        <f t="shared" si="95"/>
        <v>5.9789550580999991E-6</v>
      </c>
      <c r="BG108" s="58">
        <f t="shared" si="96"/>
        <v>1.0853678009666657E-5</v>
      </c>
      <c r="BH108" s="58">
        <f t="shared" si="97"/>
        <v>0</v>
      </c>
      <c r="BI108" s="58">
        <f t="shared" si="98"/>
        <v>9.1200731727666629E-6</v>
      </c>
      <c r="BJ108" s="58">
        <f t="shared" si="99"/>
        <v>1.5767610865136673E-5</v>
      </c>
      <c r="BK108" s="58">
        <f t="shared" si="100"/>
        <v>1.7690361360259964E-5</v>
      </c>
      <c r="BL108" s="58">
        <f t="shared" si="101"/>
        <v>1.8650586924099998E-5</v>
      </c>
      <c r="BM108" s="58">
        <f t="shared" si="102"/>
        <v>0</v>
      </c>
      <c r="BN108" s="58">
        <f t="shared" si="103"/>
        <v>0</v>
      </c>
      <c r="BO108" s="58">
        <f t="shared" si="104"/>
        <v>7.8061265390029949E-5</v>
      </c>
      <c r="BP108" s="59"/>
      <c r="BQ108" s="59">
        <f t="shared" si="90"/>
        <v>7.3104949575869965E-2</v>
      </c>
      <c r="BR108" s="39">
        <f t="shared" si="91"/>
        <v>7.8834116242536639E-2</v>
      </c>
      <c r="BS108" s="42">
        <f t="shared" si="92"/>
        <v>3.9828943371835894</v>
      </c>
      <c r="BT108" s="44">
        <f>MAX(BS$10:BS108)</f>
        <v>7.2691540315831578</v>
      </c>
      <c r="BU108" s="56">
        <f t="shared" si="93"/>
        <v>0.45208282561098101</v>
      </c>
    </row>
    <row r="109" spans="1:73" x14ac:dyDescent="0.2">
      <c r="A109" s="64">
        <v>32233</v>
      </c>
      <c r="B109" s="9">
        <v>3.5201787362500001E-2</v>
      </c>
      <c r="C109" s="9">
        <v>1.50251505714E-2</v>
      </c>
      <c r="D109" s="9">
        <v>2.2143555202099999E-2</v>
      </c>
      <c r="E109" s="9">
        <v>3.1901500017399997E-2</v>
      </c>
      <c r="F109" s="9">
        <v>-1.01578078412E-2</v>
      </c>
      <c r="G109" s="9">
        <v>2.2508514685300001E-2</v>
      </c>
      <c r="H109" s="9">
        <v>1.3850799123199999E-2</v>
      </c>
      <c r="I109" s="9">
        <v>6.5563727261400001E-2</v>
      </c>
      <c r="J109" s="9">
        <v>0</v>
      </c>
      <c r="K109" s="55">
        <v>0.115</v>
      </c>
      <c r="L109" s="55">
        <v>3.4380000000000001E-2</v>
      </c>
      <c r="M109" s="55">
        <v>8.5000000000000006E-2</v>
      </c>
      <c r="N109" s="55">
        <v>4.1250000000000002E-2</v>
      </c>
      <c r="O109" s="55">
        <v>0.1512</v>
      </c>
      <c r="P109" s="55">
        <v>9.74E-2</v>
      </c>
      <c r="Q109" s="55">
        <v>0.02</v>
      </c>
      <c r="R109" s="55">
        <v>8.6874999999999994E-2</v>
      </c>
      <c r="S109" s="55">
        <v>6.9375000000000006E-2</v>
      </c>
      <c r="T109" s="10">
        <f t="shared" si="54"/>
        <v>8</v>
      </c>
      <c r="U109" s="10">
        <f t="shared" si="55"/>
        <v>2</v>
      </c>
      <c r="V109" s="10">
        <f t="shared" si="56"/>
        <v>5</v>
      </c>
      <c r="W109" s="10">
        <f t="shared" si="57"/>
        <v>3</v>
      </c>
      <c r="X109" s="10">
        <f t="shared" si="58"/>
        <v>9</v>
      </c>
      <c r="Y109" s="10">
        <f t="shared" si="59"/>
        <v>7</v>
      </c>
      <c r="Z109" s="10">
        <f t="shared" si="60"/>
        <v>1</v>
      </c>
      <c r="AA109" s="10">
        <f t="shared" si="61"/>
        <v>6</v>
      </c>
      <c r="AB109" s="10">
        <f t="shared" si="62"/>
        <v>4</v>
      </c>
      <c r="AC109" s="13">
        <f t="shared" si="63"/>
        <v>1</v>
      </c>
      <c r="AD109" s="13">
        <f t="shared" si="64"/>
        <v>-1</v>
      </c>
      <c r="AE109" s="13">
        <f t="shared" si="65"/>
        <v>0</v>
      </c>
      <c r="AF109" s="13">
        <f t="shared" si="66"/>
        <v>-1</v>
      </c>
      <c r="AG109" s="13">
        <f t="shared" si="67"/>
        <v>1</v>
      </c>
      <c r="AH109" s="13">
        <f t="shared" si="68"/>
        <v>1</v>
      </c>
      <c r="AI109" s="13">
        <f t="shared" si="69"/>
        <v>-1</v>
      </c>
      <c r="AJ109" s="13">
        <f t="shared" si="70"/>
        <v>0</v>
      </c>
      <c r="AK109" s="13">
        <f t="shared" si="71"/>
        <v>0</v>
      </c>
      <c r="AL109" s="56">
        <f t="shared" si="72"/>
        <v>3.5201787362500001E-2</v>
      </c>
      <c r="AM109" s="56">
        <f t="shared" si="73"/>
        <v>-1.50251505714E-2</v>
      </c>
      <c r="AN109" s="56">
        <f t="shared" si="74"/>
        <v>0</v>
      </c>
      <c r="AO109" s="56">
        <f t="shared" si="75"/>
        <v>-3.1901500017399997E-2</v>
      </c>
      <c r="AP109" s="56">
        <f t="shared" si="76"/>
        <v>-1.01578078412E-2</v>
      </c>
      <c r="AQ109" s="56">
        <f t="shared" si="77"/>
        <v>2.2508514685300001E-2</v>
      </c>
      <c r="AR109" s="56">
        <f t="shared" si="78"/>
        <v>-1.3850799123199999E-2</v>
      </c>
      <c r="AS109" s="56">
        <f t="shared" si="79"/>
        <v>0</v>
      </c>
      <c r="AT109" s="56">
        <f t="shared" si="80"/>
        <v>0</v>
      </c>
      <c r="AU109" s="55"/>
      <c r="AV109" s="6">
        <f t="shared" si="81"/>
        <v>-1.3224955505399993E-2</v>
      </c>
      <c r="AW109" s="57">
        <f t="shared" si="94"/>
        <v>4.087887069583318E-2</v>
      </c>
      <c r="AX109" s="57">
        <f t="shared" si="82"/>
        <v>2.0702233904733358E-2</v>
      </c>
      <c r="AY109" s="57">
        <f t="shared" si="83"/>
        <v>0</v>
      </c>
      <c r="AZ109" s="57">
        <f t="shared" si="84"/>
        <v>3.7578583350733163E-2</v>
      </c>
      <c r="BA109" s="57">
        <f t="shared" si="85"/>
        <v>4.4807245078666291E-3</v>
      </c>
      <c r="BB109" s="57">
        <f t="shared" si="86"/>
        <v>2.8185598018633184E-2</v>
      </c>
      <c r="BC109" s="57">
        <f t="shared" si="87"/>
        <v>1.9527882456533252E-2</v>
      </c>
      <c r="BD109" s="57">
        <f t="shared" si="88"/>
        <v>0</v>
      </c>
      <c r="BE109" s="57">
        <f t="shared" si="89"/>
        <v>0</v>
      </c>
      <c r="BF109" s="58">
        <f t="shared" si="95"/>
        <v>1.4395425910779957E-5</v>
      </c>
      <c r="BG109" s="58">
        <f t="shared" si="96"/>
        <v>8.4434618808066914E-7</v>
      </c>
      <c r="BH109" s="58">
        <f t="shared" si="97"/>
        <v>0</v>
      </c>
      <c r="BI109" s="58">
        <f t="shared" si="98"/>
        <v>3.0063730393266044E-7</v>
      </c>
      <c r="BJ109" s="58">
        <f t="shared" si="99"/>
        <v>8.9475684178205392E-6</v>
      </c>
      <c r="BK109" s="58">
        <f t="shared" si="100"/>
        <v>8.0803758979839811E-6</v>
      </c>
      <c r="BL109" s="58">
        <f t="shared" si="101"/>
        <v>5.1648549309099896E-6</v>
      </c>
      <c r="BM109" s="58">
        <f t="shared" si="102"/>
        <v>0</v>
      </c>
      <c r="BN109" s="58">
        <f t="shared" si="103"/>
        <v>0</v>
      </c>
      <c r="BO109" s="58">
        <f t="shared" si="104"/>
        <v>3.7733208649507793E-5</v>
      </c>
      <c r="BP109" s="59"/>
      <c r="BQ109" s="59">
        <f t="shared" si="90"/>
        <v>-1.32626887140495E-2</v>
      </c>
      <c r="BR109" s="39">
        <f t="shared" si="91"/>
        <v>-7.5856053807161665E-3</v>
      </c>
      <c r="BS109" s="42">
        <f t="shared" si="92"/>
        <v>3.9526816724686258</v>
      </c>
      <c r="BT109" s="44">
        <f>MAX(BS$10:BS109)</f>
        <v>7.2691540315831578</v>
      </c>
      <c r="BU109" s="56">
        <f t="shared" si="93"/>
        <v>0.45623910907721316</v>
      </c>
    </row>
    <row r="110" spans="1:73" x14ac:dyDescent="0.2">
      <c r="A110" s="64">
        <v>32262</v>
      </c>
      <c r="B110" s="9">
        <v>2.6998473709099999E-2</v>
      </c>
      <c r="C110" s="9">
        <v>-1.21206649515E-2</v>
      </c>
      <c r="D110" s="9">
        <v>7.37639363713E-3</v>
      </c>
      <c r="E110" s="9">
        <v>-7.9411449398399999E-3</v>
      </c>
      <c r="F110" s="9">
        <v>3.4509782620300002E-2</v>
      </c>
      <c r="G110" s="9">
        <v>3.2399641845799998E-3</v>
      </c>
      <c r="H110" s="9">
        <v>-2.3294297058599998E-2</v>
      </c>
      <c r="I110" s="9">
        <v>-3.0545913734199999E-3</v>
      </c>
      <c r="J110" s="9">
        <v>0</v>
      </c>
      <c r="K110" s="55">
        <v>0.1120313</v>
      </c>
      <c r="L110" s="55">
        <v>3.5630000000000002E-2</v>
      </c>
      <c r="M110" s="55">
        <v>0.09</v>
      </c>
      <c r="N110" s="55">
        <v>4.0629999999999999E-2</v>
      </c>
      <c r="O110" s="55">
        <v>0.16120000000000001</v>
      </c>
      <c r="P110" s="55">
        <v>0.108</v>
      </c>
      <c r="Q110" s="55">
        <v>2.375E-2</v>
      </c>
      <c r="R110" s="55">
        <v>8.4687499999999999E-2</v>
      </c>
      <c r="S110" s="55">
        <v>7.3124999999999996E-2</v>
      </c>
      <c r="T110" s="10">
        <f t="shared" si="54"/>
        <v>8</v>
      </c>
      <c r="U110" s="10">
        <f t="shared" si="55"/>
        <v>2</v>
      </c>
      <c r="V110" s="10">
        <f t="shared" si="56"/>
        <v>6</v>
      </c>
      <c r="W110" s="10">
        <f t="shared" si="57"/>
        <v>3</v>
      </c>
      <c r="X110" s="10">
        <f t="shared" si="58"/>
        <v>9</v>
      </c>
      <c r="Y110" s="10">
        <f t="shared" si="59"/>
        <v>7</v>
      </c>
      <c r="Z110" s="10">
        <f t="shared" si="60"/>
        <v>1</v>
      </c>
      <c r="AA110" s="10">
        <f t="shared" si="61"/>
        <v>5</v>
      </c>
      <c r="AB110" s="10">
        <f t="shared" si="62"/>
        <v>4</v>
      </c>
      <c r="AC110" s="13">
        <f t="shared" si="63"/>
        <v>1</v>
      </c>
      <c r="AD110" s="13">
        <f t="shared" si="64"/>
        <v>-1</v>
      </c>
      <c r="AE110" s="13">
        <f t="shared" si="65"/>
        <v>0</v>
      </c>
      <c r="AF110" s="13">
        <f t="shared" si="66"/>
        <v>-1</v>
      </c>
      <c r="AG110" s="13">
        <f t="shared" si="67"/>
        <v>1</v>
      </c>
      <c r="AH110" s="13">
        <f t="shared" si="68"/>
        <v>1</v>
      </c>
      <c r="AI110" s="13">
        <f t="shared" si="69"/>
        <v>-1</v>
      </c>
      <c r="AJ110" s="13">
        <f t="shared" si="70"/>
        <v>0</v>
      </c>
      <c r="AK110" s="13">
        <f t="shared" si="71"/>
        <v>0</v>
      </c>
      <c r="AL110" s="56">
        <f t="shared" si="72"/>
        <v>2.6998473709099999E-2</v>
      </c>
      <c r="AM110" s="56">
        <f t="shared" si="73"/>
        <v>1.21206649515E-2</v>
      </c>
      <c r="AN110" s="56">
        <f t="shared" si="74"/>
        <v>0</v>
      </c>
      <c r="AO110" s="56">
        <f t="shared" si="75"/>
        <v>7.9411449398399999E-3</v>
      </c>
      <c r="AP110" s="56">
        <f t="shared" si="76"/>
        <v>3.4509782620300002E-2</v>
      </c>
      <c r="AQ110" s="56">
        <f t="shared" si="77"/>
        <v>3.2399641845799998E-3</v>
      </c>
      <c r="AR110" s="56">
        <f t="shared" si="78"/>
        <v>2.3294297058599998E-2</v>
      </c>
      <c r="AS110" s="56">
        <f t="shared" si="79"/>
        <v>0</v>
      </c>
      <c r="AT110" s="56">
        <f t="shared" si="80"/>
        <v>0</v>
      </c>
      <c r="AU110" s="55"/>
      <c r="AV110" s="6">
        <f t="shared" si="81"/>
        <v>0.10810432746392001</v>
      </c>
      <c r="AW110" s="57">
        <f t="shared" si="94"/>
        <v>3.2779723709100095E-2</v>
      </c>
      <c r="AX110" s="57">
        <f t="shared" si="82"/>
        <v>6.3394149515000331E-3</v>
      </c>
      <c r="AY110" s="57">
        <f t="shared" si="83"/>
        <v>0</v>
      </c>
      <c r="AZ110" s="57">
        <f t="shared" si="84"/>
        <v>2.1598949398400347E-3</v>
      </c>
      <c r="BA110" s="57">
        <f t="shared" si="85"/>
        <v>4.0291032620300093E-2</v>
      </c>
      <c r="BB110" s="57">
        <f t="shared" si="86"/>
        <v>9.0212141845800176E-3</v>
      </c>
      <c r="BC110" s="57">
        <f t="shared" si="87"/>
        <v>1.7513047058600018E-2</v>
      </c>
      <c r="BD110" s="57">
        <f t="shared" si="88"/>
        <v>0</v>
      </c>
      <c r="BE110" s="57">
        <f t="shared" si="89"/>
        <v>0</v>
      </c>
      <c r="BF110" s="58">
        <f t="shared" si="95"/>
        <v>2.4527322417499905E-5</v>
      </c>
      <c r="BG110" s="58">
        <f t="shared" si="96"/>
        <v>4.140446780946672E-6</v>
      </c>
      <c r="BH110" s="58">
        <f t="shared" si="97"/>
        <v>0</v>
      </c>
      <c r="BI110" s="58">
        <f t="shared" si="98"/>
        <v>7.5157166701466328E-6</v>
      </c>
      <c r="BJ110" s="58">
        <f t="shared" si="99"/>
        <v>3.1365071555066402E-6</v>
      </c>
      <c r="BK110" s="58">
        <f t="shared" si="100"/>
        <v>1.691135881117991E-5</v>
      </c>
      <c r="BL110" s="58">
        <f t="shared" si="101"/>
        <v>5.8583647369599751E-6</v>
      </c>
      <c r="BM110" s="58">
        <f t="shared" si="102"/>
        <v>0</v>
      </c>
      <c r="BN110" s="58">
        <f t="shared" si="103"/>
        <v>0</v>
      </c>
      <c r="BO110" s="58">
        <f t="shared" si="104"/>
        <v>6.2089716572239745E-5</v>
      </c>
      <c r="BP110" s="59"/>
      <c r="BQ110" s="59">
        <f t="shared" si="90"/>
        <v>0.10804223774734778</v>
      </c>
      <c r="BR110" s="39">
        <f t="shared" si="91"/>
        <v>0.11382348774734778</v>
      </c>
      <c r="BS110" s="42">
        <f t="shared" si="92"/>
        <v>4.402589686384025</v>
      </c>
      <c r="BT110" s="44">
        <f>MAX(BS$10:BS110)</f>
        <v>7.2691540315831578</v>
      </c>
      <c r="BU110" s="56">
        <f t="shared" si="93"/>
        <v>0.39434634797177631</v>
      </c>
    </row>
    <row r="111" spans="1:73" x14ac:dyDescent="0.2">
      <c r="A111" s="64">
        <v>32294</v>
      </c>
      <c r="B111" s="9">
        <v>6.3089196636800002E-2</v>
      </c>
      <c r="C111" s="9">
        <v>-3.35097652665E-2</v>
      </c>
      <c r="D111" s="9">
        <v>-5.0592107668800002E-3</v>
      </c>
      <c r="E111" s="9">
        <v>-4.3932346257399999E-3</v>
      </c>
      <c r="F111" s="9">
        <v>3.8346807788800001E-2</v>
      </c>
      <c r="G111" s="9">
        <v>-1.67060639598E-2</v>
      </c>
      <c r="H111" s="9">
        <v>-3.6244930281200002E-2</v>
      </c>
      <c r="I111" s="9">
        <v>-2.0097441435200002E-2</v>
      </c>
      <c r="J111" s="9">
        <v>0</v>
      </c>
      <c r="K111" s="55">
        <v>0.12734380000000001</v>
      </c>
      <c r="L111" s="55">
        <v>3.6880000000000003E-2</v>
      </c>
      <c r="M111" s="55">
        <v>9.1880000000000003E-2</v>
      </c>
      <c r="N111" s="55">
        <v>4.1880000000000001E-2</v>
      </c>
      <c r="O111" s="55">
        <v>0.1512</v>
      </c>
      <c r="P111" s="55">
        <v>0.1028</v>
      </c>
      <c r="Q111" s="55">
        <v>0.03</v>
      </c>
      <c r="R111" s="55">
        <v>7.7499999999999999E-2</v>
      </c>
      <c r="S111" s="55">
        <v>7.7499999999999999E-2</v>
      </c>
      <c r="T111" s="10">
        <f t="shared" si="54"/>
        <v>8</v>
      </c>
      <c r="U111" s="10">
        <f t="shared" si="55"/>
        <v>2</v>
      </c>
      <c r="V111" s="10">
        <f t="shared" si="56"/>
        <v>6</v>
      </c>
      <c r="W111" s="10">
        <f t="shared" si="57"/>
        <v>3</v>
      </c>
      <c r="X111" s="10">
        <f t="shared" si="58"/>
        <v>9</v>
      </c>
      <c r="Y111" s="10">
        <f t="shared" si="59"/>
        <v>7</v>
      </c>
      <c r="Z111" s="10">
        <f t="shared" si="60"/>
        <v>1</v>
      </c>
      <c r="AA111" s="10">
        <f t="shared" si="61"/>
        <v>4</v>
      </c>
      <c r="AB111" s="10">
        <f t="shared" si="62"/>
        <v>4</v>
      </c>
      <c r="AC111" s="13">
        <f t="shared" si="63"/>
        <v>1</v>
      </c>
      <c r="AD111" s="13">
        <f t="shared" si="64"/>
        <v>-1</v>
      </c>
      <c r="AE111" s="13">
        <f t="shared" si="65"/>
        <v>0</v>
      </c>
      <c r="AF111" s="13">
        <f t="shared" si="66"/>
        <v>-1</v>
      </c>
      <c r="AG111" s="13">
        <f t="shared" si="67"/>
        <v>1</v>
      </c>
      <c r="AH111" s="13">
        <f t="shared" si="68"/>
        <v>1</v>
      </c>
      <c r="AI111" s="13">
        <f t="shared" si="69"/>
        <v>-1</v>
      </c>
      <c r="AJ111" s="13">
        <f t="shared" si="70"/>
        <v>0</v>
      </c>
      <c r="AK111" s="13">
        <f t="shared" si="71"/>
        <v>0</v>
      </c>
      <c r="AL111" s="56">
        <f t="shared" si="72"/>
        <v>6.3089196636800002E-2</v>
      </c>
      <c r="AM111" s="56">
        <f t="shared" si="73"/>
        <v>3.35097652665E-2</v>
      </c>
      <c r="AN111" s="56">
        <f t="shared" si="74"/>
        <v>0</v>
      </c>
      <c r="AO111" s="56">
        <f t="shared" si="75"/>
        <v>4.3932346257399999E-3</v>
      </c>
      <c r="AP111" s="56">
        <f t="shared" si="76"/>
        <v>3.8346807788800001E-2</v>
      </c>
      <c r="AQ111" s="56">
        <f t="shared" si="77"/>
        <v>-1.67060639598E-2</v>
      </c>
      <c r="AR111" s="56">
        <f t="shared" si="78"/>
        <v>3.6244930281200002E-2</v>
      </c>
      <c r="AS111" s="56">
        <f t="shared" si="79"/>
        <v>0</v>
      </c>
      <c r="AT111" s="56">
        <f t="shared" si="80"/>
        <v>0</v>
      </c>
      <c r="AU111" s="55"/>
      <c r="AV111" s="6">
        <f t="shared" si="81"/>
        <v>0.15887787063924</v>
      </c>
      <c r="AW111" s="57">
        <f t="shared" si="94"/>
        <v>6.9182946636799914E-2</v>
      </c>
      <c r="AX111" s="57">
        <f t="shared" si="82"/>
        <v>2.7416015266499949E-2</v>
      </c>
      <c r="AY111" s="57">
        <f t="shared" si="83"/>
        <v>0</v>
      </c>
      <c r="AZ111" s="57">
        <f t="shared" si="84"/>
        <v>1.7005153742599699E-3</v>
      </c>
      <c r="BA111" s="57">
        <f t="shared" si="85"/>
        <v>4.4440557788800072E-2</v>
      </c>
      <c r="BB111" s="57">
        <f t="shared" si="86"/>
        <v>1.0612313959800002E-2</v>
      </c>
      <c r="BC111" s="57">
        <f t="shared" si="87"/>
        <v>3.0151180281200007E-2</v>
      </c>
      <c r="BD111" s="57">
        <f t="shared" si="88"/>
        <v>0</v>
      </c>
      <c r="BE111" s="57">
        <f t="shared" si="89"/>
        <v>0</v>
      </c>
      <c r="BF111" s="58">
        <f t="shared" si="95"/>
        <v>1.9667834225460057E-5</v>
      </c>
      <c r="BG111" s="58">
        <f t="shared" si="96"/>
        <v>1.2678829903000067E-6</v>
      </c>
      <c r="BH111" s="58">
        <f t="shared" si="97"/>
        <v>0</v>
      </c>
      <c r="BI111" s="58">
        <f t="shared" si="98"/>
        <v>4.3197898796800695E-7</v>
      </c>
      <c r="BJ111" s="58">
        <f t="shared" si="99"/>
        <v>2.8203722834210064E-5</v>
      </c>
      <c r="BK111" s="58">
        <f t="shared" si="100"/>
        <v>5.4127285107480099E-6</v>
      </c>
      <c r="BL111" s="58">
        <f t="shared" si="101"/>
        <v>5.253914117580005E-6</v>
      </c>
      <c r="BM111" s="58">
        <f t="shared" si="102"/>
        <v>0</v>
      </c>
      <c r="BN111" s="58">
        <f t="shared" si="103"/>
        <v>0</v>
      </c>
      <c r="BO111" s="58">
        <f t="shared" si="104"/>
        <v>6.023806166626615E-5</v>
      </c>
      <c r="BP111" s="59"/>
      <c r="BQ111" s="59">
        <f t="shared" si="90"/>
        <v>0.15881763257757373</v>
      </c>
      <c r="BR111" s="39">
        <f t="shared" si="91"/>
        <v>0.16491138257757373</v>
      </c>
      <c r="BS111" s="42">
        <f t="shared" si="92"/>
        <v>5.1286268384873805</v>
      </c>
      <c r="BT111" s="44">
        <f>MAX(BS$10:BS111)</f>
        <v>7.2691540315831578</v>
      </c>
      <c r="BU111" s="56">
        <f t="shared" si="93"/>
        <v>0.29446716685264535</v>
      </c>
    </row>
    <row r="112" spans="1:73" x14ac:dyDescent="0.2">
      <c r="A112" s="64">
        <v>32324</v>
      </c>
      <c r="B112" s="9">
        <v>-1.1931885982599999E-2</v>
      </c>
      <c r="C112" s="9">
        <v>-5.5109668262199998E-2</v>
      </c>
      <c r="D112" s="9">
        <v>2.3979658616300002E-2</v>
      </c>
      <c r="E112" s="9">
        <v>-6.6547588158099996E-2</v>
      </c>
      <c r="F112" s="9">
        <v>-2.3448035965099999E-2</v>
      </c>
      <c r="G112" s="9">
        <v>-4.6110806528499998E-2</v>
      </c>
      <c r="H112" s="9">
        <v>-5.0747065487400003E-2</v>
      </c>
      <c r="I112" s="9">
        <v>-7.24071410571E-2</v>
      </c>
      <c r="J112" s="9">
        <v>0</v>
      </c>
      <c r="K112" s="55">
        <v>0.1304688</v>
      </c>
      <c r="L112" s="55">
        <v>4.4999999999999998E-2</v>
      </c>
      <c r="M112" s="55">
        <v>9.3130000000000004E-2</v>
      </c>
      <c r="N112" s="55">
        <v>4.4999999999999998E-2</v>
      </c>
      <c r="O112" s="55">
        <v>0.155</v>
      </c>
      <c r="P112" s="55">
        <v>0.106</v>
      </c>
      <c r="Q112" s="55">
        <v>3.5630000000000002E-2</v>
      </c>
      <c r="R112" s="55">
        <v>9.9375000000000005E-2</v>
      </c>
      <c r="S112" s="55">
        <v>7.9375000000000001E-2</v>
      </c>
      <c r="T112" s="10">
        <f t="shared" si="54"/>
        <v>8</v>
      </c>
      <c r="U112" s="10">
        <f t="shared" si="55"/>
        <v>2</v>
      </c>
      <c r="V112" s="10">
        <f t="shared" si="56"/>
        <v>5</v>
      </c>
      <c r="W112" s="10">
        <f t="shared" si="57"/>
        <v>2</v>
      </c>
      <c r="X112" s="10">
        <f t="shared" si="58"/>
        <v>9</v>
      </c>
      <c r="Y112" s="10">
        <f t="shared" si="59"/>
        <v>7</v>
      </c>
      <c r="Z112" s="10">
        <f t="shared" si="60"/>
        <v>1</v>
      </c>
      <c r="AA112" s="10">
        <f t="shared" si="61"/>
        <v>6</v>
      </c>
      <c r="AB112" s="10">
        <f t="shared" si="62"/>
        <v>4</v>
      </c>
      <c r="AC112" s="13">
        <f t="shared" si="63"/>
        <v>1</v>
      </c>
      <c r="AD112" s="13">
        <f t="shared" si="64"/>
        <v>-1</v>
      </c>
      <c r="AE112" s="13">
        <f t="shared" si="65"/>
        <v>0</v>
      </c>
      <c r="AF112" s="13">
        <f t="shared" si="66"/>
        <v>-1</v>
      </c>
      <c r="AG112" s="13">
        <f t="shared" si="67"/>
        <v>1</v>
      </c>
      <c r="AH112" s="13">
        <f t="shared" si="68"/>
        <v>1</v>
      </c>
      <c r="AI112" s="13">
        <f t="shared" si="69"/>
        <v>-1</v>
      </c>
      <c r="AJ112" s="13">
        <f t="shared" si="70"/>
        <v>0</v>
      </c>
      <c r="AK112" s="13">
        <f t="shared" si="71"/>
        <v>0</v>
      </c>
      <c r="AL112" s="56">
        <f t="shared" si="72"/>
        <v>-1.1931885982599999E-2</v>
      </c>
      <c r="AM112" s="56">
        <f t="shared" si="73"/>
        <v>5.5109668262199998E-2</v>
      </c>
      <c r="AN112" s="56">
        <f t="shared" si="74"/>
        <v>0</v>
      </c>
      <c r="AO112" s="56">
        <f t="shared" si="75"/>
        <v>6.6547588158099996E-2</v>
      </c>
      <c r="AP112" s="56">
        <f t="shared" si="76"/>
        <v>-2.3448035965099999E-2</v>
      </c>
      <c r="AQ112" s="56">
        <f t="shared" si="77"/>
        <v>-4.6110806528499998E-2</v>
      </c>
      <c r="AR112" s="56">
        <f t="shared" si="78"/>
        <v>5.0747065487400003E-2</v>
      </c>
      <c r="AS112" s="56">
        <f t="shared" si="79"/>
        <v>0</v>
      </c>
      <c r="AT112" s="56">
        <f t="shared" si="80"/>
        <v>0</v>
      </c>
      <c r="AU112" s="55"/>
      <c r="AV112" s="6">
        <f t="shared" si="81"/>
        <v>9.0913593431500003E-2</v>
      </c>
      <c r="AW112" s="57">
        <f t="shared" si="94"/>
        <v>5.4735526492666331E-3</v>
      </c>
      <c r="AX112" s="57">
        <f t="shared" si="82"/>
        <v>4.8651334928866641E-2</v>
      </c>
      <c r="AY112" s="57">
        <f t="shared" si="83"/>
        <v>0</v>
      </c>
      <c r="AZ112" s="57">
        <f t="shared" si="84"/>
        <v>6.008925482476668E-2</v>
      </c>
      <c r="BA112" s="57">
        <f t="shared" si="85"/>
        <v>1.698970263176669E-2</v>
      </c>
      <c r="BB112" s="57">
        <f t="shared" si="86"/>
        <v>3.9652473195166626E-2</v>
      </c>
      <c r="BC112" s="57">
        <f t="shared" si="87"/>
        <v>4.4288732154066701E-2</v>
      </c>
      <c r="BD112" s="57">
        <f t="shared" si="88"/>
        <v>0</v>
      </c>
      <c r="BE112" s="57">
        <f t="shared" si="89"/>
        <v>0</v>
      </c>
      <c r="BF112" s="58">
        <f t="shared" si="95"/>
        <v>4.1509767982079947E-5</v>
      </c>
      <c r="BG112" s="58">
        <f t="shared" si="96"/>
        <v>5.4832030532999897E-6</v>
      </c>
      <c r="BH112" s="58">
        <f t="shared" si="97"/>
        <v>0</v>
      </c>
      <c r="BI112" s="58">
        <f t="shared" si="98"/>
        <v>3.4010307485199398E-7</v>
      </c>
      <c r="BJ112" s="58">
        <f t="shared" si="99"/>
        <v>3.1108390452160053E-5</v>
      </c>
      <c r="BK112" s="58">
        <f t="shared" si="100"/>
        <v>6.3673883758800004E-6</v>
      </c>
      <c r="BL112" s="58">
        <f t="shared" si="101"/>
        <v>9.0453540843600014E-6</v>
      </c>
      <c r="BM112" s="58">
        <f t="shared" si="102"/>
        <v>0</v>
      </c>
      <c r="BN112" s="58">
        <f t="shared" si="103"/>
        <v>0</v>
      </c>
      <c r="BO112" s="58">
        <f t="shared" si="104"/>
        <v>9.3854207022631974E-5</v>
      </c>
      <c r="BP112" s="59"/>
      <c r="BQ112" s="59">
        <f t="shared" si="90"/>
        <v>9.0819739224477378E-2</v>
      </c>
      <c r="BR112" s="39">
        <f t="shared" si="91"/>
        <v>9.7278072557810707E-2</v>
      </c>
      <c r="BS112" s="42">
        <f t="shared" si="92"/>
        <v>5.6275297722036912</v>
      </c>
      <c r="BT112" s="44">
        <f>MAX(BS$10:BS112)</f>
        <v>7.2691540315831578</v>
      </c>
      <c r="BU112" s="56">
        <f t="shared" si="93"/>
        <v>0.22583429271781921</v>
      </c>
    </row>
    <row r="113" spans="1:73" x14ac:dyDescent="0.2">
      <c r="A113" s="64">
        <v>32353</v>
      </c>
      <c r="B113" s="9">
        <v>2.2235560632600002E-2</v>
      </c>
      <c r="C113" s="9">
        <v>-2.85574998139E-2</v>
      </c>
      <c r="D113" s="9">
        <v>-2.5862005031000002E-4</v>
      </c>
      <c r="E113" s="9">
        <v>4.5734900652400004E-3</v>
      </c>
      <c r="F113" s="9">
        <v>-9.6787072994299998E-3</v>
      </c>
      <c r="G113" s="9">
        <v>-1.7466760222399999E-2</v>
      </c>
      <c r="H113" s="9">
        <v>-3.2569792661700001E-2</v>
      </c>
      <c r="I113" s="9">
        <v>4.3928913135600003E-3</v>
      </c>
      <c r="J113" s="9">
        <v>0</v>
      </c>
      <c r="K113" s="55">
        <v>0.13125000000000001</v>
      </c>
      <c r="L113" s="55">
        <v>5.2499999999999998E-2</v>
      </c>
      <c r="M113" s="55">
        <v>9.6250000000000002E-2</v>
      </c>
      <c r="N113" s="55">
        <v>4.7500000000000001E-2</v>
      </c>
      <c r="O113" s="55">
        <v>0.14749999999999999</v>
      </c>
      <c r="P113" s="55">
        <v>0.1062</v>
      </c>
      <c r="Q113" s="55">
        <v>0.04</v>
      </c>
      <c r="R113" s="55">
        <v>0.1092188</v>
      </c>
      <c r="S113" s="55">
        <v>8.4375000000000006E-2</v>
      </c>
      <c r="T113" s="10">
        <f t="shared" si="54"/>
        <v>8</v>
      </c>
      <c r="U113" s="10">
        <f t="shared" si="55"/>
        <v>3</v>
      </c>
      <c r="V113" s="10">
        <f t="shared" si="56"/>
        <v>5</v>
      </c>
      <c r="W113" s="10">
        <f t="shared" si="57"/>
        <v>2</v>
      </c>
      <c r="X113" s="10">
        <f t="shared" si="58"/>
        <v>9</v>
      </c>
      <c r="Y113" s="10">
        <f t="shared" si="59"/>
        <v>6</v>
      </c>
      <c r="Z113" s="10">
        <f t="shared" si="60"/>
        <v>1</v>
      </c>
      <c r="AA113" s="10">
        <f t="shared" si="61"/>
        <v>7</v>
      </c>
      <c r="AB113" s="10">
        <f t="shared" si="62"/>
        <v>4</v>
      </c>
      <c r="AC113" s="13">
        <f t="shared" si="63"/>
        <v>1</v>
      </c>
      <c r="AD113" s="13">
        <f t="shared" si="64"/>
        <v>-1</v>
      </c>
      <c r="AE113" s="13">
        <f t="shared" si="65"/>
        <v>0</v>
      </c>
      <c r="AF113" s="13">
        <f t="shared" si="66"/>
        <v>-1</v>
      </c>
      <c r="AG113" s="13">
        <f t="shared" si="67"/>
        <v>1</v>
      </c>
      <c r="AH113" s="13">
        <f t="shared" si="68"/>
        <v>0</v>
      </c>
      <c r="AI113" s="13">
        <f t="shared" si="69"/>
        <v>-1</v>
      </c>
      <c r="AJ113" s="13">
        <f t="shared" si="70"/>
        <v>1</v>
      </c>
      <c r="AK113" s="13">
        <f t="shared" si="71"/>
        <v>0</v>
      </c>
      <c r="AL113" s="56">
        <f t="shared" si="72"/>
        <v>2.2235560632600002E-2</v>
      </c>
      <c r="AM113" s="56">
        <f t="shared" si="73"/>
        <v>2.85574998139E-2</v>
      </c>
      <c r="AN113" s="56">
        <f t="shared" si="74"/>
        <v>0</v>
      </c>
      <c r="AO113" s="56">
        <f t="shared" si="75"/>
        <v>-4.5734900652400004E-3</v>
      </c>
      <c r="AP113" s="56">
        <f t="shared" si="76"/>
        <v>-9.6787072994299998E-3</v>
      </c>
      <c r="AQ113" s="56">
        <f t="shared" si="77"/>
        <v>-1.7466760222399999E-2</v>
      </c>
      <c r="AR113" s="56">
        <f t="shared" si="78"/>
        <v>3.2569792661700001E-2</v>
      </c>
      <c r="AS113" s="56">
        <f t="shared" si="79"/>
        <v>0</v>
      </c>
      <c r="AT113" s="56">
        <f t="shared" si="80"/>
        <v>0</v>
      </c>
      <c r="AU113" s="55"/>
      <c r="AV113" s="6">
        <f t="shared" si="81"/>
        <v>5.1643895521130009E-2</v>
      </c>
      <c r="AW113" s="57">
        <f t="shared" si="94"/>
        <v>2.8850143965933217E-2</v>
      </c>
      <c r="AX113" s="57">
        <f t="shared" si="82"/>
        <v>2.1942916480566677E-2</v>
      </c>
      <c r="AY113" s="57">
        <f t="shared" si="83"/>
        <v>0</v>
      </c>
      <c r="AZ113" s="57">
        <f t="shared" si="84"/>
        <v>1.1188073398573417E-2</v>
      </c>
      <c r="BA113" s="57">
        <f t="shared" si="85"/>
        <v>3.0641239660966768E-3</v>
      </c>
      <c r="BB113" s="57">
        <f t="shared" si="86"/>
        <v>0.9891478231109333</v>
      </c>
      <c r="BC113" s="57">
        <f t="shared" si="87"/>
        <v>2.5955209328366702E-2</v>
      </c>
      <c r="BD113" s="57">
        <f t="shared" si="88"/>
        <v>1</v>
      </c>
      <c r="BE113" s="57">
        <f t="shared" si="89"/>
        <v>0</v>
      </c>
      <c r="BF113" s="58">
        <f t="shared" si="95"/>
        <v>3.2841315895599796E-6</v>
      </c>
      <c r="BG113" s="58">
        <f t="shared" si="96"/>
        <v>9.7302669857733282E-6</v>
      </c>
      <c r="BH113" s="58">
        <f t="shared" si="97"/>
        <v>0</v>
      </c>
      <c r="BI113" s="58">
        <f t="shared" si="98"/>
        <v>1.2017850964953337E-5</v>
      </c>
      <c r="BJ113" s="58">
        <f t="shared" si="99"/>
        <v>1.1892791842236684E-5</v>
      </c>
      <c r="BK113" s="58">
        <f t="shared" si="100"/>
        <v>2.3791483917099974E-5</v>
      </c>
      <c r="BL113" s="58">
        <f t="shared" si="101"/>
        <v>1.3286619646220009E-5</v>
      </c>
      <c r="BM113" s="58">
        <f t="shared" si="102"/>
        <v>0</v>
      </c>
      <c r="BN113" s="58">
        <f t="shared" si="103"/>
        <v>0</v>
      </c>
      <c r="BO113" s="58">
        <f t="shared" si="104"/>
        <v>7.4003144945843308E-5</v>
      </c>
      <c r="BP113" s="59"/>
      <c r="BQ113" s="59">
        <f t="shared" si="90"/>
        <v>5.1569892376184166E-2</v>
      </c>
      <c r="BR113" s="39">
        <f t="shared" si="91"/>
        <v>5.81844757095175E-2</v>
      </c>
      <c r="BS113" s="42">
        <f t="shared" si="92"/>
        <v>5.954964641539064</v>
      </c>
      <c r="BT113" s="44">
        <f>MAX(BS$10:BS113)</f>
        <v>7.2691540315831578</v>
      </c>
      <c r="BU113" s="56">
        <f t="shared" si="93"/>
        <v>0.18078986692731766</v>
      </c>
    </row>
    <row r="114" spans="1:73" x14ac:dyDescent="0.2">
      <c r="A114" s="64">
        <v>32386</v>
      </c>
      <c r="B114" s="9">
        <v>6.8548081005599996E-4</v>
      </c>
      <c r="C114" s="9">
        <v>-8.4502212772499998E-3</v>
      </c>
      <c r="D114" s="9">
        <v>-2.2891592795400002E-2</v>
      </c>
      <c r="E114" s="9">
        <v>-3.20481687512E-2</v>
      </c>
      <c r="F114" s="9">
        <v>-7.3289720579599996E-2</v>
      </c>
      <c r="G114" s="9">
        <v>-1.20246172791E-2</v>
      </c>
      <c r="H114" s="9">
        <v>-2.31181690591E-2</v>
      </c>
      <c r="I114" s="9">
        <v>-1.6276310272400001E-2</v>
      </c>
      <c r="J114" s="9">
        <v>0</v>
      </c>
      <c r="K114" s="55">
        <v>0.13437499999999999</v>
      </c>
      <c r="L114" s="55">
        <v>5.1880000000000003E-2</v>
      </c>
      <c r="M114" s="55">
        <v>0.10249999999999999</v>
      </c>
      <c r="N114" s="55">
        <v>5.0630000000000001E-2</v>
      </c>
      <c r="O114" s="55">
        <v>0.13750000000000001</v>
      </c>
      <c r="P114" s="55">
        <v>0.10630000000000001</v>
      </c>
      <c r="Q114" s="55">
        <v>3.8129999999999997E-2</v>
      </c>
      <c r="R114" s="55">
        <v>0.123125</v>
      </c>
      <c r="S114" s="55">
        <v>8.5625000000000007E-2</v>
      </c>
      <c r="T114" s="10">
        <f t="shared" si="54"/>
        <v>8</v>
      </c>
      <c r="U114" s="10">
        <f t="shared" si="55"/>
        <v>3</v>
      </c>
      <c r="V114" s="10">
        <f t="shared" si="56"/>
        <v>5</v>
      </c>
      <c r="W114" s="10">
        <f t="shared" si="57"/>
        <v>2</v>
      </c>
      <c r="X114" s="10">
        <f t="shared" si="58"/>
        <v>9</v>
      </c>
      <c r="Y114" s="10">
        <f t="shared" si="59"/>
        <v>6</v>
      </c>
      <c r="Z114" s="10">
        <f t="shared" si="60"/>
        <v>1</v>
      </c>
      <c r="AA114" s="10">
        <f t="shared" si="61"/>
        <v>7</v>
      </c>
      <c r="AB114" s="10">
        <f t="shared" si="62"/>
        <v>4</v>
      </c>
      <c r="AC114" s="13">
        <f t="shared" si="63"/>
        <v>1</v>
      </c>
      <c r="AD114" s="13">
        <f t="shared" si="64"/>
        <v>-1</v>
      </c>
      <c r="AE114" s="13">
        <f t="shared" si="65"/>
        <v>0</v>
      </c>
      <c r="AF114" s="13">
        <f t="shared" si="66"/>
        <v>-1</v>
      </c>
      <c r="AG114" s="13">
        <f t="shared" si="67"/>
        <v>1</v>
      </c>
      <c r="AH114" s="13">
        <f t="shared" si="68"/>
        <v>0</v>
      </c>
      <c r="AI114" s="13">
        <f t="shared" si="69"/>
        <v>-1</v>
      </c>
      <c r="AJ114" s="13">
        <f t="shared" si="70"/>
        <v>1</v>
      </c>
      <c r="AK114" s="13">
        <f t="shared" si="71"/>
        <v>0</v>
      </c>
      <c r="AL114" s="56">
        <f t="shared" si="72"/>
        <v>6.8548081005599996E-4</v>
      </c>
      <c r="AM114" s="56">
        <f t="shared" si="73"/>
        <v>8.4502212772499998E-3</v>
      </c>
      <c r="AN114" s="56">
        <f t="shared" si="74"/>
        <v>0</v>
      </c>
      <c r="AO114" s="56">
        <f t="shared" si="75"/>
        <v>3.20481687512E-2</v>
      </c>
      <c r="AP114" s="56">
        <f t="shared" si="76"/>
        <v>-7.3289720579599996E-2</v>
      </c>
      <c r="AQ114" s="56">
        <f t="shared" si="77"/>
        <v>0</v>
      </c>
      <c r="AR114" s="56">
        <f t="shared" si="78"/>
        <v>2.31181690591E-2</v>
      </c>
      <c r="AS114" s="56">
        <f t="shared" si="79"/>
        <v>-1.6276310272400001E-2</v>
      </c>
      <c r="AT114" s="56">
        <f t="shared" si="80"/>
        <v>0</v>
      </c>
      <c r="AU114" s="55"/>
      <c r="AV114" s="6">
        <f t="shared" si="81"/>
        <v>-2.5263990954393998E-2</v>
      </c>
      <c r="AW114" s="57">
        <f t="shared" si="94"/>
        <v>7.7167308100560827E-3</v>
      </c>
      <c r="AX114" s="57">
        <f t="shared" si="82"/>
        <v>1.4189712772499918E-3</v>
      </c>
      <c r="AY114" s="57">
        <f t="shared" si="83"/>
        <v>0</v>
      </c>
      <c r="AZ114" s="57">
        <f t="shared" si="84"/>
        <v>2.5016918751199935E-2</v>
      </c>
      <c r="BA114" s="57">
        <f t="shared" si="85"/>
        <v>6.6258470579599993E-2</v>
      </c>
      <c r="BB114" s="57">
        <f t="shared" si="86"/>
        <v>0</v>
      </c>
      <c r="BC114" s="57">
        <f t="shared" si="87"/>
        <v>1.608691905909998E-2</v>
      </c>
      <c r="BD114" s="57">
        <f t="shared" si="88"/>
        <v>9.2450602723999076E-3</v>
      </c>
      <c r="BE114" s="57">
        <f t="shared" si="89"/>
        <v>0</v>
      </c>
      <c r="BF114" s="58">
        <f t="shared" si="95"/>
        <v>1.731008637955993E-5</v>
      </c>
      <c r="BG114" s="58">
        <f t="shared" si="96"/>
        <v>4.3885832961133357E-6</v>
      </c>
      <c r="BH114" s="58">
        <f t="shared" si="97"/>
        <v>0</v>
      </c>
      <c r="BI114" s="58">
        <f t="shared" si="98"/>
        <v>2.2376146797146836E-6</v>
      </c>
      <c r="BJ114" s="58">
        <f t="shared" si="99"/>
        <v>2.1448867762676737E-6</v>
      </c>
      <c r="BK114" s="58">
        <f t="shared" si="100"/>
        <v>5.9348869386655989E-4</v>
      </c>
      <c r="BL114" s="58">
        <f t="shared" si="101"/>
        <v>7.7865627985100096E-6</v>
      </c>
      <c r="BM114" s="58">
        <f t="shared" si="102"/>
        <v>2.0000000000000001E-4</v>
      </c>
      <c r="BN114" s="58">
        <f t="shared" si="103"/>
        <v>0</v>
      </c>
      <c r="BO114" s="58">
        <f t="shared" si="104"/>
        <v>8.2735642779672557E-4</v>
      </c>
      <c r="BP114" s="59"/>
      <c r="BQ114" s="59">
        <f t="shared" si="90"/>
        <v>-2.6091347382190724E-2</v>
      </c>
      <c r="BR114" s="39">
        <f t="shared" si="91"/>
        <v>-1.9060097382190725E-2</v>
      </c>
      <c r="BS114" s="42">
        <f t="shared" si="92"/>
        <v>5.8414624355638267</v>
      </c>
      <c r="BT114" s="44">
        <f>MAX(BS$10:BS114)</f>
        <v>7.2691540315831578</v>
      </c>
      <c r="BU114" s="56">
        <f t="shared" si="93"/>
        <v>0.19640409184016044</v>
      </c>
    </row>
    <row r="115" spans="1:73" x14ac:dyDescent="0.2">
      <c r="A115" s="64">
        <v>32416</v>
      </c>
      <c r="B115" s="9">
        <v>-2.0840761300499999E-2</v>
      </c>
      <c r="C115" s="9">
        <v>-2.6642586117700002E-3</v>
      </c>
      <c r="D115" s="9">
        <v>2.1369052220999999E-2</v>
      </c>
      <c r="E115" s="9">
        <v>1.19985850894E-2</v>
      </c>
      <c r="F115" s="9">
        <v>3.2124592963700001E-3</v>
      </c>
      <c r="G115" s="9">
        <v>9.8202599927699995E-3</v>
      </c>
      <c r="H115" s="9">
        <v>-6.8563431672900004E-3</v>
      </c>
      <c r="I115" s="9">
        <v>7.2430516660199999E-3</v>
      </c>
      <c r="J115" s="9">
        <v>0</v>
      </c>
      <c r="K115" s="55">
        <v>0.1382813</v>
      </c>
      <c r="L115" s="55">
        <v>5.1880000000000003E-2</v>
      </c>
      <c r="M115" s="55">
        <v>0.105</v>
      </c>
      <c r="N115" s="55">
        <v>4.938E-2</v>
      </c>
      <c r="O115" s="55">
        <v>0.13750000000000001</v>
      </c>
      <c r="P115" s="55">
        <v>0.10680000000000001</v>
      </c>
      <c r="Q115" s="55">
        <v>3.6880000000000003E-2</v>
      </c>
      <c r="R115" s="55">
        <v>0.12</v>
      </c>
      <c r="S115" s="55">
        <v>8.6249999999999993E-2</v>
      </c>
      <c r="T115" s="10">
        <f t="shared" si="54"/>
        <v>9</v>
      </c>
      <c r="U115" s="10">
        <f t="shared" si="55"/>
        <v>3</v>
      </c>
      <c r="V115" s="10">
        <f t="shared" si="56"/>
        <v>5</v>
      </c>
      <c r="W115" s="10">
        <f t="shared" si="57"/>
        <v>2</v>
      </c>
      <c r="X115" s="10">
        <f t="shared" si="58"/>
        <v>8</v>
      </c>
      <c r="Y115" s="10">
        <f t="shared" si="59"/>
        <v>6</v>
      </c>
      <c r="Z115" s="10">
        <f t="shared" si="60"/>
        <v>1</v>
      </c>
      <c r="AA115" s="10">
        <f t="shared" si="61"/>
        <v>7</v>
      </c>
      <c r="AB115" s="10">
        <f t="shared" si="62"/>
        <v>4</v>
      </c>
      <c r="AC115" s="13">
        <f t="shared" si="63"/>
        <v>1</v>
      </c>
      <c r="AD115" s="13">
        <f t="shared" si="64"/>
        <v>-1</v>
      </c>
      <c r="AE115" s="13">
        <f t="shared" si="65"/>
        <v>0</v>
      </c>
      <c r="AF115" s="13">
        <f t="shared" si="66"/>
        <v>-1</v>
      </c>
      <c r="AG115" s="13">
        <f t="shared" si="67"/>
        <v>1</v>
      </c>
      <c r="AH115" s="13">
        <f t="shared" si="68"/>
        <v>0</v>
      </c>
      <c r="AI115" s="13">
        <f t="shared" si="69"/>
        <v>-1</v>
      </c>
      <c r="AJ115" s="13">
        <f t="shared" si="70"/>
        <v>1</v>
      </c>
      <c r="AK115" s="13">
        <f t="shared" si="71"/>
        <v>0</v>
      </c>
      <c r="AL115" s="56">
        <f t="shared" si="72"/>
        <v>-2.0840761300499999E-2</v>
      </c>
      <c r="AM115" s="56">
        <f t="shared" si="73"/>
        <v>2.6642586117700002E-3</v>
      </c>
      <c r="AN115" s="56">
        <f t="shared" si="74"/>
        <v>0</v>
      </c>
      <c r="AO115" s="56">
        <f t="shared" si="75"/>
        <v>-1.19985850894E-2</v>
      </c>
      <c r="AP115" s="56">
        <f t="shared" si="76"/>
        <v>3.2124592963700001E-3</v>
      </c>
      <c r="AQ115" s="56">
        <f t="shared" si="77"/>
        <v>0</v>
      </c>
      <c r="AR115" s="56">
        <f t="shared" si="78"/>
        <v>6.8563431672900004E-3</v>
      </c>
      <c r="AS115" s="56">
        <f t="shared" si="79"/>
        <v>7.2430516660199999E-3</v>
      </c>
      <c r="AT115" s="56">
        <f t="shared" si="80"/>
        <v>0</v>
      </c>
      <c r="AU115" s="55"/>
      <c r="AV115" s="6">
        <f t="shared" si="81"/>
        <v>-1.286323364845E-2</v>
      </c>
      <c r="AW115" s="57">
        <f t="shared" si="94"/>
        <v>1.3705344633833327E-2</v>
      </c>
      <c r="AX115" s="57">
        <f t="shared" si="82"/>
        <v>4.4711580548966179E-3</v>
      </c>
      <c r="AY115" s="57">
        <f t="shared" si="83"/>
        <v>0</v>
      </c>
      <c r="AZ115" s="57">
        <f t="shared" si="84"/>
        <v>1.913400175606661E-2</v>
      </c>
      <c r="BA115" s="57">
        <f t="shared" si="85"/>
        <v>1.0347875963036657E-2</v>
      </c>
      <c r="BB115" s="57">
        <f t="shared" si="86"/>
        <v>0</v>
      </c>
      <c r="BC115" s="57">
        <f t="shared" si="87"/>
        <v>2.7907349937672521E-4</v>
      </c>
      <c r="BD115" s="57">
        <f t="shared" si="88"/>
        <v>1.4378468332686634E-2</v>
      </c>
      <c r="BE115" s="57">
        <f t="shared" si="89"/>
        <v>0</v>
      </c>
      <c r="BF115" s="58">
        <f t="shared" si="95"/>
        <v>4.630038486033649E-6</v>
      </c>
      <c r="BG115" s="58">
        <f t="shared" si="96"/>
        <v>2.8379425544999838E-7</v>
      </c>
      <c r="BH115" s="58">
        <f t="shared" si="97"/>
        <v>0</v>
      </c>
      <c r="BI115" s="58">
        <f t="shared" si="98"/>
        <v>5.0033837502399873E-6</v>
      </c>
      <c r="BJ115" s="58">
        <f t="shared" si="99"/>
        <v>4.6380929405719994E-5</v>
      </c>
      <c r="BK115" s="58">
        <f t="shared" si="100"/>
        <v>0</v>
      </c>
      <c r="BL115" s="58">
        <f t="shared" si="101"/>
        <v>4.8260757177299935E-6</v>
      </c>
      <c r="BM115" s="58">
        <f t="shared" si="102"/>
        <v>1.8490120544799817E-6</v>
      </c>
      <c r="BN115" s="58">
        <f t="shared" si="103"/>
        <v>0</v>
      </c>
      <c r="BO115" s="58">
        <f t="shared" si="104"/>
        <v>6.2973233669653608E-5</v>
      </c>
      <c r="BP115" s="59"/>
      <c r="BQ115" s="59">
        <f t="shared" si="90"/>
        <v>-1.2926206882119654E-2</v>
      </c>
      <c r="BR115" s="39">
        <f t="shared" si="91"/>
        <v>-5.7907902154529867E-3</v>
      </c>
      <c r="BS115" s="42">
        <f t="shared" si="92"/>
        <v>5.8076357520480268</v>
      </c>
      <c r="BT115" s="44">
        <f>MAX(BS$10:BS115)</f>
        <v>7.2691540315831578</v>
      </c>
      <c r="BU115" s="56">
        <f t="shared" si="93"/>
        <v>0.20105754716231058</v>
      </c>
    </row>
    <row r="116" spans="1:73" x14ac:dyDescent="0.2">
      <c r="A116" s="64">
        <v>32447</v>
      </c>
      <c r="B116" s="9">
        <v>5.1516360801799999E-2</v>
      </c>
      <c r="C116" s="9">
        <v>5.71383246626E-2</v>
      </c>
      <c r="D116" s="9">
        <v>-6.5835748783600004E-4</v>
      </c>
      <c r="E116" s="9">
        <v>7.2315967022399993E-2</v>
      </c>
      <c r="F116" s="9">
        <v>2.6983819627399999E-2</v>
      </c>
      <c r="G116" s="9">
        <v>4.7554600329400003E-2</v>
      </c>
      <c r="H116" s="9">
        <v>6.1809999349599999E-2</v>
      </c>
      <c r="I116" s="9">
        <v>5.6726852933500001E-2</v>
      </c>
      <c r="J116" s="9">
        <v>0</v>
      </c>
      <c r="K116" s="55">
        <v>0.14031250000000001</v>
      </c>
      <c r="L116" s="55">
        <v>4.938E-2</v>
      </c>
      <c r="M116" s="55">
        <v>0.105</v>
      </c>
      <c r="N116" s="55">
        <v>4.4999999999999998E-2</v>
      </c>
      <c r="O116" s="55">
        <v>0.13500000000000001</v>
      </c>
      <c r="P116" s="55">
        <v>0.108</v>
      </c>
      <c r="Q116" s="55">
        <v>0.04</v>
      </c>
      <c r="R116" s="55">
        <v>0.1209375</v>
      </c>
      <c r="S116" s="55">
        <v>8.6249999999999993E-2</v>
      </c>
      <c r="T116" s="10">
        <f t="shared" si="54"/>
        <v>9</v>
      </c>
      <c r="U116" s="10">
        <f t="shared" si="55"/>
        <v>3</v>
      </c>
      <c r="V116" s="10">
        <f t="shared" si="56"/>
        <v>5</v>
      </c>
      <c r="W116" s="10">
        <f t="shared" si="57"/>
        <v>2</v>
      </c>
      <c r="X116" s="10">
        <f t="shared" si="58"/>
        <v>8</v>
      </c>
      <c r="Y116" s="10">
        <f t="shared" si="59"/>
        <v>6</v>
      </c>
      <c r="Z116" s="10">
        <f t="shared" si="60"/>
        <v>1</v>
      </c>
      <c r="AA116" s="10">
        <f t="shared" si="61"/>
        <v>7</v>
      </c>
      <c r="AB116" s="10">
        <f t="shared" si="62"/>
        <v>4</v>
      </c>
      <c r="AC116" s="13">
        <f t="shared" si="63"/>
        <v>1</v>
      </c>
      <c r="AD116" s="13">
        <f t="shared" si="64"/>
        <v>-1</v>
      </c>
      <c r="AE116" s="13">
        <f t="shared" si="65"/>
        <v>0</v>
      </c>
      <c r="AF116" s="13">
        <f t="shared" si="66"/>
        <v>-1</v>
      </c>
      <c r="AG116" s="13">
        <f t="shared" si="67"/>
        <v>1</v>
      </c>
      <c r="AH116" s="13">
        <f t="shared" si="68"/>
        <v>0</v>
      </c>
      <c r="AI116" s="13">
        <f t="shared" si="69"/>
        <v>-1</v>
      </c>
      <c r="AJ116" s="13">
        <f t="shared" si="70"/>
        <v>1</v>
      </c>
      <c r="AK116" s="13">
        <f t="shared" si="71"/>
        <v>0</v>
      </c>
      <c r="AL116" s="56">
        <f t="shared" si="72"/>
        <v>5.1516360801799999E-2</v>
      </c>
      <c r="AM116" s="56">
        <f t="shared" si="73"/>
        <v>-5.71383246626E-2</v>
      </c>
      <c r="AN116" s="56">
        <f t="shared" si="74"/>
        <v>0</v>
      </c>
      <c r="AO116" s="56">
        <f t="shared" si="75"/>
        <v>-7.2315967022399993E-2</v>
      </c>
      <c r="AP116" s="56">
        <f t="shared" si="76"/>
        <v>2.6983819627399999E-2</v>
      </c>
      <c r="AQ116" s="56">
        <f t="shared" si="77"/>
        <v>0</v>
      </c>
      <c r="AR116" s="56">
        <f t="shared" si="78"/>
        <v>-6.1809999349599999E-2</v>
      </c>
      <c r="AS116" s="56">
        <f t="shared" si="79"/>
        <v>5.6726852933500001E-2</v>
      </c>
      <c r="AT116" s="56">
        <f t="shared" si="80"/>
        <v>0</v>
      </c>
      <c r="AU116" s="55"/>
      <c r="AV116" s="6">
        <f t="shared" si="81"/>
        <v>-5.6037257671900008E-2</v>
      </c>
      <c r="AW116" s="57">
        <f t="shared" si="94"/>
        <v>5.870386080179979E-2</v>
      </c>
      <c r="AX116" s="57">
        <f t="shared" si="82"/>
        <v>6.4325824662599951E-2</v>
      </c>
      <c r="AY116" s="57">
        <f t="shared" si="83"/>
        <v>0</v>
      </c>
      <c r="AZ116" s="57">
        <f t="shared" si="84"/>
        <v>7.9503467022399965E-2</v>
      </c>
      <c r="BA116" s="57">
        <f t="shared" si="85"/>
        <v>3.4171319627399832E-2</v>
      </c>
      <c r="BB116" s="57">
        <f t="shared" si="86"/>
        <v>0</v>
      </c>
      <c r="BC116" s="57">
        <f t="shared" si="87"/>
        <v>6.8997499349599867E-2</v>
      </c>
      <c r="BD116" s="57">
        <f t="shared" si="88"/>
        <v>6.3914352933500007E-2</v>
      </c>
      <c r="BE116" s="57">
        <f t="shared" si="89"/>
        <v>0</v>
      </c>
      <c r="BF116" s="58">
        <f t="shared" si="95"/>
        <v>8.2232067802999961E-6</v>
      </c>
      <c r="BG116" s="58">
        <f t="shared" si="96"/>
        <v>8.9423161097932366E-7</v>
      </c>
      <c r="BH116" s="58">
        <f t="shared" si="97"/>
        <v>0</v>
      </c>
      <c r="BI116" s="58">
        <f t="shared" si="98"/>
        <v>3.8268003512133223E-6</v>
      </c>
      <c r="BJ116" s="58">
        <f t="shared" si="99"/>
        <v>7.2435131741256598E-6</v>
      </c>
      <c r="BK116" s="58">
        <f t="shared" si="100"/>
        <v>0</v>
      </c>
      <c r="BL116" s="58">
        <f t="shared" si="101"/>
        <v>8.3722049813017553E-8</v>
      </c>
      <c r="BM116" s="58">
        <f t="shared" si="102"/>
        <v>2.8756936665373267E-6</v>
      </c>
      <c r="BN116" s="58">
        <f t="shared" si="103"/>
        <v>0</v>
      </c>
      <c r="BO116" s="58">
        <f t="shared" si="104"/>
        <v>2.3147167632968647E-5</v>
      </c>
      <c r="BP116" s="59"/>
      <c r="BQ116" s="59">
        <f t="shared" si="90"/>
        <v>-5.6060404839532979E-2</v>
      </c>
      <c r="BR116" s="39">
        <f t="shared" si="91"/>
        <v>-4.887290483953298E-2</v>
      </c>
      <c r="BS116" s="42">
        <f t="shared" si="92"/>
        <v>5.5237997225955144</v>
      </c>
      <c r="BT116" s="44">
        <f>MAX(BS$10:BS116)</f>
        <v>7.2691540315831578</v>
      </c>
      <c r="BU116" s="56">
        <f t="shared" si="93"/>
        <v>0.24010418563211</v>
      </c>
    </row>
    <row r="117" spans="1:73" x14ac:dyDescent="0.2">
      <c r="A117" s="64">
        <v>32477</v>
      </c>
      <c r="B117" s="9">
        <v>7.1176943317800001E-2</v>
      </c>
      <c r="C117" s="9">
        <v>1.6766848659400001E-2</v>
      </c>
      <c r="D117" s="9">
        <v>2.8072928245799999E-2</v>
      </c>
      <c r="E117" s="9">
        <v>2.1557646561699999E-2</v>
      </c>
      <c r="F117" s="9">
        <v>5.0755050163700001E-2</v>
      </c>
      <c r="G117" s="9">
        <v>2.30803313925E-2</v>
      </c>
      <c r="H117" s="9">
        <v>2.2235578798300001E-2</v>
      </c>
      <c r="I117" s="9">
        <v>4.2266794274399999E-2</v>
      </c>
      <c r="J117" s="9">
        <v>0</v>
      </c>
      <c r="K117" s="55">
        <v>0.14624999999999999</v>
      </c>
      <c r="L117" s="55">
        <v>5.1458400000000001E-2</v>
      </c>
      <c r="M117" s="55">
        <v>0.10188</v>
      </c>
      <c r="N117" s="55">
        <v>4.4999999999999998E-2</v>
      </c>
      <c r="O117" s="55">
        <v>0.14000000000000001</v>
      </c>
      <c r="P117" s="55">
        <v>0.1096</v>
      </c>
      <c r="Q117" s="55">
        <v>4.8125000000000001E-2</v>
      </c>
      <c r="R117" s="55">
        <v>0.13187499999999999</v>
      </c>
      <c r="S117" s="55">
        <v>9.3124999999999999E-2</v>
      </c>
      <c r="T117" s="10">
        <f t="shared" si="54"/>
        <v>9</v>
      </c>
      <c r="U117" s="10">
        <f t="shared" si="55"/>
        <v>3</v>
      </c>
      <c r="V117" s="10">
        <f t="shared" si="56"/>
        <v>5</v>
      </c>
      <c r="W117" s="10">
        <f t="shared" si="57"/>
        <v>1</v>
      </c>
      <c r="X117" s="10">
        <f t="shared" si="58"/>
        <v>8</v>
      </c>
      <c r="Y117" s="10">
        <f t="shared" si="59"/>
        <v>6</v>
      </c>
      <c r="Z117" s="10">
        <f t="shared" si="60"/>
        <v>2</v>
      </c>
      <c r="AA117" s="10">
        <f t="shared" si="61"/>
        <v>7</v>
      </c>
      <c r="AB117" s="10">
        <f t="shared" si="62"/>
        <v>4</v>
      </c>
      <c r="AC117" s="13">
        <f t="shared" si="63"/>
        <v>1</v>
      </c>
      <c r="AD117" s="13">
        <f t="shared" si="64"/>
        <v>-1</v>
      </c>
      <c r="AE117" s="13">
        <f t="shared" si="65"/>
        <v>0</v>
      </c>
      <c r="AF117" s="13">
        <f t="shared" si="66"/>
        <v>-1</v>
      </c>
      <c r="AG117" s="13">
        <f t="shared" si="67"/>
        <v>1</v>
      </c>
      <c r="AH117" s="13">
        <f t="shared" si="68"/>
        <v>0</v>
      </c>
      <c r="AI117" s="13">
        <f t="shared" si="69"/>
        <v>-1</v>
      </c>
      <c r="AJ117" s="13">
        <f t="shared" si="70"/>
        <v>1</v>
      </c>
      <c r="AK117" s="13">
        <f t="shared" si="71"/>
        <v>0</v>
      </c>
      <c r="AL117" s="56">
        <f t="shared" si="72"/>
        <v>7.1176943317800001E-2</v>
      </c>
      <c r="AM117" s="56">
        <f t="shared" si="73"/>
        <v>-1.6766848659400001E-2</v>
      </c>
      <c r="AN117" s="56">
        <f t="shared" si="74"/>
        <v>0</v>
      </c>
      <c r="AO117" s="56">
        <f t="shared" si="75"/>
        <v>-2.1557646561699999E-2</v>
      </c>
      <c r="AP117" s="56">
        <f t="shared" si="76"/>
        <v>5.0755050163700001E-2</v>
      </c>
      <c r="AQ117" s="56">
        <f t="shared" si="77"/>
        <v>0</v>
      </c>
      <c r="AR117" s="56">
        <f t="shared" si="78"/>
        <v>-2.2235578798300001E-2</v>
      </c>
      <c r="AS117" s="56">
        <f t="shared" si="79"/>
        <v>4.2266794274399999E-2</v>
      </c>
      <c r="AT117" s="56">
        <f t="shared" si="80"/>
        <v>0</v>
      </c>
      <c r="AU117" s="55"/>
      <c r="AV117" s="6">
        <f t="shared" si="81"/>
        <v>0.10363871373650001</v>
      </c>
      <c r="AW117" s="57">
        <f t="shared" si="94"/>
        <v>7.8364443317799903E-2</v>
      </c>
      <c r="AX117" s="57">
        <f t="shared" si="82"/>
        <v>2.3954348659399827E-2</v>
      </c>
      <c r="AY117" s="57">
        <f t="shared" si="83"/>
        <v>0</v>
      </c>
      <c r="AZ117" s="57">
        <f t="shared" si="84"/>
        <v>2.8745146561699908E-2</v>
      </c>
      <c r="BA117" s="57">
        <f t="shared" si="85"/>
        <v>5.7942550163699869E-2</v>
      </c>
      <c r="BB117" s="57">
        <f t="shared" si="86"/>
        <v>0</v>
      </c>
      <c r="BC117" s="57">
        <f t="shared" si="87"/>
        <v>2.9423078798299862E-2</v>
      </c>
      <c r="BD117" s="57">
        <f t="shared" si="88"/>
        <v>4.9454294274399846E-2</v>
      </c>
      <c r="BE117" s="57">
        <f t="shared" si="89"/>
        <v>0</v>
      </c>
      <c r="BF117" s="58">
        <f t="shared" si="95"/>
        <v>3.5222316481079871E-5</v>
      </c>
      <c r="BG117" s="58">
        <f t="shared" si="96"/>
        <v>1.2865164932519991E-5</v>
      </c>
      <c r="BH117" s="58">
        <f t="shared" si="97"/>
        <v>0</v>
      </c>
      <c r="BI117" s="58">
        <f t="shared" si="98"/>
        <v>1.5900693404479994E-5</v>
      </c>
      <c r="BJ117" s="58">
        <f t="shared" si="99"/>
        <v>2.3919923739179884E-5</v>
      </c>
      <c r="BK117" s="58">
        <f t="shared" si="100"/>
        <v>0</v>
      </c>
      <c r="BL117" s="58">
        <f t="shared" si="101"/>
        <v>2.0699249804879957E-5</v>
      </c>
      <c r="BM117" s="58">
        <f t="shared" si="102"/>
        <v>1.2782870586700002E-5</v>
      </c>
      <c r="BN117" s="58">
        <f t="shared" si="103"/>
        <v>0</v>
      </c>
      <c r="BO117" s="58">
        <f t="shared" si="104"/>
        <v>1.2139021894883972E-4</v>
      </c>
      <c r="BP117" s="59"/>
      <c r="BQ117" s="59">
        <f t="shared" si="90"/>
        <v>0.10351732351755116</v>
      </c>
      <c r="BR117" s="39">
        <f t="shared" si="91"/>
        <v>0.11070482351755116</v>
      </c>
      <c r="BS117" s="42">
        <f t="shared" si="92"/>
        <v>6.1353109960317491</v>
      </c>
      <c r="BT117" s="44">
        <f>MAX(BS$10:BS117)</f>
        <v>7.2691540315831578</v>
      </c>
      <c r="BU117" s="56">
        <f t="shared" si="93"/>
        <v>0.1559800536107869</v>
      </c>
    </row>
    <row r="118" spans="1:73" x14ac:dyDescent="0.2">
      <c r="A118" s="64">
        <v>32507</v>
      </c>
      <c r="B118" s="9">
        <v>-2.04326112181E-2</v>
      </c>
      <c r="C118" s="9">
        <v>-2.2838072945099999E-2</v>
      </c>
      <c r="D118" s="9">
        <v>-3.93386727458E-3</v>
      </c>
      <c r="E118" s="9">
        <v>-2.7888247027000001E-2</v>
      </c>
      <c r="F118" s="9">
        <v>-3.9317847013599999E-2</v>
      </c>
      <c r="G118" s="9">
        <v>-1.46443283252E-2</v>
      </c>
      <c r="H118" s="9">
        <v>-3.4821774024400003E-2</v>
      </c>
      <c r="I118" s="9">
        <v>-1.8510056955E-2</v>
      </c>
      <c r="J118" s="9">
        <v>0</v>
      </c>
      <c r="K118" s="55">
        <v>0.1525</v>
      </c>
      <c r="L118" s="55">
        <v>5.4479199999999998E-2</v>
      </c>
      <c r="M118" s="55">
        <v>0.10875</v>
      </c>
      <c r="N118" s="55">
        <v>4.6875E-2</v>
      </c>
      <c r="O118" s="55">
        <v>0.13750000000000001</v>
      </c>
      <c r="P118" s="55">
        <v>0.1075</v>
      </c>
      <c r="Q118" s="55">
        <v>4.8750000000000002E-2</v>
      </c>
      <c r="R118" s="55">
        <v>0.13187499999999999</v>
      </c>
      <c r="S118" s="55">
        <v>9.6199999999999994E-2</v>
      </c>
      <c r="T118" s="10">
        <f t="shared" si="54"/>
        <v>9</v>
      </c>
      <c r="U118" s="10">
        <f t="shared" si="55"/>
        <v>3</v>
      </c>
      <c r="V118" s="10">
        <f t="shared" si="56"/>
        <v>6</v>
      </c>
      <c r="W118" s="10">
        <f t="shared" si="57"/>
        <v>1</v>
      </c>
      <c r="X118" s="10">
        <f t="shared" si="58"/>
        <v>8</v>
      </c>
      <c r="Y118" s="10">
        <f t="shared" si="59"/>
        <v>5</v>
      </c>
      <c r="Z118" s="10">
        <f t="shared" si="60"/>
        <v>2</v>
      </c>
      <c r="AA118" s="10">
        <f t="shared" si="61"/>
        <v>7</v>
      </c>
      <c r="AB118" s="10">
        <f t="shared" si="62"/>
        <v>4</v>
      </c>
      <c r="AC118" s="13">
        <f t="shared" si="63"/>
        <v>1</v>
      </c>
      <c r="AD118" s="13">
        <f t="shared" si="64"/>
        <v>-1</v>
      </c>
      <c r="AE118" s="13">
        <f t="shared" si="65"/>
        <v>0</v>
      </c>
      <c r="AF118" s="13">
        <f t="shared" si="66"/>
        <v>-1</v>
      </c>
      <c r="AG118" s="13">
        <f t="shared" si="67"/>
        <v>1</v>
      </c>
      <c r="AH118" s="13">
        <f t="shared" si="68"/>
        <v>0</v>
      </c>
      <c r="AI118" s="13">
        <f t="shared" si="69"/>
        <v>-1</v>
      </c>
      <c r="AJ118" s="13">
        <f t="shared" si="70"/>
        <v>1</v>
      </c>
      <c r="AK118" s="13">
        <f t="shared" si="71"/>
        <v>0</v>
      </c>
      <c r="AL118" s="56">
        <f t="shared" si="72"/>
        <v>-2.04326112181E-2</v>
      </c>
      <c r="AM118" s="56">
        <f t="shared" si="73"/>
        <v>2.2838072945099999E-2</v>
      </c>
      <c r="AN118" s="56">
        <f t="shared" si="74"/>
        <v>0</v>
      </c>
      <c r="AO118" s="56">
        <f t="shared" si="75"/>
        <v>2.7888247027000001E-2</v>
      </c>
      <c r="AP118" s="56">
        <f t="shared" si="76"/>
        <v>-3.9317847013599999E-2</v>
      </c>
      <c r="AQ118" s="56">
        <f t="shared" si="77"/>
        <v>0</v>
      </c>
      <c r="AR118" s="56">
        <f t="shared" si="78"/>
        <v>3.4821774024400003E-2</v>
      </c>
      <c r="AS118" s="56">
        <f t="shared" si="79"/>
        <v>-1.8510056955E-2</v>
      </c>
      <c r="AT118" s="56">
        <f t="shared" si="80"/>
        <v>0</v>
      </c>
      <c r="AU118" s="55"/>
      <c r="AV118" s="6">
        <f t="shared" si="81"/>
        <v>7.2875788098000042E-3</v>
      </c>
      <c r="AW118" s="57">
        <f t="shared" si="94"/>
        <v>1.2672194551433313E-2</v>
      </c>
      <c r="AX118" s="57">
        <f t="shared" si="82"/>
        <v>1.5077656278433271E-2</v>
      </c>
      <c r="AY118" s="57">
        <f t="shared" si="83"/>
        <v>0</v>
      </c>
      <c r="AZ118" s="57">
        <f t="shared" si="84"/>
        <v>2.0127830360333276E-2</v>
      </c>
      <c r="BA118" s="57">
        <f t="shared" si="85"/>
        <v>3.1557430346933257E-2</v>
      </c>
      <c r="BB118" s="57">
        <f t="shared" si="86"/>
        <v>0</v>
      </c>
      <c r="BC118" s="57">
        <f t="shared" si="87"/>
        <v>2.7061357357733296E-2</v>
      </c>
      <c r="BD118" s="57">
        <f t="shared" si="88"/>
        <v>1.0749640288333251E-2</v>
      </c>
      <c r="BE118" s="57">
        <f t="shared" si="89"/>
        <v>0</v>
      </c>
      <c r="BF118" s="58">
        <f t="shared" si="95"/>
        <v>4.7018665990679939E-5</v>
      </c>
      <c r="BG118" s="58">
        <f t="shared" si="96"/>
        <v>4.7908697318799653E-6</v>
      </c>
      <c r="BH118" s="58">
        <f t="shared" si="97"/>
        <v>0</v>
      </c>
      <c r="BI118" s="58">
        <f t="shared" si="98"/>
        <v>5.749029312339982E-6</v>
      </c>
      <c r="BJ118" s="58">
        <f t="shared" si="99"/>
        <v>4.0559785114589907E-5</v>
      </c>
      <c r="BK118" s="58">
        <f t="shared" si="100"/>
        <v>0</v>
      </c>
      <c r="BL118" s="58">
        <f t="shared" si="101"/>
        <v>8.8269236394899578E-6</v>
      </c>
      <c r="BM118" s="58">
        <f t="shared" si="102"/>
        <v>9.8908588548799695E-6</v>
      </c>
      <c r="BN118" s="58">
        <f t="shared" si="103"/>
        <v>0</v>
      </c>
      <c r="BO118" s="58">
        <f t="shared" si="104"/>
        <v>1.1683613264385971E-4</v>
      </c>
      <c r="BP118" s="59"/>
      <c r="BQ118" s="59">
        <f t="shared" si="90"/>
        <v>7.1707426771561444E-3</v>
      </c>
      <c r="BR118" s="39">
        <f t="shared" si="91"/>
        <v>1.493115934382281E-2</v>
      </c>
      <c r="BS118" s="42">
        <f t="shared" si="92"/>
        <v>6.2269183021374079</v>
      </c>
      <c r="BT118" s="44">
        <f>MAX(BS$10:BS118)</f>
        <v>7.2691540315831578</v>
      </c>
      <c r="BU118" s="56">
        <f t="shared" si="93"/>
        <v>0.14337785730188468</v>
      </c>
    </row>
    <row r="119" spans="1:73" x14ac:dyDescent="0.2">
      <c r="A119" s="64">
        <v>32539</v>
      </c>
      <c r="B119" s="9">
        <v>4.73340271679E-2</v>
      </c>
      <c r="C119" s="9">
        <v>-5.5319018427899998E-2</v>
      </c>
      <c r="D119" s="9">
        <v>9.0250640957499993E-3</v>
      </c>
      <c r="E119" s="9">
        <v>-4.0764424636899999E-2</v>
      </c>
      <c r="F119" s="9">
        <v>-3.6424336040399997E-2</v>
      </c>
      <c r="G119" s="9">
        <v>-3.3157825548699997E-2</v>
      </c>
      <c r="H119" s="9">
        <v>-5.97748361177E-2</v>
      </c>
      <c r="I119" s="9">
        <v>-2.6792152312100002E-2</v>
      </c>
      <c r="J119" s="9">
        <v>0</v>
      </c>
      <c r="K119" s="55">
        <v>0.1575</v>
      </c>
      <c r="L119" s="55">
        <v>6.0624999999999998E-2</v>
      </c>
      <c r="M119" s="55">
        <v>0.1125</v>
      </c>
      <c r="N119" s="55">
        <v>4.5999999999999999E-2</v>
      </c>
      <c r="O119" s="55">
        <v>0.1225</v>
      </c>
      <c r="P119" s="55">
        <v>0.107</v>
      </c>
      <c r="Q119" s="55">
        <v>5.8749999999999997E-2</v>
      </c>
      <c r="R119" s="55">
        <v>0.13062499999999999</v>
      </c>
      <c r="S119" s="55">
        <v>9.375E-2</v>
      </c>
      <c r="T119" s="10">
        <f t="shared" si="54"/>
        <v>9</v>
      </c>
      <c r="U119" s="10">
        <f t="shared" si="55"/>
        <v>3</v>
      </c>
      <c r="V119" s="10">
        <f t="shared" si="56"/>
        <v>6</v>
      </c>
      <c r="W119" s="10">
        <f t="shared" si="57"/>
        <v>1</v>
      </c>
      <c r="X119" s="10">
        <f t="shared" si="58"/>
        <v>7</v>
      </c>
      <c r="Y119" s="10">
        <f t="shared" si="59"/>
        <v>5</v>
      </c>
      <c r="Z119" s="10">
        <f t="shared" si="60"/>
        <v>2</v>
      </c>
      <c r="AA119" s="10">
        <f t="shared" si="61"/>
        <v>8</v>
      </c>
      <c r="AB119" s="10">
        <f t="shared" si="62"/>
        <v>4</v>
      </c>
      <c r="AC119" s="13">
        <f t="shared" si="63"/>
        <v>1</v>
      </c>
      <c r="AD119" s="13">
        <f t="shared" si="64"/>
        <v>-1</v>
      </c>
      <c r="AE119" s="13">
        <f t="shared" si="65"/>
        <v>0</v>
      </c>
      <c r="AF119" s="13">
        <f t="shared" si="66"/>
        <v>-1</v>
      </c>
      <c r="AG119" s="13">
        <f t="shared" si="67"/>
        <v>1</v>
      </c>
      <c r="AH119" s="13">
        <f t="shared" si="68"/>
        <v>0</v>
      </c>
      <c r="AI119" s="13">
        <f t="shared" si="69"/>
        <v>-1</v>
      </c>
      <c r="AJ119" s="13">
        <f t="shared" si="70"/>
        <v>1</v>
      </c>
      <c r="AK119" s="13">
        <f t="shared" si="71"/>
        <v>0</v>
      </c>
      <c r="AL119" s="56">
        <f t="shared" si="72"/>
        <v>4.73340271679E-2</v>
      </c>
      <c r="AM119" s="56">
        <f t="shared" si="73"/>
        <v>5.5319018427899998E-2</v>
      </c>
      <c r="AN119" s="56">
        <f t="shared" si="74"/>
        <v>0</v>
      </c>
      <c r="AO119" s="56">
        <f t="shared" si="75"/>
        <v>4.0764424636899999E-2</v>
      </c>
      <c r="AP119" s="56">
        <f t="shared" si="76"/>
        <v>-3.6424336040399997E-2</v>
      </c>
      <c r="AQ119" s="56">
        <f t="shared" si="77"/>
        <v>0</v>
      </c>
      <c r="AR119" s="56">
        <f t="shared" si="78"/>
        <v>5.97748361177E-2</v>
      </c>
      <c r="AS119" s="56">
        <f t="shared" si="79"/>
        <v>-2.6792152312100002E-2</v>
      </c>
      <c r="AT119" s="56">
        <f t="shared" si="80"/>
        <v>0</v>
      </c>
      <c r="AU119" s="55"/>
      <c r="AV119" s="6">
        <f t="shared" si="81"/>
        <v>0.13997581799790001</v>
      </c>
      <c r="AW119" s="57">
        <f t="shared" si="94"/>
        <v>5.5350693834566478E-2</v>
      </c>
      <c r="AX119" s="57">
        <f t="shared" si="82"/>
        <v>4.7302351761233319E-2</v>
      </c>
      <c r="AY119" s="57">
        <f t="shared" si="83"/>
        <v>0</v>
      </c>
      <c r="AZ119" s="57">
        <f t="shared" si="84"/>
        <v>3.2747757970233327E-2</v>
      </c>
      <c r="BA119" s="57">
        <f t="shared" si="85"/>
        <v>2.8407669373733291E-2</v>
      </c>
      <c r="BB119" s="57">
        <f t="shared" si="86"/>
        <v>0</v>
      </c>
      <c r="BC119" s="57">
        <f t="shared" si="87"/>
        <v>5.1758169451033287E-2</v>
      </c>
      <c r="BD119" s="57">
        <f t="shared" si="88"/>
        <v>1.8775485645433299E-2</v>
      </c>
      <c r="BE119" s="57">
        <f t="shared" si="89"/>
        <v>0</v>
      </c>
      <c r="BF119" s="58">
        <f t="shared" si="95"/>
        <v>7.6033167308599875E-6</v>
      </c>
      <c r="BG119" s="58">
        <f t="shared" si="96"/>
        <v>3.0155312556866542E-6</v>
      </c>
      <c r="BH119" s="58">
        <f t="shared" si="97"/>
        <v>0</v>
      </c>
      <c r="BI119" s="58">
        <f t="shared" si="98"/>
        <v>4.0255660720666554E-6</v>
      </c>
      <c r="BJ119" s="58">
        <f t="shared" si="99"/>
        <v>2.2090201242853281E-5</v>
      </c>
      <c r="BK119" s="58">
        <f t="shared" si="100"/>
        <v>0</v>
      </c>
      <c r="BL119" s="58">
        <f t="shared" si="101"/>
        <v>8.1184072073199883E-6</v>
      </c>
      <c r="BM119" s="58">
        <f t="shared" si="102"/>
        <v>2.1499280576666505E-6</v>
      </c>
      <c r="BN119" s="58">
        <f t="shared" si="103"/>
        <v>0</v>
      </c>
      <c r="BO119" s="58">
        <f t="shared" si="104"/>
        <v>4.7002950566453209E-5</v>
      </c>
      <c r="BP119" s="59"/>
      <c r="BQ119" s="59">
        <f t="shared" si="90"/>
        <v>0.13992881504733357</v>
      </c>
      <c r="BR119" s="39">
        <f t="shared" si="91"/>
        <v>0.14794548171400024</v>
      </c>
      <c r="BS119" s="42">
        <f t="shared" si="92"/>
        <v>7.148162729940851</v>
      </c>
      <c r="BT119" s="44">
        <f>MAX(BS$10:BS119)</f>
        <v>7.2691540315831578</v>
      </c>
      <c r="BU119" s="56">
        <f t="shared" si="93"/>
        <v>1.6644481753533006E-2</v>
      </c>
    </row>
    <row r="120" spans="1:73" x14ac:dyDescent="0.2">
      <c r="A120" s="64">
        <v>32567</v>
      </c>
      <c r="B120" s="9">
        <v>-9.9095256550600003E-2</v>
      </c>
      <c r="C120" s="9">
        <v>2.61394657793E-2</v>
      </c>
      <c r="D120" s="9">
        <v>-1.2245654884700001E-2</v>
      </c>
      <c r="E120" s="9">
        <v>2.12745433374E-2</v>
      </c>
      <c r="F120" s="9">
        <v>3.1302075931799997E-2</v>
      </c>
      <c r="G120" s="9">
        <v>1.13035585583E-2</v>
      </c>
      <c r="H120" s="9">
        <v>2.24934654633E-2</v>
      </c>
      <c r="I120" s="9">
        <v>-3.2269354788100001E-3</v>
      </c>
      <c r="J120" s="9">
        <v>0</v>
      </c>
      <c r="K120" s="55">
        <v>0.16375000000000001</v>
      </c>
      <c r="L120" s="55">
        <v>7.0374999999999993E-2</v>
      </c>
      <c r="M120" s="55">
        <v>0.12125</v>
      </c>
      <c r="N120" s="55">
        <v>4.7500000000000001E-2</v>
      </c>
      <c r="O120" s="55">
        <v>0.13</v>
      </c>
      <c r="P120" s="55">
        <v>0.1152</v>
      </c>
      <c r="Q120" s="55">
        <v>6.1249999999999999E-2</v>
      </c>
      <c r="R120" s="55">
        <v>0.13437499999999999</v>
      </c>
      <c r="S120" s="55">
        <v>0.10312499999999999</v>
      </c>
      <c r="T120" s="10">
        <f t="shared" si="54"/>
        <v>9</v>
      </c>
      <c r="U120" s="10">
        <f t="shared" si="55"/>
        <v>3</v>
      </c>
      <c r="V120" s="10">
        <f t="shared" si="56"/>
        <v>6</v>
      </c>
      <c r="W120" s="10">
        <f t="shared" si="57"/>
        <v>1</v>
      </c>
      <c r="X120" s="10">
        <f t="shared" si="58"/>
        <v>7</v>
      </c>
      <c r="Y120" s="10">
        <f t="shared" si="59"/>
        <v>5</v>
      </c>
      <c r="Z120" s="10">
        <f t="shared" si="60"/>
        <v>2</v>
      </c>
      <c r="AA120" s="10">
        <f t="shared" si="61"/>
        <v>8</v>
      </c>
      <c r="AB120" s="10">
        <f t="shared" si="62"/>
        <v>4</v>
      </c>
      <c r="AC120" s="13">
        <f t="shared" si="63"/>
        <v>1</v>
      </c>
      <c r="AD120" s="13">
        <f t="shared" si="64"/>
        <v>-1</v>
      </c>
      <c r="AE120" s="13">
        <f t="shared" si="65"/>
        <v>0</v>
      </c>
      <c r="AF120" s="13">
        <f t="shared" si="66"/>
        <v>-1</v>
      </c>
      <c r="AG120" s="13">
        <f t="shared" si="67"/>
        <v>1</v>
      </c>
      <c r="AH120" s="13">
        <f t="shared" si="68"/>
        <v>0</v>
      </c>
      <c r="AI120" s="13">
        <f t="shared" si="69"/>
        <v>-1</v>
      </c>
      <c r="AJ120" s="13">
        <f t="shared" si="70"/>
        <v>1</v>
      </c>
      <c r="AK120" s="13">
        <f t="shared" si="71"/>
        <v>0</v>
      </c>
      <c r="AL120" s="56">
        <f t="shared" si="72"/>
        <v>-9.9095256550600003E-2</v>
      </c>
      <c r="AM120" s="56">
        <f t="shared" si="73"/>
        <v>-2.61394657793E-2</v>
      </c>
      <c r="AN120" s="56">
        <f t="shared" si="74"/>
        <v>0</v>
      </c>
      <c r="AO120" s="56">
        <f t="shared" si="75"/>
        <v>-2.12745433374E-2</v>
      </c>
      <c r="AP120" s="56">
        <f t="shared" si="76"/>
        <v>3.1302075931799997E-2</v>
      </c>
      <c r="AQ120" s="56">
        <f t="shared" si="77"/>
        <v>0</v>
      </c>
      <c r="AR120" s="56">
        <f t="shared" si="78"/>
        <v>-2.24934654633E-2</v>
      </c>
      <c r="AS120" s="56">
        <f t="shared" si="79"/>
        <v>-3.2269354788100001E-3</v>
      </c>
      <c r="AT120" s="56">
        <f t="shared" si="80"/>
        <v>0</v>
      </c>
      <c r="AU120" s="55"/>
      <c r="AV120" s="6">
        <f t="shared" si="81"/>
        <v>-0.14092759067761004</v>
      </c>
      <c r="AW120" s="57">
        <f t="shared" si="94"/>
        <v>9.128275655060003E-2</v>
      </c>
      <c r="AX120" s="57">
        <f t="shared" si="82"/>
        <v>3.3951965779299931E-2</v>
      </c>
      <c r="AY120" s="57">
        <f t="shared" si="83"/>
        <v>0</v>
      </c>
      <c r="AZ120" s="57">
        <f t="shared" si="84"/>
        <v>2.9087043337399976E-2</v>
      </c>
      <c r="BA120" s="57">
        <f t="shared" si="85"/>
        <v>3.91145759317999E-2</v>
      </c>
      <c r="BB120" s="57">
        <f t="shared" si="86"/>
        <v>0</v>
      </c>
      <c r="BC120" s="57">
        <f t="shared" si="87"/>
        <v>3.03059654633E-2</v>
      </c>
      <c r="BD120" s="57">
        <f t="shared" si="88"/>
        <v>4.5855645211898555E-3</v>
      </c>
      <c r="BE120" s="57">
        <f t="shared" si="89"/>
        <v>0</v>
      </c>
      <c r="BF120" s="58">
        <f t="shared" si="95"/>
        <v>3.3210416300739882E-5</v>
      </c>
      <c r="BG120" s="58">
        <f t="shared" si="96"/>
        <v>9.460470352246664E-6</v>
      </c>
      <c r="BH120" s="58">
        <f t="shared" si="97"/>
        <v>0</v>
      </c>
      <c r="BI120" s="58">
        <f t="shared" si="98"/>
        <v>6.5495515940466659E-6</v>
      </c>
      <c r="BJ120" s="58">
        <f t="shared" si="99"/>
        <v>1.9885368561613304E-5</v>
      </c>
      <c r="BK120" s="58">
        <f t="shared" si="100"/>
        <v>0</v>
      </c>
      <c r="BL120" s="58">
        <f t="shared" si="101"/>
        <v>1.5527450835309984E-5</v>
      </c>
      <c r="BM120" s="58">
        <f t="shared" si="102"/>
        <v>3.7550971290866599E-6</v>
      </c>
      <c r="BN120" s="58">
        <f t="shared" si="103"/>
        <v>0</v>
      </c>
      <c r="BO120" s="58">
        <f t="shared" si="104"/>
        <v>8.8388354773043145E-5</v>
      </c>
      <c r="BP120" s="59"/>
      <c r="BQ120" s="59">
        <f t="shared" si="90"/>
        <v>-0.14101597903238308</v>
      </c>
      <c r="BR120" s="39">
        <f t="shared" si="91"/>
        <v>-0.13320347903238308</v>
      </c>
      <c r="BS120" s="42">
        <f t="shared" si="92"/>
        <v>6.1960025856231127</v>
      </c>
      <c r="BT120" s="44">
        <f>MAX(BS$10:BS120)</f>
        <v>7.2691540315831578</v>
      </c>
      <c r="BU120" s="56">
        <f t="shared" si="93"/>
        <v>0.14763085790965447</v>
      </c>
    </row>
    <row r="121" spans="1:73" x14ac:dyDescent="0.2">
      <c r="A121" s="64">
        <v>32598</v>
      </c>
      <c r="B121" s="9">
        <v>2.9010536419600001E-2</v>
      </c>
      <c r="C121" s="9">
        <v>-4.2223942624999997E-2</v>
      </c>
      <c r="D121" s="9">
        <v>7.1330831664499997E-3</v>
      </c>
      <c r="E121" s="9">
        <v>-4.87402173025E-2</v>
      </c>
      <c r="F121" s="9">
        <v>-9.4305818129200008E-3</v>
      </c>
      <c r="G121" s="9">
        <v>-2.3798332566700001E-2</v>
      </c>
      <c r="H121" s="9">
        <v>-6.8141369888600006E-2</v>
      </c>
      <c r="I121" s="9">
        <v>-3.0655491828200002E-2</v>
      </c>
      <c r="J121" s="9">
        <v>0</v>
      </c>
      <c r="K121" s="55">
        <v>0.17374999999999999</v>
      </c>
      <c r="L121" s="55">
        <v>6.4375000000000002E-2</v>
      </c>
      <c r="M121" s="55">
        <v>0.12188</v>
      </c>
      <c r="N121" s="55">
        <v>4.6249999999999999E-2</v>
      </c>
      <c r="O121" s="55">
        <v>0.12620000000000001</v>
      </c>
      <c r="P121" s="55">
        <v>0.1163</v>
      </c>
      <c r="Q121" s="55">
        <v>5.8874999999999997E-2</v>
      </c>
      <c r="R121" s="55">
        <v>0.13062499999999999</v>
      </c>
      <c r="S121" s="55">
        <v>0.10312499999999999</v>
      </c>
      <c r="T121" s="10">
        <f t="shared" si="54"/>
        <v>9</v>
      </c>
      <c r="U121" s="10">
        <f t="shared" si="55"/>
        <v>3</v>
      </c>
      <c r="V121" s="10">
        <f t="shared" si="56"/>
        <v>6</v>
      </c>
      <c r="W121" s="10">
        <f t="shared" si="57"/>
        <v>1</v>
      </c>
      <c r="X121" s="10">
        <f t="shared" si="58"/>
        <v>7</v>
      </c>
      <c r="Y121" s="10">
        <f t="shared" si="59"/>
        <v>5</v>
      </c>
      <c r="Z121" s="10">
        <f t="shared" si="60"/>
        <v>2</v>
      </c>
      <c r="AA121" s="10">
        <f t="shared" si="61"/>
        <v>8</v>
      </c>
      <c r="AB121" s="10">
        <f t="shared" si="62"/>
        <v>4</v>
      </c>
      <c r="AC121" s="13">
        <f t="shared" si="63"/>
        <v>1</v>
      </c>
      <c r="AD121" s="13">
        <f t="shared" si="64"/>
        <v>-1</v>
      </c>
      <c r="AE121" s="13">
        <f t="shared" si="65"/>
        <v>0</v>
      </c>
      <c r="AF121" s="13">
        <f t="shared" si="66"/>
        <v>-1</v>
      </c>
      <c r="AG121" s="13">
        <f t="shared" si="67"/>
        <v>1</v>
      </c>
      <c r="AH121" s="13">
        <f t="shared" si="68"/>
        <v>0</v>
      </c>
      <c r="AI121" s="13">
        <f t="shared" si="69"/>
        <v>-1</v>
      </c>
      <c r="AJ121" s="13">
        <f t="shared" si="70"/>
        <v>1</v>
      </c>
      <c r="AK121" s="13">
        <f t="shared" si="71"/>
        <v>0</v>
      </c>
      <c r="AL121" s="56">
        <f t="shared" si="72"/>
        <v>2.9010536419600001E-2</v>
      </c>
      <c r="AM121" s="56">
        <f t="shared" si="73"/>
        <v>4.2223942624999997E-2</v>
      </c>
      <c r="AN121" s="56">
        <f t="shared" si="74"/>
        <v>0</v>
      </c>
      <c r="AO121" s="56">
        <f t="shared" si="75"/>
        <v>4.87402173025E-2</v>
      </c>
      <c r="AP121" s="56">
        <f t="shared" si="76"/>
        <v>-9.4305818129200008E-3</v>
      </c>
      <c r="AQ121" s="56">
        <f t="shared" si="77"/>
        <v>0</v>
      </c>
      <c r="AR121" s="56">
        <f t="shared" si="78"/>
        <v>6.8141369888600006E-2</v>
      </c>
      <c r="AS121" s="56">
        <f t="shared" si="79"/>
        <v>-3.0655491828200002E-2</v>
      </c>
      <c r="AT121" s="56">
        <f t="shared" si="80"/>
        <v>0</v>
      </c>
      <c r="AU121" s="55"/>
      <c r="AV121" s="6">
        <f t="shared" si="81"/>
        <v>0.14802999259458</v>
      </c>
      <c r="AW121" s="57">
        <f t="shared" si="94"/>
        <v>3.7604286419600008E-2</v>
      </c>
      <c r="AX121" s="57">
        <f t="shared" si="82"/>
        <v>3.3630192624999999E-2</v>
      </c>
      <c r="AY121" s="57">
        <f t="shared" si="83"/>
        <v>0</v>
      </c>
      <c r="AZ121" s="57">
        <f t="shared" si="84"/>
        <v>4.0146467302500044E-2</v>
      </c>
      <c r="BA121" s="57">
        <f t="shared" si="85"/>
        <v>8.3683181292004694E-4</v>
      </c>
      <c r="BB121" s="57">
        <f t="shared" si="86"/>
        <v>0</v>
      </c>
      <c r="BC121" s="57">
        <f t="shared" si="87"/>
        <v>5.9547619888600023E-2</v>
      </c>
      <c r="BD121" s="57">
        <f t="shared" si="88"/>
        <v>2.2061741828200088E-2</v>
      </c>
      <c r="BE121" s="57">
        <f t="shared" si="89"/>
        <v>0</v>
      </c>
      <c r="BF121" s="58">
        <f t="shared" si="95"/>
        <v>5.4769653930360013E-5</v>
      </c>
      <c r="BG121" s="58">
        <f t="shared" si="96"/>
        <v>6.7903931558599867E-6</v>
      </c>
      <c r="BH121" s="58">
        <f t="shared" si="97"/>
        <v>0</v>
      </c>
      <c r="BI121" s="58">
        <f t="shared" si="98"/>
        <v>5.8174086674799956E-6</v>
      </c>
      <c r="BJ121" s="58">
        <f t="shared" si="99"/>
        <v>2.7380203152259929E-5</v>
      </c>
      <c r="BK121" s="58">
        <f t="shared" si="100"/>
        <v>0</v>
      </c>
      <c r="BL121" s="58">
        <f t="shared" si="101"/>
        <v>9.0917896389899984E-6</v>
      </c>
      <c r="BM121" s="58">
        <f t="shared" si="102"/>
        <v>9.1711290423797114E-7</v>
      </c>
      <c r="BN121" s="58">
        <f t="shared" si="103"/>
        <v>0</v>
      </c>
      <c r="BO121" s="58">
        <f t="shared" si="104"/>
        <v>1.047665614491879E-4</v>
      </c>
      <c r="BP121" s="59"/>
      <c r="BQ121" s="59">
        <f t="shared" si="90"/>
        <v>0.1479252260331308</v>
      </c>
      <c r="BR121" s="39">
        <f t="shared" si="91"/>
        <v>0.15651897603313081</v>
      </c>
      <c r="BS121" s="42">
        <f t="shared" si="92"/>
        <v>7.1657945658234743</v>
      </c>
      <c r="BT121" s="44">
        <f>MAX(BS$10:BS121)</f>
        <v>7.2691540315831578</v>
      </c>
      <c r="BU121" s="56">
        <f t="shared" si="93"/>
        <v>1.4218912587435252E-2</v>
      </c>
    </row>
    <row r="122" spans="1:73" x14ac:dyDescent="0.2">
      <c r="A122" s="64">
        <v>32626</v>
      </c>
      <c r="B122" s="9">
        <v>-2.3678851294700001E-2</v>
      </c>
      <c r="C122" s="9">
        <v>2.8264787746999998E-3</v>
      </c>
      <c r="D122" s="9">
        <v>1.0218756728E-2</v>
      </c>
      <c r="E122" s="9">
        <v>-7.4081262354400001E-3</v>
      </c>
      <c r="F122" s="9">
        <v>5.18609295076E-3</v>
      </c>
      <c r="G122" s="9">
        <v>8.3963820574099995E-3</v>
      </c>
      <c r="H122" s="9">
        <v>-1.09429564571E-2</v>
      </c>
      <c r="I122" s="9">
        <v>-1.3589388630900001E-4</v>
      </c>
      <c r="J122" s="9">
        <v>0</v>
      </c>
      <c r="K122" s="55">
        <v>0.17</v>
      </c>
      <c r="L122" s="55">
        <v>6.5000000000000002E-2</v>
      </c>
      <c r="M122" s="55">
        <v>0.125</v>
      </c>
      <c r="N122" s="55">
        <v>4.8125000000000001E-2</v>
      </c>
      <c r="O122" s="55">
        <v>0.13120000000000001</v>
      </c>
      <c r="P122" s="55">
        <v>0.1176</v>
      </c>
      <c r="Q122" s="55">
        <v>6.6375000000000003E-2</v>
      </c>
      <c r="R122" s="55">
        <v>0.13016</v>
      </c>
      <c r="S122" s="55">
        <v>0.10062500000000001</v>
      </c>
      <c r="T122" s="10">
        <f t="shared" si="54"/>
        <v>9</v>
      </c>
      <c r="U122" s="10">
        <f t="shared" si="55"/>
        <v>2</v>
      </c>
      <c r="V122" s="10">
        <f t="shared" si="56"/>
        <v>6</v>
      </c>
      <c r="W122" s="10">
        <f t="shared" si="57"/>
        <v>1</v>
      </c>
      <c r="X122" s="10">
        <f t="shared" si="58"/>
        <v>8</v>
      </c>
      <c r="Y122" s="10">
        <f t="shared" si="59"/>
        <v>5</v>
      </c>
      <c r="Z122" s="10">
        <f t="shared" si="60"/>
        <v>3</v>
      </c>
      <c r="AA122" s="10">
        <f t="shared" si="61"/>
        <v>7</v>
      </c>
      <c r="AB122" s="10">
        <f t="shared" si="62"/>
        <v>4</v>
      </c>
      <c r="AC122" s="13">
        <f t="shared" si="63"/>
        <v>1</v>
      </c>
      <c r="AD122" s="13">
        <f t="shared" si="64"/>
        <v>-1</v>
      </c>
      <c r="AE122" s="13">
        <f t="shared" si="65"/>
        <v>0</v>
      </c>
      <c r="AF122" s="13">
        <f t="shared" si="66"/>
        <v>-1</v>
      </c>
      <c r="AG122" s="13">
        <f t="shared" si="67"/>
        <v>1</v>
      </c>
      <c r="AH122" s="13">
        <f t="shared" si="68"/>
        <v>0</v>
      </c>
      <c r="AI122" s="13">
        <f t="shared" si="69"/>
        <v>-1</v>
      </c>
      <c r="AJ122" s="13">
        <f t="shared" si="70"/>
        <v>1</v>
      </c>
      <c r="AK122" s="13">
        <f t="shared" si="71"/>
        <v>0</v>
      </c>
      <c r="AL122" s="56">
        <f t="shared" si="72"/>
        <v>-2.3678851294700001E-2</v>
      </c>
      <c r="AM122" s="56">
        <f t="shared" si="73"/>
        <v>-2.8264787746999998E-3</v>
      </c>
      <c r="AN122" s="56">
        <f t="shared" si="74"/>
        <v>0</v>
      </c>
      <c r="AO122" s="56">
        <f t="shared" si="75"/>
        <v>7.4081262354400001E-3</v>
      </c>
      <c r="AP122" s="56">
        <f t="shared" si="76"/>
        <v>5.18609295076E-3</v>
      </c>
      <c r="AQ122" s="56">
        <f t="shared" si="77"/>
        <v>0</v>
      </c>
      <c r="AR122" s="56">
        <f t="shared" si="78"/>
        <v>1.09429564571E-2</v>
      </c>
      <c r="AS122" s="56">
        <f t="shared" si="79"/>
        <v>-1.3589388630900001E-4</v>
      </c>
      <c r="AT122" s="56">
        <f t="shared" si="80"/>
        <v>0</v>
      </c>
      <c r="AU122" s="55"/>
      <c r="AV122" s="6">
        <f t="shared" si="81"/>
        <v>-3.1040483124089979E-3</v>
      </c>
      <c r="AW122" s="57">
        <f t="shared" si="94"/>
        <v>1.5085101294700087E-2</v>
      </c>
      <c r="AX122" s="57">
        <f t="shared" si="82"/>
        <v>1.1420228774700059E-2</v>
      </c>
      <c r="AY122" s="57">
        <f t="shared" si="83"/>
        <v>0</v>
      </c>
      <c r="AZ122" s="57">
        <f t="shared" si="84"/>
        <v>1.1856237645599954E-3</v>
      </c>
      <c r="BA122" s="57">
        <f t="shared" si="85"/>
        <v>1.3779842950759846E-2</v>
      </c>
      <c r="BB122" s="57">
        <f t="shared" si="86"/>
        <v>0</v>
      </c>
      <c r="BC122" s="57">
        <f t="shared" si="87"/>
        <v>2.3492064571000171E-3</v>
      </c>
      <c r="BD122" s="57">
        <f t="shared" si="88"/>
        <v>8.4578561136909869E-3</v>
      </c>
      <c r="BE122" s="57">
        <f t="shared" si="89"/>
        <v>0</v>
      </c>
      <c r="BF122" s="58">
        <f t="shared" si="95"/>
        <v>2.2562571851760001E-5</v>
      </c>
      <c r="BG122" s="58">
        <f t="shared" si="96"/>
        <v>6.7260385250000004E-6</v>
      </c>
      <c r="BH122" s="58">
        <f t="shared" si="97"/>
        <v>0</v>
      </c>
      <c r="BI122" s="58">
        <f t="shared" si="98"/>
        <v>8.0292934605000094E-6</v>
      </c>
      <c r="BJ122" s="58">
        <f t="shared" si="99"/>
        <v>5.8578226904403282E-7</v>
      </c>
      <c r="BK122" s="58">
        <f t="shared" si="100"/>
        <v>0</v>
      </c>
      <c r="BL122" s="58">
        <f t="shared" si="101"/>
        <v>1.7864285966580006E-5</v>
      </c>
      <c r="BM122" s="58">
        <f t="shared" si="102"/>
        <v>4.4123483656400173E-6</v>
      </c>
      <c r="BN122" s="58">
        <f t="shared" si="103"/>
        <v>0</v>
      </c>
      <c r="BO122" s="58">
        <f t="shared" si="104"/>
        <v>6.018032043852406E-5</v>
      </c>
      <c r="BP122" s="59"/>
      <c r="BQ122" s="59">
        <f t="shared" si="90"/>
        <v>-3.164228632847522E-3</v>
      </c>
      <c r="BR122" s="39">
        <f t="shared" si="91"/>
        <v>5.4295213671524765E-3</v>
      </c>
      <c r="BS122" s="42">
        <f t="shared" si="92"/>
        <v>7.2047014005312375</v>
      </c>
      <c r="BT122" s="44">
        <f>MAX(BS$10:BS122)</f>
        <v>7.2691540315831578</v>
      </c>
      <c r="BU122" s="56">
        <f t="shared" si="93"/>
        <v>8.8665931099939851E-3</v>
      </c>
    </row>
    <row r="123" spans="1:73" x14ac:dyDescent="0.2">
      <c r="A123" s="64">
        <v>32659</v>
      </c>
      <c r="B123" s="9">
        <v>-4.9569934289500003E-2</v>
      </c>
      <c r="C123" s="9">
        <v>-5.9222158460799999E-2</v>
      </c>
      <c r="D123" s="9">
        <v>-1.7935248422800001E-2</v>
      </c>
      <c r="E123" s="9">
        <v>-7.5793156591799998E-2</v>
      </c>
      <c r="F123" s="9">
        <v>-4.4079329528100002E-2</v>
      </c>
      <c r="G123" s="9">
        <v>-4.6327401722300002E-2</v>
      </c>
      <c r="H123" s="9">
        <v>-3.3105571725399997E-2</v>
      </c>
      <c r="I123" s="9">
        <v>-6.7929215656499994E-2</v>
      </c>
      <c r="J123" s="9">
        <v>0</v>
      </c>
      <c r="K123" s="55">
        <v>0.18124999999999999</v>
      </c>
      <c r="L123" s="55">
        <v>7.2499999999999995E-2</v>
      </c>
      <c r="M123" s="55">
        <v>0.12375</v>
      </c>
      <c r="N123" s="55">
        <v>5.1874999999999998E-2</v>
      </c>
      <c r="O123" s="55">
        <v>0.1318</v>
      </c>
      <c r="P123" s="55">
        <v>0.1171</v>
      </c>
      <c r="Q123" s="55">
        <v>8.2500000000000004E-2</v>
      </c>
      <c r="R123" s="55">
        <v>0.14280999999999999</v>
      </c>
      <c r="S123" s="55">
        <v>9.5625000000000002E-2</v>
      </c>
      <c r="T123" s="10">
        <f t="shared" si="54"/>
        <v>9</v>
      </c>
      <c r="U123" s="10">
        <f t="shared" si="55"/>
        <v>2</v>
      </c>
      <c r="V123" s="10">
        <f t="shared" si="56"/>
        <v>6</v>
      </c>
      <c r="W123" s="10">
        <f t="shared" si="57"/>
        <v>1</v>
      </c>
      <c r="X123" s="10">
        <f t="shared" si="58"/>
        <v>7</v>
      </c>
      <c r="Y123" s="10">
        <f t="shared" si="59"/>
        <v>5</v>
      </c>
      <c r="Z123" s="10">
        <f t="shared" si="60"/>
        <v>3</v>
      </c>
      <c r="AA123" s="10">
        <f t="shared" si="61"/>
        <v>8</v>
      </c>
      <c r="AB123" s="10">
        <f t="shared" si="62"/>
        <v>4</v>
      </c>
      <c r="AC123" s="13">
        <f t="shared" si="63"/>
        <v>1</v>
      </c>
      <c r="AD123" s="13">
        <f t="shared" si="64"/>
        <v>-1</v>
      </c>
      <c r="AE123" s="13">
        <f t="shared" si="65"/>
        <v>0</v>
      </c>
      <c r="AF123" s="13">
        <f t="shared" si="66"/>
        <v>-1</v>
      </c>
      <c r="AG123" s="13">
        <f t="shared" si="67"/>
        <v>1</v>
      </c>
      <c r="AH123" s="13">
        <f t="shared" si="68"/>
        <v>0</v>
      </c>
      <c r="AI123" s="13">
        <f t="shared" si="69"/>
        <v>-1</v>
      </c>
      <c r="AJ123" s="13">
        <f t="shared" si="70"/>
        <v>1</v>
      </c>
      <c r="AK123" s="13">
        <f t="shared" si="71"/>
        <v>0</v>
      </c>
      <c r="AL123" s="56">
        <f t="shared" si="72"/>
        <v>-4.9569934289500003E-2</v>
      </c>
      <c r="AM123" s="56">
        <f t="shared" si="73"/>
        <v>5.9222158460799999E-2</v>
      </c>
      <c r="AN123" s="56">
        <f t="shared" si="74"/>
        <v>0</v>
      </c>
      <c r="AO123" s="56">
        <f t="shared" si="75"/>
        <v>7.5793156591799998E-2</v>
      </c>
      <c r="AP123" s="56">
        <f t="shared" si="76"/>
        <v>-4.4079329528100002E-2</v>
      </c>
      <c r="AQ123" s="56">
        <f t="shared" si="77"/>
        <v>0</v>
      </c>
      <c r="AR123" s="56">
        <f t="shared" si="78"/>
        <v>3.3105571725399997E-2</v>
      </c>
      <c r="AS123" s="56">
        <f t="shared" si="79"/>
        <v>-6.7929215656499994E-2</v>
      </c>
      <c r="AT123" s="56">
        <f t="shared" si="80"/>
        <v>0</v>
      </c>
      <c r="AU123" s="55"/>
      <c r="AV123" s="6">
        <f t="shared" si="81"/>
        <v>6.5424073038999886E-3</v>
      </c>
      <c r="AW123" s="57">
        <f t="shared" si="94"/>
        <v>4.1184517622833261E-2</v>
      </c>
      <c r="AX123" s="57">
        <f t="shared" si="82"/>
        <v>5.0836741794133333E-2</v>
      </c>
      <c r="AY123" s="57">
        <f t="shared" si="83"/>
        <v>0</v>
      </c>
      <c r="AZ123" s="57">
        <f t="shared" si="84"/>
        <v>6.740773992513327E-2</v>
      </c>
      <c r="BA123" s="57">
        <f t="shared" si="85"/>
        <v>3.5693912861433308E-2</v>
      </c>
      <c r="BB123" s="57">
        <f t="shared" si="86"/>
        <v>0</v>
      </c>
      <c r="BC123" s="57">
        <f t="shared" si="87"/>
        <v>2.4720155058733262E-2</v>
      </c>
      <c r="BD123" s="57">
        <f t="shared" si="88"/>
        <v>5.9543798989833308E-2</v>
      </c>
      <c r="BE123" s="57">
        <f t="shared" si="89"/>
        <v>0</v>
      </c>
      <c r="BF123" s="58">
        <f t="shared" si="95"/>
        <v>9.0510607768200512E-6</v>
      </c>
      <c r="BG123" s="58">
        <f t="shared" si="96"/>
        <v>2.284045754940012E-6</v>
      </c>
      <c r="BH123" s="58">
        <f t="shared" si="97"/>
        <v>0</v>
      </c>
      <c r="BI123" s="58">
        <f t="shared" si="98"/>
        <v>2.371247529119991E-7</v>
      </c>
      <c r="BJ123" s="58">
        <f t="shared" si="99"/>
        <v>9.6458900655318928E-6</v>
      </c>
      <c r="BK123" s="58">
        <f t="shared" si="100"/>
        <v>0</v>
      </c>
      <c r="BL123" s="58">
        <f t="shared" si="101"/>
        <v>7.0476193713000506E-7</v>
      </c>
      <c r="BM123" s="58">
        <f t="shared" si="102"/>
        <v>1.6915712227381975E-6</v>
      </c>
      <c r="BN123" s="58">
        <f t="shared" si="103"/>
        <v>0</v>
      </c>
      <c r="BO123" s="58">
        <f t="shared" si="104"/>
        <v>2.3614454510072155E-5</v>
      </c>
      <c r="BP123" s="59"/>
      <c r="BQ123" s="59">
        <f t="shared" si="90"/>
        <v>6.5187928493899167E-3</v>
      </c>
      <c r="BR123" s="39">
        <f t="shared" si="91"/>
        <v>1.4904209516056584E-2</v>
      </c>
      <c r="BS123" s="42">
        <f t="shared" si="92"/>
        <v>7.3120817797053812</v>
      </c>
      <c r="BT123" s="44">
        <f>MAX(BS$10:BS123)</f>
        <v>7.3120817797053812</v>
      </c>
      <c r="BU123" s="56">
        <f t="shared" si="93"/>
        <v>0</v>
      </c>
    </row>
    <row r="124" spans="1:73" x14ac:dyDescent="0.2">
      <c r="A124" s="64">
        <v>32689</v>
      </c>
      <c r="B124" s="9">
        <v>1.2425881324800001E-2</v>
      </c>
      <c r="C124" s="9">
        <v>2.0809938169600001E-2</v>
      </c>
      <c r="D124" s="9">
        <v>1.03038161755E-2</v>
      </c>
      <c r="E124" s="9">
        <v>-6.3526401142800001E-3</v>
      </c>
      <c r="F124" s="9">
        <v>-2.1316277505800001E-2</v>
      </c>
      <c r="G124" s="9">
        <v>1.1318419517600001E-2</v>
      </c>
      <c r="H124" s="9">
        <v>3.0165069120099999E-2</v>
      </c>
      <c r="I124" s="9">
        <v>-6.01892216417E-3</v>
      </c>
      <c r="J124" s="9">
        <v>0</v>
      </c>
      <c r="K124" s="55">
        <v>0.18078130000000001</v>
      </c>
      <c r="L124" s="55">
        <v>7.0874999999999994E-2</v>
      </c>
      <c r="M124" s="55">
        <v>0.119375</v>
      </c>
      <c r="N124" s="55">
        <v>5.5125E-2</v>
      </c>
      <c r="O124" s="55">
        <v>0.13</v>
      </c>
      <c r="P124" s="55">
        <v>0.11899999999999999</v>
      </c>
      <c r="Q124" s="55">
        <v>7.4999999999999997E-2</v>
      </c>
      <c r="R124" s="55">
        <v>0.14219000000000001</v>
      </c>
      <c r="S124" s="55">
        <v>9.3124999999999999E-2</v>
      </c>
      <c r="T124" s="10">
        <f t="shared" si="54"/>
        <v>9</v>
      </c>
      <c r="U124" s="10">
        <f t="shared" si="55"/>
        <v>2</v>
      </c>
      <c r="V124" s="10">
        <f t="shared" si="56"/>
        <v>6</v>
      </c>
      <c r="W124" s="10">
        <f t="shared" si="57"/>
        <v>1</v>
      </c>
      <c r="X124" s="10">
        <f t="shared" si="58"/>
        <v>7</v>
      </c>
      <c r="Y124" s="10">
        <f t="shared" si="59"/>
        <v>5</v>
      </c>
      <c r="Z124" s="10">
        <f t="shared" si="60"/>
        <v>3</v>
      </c>
      <c r="AA124" s="10">
        <f t="shared" si="61"/>
        <v>8</v>
      </c>
      <c r="AB124" s="10">
        <f t="shared" si="62"/>
        <v>4</v>
      </c>
      <c r="AC124" s="13">
        <f t="shared" si="63"/>
        <v>1</v>
      </c>
      <c r="AD124" s="13">
        <f t="shared" si="64"/>
        <v>-1</v>
      </c>
      <c r="AE124" s="13">
        <f t="shared" si="65"/>
        <v>0</v>
      </c>
      <c r="AF124" s="13">
        <f t="shared" si="66"/>
        <v>-1</v>
      </c>
      <c r="AG124" s="13">
        <f t="shared" si="67"/>
        <v>1</v>
      </c>
      <c r="AH124" s="13">
        <f t="shared" si="68"/>
        <v>0</v>
      </c>
      <c r="AI124" s="13">
        <f t="shared" si="69"/>
        <v>-1</v>
      </c>
      <c r="AJ124" s="13">
        <f t="shared" si="70"/>
        <v>1</v>
      </c>
      <c r="AK124" s="13">
        <f t="shared" si="71"/>
        <v>0</v>
      </c>
      <c r="AL124" s="56">
        <f t="shared" si="72"/>
        <v>1.2425881324800001E-2</v>
      </c>
      <c r="AM124" s="56">
        <f t="shared" si="73"/>
        <v>-2.0809938169600001E-2</v>
      </c>
      <c r="AN124" s="56">
        <f t="shared" si="74"/>
        <v>0</v>
      </c>
      <c r="AO124" s="56">
        <f t="shared" si="75"/>
        <v>6.3526401142800001E-3</v>
      </c>
      <c r="AP124" s="56">
        <f t="shared" si="76"/>
        <v>-2.1316277505800001E-2</v>
      </c>
      <c r="AQ124" s="56">
        <f t="shared" si="77"/>
        <v>0</v>
      </c>
      <c r="AR124" s="56">
        <f t="shared" si="78"/>
        <v>-3.0165069120099999E-2</v>
      </c>
      <c r="AS124" s="56">
        <f t="shared" si="79"/>
        <v>-6.01892216417E-3</v>
      </c>
      <c r="AT124" s="56">
        <f t="shared" si="80"/>
        <v>0</v>
      </c>
      <c r="AU124" s="55"/>
      <c r="AV124" s="6">
        <f t="shared" si="81"/>
        <v>-5.9531685520589996E-2</v>
      </c>
      <c r="AW124" s="57">
        <f t="shared" si="94"/>
        <v>2.0394631324800017E-2</v>
      </c>
      <c r="AX124" s="57">
        <f t="shared" si="82"/>
        <v>2.8778688169600164E-2</v>
      </c>
      <c r="AY124" s="57">
        <f t="shared" si="83"/>
        <v>0</v>
      </c>
      <c r="AZ124" s="57">
        <f t="shared" si="84"/>
        <v>1.6161098857199185E-3</v>
      </c>
      <c r="BA124" s="57">
        <f t="shared" si="85"/>
        <v>1.3347527505800039E-2</v>
      </c>
      <c r="BB124" s="57">
        <f t="shared" si="86"/>
        <v>0</v>
      </c>
      <c r="BC124" s="57">
        <f t="shared" si="87"/>
        <v>3.8133819120100165E-2</v>
      </c>
      <c r="BD124" s="57">
        <f t="shared" si="88"/>
        <v>1.9498278358300869E-3</v>
      </c>
      <c r="BE124" s="57">
        <f t="shared" si="89"/>
        <v>0</v>
      </c>
      <c r="BF124" s="58">
        <f t="shared" si="95"/>
        <v>2.4710710573699953E-5</v>
      </c>
      <c r="BG124" s="58">
        <f t="shared" si="96"/>
        <v>1.0167348358826666E-5</v>
      </c>
      <c r="BH124" s="58">
        <f t="shared" si="97"/>
        <v>0</v>
      </c>
      <c r="BI124" s="58">
        <f t="shared" si="98"/>
        <v>1.3481547985026654E-5</v>
      </c>
      <c r="BJ124" s="58">
        <f t="shared" si="99"/>
        <v>2.4985739003003315E-5</v>
      </c>
      <c r="BK124" s="58">
        <f t="shared" si="100"/>
        <v>0</v>
      </c>
      <c r="BL124" s="58">
        <f t="shared" si="101"/>
        <v>7.416046517619978E-6</v>
      </c>
      <c r="BM124" s="58">
        <f t="shared" si="102"/>
        <v>1.1908759797966663E-5</v>
      </c>
      <c r="BN124" s="58">
        <f t="shared" si="103"/>
        <v>0</v>
      </c>
      <c r="BO124" s="58">
        <f t="shared" si="104"/>
        <v>9.2670152236143226E-5</v>
      </c>
      <c r="BP124" s="59"/>
      <c r="BQ124" s="59">
        <f t="shared" si="90"/>
        <v>-5.9624355672826139E-2</v>
      </c>
      <c r="BR124" s="39">
        <f t="shared" si="91"/>
        <v>-5.1655605672826135E-2</v>
      </c>
      <c r="BS124" s="42">
        <f t="shared" si="92"/>
        <v>6.9343717666454632</v>
      </c>
      <c r="BT124" s="44">
        <f>MAX(BS$10:BS124)</f>
        <v>7.3120817797053812</v>
      </c>
      <c r="BU124" s="56">
        <f t="shared" si="93"/>
        <v>5.1655605672826149E-2</v>
      </c>
    </row>
    <row r="125" spans="1:73" x14ac:dyDescent="0.2">
      <c r="A125" s="64">
        <v>32720</v>
      </c>
      <c r="B125" s="9">
        <v>1.0326514872800001E-2</v>
      </c>
      <c r="C125" s="9">
        <v>4.2557427064800001E-2</v>
      </c>
      <c r="D125" s="9">
        <v>1.6397732276299998E-2</v>
      </c>
      <c r="E125" s="9">
        <v>4.5921776663300003E-2</v>
      </c>
      <c r="F125" s="9">
        <v>2.2426481023499999E-2</v>
      </c>
      <c r="G125" s="9">
        <v>4.5940879936600003E-2</v>
      </c>
      <c r="H125" s="9">
        <v>3.8887624698299997E-2</v>
      </c>
      <c r="I125" s="9">
        <v>7.5643050767399994E-2</v>
      </c>
      <c r="J125" s="9">
        <v>0</v>
      </c>
      <c r="K125" s="55">
        <v>0.17874999999999999</v>
      </c>
      <c r="L125" s="55">
        <v>6.8750000000000006E-2</v>
      </c>
      <c r="M125" s="55">
        <v>0.12125</v>
      </c>
      <c r="N125" s="55">
        <v>5.3749999999999999E-2</v>
      </c>
      <c r="O125" s="55">
        <v>0.1275</v>
      </c>
      <c r="P125" s="55">
        <v>0.12039999999999999</v>
      </c>
      <c r="Q125" s="55">
        <v>7.0000000000000007E-2</v>
      </c>
      <c r="R125" s="55">
        <v>0.13875000000000001</v>
      </c>
      <c r="S125" s="55">
        <v>8.5625000000000007E-2</v>
      </c>
      <c r="T125" s="10">
        <f t="shared" si="54"/>
        <v>9</v>
      </c>
      <c r="U125" s="10">
        <f t="shared" si="55"/>
        <v>2</v>
      </c>
      <c r="V125" s="10">
        <f t="shared" si="56"/>
        <v>6</v>
      </c>
      <c r="W125" s="10">
        <f t="shared" si="57"/>
        <v>1</v>
      </c>
      <c r="X125" s="10">
        <f t="shared" si="58"/>
        <v>7</v>
      </c>
      <c r="Y125" s="10">
        <f t="shared" si="59"/>
        <v>5</v>
      </c>
      <c r="Z125" s="10">
        <f t="shared" si="60"/>
        <v>3</v>
      </c>
      <c r="AA125" s="10">
        <f t="shared" si="61"/>
        <v>8</v>
      </c>
      <c r="AB125" s="10">
        <f t="shared" si="62"/>
        <v>4</v>
      </c>
      <c r="AC125" s="13">
        <f t="shared" si="63"/>
        <v>1</v>
      </c>
      <c r="AD125" s="13">
        <f t="shared" si="64"/>
        <v>-1</v>
      </c>
      <c r="AE125" s="13">
        <f t="shared" si="65"/>
        <v>0</v>
      </c>
      <c r="AF125" s="13">
        <f t="shared" si="66"/>
        <v>-1</v>
      </c>
      <c r="AG125" s="13">
        <f t="shared" si="67"/>
        <v>1</v>
      </c>
      <c r="AH125" s="13">
        <f t="shared" si="68"/>
        <v>0</v>
      </c>
      <c r="AI125" s="13">
        <f t="shared" si="69"/>
        <v>-1</v>
      </c>
      <c r="AJ125" s="13">
        <f t="shared" si="70"/>
        <v>1</v>
      </c>
      <c r="AK125" s="13">
        <f t="shared" si="71"/>
        <v>0</v>
      </c>
      <c r="AL125" s="56">
        <f t="shared" si="72"/>
        <v>1.0326514872800001E-2</v>
      </c>
      <c r="AM125" s="56">
        <f t="shared" si="73"/>
        <v>-4.2557427064800001E-2</v>
      </c>
      <c r="AN125" s="56">
        <f t="shared" si="74"/>
        <v>0</v>
      </c>
      <c r="AO125" s="56">
        <f t="shared" si="75"/>
        <v>-4.5921776663300003E-2</v>
      </c>
      <c r="AP125" s="56">
        <f t="shared" si="76"/>
        <v>2.2426481023499999E-2</v>
      </c>
      <c r="AQ125" s="56">
        <f t="shared" si="77"/>
        <v>0</v>
      </c>
      <c r="AR125" s="56">
        <f t="shared" si="78"/>
        <v>-3.8887624698299997E-2</v>
      </c>
      <c r="AS125" s="56">
        <f t="shared" si="79"/>
        <v>7.5643050767399994E-2</v>
      </c>
      <c r="AT125" s="56">
        <f t="shared" si="80"/>
        <v>0</v>
      </c>
      <c r="AU125" s="55"/>
      <c r="AV125" s="6">
        <f t="shared" si="81"/>
        <v>-1.8970781762700006E-2</v>
      </c>
      <c r="AW125" s="57">
        <f t="shared" si="94"/>
        <v>1.8086931539466722E-2</v>
      </c>
      <c r="AX125" s="57">
        <f t="shared" si="82"/>
        <v>5.0317843731466638E-2</v>
      </c>
      <c r="AY125" s="57">
        <f t="shared" si="83"/>
        <v>0</v>
      </c>
      <c r="AZ125" s="57">
        <f t="shared" si="84"/>
        <v>5.368219332996671E-2</v>
      </c>
      <c r="BA125" s="57">
        <f t="shared" si="85"/>
        <v>3.0186897690166692E-2</v>
      </c>
      <c r="BB125" s="57">
        <f t="shared" si="86"/>
        <v>0</v>
      </c>
      <c r="BC125" s="57">
        <f t="shared" si="87"/>
        <v>4.6648041364966808E-2</v>
      </c>
      <c r="BD125" s="57">
        <f t="shared" si="88"/>
        <v>8.340346743406668E-2</v>
      </c>
      <c r="BE125" s="57">
        <f t="shared" si="89"/>
        <v>0</v>
      </c>
      <c r="BF125" s="58">
        <f t="shared" si="95"/>
        <v>1.2236778794880008E-5</v>
      </c>
      <c r="BG125" s="58">
        <f t="shared" si="96"/>
        <v>5.755737633920033E-6</v>
      </c>
      <c r="BH125" s="58">
        <f t="shared" si="97"/>
        <v>0</v>
      </c>
      <c r="BI125" s="58">
        <f t="shared" si="98"/>
        <v>3.2322197714398372E-7</v>
      </c>
      <c r="BJ125" s="58">
        <f t="shared" si="99"/>
        <v>9.3432692540600271E-6</v>
      </c>
      <c r="BK125" s="58">
        <f t="shared" si="100"/>
        <v>0</v>
      </c>
      <c r="BL125" s="58">
        <f t="shared" si="101"/>
        <v>1.1440145736030049E-5</v>
      </c>
      <c r="BM125" s="58">
        <f t="shared" si="102"/>
        <v>3.899655671660174E-7</v>
      </c>
      <c r="BN125" s="58">
        <f t="shared" si="103"/>
        <v>0</v>
      </c>
      <c r="BO125" s="58">
        <f t="shared" si="104"/>
        <v>3.9489118963200111E-5</v>
      </c>
      <c r="BP125" s="59"/>
      <c r="BQ125" s="59">
        <f t="shared" si="90"/>
        <v>-1.9010270881663207E-2</v>
      </c>
      <c r="BR125" s="39">
        <f t="shared" si="91"/>
        <v>-1.1249854214996542E-2</v>
      </c>
      <c r="BS125" s="42">
        <f t="shared" si="92"/>
        <v>6.8563610951981131</v>
      </c>
      <c r="BT125" s="44">
        <f>MAX(BS$10:BS125)</f>
        <v>7.3120817797053812</v>
      </c>
      <c r="BU125" s="56">
        <f t="shared" si="93"/>
        <v>6.2324341854616133E-2</v>
      </c>
    </row>
    <row r="126" spans="1:73" x14ac:dyDescent="0.2">
      <c r="A126" s="64">
        <v>32751</v>
      </c>
      <c r="B126" s="9">
        <v>1.8412970557099999E-2</v>
      </c>
      <c r="C126" s="9">
        <v>-4.8678963993700003E-2</v>
      </c>
      <c r="D126" s="9">
        <v>6.07035515138E-3</v>
      </c>
      <c r="E126" s="9">
        <v>-5.5896301449700002E-2</v>
      </c>
      <c r="F126" s="9">
        <v>1.3317478476899999E-2</v>
      </c>
      <c r="G126" s="9">
        <v>-3.2802750189499998E-2</v>
      </c>
      <c r="H126" s="9">
        <v>-4.9648278307599998E-2</v>
      </c>
      <c r="I126" s="9">
        <v>-5.07044998425E-2</v>
      </c>
      <c r="J126" s="9">
        <v>0</v>
      </c>
      <c r="K126" s="55">
        <v>0.17624999999999999</v>
      </c>
      <c r="L126" s="55">
        <v>7.2499999999999995E-2</v>
      </c>
      <c r="M126" s="55">
        <v>0.121875</v>
      </c>
      <c r="N126" s="55">
        <v>5.5625000000000001E-2</v>
      </c>
      <c r="O126" s="55">
        <v>0.12620000000000001</v>
      </c>
      <c r="P126" s="55">
        <v>0.11899999999999999</v>
      </c>
      <c r="Q126" s="55">
        <v>7.4531299999999995E-2</v>
      </c>
      <c r="R126" s="55">
        <v>0.14000000000000001</v>
      </c>
      <c r="S126" s="55">
        <v>0.09</v>
      </c>
      <c r="T126" s="10">
        <f t="shared" si="54"/>
        <v>9</v>
      </c>
      <c r="U126" s="10">
        <f t="shared" si="55"/>
        <v>2</v>
      </c>
      <c r="V126" s="10">
        <f t="shared" si="56"/>
        <v>6</v>
      </c>
      <c r="W126" s="10">
        <f t="shared" si="57"/>
        <v>1</v>
      </c>
      <c r="X126" s="10">
        <f t="shared" si="58"/>
        <v>7</v>
      </c>
      <c r="Y126" s="10">
        <f t="shared" si="59"/>
        <v>5</v>
      </c>
      <c r="Z126" s="10">
        <f t="shared" si="60"/>
        <v>3</v>
      </c>
      <c r="AA126" s="10">
        <f t="shared" si="61"/>
        <v>8</v>
      </c>
      <c r="AB126" s="10">
        <f t="shared" si="62"/>
        <v>4</v>
      </c>
      <c r="AC126" s="13">
        <f t="shared" si="63"/>
        <v>1</v>
      </c>
      <c r="AD126" s="13">
        <f t="shared" si="64"/>
        <v>-1</v>
      </c>
      <c r="AE126" s="13">
        <f t="shared" si="65"/>
        <v>0</v>
      </c>
      <c r="AF126" s="13">
        <f t="shared" si="66"/>
        <v>-1</v>
      </c>
      <c r="AG126" s="13">
        <f t="shared" si="67"/>
        <v>1</v>
      </c>
      <c r="AH126" s="13">
        <f t="shared" si="68"/>
        <v>0</v>
      </c>
      <c r="AI126" s="13">
        <f t="shared" si="69"/>
        <v>-1</v>
      </c>
      <c r="AJ126" s="13">
        <f t="shared" si="70"/>
        <v>1</v>
      </c>
      <c r="AK126" s="13">
        <f t="shared" si="71"/>
        <v>0</v>
      </c>
      <c r="AL126" s="56">
        <f t="shared" si="72"/>
        <v>1.8412970557099999E-2</v>
      </c>
      <c r="AM126" s="56">
        <f t="shared" si="73"/>
        <v>4.8678963993700003E-2</v>
      </c>
      <c r="AN126" s="56">
        <f t="shared" si="74"/>
        <v>0</v>
      </c>
      <c r="AO126" s="56">
        <f t="shared" si="75"/>
        <v>5.5896301449700002E-2</v>
      </c>
      <c r="AP126" s="56">
        <f t="shared" si="76"/>
        <v>1.3317478476899999E-2</v>
      </c>
      <c r="AQ126" s="56">
        <f t="shared" si="77"/>
        <v>0</v>
      </c>
      <c r="AR126" s="56">
        <f t="shared" si="78"/>
        <v>4.9648278307599998E-2</v>
      </c>
      <c r="AS126" s="56">
        <f t="shared" si="79"/>
        <v>-5.07044998425E-2</v>
      </c>
      <c r="AT126" s="56">
        <f t="shared" si="80"/>
        <v>0</v>
      </c>
      <c r="AU126" s="55"/>
      <c r="AV126" s="6">
        <f t="shared" si="81"/>
        <v>0.13524949294250002</v>
      </c>
      <c r="AW126" s="57">
        <f t="shared" si="94"/>
        <v>2.5548387223766511E-2</v>
      </c>
      <c r="AX126" s="57">
        <f t="shared" si="82"/>
        <v>4.1543547327033359E-2</v>
      </c>
      <c r="AY126" s="57">
        <f t="shared" si="83"/>
        <v>0</v>
      </c>
      <c r="AZ126" s="57">
        <f t="shared" si="84"/>
        <v>4.876088478303342E-2</v>
      </c>
      <c r="BA126" s="57">
        <f t="shared" si="85"/>
        <v>2.0452895143566518E-2</v>
      </c>
      <c r="BB126" s="57">
        <f t="shared" si="86"/>
        <v>0</v>
      </c>
      <c r="BC126" s="57">
        <f t="shared" si="87"/>
        <v>4.2512861640933375E-2</v>
      </c>
      <c r="BD126" s="57">
        <f t="shared" si="88"/>
        <v>4.3569083175833412E-2</v>
      </c>
      <c r="BE126" s="57">
        <f t="shared" si="89"/>
        <v>0</v>
      </c>
      <c r="BF126" s="58">
        <f t="shared" si="95"/>
        <v>1.0852158923680031E-5</v>
      </c>
      <c r="BG126" s="58">
        <f t="shared" si="96"/>
        <v>1.0063568746293329E-5</v>
      </c>
      <c r="BH126" s="58">
        <f t="shared" si="97"/>
        <v>0</v>
      </c>
      <c r="BI126" s="58">
        <f t="shared" si="98"/>
        <v>1.0736438665993343E-5</v>
      </c>
      <c r="BJ126" s="58">
        <f t="shared" si="99"/>
        <v>2.1130828383116683E-5</v>
      </c>
      <c r="BK126" s="58">
        <f t="shared" si="100"/>
        <v>0</v>
      </c>
      <c r="BL126" s="58">
        <f t="shared" si="101"/>
        <v>1.3994412409490041E-5</v>
      </c>
      <c r="BM126" s="58">
        <f t="shared" si="102"/>
        <v>1.6680693486813337E-5</v>
      </c>
      <c r="BN126" s="58">
        <f t="shared" si="103"/>
        <v>0</v>
      </c>
      <c r="BO126" s="58">
        <f t="shared" si="104"/>
        <v>8.3458100615386763E-5</v>
      </c>
      <c r="BP126" s="59"/>
      <c r="BQ126" s="59">
        <f t="shared" si="90"/>
        <v>0.13516603484188464</v>
      </c>
      <c r="BR126" s="39">
        <f t="shared" si="91"/>
        <v>0.14230145150855131</v>
      </c>
      <c r="BS126" s="42">
        <f t="shared" si="92"/>
        <v>7.8320312311115643</v>
      </c>
      <c r="BT126" s="44">
        <f>MAX(BS$10:BS126)</f>
        <v>7.8320312311115643</v>
      </c>
      <c r="BU126" s="56">
        <f t="shared" si="93"/>
        <v>0</v>
      </c>
    </row>
    <row r="127" spans="1:73" x14ac:dyDescent="0.2">
      <c r="A127" s="64">
        <v>32780</v>
      </c>
      <c r="B127" s="9">
        <v>2.24618569478E-2</v>
      </c>
      <c r="C127" s="9">
        <v>4.4499388617000001E-2</v>
      </c>
      <c r="D127" s="9">
        <v>1.4607979343200001E-3</v>
      </c>
      <c r="E127" s="9">
        <v>3.4359197361499998E-2</v>
      </c>
      <c r="F127" s="9">
        <v>4.5852116950499998E-3</v>
      </c>
      <c r="G127" s="9">
        <v>3.3813840357400003E-2</v>
      </c>
      <c r="H127" s="9">
        <v>4.0913251133300001E-2</v>
      </c>
      <c r="I127" s="9">
        <v>3.2035497298200002E-2</v>
      </c>
      <c r="J127" s="9">
        <v>0</v>
      </c>
      <c r="K127" s="55">
        <v>0.18156249999999999</v>
      </c>
      <c r="L127" s="55">
        <v>0.08</v>
      </c>
      <c r="M127" s="55">
        <v>0.12125</v>
      </c>
      <c r="N127" s="55">
        <v>5.7000000000000002E-2</v>
      </c>
      <c r="O127" s="55">
        <v>0.13120000000000001</v>
      </c>
      <c r="P127" s="55">
        <v>0.12</v>
      </c>
      <c r="Q127" s="55">
        <v>7.9375000000000001E-2</v>
      </c>
      <c r="R127" s="55">
        <v>0.14874999999999999</v>
      </c>
      <c r="S127" s="55">
        <v>9.1874999999999998E-2</v>
      </c>
      <c r="T127" s="10">
        <f t="shared" si="54"/>
        <v>9</v>
      </c>
      <c r="U127" s="10">
        <f t="shared" si="55"/>
        <v>3</v>
      </c>
      <c r="V127" s="10">
        <f t="shared" si="56"/>
        <v>6</v>
      </c>
      <c r="W127" s="10">
        <f t="shared" si="57"/>
        <v>1</v>
      </c>
      <c r="X127" s="10">
        <f t="shared" si="58"/>
        <v>7</v>
      </c>
      <c r="Y127" s="10">
        <f t="shared" si="59"/>
        <v>5</v>
      </c>
      <c r="Z127" s="10">
        <f t="shared" si="60"/>
        <v>2</v>
      </c>
      <c r="AA127" s="10">
        <f t="shared" si="61"/>
        <v>8</v>
      </c>
      <c r="AB127" s="10">
        <f t="shared" si="62"/>
        <v>4</v>
      </c>
      <c r="AC127" s="13">
        <f t="shared" si="63"/>
        <v>1</v>
      </c>
      <c r="AD127" s="13">
        <f t="shared" si="64"/>
        <v>-1</v>
      </c>
      <c r="AE127" s="13">
        <f t="shared" si="65"/>
        <v>0</v>
      </c>
      <c r="AF127" s="13">
        <f t="shared" si="66"/>
        <v>-1</v>
      </c>
      <c r="AG127" s="13">
        <f t="shared" si="67"/>
        <v>1</v>
      </c>
      <c r="AH127" s="13">
        <f t="shared" si="68"/>
        <v>0</v>
      </c>
      <c r="AI127" s="13">
        <f t="shared" si="69"/>
        <v>-1</v>
      </c>
      <c r="AJ127" s="13">
        <f t="shared" si="70"/>
        <v>1</v>
      </c>
      <c r="AK127" s="13">
        <f t="shared" si="71"/>
        <v>0</v>
      </c>
      <c r="AL127" s="56">
        <f t="shared" si="72"/>
        <v>2.24618569478E-2</v>
      </c>
      <c r="AM127" s="56">
        <f t="shared" si="73"/>
        <v>-4.4499388617000001E-2</v>
      </c>
      <c r="AN127" s="56">
        <f t="shared" si="74"/>
        <v>0</v>
      </c>
      <c r="AO127" s="56">
        <f t="shared" si="75"/>
        <v>-3.4359197361499998E-2</v>
      </c>
      <c r="AP127" s="56">
        <f t="shared" si="76"/>
        <v>4.5852116950499998E-3</v>
      </c>
      <c r="AQ127" s="56">
        <f t="shared" si="77"/>
        <v>0</v>
      </c>
      <c r="AR127" s="56">
        <f t="shared" si="78"/>
        <v>-4.0913251133300001E-2</v>
      </c>
      <c r="AS127" s="56">
        <f t="shared" si="79"/>
        <v>3.2035497298200002E-2</v>
      </c>
      <c r="AT127" s="56">
        <f t="shared" si="80"/>
        <v>0</v>
      </c>
      <c r="AU127" s="55"/>
      <c r="AV127" s="6">
        <f t="shared" si="81"/>
        <v>-6.068927117075E-2</v>
      </c>
      <c r="AW127" s="57">
        <f t="shared" si="94"/>
        <v>2.9961856947799959E-2</v>
      </c>
      <c r="AX127" s="57">
        <f t="shared" si="82"/>
        <v>5.1999388617000042E-2</v>
      </c>
      <c r="AY127" s="57">
        <f t="shared" si="83"/>
        <v>0</v>
      </c>
      <c r="AZ127" s="57">
        <f t="shared" si="84"/>
        <v>4.1859197361500122E-2</v>
      </c>
      <c r="BA127" s="57">
        <f t="shared" si="85"/>
        <v>1.2085211695050058E-2</v>
      </c>
      <c r="BB127" s="57">
        <f t="shared" si="86"/>
        <v>0</v>
      </c>
      <c r="BC127" s="57">
        <f t="shared" si="87"/>
        <v>4.8413251133299973E-2</v>
      </c>
      <c r="BD127" s="57">
        <f t="shared" si="88"/>
        <v>3.9535497298200051E-2</v>
      </c>
      <c r="BE127" s="57">
        <f t="shared" si="89"/>
        <v>0</v>
      </c>
      <c r="BF127" s="58">
        <f t="shared" si="95"/>
        <v>1.5329032334259905E-5</v>
      </c>
      <c r="BG127" s="58">
        <f t="shared" si="96"/>
        <v>8.3087094654066729E-6</v>
      </c>
      <c r="BH127" s="58">
        <f t="shared" si="97"/>
        <v>0</v>
      </c>
      <c r="BI127" s="58">
        <f t="shared" si="98"/>
        <v>9.7521769566066851E-6</v>
      </c>
      <c r="BJ127" s="58">
        <f t="shared" si="99"/>
        <v>1.4317026600496562E-5</v>
      </c>
      <c r="BK127" s="58">
        <f t="shared" si="100"/>
        <v>0</v>
      </c>
      <c r="BL127" s="58">
        <f t="shared" si="101"/>
        <v>1.2753858492280011E-5</v>
      </c>
      <c r="BM127" s="58">
        <f t="shared" si="102"/>
        <v>8.7138166351666832E-6</v>
      </c>
      <c r="BN127" s="58">
        <f t="shared" si="103"/>
        <v>0</v>
      </c>
      <c r="BO127" s="58">
        <f t="shared" si="104"/>
        <v>6.9174620484216523E-5</v>
      </c>
      <c r="BP127" s="59"/>
      <c r="BQ127" s="59">
        <f t="shared" si="90"/>
        <v>-6.0758445791234218E-2</v>
      </c>
      <c r="BR127" s="39">
        <f t="shared" si="91"/>
        <v>-5.3258445791234219E-2</v>
      </c>
      <c r="BS127" s="42">
        <f t="shared" si="92"/>
        <v>7.4149094203541557</v>
      </c>
      <c r="BT127" s="44">
        <f>MAX(BS$10:BS127)</f>
        <v>7.8320312311115643</v>
      </c>
      <c r="BU127" s="56">
        <f t="shared" si="93"/>
        <v>5.3258445791234212E-2</v>
      </c>
    </row>
    <row r="128" spans="1:73" x14ac:dyDescent="0.2">
      <c r="A128" s="64">
        <v>32812</v>
      </c>
      <c r="B128" s="9">
        <v>1.76629863926E-2</v>
      </c>
      <c r="C128" s="9">
        <v>1.6791137477599999E-2</v>
      </c>
      <c r="D128" s="9">
        <v>6.60824345431E-3</v>
      </c>
      <c r="E128" s="9">
        <v>-2.6909001135900001E-2</v>
      </c>
      <c r="F128" s="9">
        <v>-1.46044763223E-3</v>
      </c>
      <c r="G128" s="9">
        <v>6.0116964154399996E-3</v>
      </c>
      <c r="H128" s="9">
        <v>3.8796687365200001E-3</v>
      </c>
      <c r="I128" s="9">
        <v>-2.03747807323E-2</v>
      </c>
      <c r="J128" s="9">
        <v>0</v>
      </c>
      <c r="K128" s="55">
        <v>0.1809375</v>
      </c>
      <c r="L128" s="55">
        <v>8.2750000000000004E-2</v>
      </c>
      <c r="M128" s="55">
        <v>0.12125</v>
      </c>
      <c r="N128" s="55">
        <v>6.5416699999999994E-2</v>
      </c>
      <c r="O128" s="55">
        <v>0.1343</v>
      </c>
      <c r="P128" s="55">
        <v>0.121</v>
      </c>
      <c r="Q128" s="55">
        <v>0.08</v>
      </c>
      <c r="R128" s="55">
        <v>0.15375</v>
      </c>
      <c r="S128" s="55">
        <v>8.6874999999999994E-2</v>
      </c>
      <c r="T128" s="10">
        <f t="shared" si="54"/>
        <v>9</v>
      </c>
      <c r="U128" s="10">
        <f t="shared" si="55"/>
        <v>3</v>
      </c>
      <c r="V128" s="10">
        <f t="shared" si="56"/>
        <v>6</v>
      </c>
      <c r="W128" s="10">
        <f t="shared" si="57"/>
        <v>1</v>
      </c>
      <c r="X128" s="10">
        <f t="shared" si="58"/>
        <v>7</v>
      </c>
      <c r="Y128" s="10">
        <f t="shared" si="59"/>
        <v>5</v>
      </c>
      <c r="Z128" s="10">
        <f t="shared" si="60"/>
        <v>2</v>
      </c>
      <c r="AA128" s="10">
        <f t="shared" si="61"/>
        <v>8</v>
      </c>
      <c r="AB128" s="10">
        <f t="shared" si="62"/>
        <v>4</v>
      </c>
      <c r="AC128" s="13">
        <f t="shared" si="63"/>
        <v>1</v>
      </c>
      <c r="AD128" s="13">
        <f t="shared" si="64"/>
        <v>-1</v>
      </c>
      <c r="AE128" s="13">
        <f t="shared" si="65"/>
        <v>0</v>
      </c>
      <c r="AF128" s="13">
        <f t="shared" si="66"/>
        <v>-1</v>
      </c>
      <c r="AG128" s="13">
        <f t="shared" si="67"/>
        <v>1</v>
      </c>
      <c r="AH128" s="13">
        <f t="shared" si="68"/>
        <v>0</v>
      </c>
      <c r="AI128" s="13">
        <f t="shared" si="69"/>
        <v>-1</v>
      </c>
      <c r="AJ128" s="13">
        <f t="shared" si="70"/>
        <v>1</v>
      </c>
      <c r="AK128" s="13">
        <f t="shared" si="71"/>
        <v>0</v>
      </c>
      <c r="AL128" s="56">
        <f t="shared" si="72"/>
        <v>1.76629863926E-2</v>
      </c>
      <c r="AM128" s="56">
        <f t="shared" si="73"/>
        <v>-1.6791137477599999E-2</v>
      </c>
      <c r="AN128" s="56">
        <f t="shared" si="74"/>
        <v>0</v>
      </c>
      <c r="AO128" s="56">
        <f t="shared" si="75"/>
        <v>2.6909001135900001E-2</v>
      </c>
      <c r="AP128" s="56">
        <f t="shared" si="76"/>
        <v>-1.46044763223E-3</v>
      </c>
      <c r="AQ128" s="56">
        <f t="shared" si="77"/>
        <v>0</v>
      </c>
      <c r="AR128" s="56">
        <f t="shared" si="78"/>
        <v>-3.8796687365200001E-3</v>
      </c>
      <c r="AS128" s="56">
        <f t="shared" si="79"/>
        <v>-2.03747807323E-2</v>
      </c>
      <c r="AT128" s="56">
        <f t="shared" si="80"/>
        <v>0</v>
      </c>
      <c r="AU128" s="55"/>
      <c r="AV128" s="6">
        <f t="shared" si="81"/>
        <v>2.0659529498500001E-3</v>
      </c>
      <c r="AW128" s="57">
        <f t="shared" si="94"/>
        <v>2.5319236392600031E-2</v>
      </c>
      <c r="AX128" s="57">
        <f t="shared" si="82"/>
        <v>2.4447387477599891E-2</v>
      </c>
      <c r="AY128" s="57">
        <f t="shared" si="83"/>
        <v>0</v>
      </c>
      <c r="AZ128" s="57">
        <f t="shared" si="84"/>
        <v>1.925275113589997E-2</v>
      </c>
      <c r="BA128" s="57">
        <f t="shared" si="85"/>
        <v>6.1958023677699536E-3</v>
      </c>
      <c r="BB128" s="57">
        <f t="shared" si="86"/>
        <v>0</v>
      </c>
      <c r="BC128" s="57">
        <f t="shared" si="87"/>
        <v>1.1535918736519823E-2</v>
      </c>
      <c r="BD128" s="57">
        <f t="shared" si="88"/>
        <v>1.2718530732300004E-2</v>
      </c>
      <c r="BE128" s="57">
        <f t="shared" si="89"/>
        <v>0</v>
      </c>
      <c r="BF128" s="58">
        <f t="shared" si="95"/>
        <v>1.7977114168679973E-5</v>
      </c>
      <c r="BG128" s="58">
        <f t="shared" si="96"/>
        <v>1.0399877723400009E-5</v>
      </c>
      <c r="BH128" s="58">
        <f t="shared" si="97"/>
        <v>0</v>
      </c>
      <c r="BI128" s="58">
        <f t="shared" si="98"/>
        <v>8.3718394723000251E-6</v>
      </c>
      <c r="BJ128" s="58">
        <f t="shared" si="99"/>
        <v>8.4596481865350398E-6</v>
      </c>
      <c r="BK128" s="58">
        <f t="shared" si="100"/>
        <v>0</v>
      </c>
      <c r="BL128" s="58">
        <f t="shared" si="101"/>
        <v>1.4523975339989991E-5</v>
      </c>
      <c r="BM128" s="58">
        <f t="shared" si="102"/>
        <v>7.9070994596400112E-6</v>
      </c>
      <c r="BN128" s="58">
        <f t="shared" si="103"/>
        <v>0</v>
      </c>
      <c r="BO128" s="58">
        <f t="shared" si="104"/>
        <v>6.7639554350545049E-5</v>
      </c>
      <c r="BP128" s="59"/>
      <c r="BQ128" s="59">
        <f t="shared" si="90"/>
        <v>1.9983133954994551E-3</v>
      </c>
      <c r="BR128" s="39">
        <f t="shared" si="91"/>
        <v>9.6545633954994541E-3</v>
      </c>
      <c r="BS128" s="42">
        <f t="shared" si="92"/>
        <v>7.4864971334248507</v>
      </c>
      <c r="BT128" s="44">
        <f>MAX(BS$10:BS128)</f>
        <v>7.8320312311115643</v>
      </c>
      <c r="BU128" s="56">
        <f t="shared" si="93"/>
        <v>4.4118069436972045E-2</v>
      </c>
    </row>
    <row r="129" spans="1:73" x14ac:dyDescent="0.2">
      <c r="A129" s="64">
        <v>32842</v>
      </c>
      <c r="B129" s="9">
        <v>7.7669430969000003E-3</v>
      </c>
      <c r="C129" s="9">
        <v>2.8421466565100001E-2</v>
      </c>
      <c r="D129" s="9">
        <v>1.1404849101399999E-2</v>
      </c>
      <c r="E129" s="9">
        <v>-2.6518936310300002E-3</v>
      </c>
      <c r="F129" s="9">
        <v>5.9304047125500001E-3</v>
      </c>
      <c r="G129" s="9">
        <v>7.1724700767099997E-3</v>
      </c>
      <c r="H129" s="9">
        <v>1.0770685743E-2</v>
      </c>
      <c r="I129" s="9">
        <v>-3.5615891207100001E-3</v>
      </c>
      <c r="J129" s="9">
        <v>0</v>
      </c>
      <c r="K129" s="55">
        <v>0.17749999999999999</v>
      </c>
      <c r="L129" s="55">
        <v>8.2125000000000004E-2</v>
      </c>
      <c r="M129" s="55">
        <v>0.121875</v>
      </c>
      <c r="N129" s="55">
        <v>6.8125000000000005E-2</v>
      </c>
      <c r="O129" s="55">
        <v>0.13500000000000001</v>
      </c>
      <c r="P129" s="55">
        <v>0.1245</v>
      </c>
      <c r="Q129" s="55">
        <v>7.7499999999999999E-2</v>
      </c>
      <c r="R129" s="55">
        <v>0.15312500000000001</v>
      </c>
      <c r="S129" s="55">
        <v>8.5000000000000006E-2</v>
      </c>
      <c r="T129" s="10">
        <f t="shared" si="54"/>
        <v>9</v>
      </c>
      <c r="U129" s="10">
        <f t="shared" si="55"/>
        <v>3</v>
      </c>
      <c r="V129" s="10">
        <f t="shared" si="56"/>
        <v>5</v>
      </c>
      <c r="W129" s="10">
        <f t="shared" si="57"/>
        <v>1</v>
      </c>
      <c r="X129" s="10">
        <f t="shared" si="58"/>
        <v>7</v>
      </c>
      <c r="Y129" s="10">
        <f t="shared" si="59"/>
        <v>6</v>
      </c>
      <c r="Z129" s="10">
        <f t="shared" si="60"/>
        <v>2</v>
      </c>
      <c r="AA129" s="10">
        <f t="shared" si="61"/>
        <v>8</v>
      </c>
      <c r="AB129" s="10">
        <f t="shared" si="62"/>
        <v>4</v>
      </c>
      <c r="AC129" s="13">
        <f t="shared" si="63"/>
        <v>1</v>
      </c>
      <c r="AD129" s="13">
        <f t="shared" si="64"/>
        <v>-1</v>
      </c>
      <c r="AE129" s="13">
        <f t="shared" si="65"/>
        <v>0</v>
      </c>
      <c r="AF129" s="13">
        <f t="shared" si="66"/>
        <v>-1</v>
      </c>
      <c r="AG129" s="13">
        <f t="shared" si="67"/>
        <v>1</v>
      </c>
      <c r="AH129" s="13">
        <f t="shared" si="68"/>
        <v>0</v>
      </c>
      <c r="AI129" s="13">
        <f t="shared" si="69"/>
        <v>-1</v>
      </c>
      <c r="AJ129" s="13">
        <f t="shared" si="70"/>
        <v>1</v>
      </c>
      <c r="AK129" s="13">
        <f t="shared" si="71"/>
        <v>0</v>
      </c>
      <c r="AL129" s="56">
        <f t="shared" si="72"/>
        <v>7.7669430969000003E-3</v>
      </c>
      <c r="AM129" s="56">
        <f t="shared" si="73"/>
        <v>-2.8421466565100001E-2</v>
      </c>
      <c r="AN129" s="56">
        <f t="shared" si="74"/>
        <v>0</v>
      </c>
      <c r="AO129" s="56">
        <f t="shared" si="75"/>
        <v>2.6518936310300002E-3</v>
      </c>
      <c r="AP129" s="56">
        <f t="shared" si="76"/>
        <v>5.9304047125500001E-3</v>
      </c>
      <c r="AQ129" s="56">
        <f t="shared" si="77"/>
        <v>0</v>
      </c>
      <c r="AR129" s="56">
        <f t="shared" si="78"/>
        <v>-1.0770685743E-2</v>
      </c>
      <c r="AS129" s="56">
        <f t="shared" si="79"/>
        <v>-3.5615891207100001E-3</v>
      </c>
      <c r="AT129" s="56">
        <f t="shared" si="80"/>
        <v>0</v>
      </c>
      <c r="AU129" s="55"/>
      <c r="AV129" s="6">
        <f t="shared" si="81"/>
        <v>-2.6404499988329999E-2</v>
      </c>
      <c r="AW129" s="57">
        <f t="shared" si="94"/>
        <v>1.500652643023348E-2</v>
      </c>
      <c r="AX129" s="57">
        <f t="shared" si="82"/>
        <v>3.5661049898433328E-2</v>
      </c>
      <c r="AY129" s="57">
        <f t="shared" si="83"/>
        <v>0</v>
      </c>
      <c r="AZ129" s="57">
        <f t="shared" si="84"/>
        <v>4.587689702303388E-3</v>
      </c>
      <c r="BA129" s="57">
        <f t="shared" si="85"/>
        <v>1.3169988045883319E-2</v>
      </c>
      <c r="BB129" s="57">
        <f t="shared" si="86"/>
        <v>0</v>
      </c>
      <c r="BC129" s="57">
        <f t="shared" si="87"/>
        <v>1.8010269076333518E-2</v>
      </c>
      <c r="BD129" s="57">
        <f t="shared" si="88"/>
        <v>3.6779942126232701E-3</v>
      </c>
      <c r="BE129" s="57">
        <f t="shared" si="89"/>
        <v>0</v>
      </c>
      <c r="BF129" s="58">
        <f t="shared" si="95"/>
        <v>1.5191541835560017E-5</v>
      </c>
      <c r="BG129" s="58">
        <f t="shared" si="96"/>
        <v>4.8894774955199789E-6</v>
      </c>
      <c r="BH129" s="58">
        <f t="shared" si="97"/>
        <v>0</v>
      </c>
      <c r="BI129" s="58">
        <f t="shared" si="98"/>
        <v>3.8505502271799945E-6</v>
      </c>
      <c r="BJ129" s="58">
        <f t="shared" si="99"/>
        <v>4.3370616574389677E-6</v>
      </c>
      <c r="BK129" s="58">
        <f t="shared" si="100"/>
        <v>0</v>
      </c>
      <c r="BL129" s="58">
        <f t="shared" si="101"/>
        <v>3.4607756209559466E-6</v>
      </c>
      <c r="BM129" s="58">
        <f t="shared" si="102"/>
        <v>2.5437061464600011E-6</v>
      </c>
      <c r="BN129" s="58">
        <f t="shared" si="103"/>
        <v>0</v>
      </c>
      <c r="BO129" s="58">
        <f t="shared" si="104"/>
        <v>3.4273112983114904E-5</v>
      </c>
      <c r="BP129" s="59"/>
      <c r="BQ129" s="59">
        <f t="shared" si="90"/>
        <v>-2.6438773101313113E-2</v>
      </c>
      <c r="BR129" s="39">
        <f t="shared" si="91"/>
        <v>-1.9199189767979779E-2</v>
      </c>
      <c r="BS129" s="42">
        <f t="shared" si="92"/>
        <v>7.3427624542627905</v>
      </c>
      <c r="BT129" s="44">
        <f>MAX(BS$10:BS129)</f>
        <v>7.8320312311115643</v>
      </c>
      <c r="BU129" s="56">
        <f t="shared" si="93"/>
        <v>6.2470228017634466E-2</v>
      </c>
    </row>
    <row r="130" spans="1:73" x14ac:dyDescent="0.2">
      <c r="A130" s="64">
        <v>32871</v>
      </c>
      <c r="B130" s="9">
        <v>1.72749242899E-2</v>
      </c>
      <c r="C130" s="9">
        <v>5.5573186924799997E-2</v>
      </c>
      <c r="D130" s="9">
        <v>7.5510651770499997E-3</v>
      </c>
      <c r="E130" s="9">
        <v>-1.0711603409100001E-2</v>
      </c>
      <c r="F130" s="9">
        <v>1.2569197714799999E-2</v>
      </c>
      <c r="G130" s="9">
        <v>3.3895072010500002E-2</v>
      </c>
      <c r="H130" s="9">
        <v>3.2137971233099999E-2</v>
      </c>
      <c r="I130" s="9">
        <v>3.4309372990800002E-2</v>
      </c>
      <c r="J130" s="9">
        <v>0</v>
      </c>
      <c r="K130" s="55">
        <v>0.17125000000000001</v>
      </c>
      <c r="L130" s="55">
        <v>8.4062499999999998E-2</v>
      </c>
      <c r="M130" s="55">
        <v>0.12125</v>
      </c>
      <c r="N130" s="55">
        <v>7.0624999999999993E-2</v>
      </c>
      <c r="O130" s="55">
        <v>0.13250000000000001</v>
      </c>
      <c r="P130" s="55">
        <v>0.128</v>
      </c>
      <c r="Q130" s="55">
        <v>8.5625000000000007E-2</v>
      </c>
      <c r="R130" s="55">
        <v>0.15125</v>
      </c>
      <c r="S130" s="55">
        <v>8.3750000000000005E-2</v>
      </c>
      <c r="T130" s="10">
        <f t="shared" si="54"/>
        <v>9</v>
      </c>
      <c r="U130" s="10">
        <f t="shared" si="55"/>
        <v>3</v>
      </c>
      <c r="V130" s="10">
        <f t="shared" si="56"/>
        <v>5</v>
      </c>
      <c r="W130" s="10">
        <f t="shared" si="57"/>
        <v>1</v>
      </c>
      <c r="X130" s="10">
        <f t="shared" si="58"/>
        <v>7</v>
      </c>
      <c r="Y130" s="10">
        <f t="shared" si="59"/>
        <v>6</v>
      </c>
      <c r="Z130" s="10">
        <f t="shared" si="60"/>
        <v>4</v>
      </c>
      <c r="AA130" s="10">
        <f t="shared" si="61"/>
        <v>8</v>
      </c>
      <c r="AB130" s="10">
        <f t="shared" si="62"/>
        <v>2</v>
      </c>
      <c r="AC130" s="13">
        <f t="shared" si="63"/>
        <v>1</v>
      </c>
      <c r="AD130" s="13">
        <f t="shared" si="64"/>
        <v>-1</v>
      </c>
      <c r="AE130" s="13">
        <f t="shared" si="65"/>
        <v>0</v>
      </c>
      <c r="AF130" s="13">
        <f t="shared" si="66"/>
        <v>-1</v>
      </c>
      <c r="AG130" s="13">
        <f t="shared" si="67"/>
        <v>1</v>
      </c>
      <c r="AH130" s="13">
        <f t="shared" si="68"/>
        <v>0</v>
      </c>
      <c r="AI130" s="13">
        <f t="shared" si="69"/>
        <v>0</v>
      </c>
      <c r="AJ130" s="13">
        <f t="shared" si="70"/>
        <v>1</v>
      </c>
      <c r="AK130" s="13">
        <f t="shared" si="71"/>
        <v>-1</v>
      </c>
      <c r="AL130" s="56">
        <f t="shared" si="72"/>
        <v>1.72749242899E-2</v>
      </c>
      <c r="AM130" s="56">
        <f t="shared" si="73"/>
        <v>-5.5573186924799997E-2</v>
      </c>
      <c r="AN130" s="56">
        <f t="shared" si="74"/>
        <v>0</v>
      </c>
      <c r="AO130" s="56">
        <f t="shared" si="75"/>
        <v>1.0711603409100001E-2</v>
      </c>
      <c r="AP130" s="56">
        <f t="shared" si="76"/>
        <v>1.2569197714799999E-2</v>
      </c>
      <c r="AQ130" s="56">
        <f t="shared" si="77"/>
        <v>0</v>
      </c>
      <c r="AR130" s="56">
        <f t="shared" si="78"/>
        <v>-3.2137971233099999E-2</v>
      </c>
      <c r="AS130" s="56">
        <f t="shared" si="79"/>
        <v>3.4309372990800002E-2</v>
      </c>
      <c r="AT130" s="56">
        <f t="shared" si="80"/>
        <v>0</v>
      </c>
      <c r="AU130" s="55"/>
      <c r="AV130" s="6">
        <f t="shared" si="81"/>
        <v>-1.2846059753299992E-2</v>
      </c>
      <c r="AW130" s="57">
        <f t="shared" si="94"/>
        <v>2.4358257623233293E-2</v>
      </c>
      <c r="AX130" s="57">
        <f t="shared" si="82"/>
        <v>6.2656520258133286E-2</v>
      </c>
      <c r="AY130" s="57">
        <f t="shared" si="83"/>
        <v>0</v>
      </c>
      <c r="AZ130" s="57">
        <f t="shared" si="84"/>
        <v>3.6282700757667152E-3</v>
      </c>
      <c r="BA130" s="57">
        <f t="shared" si="85"/>
        <v>1.9652531048133248E-2</v>
      </c>
      <c r="BB130" s="57">
        <f t="shared" si="86"/>
        <v>0</v>
      </c>
      <c r="BC130" s="57">
        <f t="shared" si="87"/>
        <v>1.0392213045664334</v>
      </c>
      <c r="BD130" s="57">
        <f t="shared" si="88"/>
        <v>4.1392706324133277E-2</v>
      </c>
      <c r="BE130" s="57">
        <f t="shared" si="89"/>
        <v>1</v>
      </c>
      <c r="BF130" s="58">
        <f t="shared" si="95"/>
        <v>9.0039158581400866E-6</v>
      </c>
      <c r="BG130" s="58">
        <f t="shared" si="96"/>
        <v>7.1322099796866659E-6</v>
      </c>
      <c r="BH130" s="58">
        <f t="shared" si="97"/>
        <v>0</v>
      </c>
      <c r="BI130" s="58">
        <f t="shared" si="98"/>
        <v>9.175379404606776E-7</v>
      </c>
      <c r="BJ130" s="58">
        <f t="shared" si="99"/>
        <v>9.2189916321183232E-6</v>
      </c>
      <c r="BK130" s="58">
        <f t="shared" si="100"/>
        <v>0</v>
      </c>
      <c r="BL130" s="58">
        <f t="shared" si="101"/>
        <v>5.4030807229000548E-6</v>
      </c>
      <c r="BM130" s="58">
        <f t="shared" si="102"/>
        <v>7.3559884252465404E-7</v>
      </c>
      <c r="BN130" s="58">
        <f t="shared" si="103"/>
        <v>0</v>
      </c>
      <c r="BO130" s="58">
        <f t="shared" si="104"/>
        <v>3.2411334975830465E-5</v>
      </c>
      <c r="BP130" s="59"/>
      <c r="BQ130" s="59">
        <f t="shared" si="90"/>
        <v>-1.2878471088275821E-2</v>
      </c>
      <c r="BR130" s="39">
        <f t="shared" si="91"/>
        <v>-5.7951377549424875E-3</v>
      </c>
      <c r="BS130" s="42">
        <f t="shared" si="92"/>
        <v>7.300210134338518</v>
      </c>
      <c r="BT130" s="44">
        <f>MAX(BS$10:BS130)</f>
        <v>7.8320312311115643</v>
      </c>
      <c r="BU130" s="56">
        <f t="shared" si="93"/>
        <v>6.7903342195632099E-2</v>
      </c>
    </row>
    <row r="131" spans="1:73" x14ac:dyDescent="0.2">
      <c r="A131" s="64">
        <v>32904</v>
      </c>
      <c r="B131" s="9">
        <v>-1.7957509163900001E-2</v>
      </c>
      <c r="C131" s="9">
        <v>4.5882137567400004E-3</v>
      </c>
      <c r="D131" s="9">
        <v>-2.4431477884100002E-2</v>
      </c>
      <c r="E131" s="9">
        <v>-5.3204349755700004E-3</v>
      </c>
      <c r="F131" s="9">
        <v>9.2593866265000008E-3</v>
      </c>
      <c r="G131" s="9">
        <v>1.2789838383400001E-2</v>
      </c>
      <c r="H131" s="9">
        <v>3.0540851080799999E-2</v>
      </c>
      <c r="I131" s="9">
        <v>4.8662825479700002E-2</v>
      </c>
      <c r="J131" s="9">
        <v>0</v>
      </c>
      <c r="K131" s="55">
        <v>0.16250000000000001</v>
      </c>
      <c r="L131" s="55">
        <v>8.2500000000000004E-2</v>
      </c>
      <c r="M131" s="55">
        <v>0.124375</v>
      </c>
      <c r="N131" s="55">
        <v>7.1249999999999994E-2</v>
      </c>
      <c r="O131" s="55">
        <v>0.1331</v>
      </c>
      <c r="P131" s="55">
        <v>0.13239999999999999</v>
      </c>
      <c r="Q131" s="55">
        <v>9.9375000000000005E-2</v>
      </c>
      <c r="R131" s="55">
        <v>0.15187500000000001</v>
      </c>
      <c r="S131" s="55">
        <v>8.3750000000000005E-2</v>
      </c>
      <c r="T131" s="10">
        <f t="shared" si="54"/>
        <v>9</v>
      </c>
      <c r="U131" s="10">
        <f t="shared" si="55"/>
        <v>2</v>
      </c>
      <c r="V131" s="10">
        <f t="shared" si="56"/>
        <v>5</v>
      </c>
      <c r="W131" s="10">
        <f t="shared" si="57"/>
        <v>1</v>
      </c>
      <c r="X131" s="10">
        <f t="shared" si="58"/>
        <v>7</v>
      </c>
      <c r="Y131" s="10">
        <f t="shared" si="59"/>
        <v>6</v>
      </c>
      <c r="Z131" s="10">
        <f t="shared" si="60"/>
        <v>4</v>
      </c>
      <c r="AA131" s="10">
        <f t="shared" si="61"/>
        <v>8</v>
      </c>
      <c r="AB131" s="10">
        <f t="shared" si="62"/>
        <v>3</v>
      </c>
      <c r="AC131" s="13">
        <f t="shared" si="63"/>
        <v>1</v>
      </c>
      <c r="AD131" s="13">
        <f t="shared" si="64"/>
        <v>-1</v>
      </c>
      <c r="AE131" s="13">
        <f t="shared" si="65"/>
        <v>0</v>
      </c>
      <c r="AF131" s="13">
        <f t="shared" si="66"/>
        <v>-1</v>
      </c>
      <c r="AG131" s="13">
        <f t="shared" si="67"/>
        <v>1</v>
      </c>
      <c r="AH131" s="13">
        <f t="shared" si="68"/>
        <v>0</v>
      </c>
      <c r="AI131" s="13">
        <f t="shared" si="69"/>
        <v>0</v>
      </c>
      <c r="AJ131" s="13">
        <f t="shared" si="70"/>
        <v>1</v>
      </c>
      <c r="AK131" s="13">
        <f t="shared" si="71"/>
        <v>-1</v>
      </c>
      <c r="AL131" s="56">
        <f t="shared" si="72"/>
        <v>-1.7957509163900001E-2</v>
      </c>
      <c r="AM131" s="56">
        <f t="shared" si="73"/>
        <v>-4.5882137567400004E-3</v>
      </c>
      <c r="AN131" s="56">
        <f t="shared" si="74"/>
        <v>0</v>
      </c>
      <c r="AO131" s="56">
        <f t="shared" si="75"/>
        <v>5.3204349755700004E-3</v>
      </c>
      <c r="AP131" s="56">
        <f t="shared" si="76"/>
        <v>9.2593866265000008E-3</v>
      </c>
      <c r="AQ131" s="56">
        <f t="shared" si="77"/>
        <v>0</v>
      </c>
      <c r="AR131" s="56">
        <f t="shared" si="78"/>
        <v>0</v>
      </c>
      <c r="AS131" s="56">
        <f t="shared" si="79"/>
        <v>4.8662825479700002E-2</v>
      </c>
      <c r="AT131" s="56">
        <f t="shared" si="80"/>
        <v>0</v>
      </c>
      <c r="AU131" s="55"/>
      <c r="AV131" s="6">
        <f t="shared" si="81"/>
        <v>4.0696924161130001E-2</v>
      </c>
      <c r="AW131" s="57">
        <f t="shared" si="94"/>
        <v>1.0978342497233395E-2</v>
      </c>
      <c r="AX131" s="57">
        <f t="shared" si="82"/>
        <v>1.1567380423406659E-2</v>
      </c>
      <c r="AY131" s="57">
        <f t="shared" si="83"/>
        <v>0</v>
      </c>
      <c r="AZ131" s="57">
        <f t="shared" si="84"/>
        <v>1.6587316910967598E-3</v>
      </c>
      <c r="BA131" s="57">
        <f t="shared" si="85"/>
        <v>1.6238553293166813E-2</v>
      </c>
      <c r="BB131" s="57">
        <f t="shared" si="86"/>
        <v>0</v>
      </c>
      <c r="BC131" s="57">
        <f t="shared" si="87"/>
        <v>0</v>
      </c>
      <c r="BD131" s="57">
        <f t="shared" si="88"/>
        <v>5.564199214636667E-2</v>
      </c>
      <c r="BE131" s="57">
        <f t="shared" si="89"/>
        <v>6.9791666666667584E-3</v>
      </c>
      <c r="BF131" s="58">
        <f t="shared" si="95"/>
        <v>1.4614954573939975E-5</v>
      </c>
      <c r="BG131" s="58">
        <f t="shared" si="96"/>
        <v>1.2531304051626657E-5</v>
      </c>
      <c r="BH131" s="58">
        <f t="shared" si="97"/>
        <v>0</v>
      </c>
      <c r="BI131" s="58">
        <f t="shared" si="98"/>
        <v>7.2565401515334308E-7</v>
      </c>
      <c r="BJ131" s="58">
        <f t="shared" si="99"/>
        <v>1.3756771733693274E-5</v>
      </c>
      <c r="BK131" s="58">
        <f t="shared" si="100"/>
        <v>0</v>
      </c>
      <c r="BL131" s="58">
        <f t="shared" si="101"/>
        <v>3.1176639136993E-4</v>
      </c>
      <c r="BM131" s="58">
        <f t="shared" si="102"/>
        <v>8.2785412648266561E-6</v>
      </c>
      <c r="BN131" s="58">
        <f t="shared" si="103"/>
        <v>0</v>
      </c>
      <c r="BO131" s="58">
        <f t="shared" si="104"/>
        <v>3.616736170091699E-4</v>
      </c>
      <c r="BP131" s="59"/>
      <c r="BQ131" s="59">
        <f t="shared" si="90"/>
        <v>4.0335250544120828E-2</v>
      </c>
      <c r="BR131" s="39">
        <f t="shared" si="91"/>
        <v>4.7314417210787496E-2</v>
      </c>
      <c r="BS131" s="42">
        <f t="shared" si="92"/>
        <v>7.6456153223610297</v>
      </c>
      <c r="BT131" s="44">
        <f>MAX(BS$10:BS131)</f>
        <v>7.8320312311115643</v>
      </c>
      <c r="BU131" s="56">
        <f t="shared" si="93"/>
        <v>2.3801732047495607E-2</v>
      </c>
    </row>
    <row r="132" spans="1:73" x14ac:dyDescent="0.2">
      <c r="A132" s="64">
        <v>32932</v>
      </c>
      <c r="B132" s="9">
        <v>-4.6280690651500003E-3</v>
      </c>
      <c r="C132" s="9">
        <v>-6.9978158060900004E-3</v>
      </c>
      <c r="D132" s="9">
        <v>2.82682538879E-3</v>
      </c>
      <c r="E132" s="9">
        <v>-3.1454727680400002E-2</v>
      </c>
      <c r="F132" s="9">
        <v>-1.2098904163500001E-2</v>
      </c>
      <c r="G132" s="9">
        <v>6.0564640841600003E-3</v>
      </c>
      <c r="H132" s="9">
        <v>5.0509384653600001E-3</v>
      </c>
      <c r="I132" s="9">
        <v>8.2679907255199993E-3</v>
      </c>
      <c r="J132" s="9">
        <v>0</v>
      </c>
      <c r="K132" s="55">
        <v>0.1575</v>
      </c>
      <c r="L132" s="55">
        <v>8.5520899999999997E-2</v>
      </c>
      <c r="M132" s="55">
        <v>0.13375000000000001</v>
      </c>
      <c r="N132" s="55">
        <v>7.3749999999999996E-2</v>
      </c>
      <c r="O132" s="55">
        <v>0.1343</v>
      </c>
      <c r="P132" s="55">
        <v>0.15190000000000001</v>
      </c>
      <c r="Q132" s="55">
        <v>9.5000000000000001E-2</v>
      </c>
      <c r="R132" s="55">
        <v>0.1525</v>
      </c>
      <c r="S132" s="55">
        <v>8.3750000000000005E-2</v>
      </c>
      <c r="T132" s="10">
        <f t="shared" si="54"/>
        <v>9</v>
      </c>
      <c r="U132" s="10">
        <f t="shared" si="55"/>
        <v>3</v>
      </c>
      <c r="V132" s="10">
        <f t="shared" si="56"/>
        <v>5</v>
      </c>
      <c r="W132" s="10">
        <f t="shared" si="57"/>
        <v>1</v>
      </c>
      <c r="X132" s="10">
        <f t="shared" si="58"/>
        <v>6</v>
      </c>
      <c r="Y132" s="10">
        <f t="shared" si="59"/>
        <v>7</v>
      </c>
      <c r="Z132" s="10">
        <f t="shared" si="60"/>
        <v>4</v>
      </c>
      <c r="AA132" s="10">
        <f t="shared" si="61"/>
        <v>8</v>
      </c>
      <c r="AB132" s="10">
        <f t="shared" si="62"/>
        <v>2</v>
      </c>
      <c r="AC132" s="13">
        <f t="shared" si="63"/>
        <v>1</v>
      </c>
      <c r="AD132" s="13">
        <f t="shared" si="64"/>
        <v>-1</v>
      </c>
      <c r="AE132" s="13">
        <f t="shared" si="65"/>
        <v>0</v>
      </c>
      <c r="AF132" s="13">
        <f t="shared" si="66"/>
        <v>-1</v>
      </c>
      <c r="AG132" s="13">
        <f t="shared" si="67"/>
        <v>0</v>
      </c>
      <c r="AH132" s="13">
        <f t="shared" si="68"/>
        <v>1</v>
      </c>
      <c r="AI132" s="13">
        <f t="shared" si="69"/>
        <v>0</v>
      </c>
      <c r="AJ132" s="13">
        <f t="shared" si="70"/>
        <v>1</v>
      </c>
      <c r="AK132" s="13">
        <f t="shared" si="71"/>
        <v>-1</v>
      </c>
      <c r="AL132" s="56">
        <f t="shared" si="72"/>
        <v>-4.6280690651500003E-3</v>
      </c>
      <c r="AM132" s="56">
        <f t="shared" si="73"/>
        <v>6.9978158060900004E-3</v>
      </c>
      <c r="AN132" s="56">
        <f t="shared" si="74"/>
        <v>0</v>
      </c>
      <c r="AO132" s="56">
        <f t="shared" si="75"/>
        <v>3.1454727680400002E-2</v>
      </c>
      <c r="AP132" s="56">
        <f t="shared" si="76"/>
        <v>-1.2098904163500001E-2</v>
      </c>
      <c r="AQ132" s="56">
        <f t="shared" si="77"/>
        <v>0</v>
      </c>
      <c r="AR132" s="56">
        <f t="shared" si="78"/>
        <v>0</v>
      </c>
      <c r="AS132" s="56">
        <f t="shared" si="79"/>
        <v>8.2679907255199993E-3</v>
      </c>
      <c r="AT132" s="56">
        <f t="shared" si="80"/>
        <v>0</v>
      </c>
      <c r="AU132" s="55"/>
      <c r="AV132" s="6">
        <f t="shared" si="81"/>
        <v>2.9993560983360007E-2</v>
      </c>
      <c r="AW132" s="57">
        <f t="shared" si="94"/>
        <v>2.3510976015166385E-3</v>
      </c>
      <c r="AX132" s="57">
        <f t="shared" si="82"/>
        <v>1.8649139423398964E-5</v>
      </c>
      <c r="AY132" s="57">
        <f t="shared" si="83"/>
        <v>0</v>
      </c>
      <c r="AZ132" s="57">
        <f t="shared" si="84"/>
        <v>2.4475561013733382E-2</v>
      </c>
      <c r="BA132" s="57">
        <f t="shared" si="85"/>
        <v>0.99488026250316663</v>
      </c>
      <c r="BB132" s="57">
        <f t="shared" si="86"/>
        <v>1</v>
      </c>
      <c r="BC132" s="57">
        <f t="shared" si="87"/>
        <v>0</v>
      </c>
      <c r="BD132" s="57">
        <f t="shared" si="88"/>
        <v>1.524715739218685E-2</v>
      </c>
      <c r="BE132" s="57">
        <f t="shared" si="89"/>
        <v>6.9791666666667584E-3</v>
      </c>
      <c r="BF132" s="58">
        <f t="shared" si="95"/>
        <v>6.5870054983400363E-6</v>
      </c>
      <c r="BG132" s="58">
        <f t="shared" si="96"/>
        <v>2.3134760846813317E-6</v>
      </c>
      <c r="BH132" s="58">
        <f t="shared" si="97"/>
        <v>0</v>
      </c>
      <c r="BI132" s="58">
        <f t="shared" si="98"/>
        <v>3.3174633821935199E-7</v>
      </c>
      <c r="BJ132" s="58">
        <f t="shared" si="99"/>
        <v>1.1366987305216768E-5</v>
      </c>
      <c r="BK132" s="58">
        <f t="shared" si="100"/>
        <v>0</v>
      </c>
      <c r="BL132" s="58">
        <f t="shared" si="101"/>
        <v>0</v>
      </c>
      <c r="BM132" s="58">
        <f t="shared" si="102"/>
        <v>1.1128398429273334E-5</v>
      </c>
      <c r="BN132" s="58">
        <f t="shared" si="103"/>
        <v>0</v>
      </c>
      <c r="BO132" s="58">
        <f t="shared" si="104"/>
        <v>3.172761365573082E-5</v>
      </c>
      <c r="BP132" s="59"/>
      <c r="BQ132" s="59">
        <f t="shared" si="90"/>
        <v>2.9961833369704278E-2</v>
      </c>
      <c r="BR132" s="39">
        <f t="shared" si="91"/>
        <v>3.6941000036370943E-2</v>
      </c>
      <c r="BS132" s="42">
        <f t="shared" si="92"/>
        <v>7.9280519982624469</v>
      </c>
      <c r="BT132" s="44">
        <f>MAX(BS$10:BS132)</f>
        <v>7.9280519982624469</v>
      </c>
      <c r="BU132" s="56">
        <f t="shared" si="93"/>
        <v>0</v>
      </c>
    </row>
    <row r="133" spans="1:73" x14ac:dyDescent="0.2">
      <c r="A133" s="64">
        <v>32962</v>
      </c>
      <c r="B133" s="9">
        <v>-3.0042208883599999E-3</v>
      </c>
      <c r="C133" s="9">
        <v>-1.29011185577E-3</v>
      </c>
      <c r="D133" s="9">
        <v>2.0592328681099999E-2</v>
      </c>
      <c r="E133" s="9">
        <v>-5.7861661898000002E-2</v>
      </c>
      <c r="F133" s="9">
        <v>-1.26170076615E-2</v>
      </c>
      <c r="G133" s="9">
        <v>3.3072045612899999E-3</v>
      </c>
      <c r="H133" s="9">
        <v>-9.2042932278699995E-3</v>
      </c>
      <c r="I133" s="9">
        <v>-2.1940947449900002E-2</v>
      </c>
      <c r="J133" s="9">
        <v>0</v>
      </c>
      <c r="K133" s="55">
        <v>0.1525</v>
      </c>
      <c r="L133" s="55">
        <v>8.1666699999999995E-2</v>
      </c>
      <c r="M133" s="55">
        <v>0.13250000000000001</v>
      </c>
      <c r="N133" s="55">
        <v>7.5624999999999998E-2</v>
      </c>
      <c r="O133" s="55">
        <v>0.13120000000000001</v>
      </c>
      <c r="P133" s="55">
        <v>0.14749999999999999</v>
      </c>
      <c r="Q133" s="55">
        <v>9.1249999999999998E-2</v>
      </c>
      <c r="R133" s="55">
        <v>0.15375</v>
      </c>
      <c r="S133" s="55">
        <v>8.5000000000000006E-2</v>
      </c>
      <c r="T133" s="10">
        <f t="shared" si="54"/>
        <v>8</v>
      </c>
      <c r="U133" s="10">
        <f t="shared" si="55"/>
        <v>2</v>
      </c>
      <c r="V133" s="10">
        <f t="shared" si="56"/>
        <v>6</v>
      </c>
      <c r="W133" s="10">
        <f t="shared" si="57"/>
        <v>1</v>
      </c>
      <c r="X133" s="10">
        <f t="shared" si="58"/>
        <v>5</v>
      </c>
      <c r="Y133" s="10">
        <f t="shared" si="59"/>
        <v>7</v>
      </c>
      <c r="Z133" s="10">
        <f t="shared" si="60"/>
        <v>4</v>
      </c>
      <c r="AA133" s="10">
        <f t="shared" si="61"/>
        <v>9</v>
      </c>
      <c r="AB133" s="10">
        <f t="shared" si="62"/>
        <v>3</v>
      </c>
      <c r="AC133" s="13">
        <f t="shared" si="63"/>
        <v>1</v>
      </c>
      <c r="AD133" s="13">
        <f t="shared" si="64"/>
        <v>-1</v>
      </c>
      <c r="AE133" s="13">
        <f t="shared" si="65"/>
        <v>0</v>
      </c>
      <c r="AF133" s="13">
        <f t="shared" si="66"/>
        <v>-1</v>
      </c>
      <c r="AG133" s="13">
        <f t="shared" si="67"/>
        <v>0</v>
      </c>
      <c r="AH133" s="13">
        <f t="shared" si="68"/>
        <v>1</v>
      </c>
      <c r="AI133" s="13">
        <f t="shared" si="69"/>
        <v>0</v>
      </c>
      <c r="AJ133" s="13">
        <f t="shared" si="70"/>
        <v>1</v>
      </c>
      <c r="AK133" s="13">
        <f t="shared" si="71"/>
        <v>-1</v>
      </c>
      <c r="AL133" s="56">
        <f t="shared" si="72"/>
        <v>-3.0042208883599999E-3</v>
      </c>
      <c r="AM133" s="56">
        <f t="shared" si="73"/>
        <v>1.29011185577E-3</v>
      </c>
      <c r="AN133" s="56">
        <f t="shared" si="74"/>
        <v>0</v>
      </c>
      <c r="AO133" s="56">
        <f t="shared" si="75"/>
        <v>5.7861661898000002E-2</v>
      </c>
      <c r="AP133" s="56">
        <f t="shared" si="76"/>
        <v>0</v>
      </c>
      <c r="AQ133" s="56">
        <f t="shared" si="77"/>
        <v>3.3072045612899999E-3</v>
      </c>
      <c r="AR133" s="56">
        <f t="shared" si="78"/>
        <v>0</v>
      </c>
      <c r="AS133" s="56">
        <f t="shared" si="79"/>
        <v>-2.1940947449900002E-2</v>
      </c>
      <c r="AT133" s="56">
        <f t="shared" si="80"/>
        <v>0</v>
      </c>
      <c r="AU133" s="55"/>
      <c r="AV133" s="6">
        <f t="shared" si="81"/>
        <v>3.7513809976800004E-2</v>
      </c>
      <c r="AW133" s="57">
        <f t="shared" si="94"/>
        <v>3.9749457783067044E-3</v>
      </c>
      <c r="AX133" s="57">
        <f t="shared" si="82"/>
        <v>5.6890548108967653E-3</v>
      </c>
      <c r="AY133" s="57">
        <f t="shared" si="83"/>
        <v>0</v>
      </c>
      <c r="AZ133" s="57">
        <f t="shared" si="84"/>
        <v>5.0882495231333369E-2</v>
      </c>
      <c r="BA133" s="57">
        <f t="shared" si="85"/>
        <v>0</v>
      </c>
      <c r="BB133" s="57">
        <f t="shared" si="86"/>
        <v>1.0286371227956836E-2</v>
      </c>
      <c r="BC133" s="57">
        <f t="shared" si="87"/>
        <v>0</v>
      </c>
      <c r="BD133" s="57">
        <f t="shared" si="88"/>
        <v>1.4961780783233403E-2</v>
      </c>
      <c r="BE133" s="57">
        <f t="shared" si="89"/>
        <v>6.9791666666667584E-3</v>
      </c>
      <c r="BF133" s="58">
        <f t="shared" si="95"/>
        <v>1.4106585609099829E-6</v>
      </c>
      <c r="BG133" s="58">
        <f t="shared" si="96"/>
        <v>3.7298278846797927E-9</v>
      </c>
      <c r="BH133" s="58">
        <f t="shared" si="97"/>
        <v>0</v>
      </c>
      <c r="BI133" s="58">
        <f t="shared" si="98"/>
        <v>4.8951122027466764E-6</v>
      </c>
      <c r="BJ133" s="58">
        <f t="shared" si="99"/>
        <v>6.9641618375221662E-4</v>
      </c>
      <c r="BK133" s="58">
        <f t="shared" si="100"/>
        <v>5.9999999999999995E-4</v>
      </c>
      <c r="BL133" s="58">
        <f t="shared" si="101"/>
        <v>0</v>
      </c>
      <c r="BM133" s="58">
        <f t="shared" si="102"/>
        <v>3.0494314784373701E-6</v>
      </c>
      <c r="BN133" s="58">
        <f t="shared" si="103"/>
        <v>0</v>
      </c>
      <c r="BO133" s="58">
        <f t="shared" si="104"/>
        <v>1.3057751158221953E-3</v>
      </c>
      <c r="BP133" s="59"/>
      <c r="BQ133" s="59">
        <f t="shared" si="90"/>
        <v>3.620803486097781E-2</v>
      </c>
      <c r="BR133" s="39">
        <f t="shared" si="91"/>
        <v>4.3187201527644478E-2</v>
      </c>
      <c r="BS133" s="42">
        <f t="shared" si="92"/>
        <v>8.2704423776330511</v>
      </c>
      <c r="BT133" s="44">
        <f>MAX(BS$10:BS133)</f>
        <v>8.2704423776330511</v>
      </c>
      <c r="BU133" s="56">
        <f t="shared" si="93"/>
        <v>0</v>
      </c>
    </row>
    <row r="134" spans="1:73" x14ac:dyDescent="0.2">
      <c r="A134" s="64">
        <v>32993</v>
      </c>
      <c r="B134" s="9">
        <v>2.4053270100400002E-3</v>
      </c>
      <c r="C134" s="9">
        <v>1.09215762846E-2</v>
      </c>
      <c r="D134" s="9">
        <v>9.40481766224E-3</v>
      </c>
      <c r="E134" s="9">
        <v>-6.5955534169400004E-3</v>
      </c>
      <c r="F134" s="9">
        <v>-3.9127180158199997E-3</v>
      </c>
      <c r="G134" s="9">
        <v>1.2150183052599999E-2</v>
      </c>
      <c r="H134" s="9">
        <v>3.4589830632299999E-2</v>
      </c>
      <c r="I134" s="9">
        <v>2.90946792751E-3</v>
      </c>
      <c r="J134" s="9">
        <v>0</v>
      </c>
      <c r="K134" s="55">
        <v>0.14749999999999999</v>
      </c>
      <c r="L134" s="55">
        <v>8.3750000000000005E-2</v>
      </c>
      <c r="M134" s="55">
        <v>0.13500000000000001</v>
      </c>
      <c r="N134" s="55">
        <v>7.4374999999999997E-2</v>
      </c>
      <c r="O134" s="55">
        <v>0.13250000000000001</v>
      </c>
      <c r="P134" s="55">
        <v>0.13669999999999999</v>
      </c>
      <c r="Q134" s="55">
        <v>9.375E-2</v>
      </c>
      <c r="R134" s="55">
        <v>0.155</v>
      </c>
      <c r="S134" s="55">
        <v>8.6874999999999994E-2</v>
      </c>
      <c r="T134" s="10">
        <f t="shared" si="54"/>
        <v>8</v>
      </c>
      <c r="U134" s="10">
        <f t="shared" si="55"/>
        <v>2</v>
      </c>
      <c r="V134" s="10">
        <f t="shared" si="56"/>
        <v>6</v>
      </c>
      <c r="W134" s="10">
        <f t="shared" si="57"/>
        <v>1</v>
      </c>
      <c r="X134" s="10">
        <f t="shared" si="58"/>
        <v>5</v>
      </c>
      <c r="Y134" s="10">
        <f t="shared" si="59"/>
        <v>7</v>
      </c>
      <c r="Z134" s="10">
        <f t="shared" si="60"/>
        <v>4</v>
      </c>
      <c r="AA134" s="10">
        <f t="shared" si="61"/>
        <v>9</v>
      </c>
      <c r="AB134" s="10">
        <f t="shared" si="62"/>
        <v>3</v>
      </c>
      <c r="AC134" s="13">
        <f t="shared" si="63"/>
        <v>1</v>
      </c>
      <c r="AD134" s="13">
        <f t="shared" si="64"/>
        <v>-1</v>
      </c>
      <c r="AE134" s="13">
        <f t="shared" si="65"/>
        <v>0</v>
      </c>
      <c r="AF134" s="13">
        <f t="shared" si="66"/>
        <v>-1</v>
      </c>
      <c r="AG134" s="13">
        <f t="shared" si="67"/>
        <v>0</v>
      </c>
      <c r="AH134" s="13">
        <f t="shared" si="68"/>
        <v>1</v>
      </c>
      <c r="AI134" s="13">
        <f t="shared" si="69"/>
        <v>0</v>
      </c>
      <c r="AJ134" s="13">
        <f t="shared" si="70"/>
        <v>1</v>
      </c>
      <c r="AK134" s="13">
        <f t="shared" si="71"/>
        <v>-1</v>
      </c>
      <c r="AL134" s="56">
        <f t="shared" si="72"/>
        <v>2.4053270100400002E-3</v>
      </c>
      <c r="AM134" s="56">
        <f t="shared" si="73"/>
        <v>-1.09215762846E-2</v>
      </c>
      <c r="AN134" s="56">
        <f t="shared" si="74"/>
        <v>0</v>
      </c>
      <c r="AO134" s="56">
        <f t="shared" si="75"/>
        <v>6.5955534169400004E-3</v>
      </c>
      <c r="AP134" s="56">
        <f t="shared" si="76"/>
        <v>0</v>
      </c>
      <c r="AQ134" s="56">
        <f t="shared" si="77"/>
        <v>1.2150183052599999E-2</v>
      </c>
      <c r="AR134" s="56">
        <f t="shared" si="78"/>
        <v>0</v>
      </c>
      <c r="AS134" s="56">
        <f t="shared" si="79"/>
        <v>2.90946792751E-3</v>
      </c>
      <c r="AT134" s="56">
        <f t="shared" si="80"/>
        <v>0</v>
      </c>
      <c r="AU134" s="55"/>
      <c r="AV134" s="6">
        <f t="shared" si="81"/>
        <v>1.313895512249E-2</v>
      </c>
      <c r="AW134" s="57">
        <f t="shared" si="94"/>
        <v>9.4886603433732564E-3</v>
      </c>
      <c r="AX134" s="57">
        <f t="shared" si="82"/>
        <v>1.8004909617933329E-2</v>
      </c>
      <c r="AY134" s="57">
        <f t="shared" si="83"/>
        <v>0</v>
      </c>
      <c r="AZ134" s="57">
        <f t="shared" si="84"/>
        <v>4.8777991639337159E-4</v>
      </c>
      <c r="BA134" s="57">
        <f t="shared" si="85"/>
        <v>0</v>
      </c>
      <c r="BB134" s="57">
        <f t="shared" si="86"/>
        <v>1.9233516385933402E-2</v>
      </c>
      <c r="BC134" s="57">
        <f t="shared" si="87"/>
        <v>0</v>
      </c>
      <c r="BD134" s="57">
        <f t="shared" si="88"/>
        <v>9.9928012608432315E-3</v>
      </c>
      <c r="BE134" s="57">
        <f t="shared" si="89"/>
        <v>7.0833333333333304E-3</v>
      </c>
      <c r="BF134" s="58">
        <f t="shared" si="95"/>
        <v>2.3849674669840223E-6</v>
      </c>
      <c r="BG134" s="58">
        <f t="shared" si="96"/>
        <v>1.1378109621793532E-6</v>
      </c>
      <c r="BH134" s="58">
        <f t="shared" si="97"/>
        <v>0</v>
      </c>
      <c r="BI134" s="58">
        <f t="shared" si="98"/>
        <v>1.0176499046266675E-5</v>
      </c>
      <c r="BJ134" s="58">
        <f t="shared" si="99"/>
        <v>0</v>
      </c>
      <c r="BK134" s="58">
        <f t="shared" si="100"/>
        <v>6.1718227367741011E-6</v>
      </c>
      <c r="BL134" s="58">
        <f t="shared" si="101"/>
        <v>0</v>
      </c>
      <c r="BM134" s="58">
        <f t="shared" si="102"/>
        <v>2.9923561566466806E-6</v>
      </c>
      <c r="BN134" s="58">
        <f t="shared" si="103"/>
        <v>0</v>
      </c>
      <c r="BO134" s="58">
        <f t="shared" si="104"/>
        <v>2.2863456368850833E-5</v>
      </c>
      <c r="BP134" s="59"/>
      <c r="BQ134" s="59">
        <f t="shared" si="90"/>
        <v>1.3116091666121149E-2</v>
      </c>
      <c r="BR134" s="39">
        <f t="shared" si="91"/>
        <v>2.0199424999454485E-2</v>
      </c>
      <c r="BS134" s="42">
        <f t="shared" si="92"/>
        <v>8.4375005581523617</v>
      </c>
      <c r="BT134" s="44">
        <f>MAX(BS$10:BS134)</f>
        <v>8.4375005581523617</v>
      </c>
      <c r="BU134" s="56">
        <f t="shared" si="93"/>
        <v>0</v>
      </c>
    </row>
    <row r="135" spans="1:73" x14ac:dyDescent="0.2">
      <c r="A135" s="64">
        <v>33024</v>
      </c>
      <c r="B135" s="9">
        <v>3.0212900317599999E-2</v>
      </c>
      <c r="C135" s="9">
        <v>-7.1883097823299998E-3</v>
      </c>
      <c r="D135" s="9">
        <v>-2.9993886229500001E-3</v>
      </c>
      <c r="E135" s="9">
        <v>4.1515904750900001E-2</v>
      </c>
      <c r="F135" s="9">
        <v>6.74514344146E-3</v>
      </c>
      <c r="G135" s="9">
        <v>1.8692129390100001E-3</v>
      </c>
      <c r="H135" s="9">
        <v>2.3636175215599999E-2</v>
      </c>
      <c r="I135" s="9">
        <v>3.1572484654300001E-2</v>
      </c>
      <c r="J135" s="9">
        <v>0</v>
      </c>
      <c r="K135" s="55">
        <v>0.1473438</v>
      </c>
      <c r="L135" s="55">
        <v>8.2083400000000001E-2</v>
      </c>
      <c r="M135" s="55">
        <v>0.13750000000000001</v>
      </c>
      <c r="N135" s="55">
        <v>7.3749999999999996E-2</v>
      </c>
      <c r="O135" s="55">
        <v>0.13500000000000001</v>
      </c>
      <c r="P135" s="55">
        <v>0.12989999999999999</v>
      </c>
      <c r="Q135" s="55">
        <v>8.6874999999999994E-2</v>
      </c>
      <c r="R135" s="55">
        <v>0.1525</v>
      </c>
      <c r="S135" s="55">
        <v>8.3750000000000005E-2</v>
      </c>
      <c r="T135" s="10">
        <f t="shared" si="54"/>
        <v>8</v>
      </c>
      <c r="U135" s="10">
        <f t="shared" si="55"/>
        <v>2</v>
      </c>
      <c r="V135" s="10">
        <f t="shared" si="56"/>
        <v>7</v>
      </c>
      <c r="W135" s="10">
        <f t="shared" si="57"/>
        <v>1</v>
      </c>
      <c r="X135" s="10">
        <f t="shared" si="58"/>
        <v>6</v>
      </c>
      <c r="Y135" s="10">
        <f t="shared" si="59"/>
        <v>5</v>
      </c>
      <c r="Z135" s="10">
        <f t="shared" si="60"/>
        <v>4</v>
      </c>
      <c r="AA135" s="10">
        <f t="shared" si="61"/>
        <v>9</v>
      </c>
      <c r="AB135" s="10">
        <f t="shared" si="62"/>
        <v>3</v>
      </c>
      <c r="AC135" s="13">
        <f t="shared" si="63"/>
        <v>1</v>
      </c>
      <c r="AD135" s="13">
        <f t="shared" si="64"/>
        <v>-1</v>
      </c>
      <c r="AE135" s="13">
        <f t="shared" si="65"/>
        <v>1</v>
      </c>
      <c r="AF135" s="13">
        <f t="shared" si="66"/>
        <v>-1</v>
      </c>
      <c r="AG135" s="13">
        <f t="shared" si="67"/>
        <v>0</v>
      </c>
      <c r="AH135" s="13">
        <f t="shared" si="68"/>
        <v>0</v>
      </c>
      <c r="AI135" s="13">
        <f t="shared" si="69"/>
        <v>0</v>
      </c>
      <c r="AJ135" s="13">
        <f t="shared" si="70"/>
        <v>1</v>
      </c>
      <c r="AK135" s="13">
        <f t="shared" si="71"/>
        <v>-1</v>
      </c>
      <c r="AL135" s="56">
        <f t="shared" si="72"/>
        <v>3.0212900317599999E-2</v>
      </c>
      <c r="AM135" s="56">
        <f t="shared" si="73"/>
        <v>7.1883097823299998E-3</v>
      </c>
      <c r="AN135" s="56">
        <f t="shared" si="74"/>
        <v>0</v>
      </c>
      <c r="AO135" s="56">
        <f t="shared" si="75"/>
        <v>-4.1515904750900001E-2</v>
      </c>
      <c r="AP135" s="56">
        <f t="shared" si="76"/>
        <v>0</v>
      </c>
      <c r="AQ135" s="56">
        <f t="shared" si="77"/>
        <v>1.8692129390100001E-3</v>
      </c>
      <c r="AR135" s="56">
        <f t="shared" si="78"/>
        <v>0</v>
      </c>
      <c r="AS135" s="56">
        <f t="shared" si="79"/>
        <v>3.1572484654300001E-2</v>
      </c>
      <c r="AT135" s="56">
        <f t="shared" si="80"/>
        <v>0</v>
      </c>
      <c r="AU135" s="55"/>
      <c r="AV135" s="6">
        <f t="shared" si="81"/>
        <v>2.9327002942339999E-2</v>
      </c>
      <c r="AW135" s="57">
        <f t="shared" si="94"/>
        <v>3.7452483650933344E-2</v>
      </c>
      <c r="AX135" s="57">
        <f t="shared" si="82"/>
        <v>5.1273551003427897E-5</v>
      </c>
      <c r="AY135" s="57">
        <f t="shared" si="83"/>
        <v>1</v>
      </c>
      <c r="AZ135" s="57">
        <f t="shared" si="84"/>
        <v>4.8755488084233356E-2</v>
      </c>
      <c r="BA135" s="57">
        <f t="shared" si="85"/>
        <v>0</v>
      </c>
      <c r="BB135" s="57">
        <f t="shared" si="86"/>
        <v>1.0091087962723435</v>
      </c>
      <c r="BC135" s="57">
        <f t="shared" si="87"/>
        <v>0</v>
      </c>
      <c r="BD135" s="57">
        <f t="shared" si="88"/>
        <v>3.881206798763337E-2</v>
      </c>
      <c r="BE135" s="57">
        <f t="shared" si="89"/>
        <v>7.2395833333334103E-3</v>
      </c>
      <c r="BF135" s="58">
        <f t="shared" si="95"/>
        <v>5.6931962060239532E-6</v>
      </c>
      <c r="BG135" s="58">
        <f t="shared" si="96"/>
        <v>3.6009819235866661E-6</v>
      </c>
      <c r="BH135" s="58">
        <f t="shared" si="97"/>
        <v>0</v>
      </c>
      <c r="BI135" s="58">
        <f t="shared" si="98"/>
        <v>9.7555983278674324E-8</v>
      </c>
      <c r="BJ135" s="58">
        <f t="shared" si="99"/>
        <v>0</v>
      </c>
      <c r="BK135" s="58">
        <f t="shared" si="100"/>
        <v>1.154010983156004E-5</v>
      </c>
      <c r="BL135" s="58">
        <f t="shared" si="101"/>
        <v>0</v>
      </c>
      <c r="BM135" s="58">
        <f t="shared" si="102"/>
        <v>1.9985602521686464E-6</v>
      </c>
      <c r="BN135" s="58">
        <f t="shared" si="103"/>
        <v>0</v>
      </c>
      <c r="BO135" s="58">
        <f t="shared" si="104"/>
        <v>2.2930404196617978E-5</v>
      </c>
      <c r="BP135" s="59"/>
      <c r="BQ135" s="59">
        <f t="shared" si="90"/>
        <v>2.9304072538143381E-2</v>
      </c>
      <c r="BR135" s="39">
        <f t="shared" si="91"/>
        <v>3.6543655871476712E-2</v>
      </c>
      <c r="BS135" s="42">
        <f t="shared" si="92"/>
        <v>8.7458376749648732</v>
      </c>
      <c r="BT135" s="44">
        <f>MAX(BS$10:BS135)</f>
        <v>8.7458376749648732</v>
      </c>
      <c r="BU135" s="56">
        <f t="shared" si="93"/>
        <v>0</v>
      </c>
    </row>
    <row r="136" spans="1:73" x14ac:dyDescent="0.2">
      <c r="A136" s="64">
        <v>33053</v>
      </c>
      <c r="B136" s="9">
        <v>3.6100964668899997E-2</v>
      </c>
      <c r="C136" s="9">
        <v>1.7759004289399999E-2</v>
      </c>
      <c r="D136" s="9">
        <v>1.0184949459700001E-2</v>
      </c>
      <c r="E136" s="9">
        <v>3.3069359478999998E-3</v>
      </c>
      <c r="F136" s="9">
        <v>2.4893836843900001E-2</v>
      </c>
      <c r="G136" s="9">
        <v>1.5887332866400001E-2</v>
      </c>
      <c r="H136" s="9">
        <v>7.0803667055700003E-3</v>
      </c>
      <c r="I136" s="9">
        <v>4.6254125818099998E-2</v>
      </c>
      <c r="J136" s="9">
        <v>0</v>
      </c>
      <c r="K136" s="55">
        <v>0.14874999999999999</v>
      </c>
      <c r="L136" s="55">
        <v>8.2625000000000004E-2</v>
      </c>
      <c r="M136" s="55">
        <v>0.13500000000000001</v>
      </c>
      <c r="N136" s="55">
        <v>7.7499999999999999E-2</v>
      </c>
      <c r="O136" s="55">
        <v>0.1343</v>
      </c>
      <c r="P136" s="55">
        <v>0.1265</v>
      </c>
      <c r="Q136" s="55">
        <v>8.9374999999999996E-2</v>
      </c>
      <c r="R136" s="55">
        <v>0.15062500000000001</v>
      </c>
      <c r="S136" s="55">
        <v>8.3750000000000005E-2</v>
      </c>
      <c r="T136" s="10">
        <f t="shared" si="54"/>
        <v>8</v>
      </c>
      <c r="U136" s="10">
        <f t="shared" si="55"/>
        <v>2</v>
      </c>
      <c r="V136" s="10">
        <f t="shared" si="56"/>
        <v>7</v>
      </c>
      <c r="W136" s="10">
        <f t="shared" si="57"/>
        <v>1</v>
      </c>
      <c r="X136" s="10">
        <f t="shared" si="58"/>
        <v>6</v>
      </c>
      <c r="Y136" s="10">
        <f t="shared" si="59"/>
        <v>5</v>
      </c>
      <c r="Z136" s="10">
        <f t="shared" si="60"/>
        <v>4</v>
      </c>
      <c r="AA136" s="10">
        <f t="shared" si="61"/>
        <v>9</v>
      </c>
      <c r="AB136" s="10">
        <f t="shared" si="62"/>
        <v>3</v>
      </c>
      <c r="AC136" s="13">
        <f t="shared" si="63"/>
        <v>1</v>
      </c>
      <c r="AD136" s="13">
        <f t="shared" si="64"/>
        <v>-1</v>
      </c>
      <c r="AE136" s="13">
        <f t="shared" si="65"/>
        <v>1</v>
      </c>
      <c r="AF136" s="13">
        <f t="shared" si="66"/>
        <v>-1</v>
      </c>
      <c r="AG136" s="13">
        <f t="shared" si="67"/>
        <v>0</v>
      </c>
      <c r="AH136" s="13">
        <f t="shared" si="68"/>
        <v>0</v>
      </c>
      <c r="AI136" s="13">
        <f t="shared" si="69"/>
        <v>0</v>
      </c>
      <c r="AJ136" s="13">
        <f t="shared" si="70"/>
        <v>1</v>
      </c>
      <c r="AK136" s="13">
        <f t="shared" si="71"/>
        <v>-1</v>
      </c>
      <c r="AL136" s="56">
        <f t="shared" si="72"/>
        <v>3.6100964668899997E-2</v>
      </c>
      <c r="AM136" s="56">
        <f t="shared" si="73"/>
        <v>-1.7759004289399999E-2</v>
      </c>
      <c r="AN136" s="56">
        <f t="shared" si="74"/>
        <v>1.0184949459700001E-2</v>
      </c>
      <c r="AO136" s="56">
        <f t="shared" si="75"/>
        <v>-3.3069359478999998E-3</v>
      </c>
      <c r="AP136" s="56">
        <f t="shared" si="76"/>
        <v>0</v>
      </c>
      <c r="AQ136" s="56">
        <f t="shared" si="77"/>
        <v>0</v>
      </c>
      <c r="AR136" s="56">
        <f t="shared" si="78"/>
        <v>0</v>
      </c>
      <c r="AS136" s="56">
        <f t="shared" si="79"/>
        <v>4.6254125818099998E-2</v>
      </c>
      <c r="AT136" s="56">
        <f t="shared" si="80"/>
        <v>0</v>
      </c>
      <c r="AU136" s="55"/>
      <c r="AV136" s="6">
        <f t="shared" si="81"/>
        <v>7.1474099709399996E-2</v>
      </c>
      <c r="AW136" s="57">
        <f t="shared" si="94"/>
        <v>4.3080131335566652E-2</v>
      </c>
      <c r="AX136" s="57">
        <f t="shared" si="82"/>
        <v>2.4738170956066785E-2</v>
      </c>
      <c r="AY136" s="57">
        <f t="shared" si="83"/>
        <v>1.7164116126366702E-2</v>
      </c>
      <c r="AZ136" s="57">
        <f t="shared" si="84"/>
        <v>1.0286102614566861E-2</v>
      </c>
      <c r="BA136" s="57">
        <f t="shared" si="85"/>
        <v>0</v>
      </c>
      <c r="BB136" s="57">
        <f t="shared" si="86"/>
        <v>0</v>
      </c>
      <c r="BC136" s="57">
        <f t="shared" si="87"/>
        <v>0</v>
      </c>
      <c r="BD136" s="57">
        <f t="shared" si="88"/>
        <v>5.3233292484766714E-2</v>
      </c>
      <c r="BE136" s="57">
        <f t="shared" si="89"/>
        <v>6.9791666666667584E-3</v>
      </c>
      <c r="BF136" s="58">
        <f t="shared" si="95"/>
        <v>2.2471490190560003E-5</v>
      </c>
      <c r="BG136" s="58">
        <f t="shared" si="96"/>
        <v>1.0254710200685581E-8</v>
      </c>
      <c r="BH136" s="58">
        <f t="shared" si="97"/>
        <v>4.0000000000000002E-4</v>
      </c>
      <c r="BI136" s="58">
        <f t="shared" si="98"/>
        <v>9.7510976168466725E-6</v>
      </c>
      <c r="BJ136" s="58">
        <f t="shared" si="99"/>
        <v>0</v>
      </c>
      <c r="BK136" s="58">
        <f t="shared" si="100"/>
        <v>6.0546527776340604E-4</v>
      </c>
      <c r="BL136" s="58">
        <f t="shared" si="101"/>
        <v>0</v>
      </c>
      <c r="BM136" s="58">
        <f t="shared" si="102"/>
        <v>7.7624135975266746E-6</v>
      </c>
      <c r="BN136" s="58">
        <f t="shared" si="103"/>
        <v>0</v>
      </c>
      <c r="BO136" s="58">
        <f t="shared" si="104"/>
        <v>1.0454605338785401E-3</v>
      </c>
      <c r="BP136" s="59"/>
      <c r="BQ136" s="59">
        <f t="shared" si="90"/>
        <v>7.042863917552146E-2</v>
      </c>
      <c r="BR136" s="39">
        <f t="shared" si="91"/>
        <v>7.7407805842188121E-2</v>
      </c>
      <c r="BS136" s="42">
        <f t="shared" si="92"/>
        <v>9.4228337796358481</v>
      </c>
      <c r="BT136" s="44">
        <f>MAX(BS$10:BS136)</f>
        <v>9.4228337796358481</v>
      </c>
      <c r="BU136" s="56">
        <f t="shared" si="93"/>
        <v>0</v>
      </c>
    </row>
    <row r="137" spans="1:73" x14ac:dyDescent="0.2">
      <c r="A137" s="64">
        <v>33085</v>
      </c>
      <c r="B137" s="9">
        <v>2.8241661606899999E-3</v>
      </c>
      <c r="C137" s="9">
        <v>4.4211158052899997E-2</v>
      </c>
      <c r="D137" s="9">
        <v>1.49275958097E-2</v>
      </c>
      <c r="E137" s="9">
        <v>3.5845426880000003E-2</v>
      </c>
      <c r="F137" s="9">
        <v>8.7726161570099992E-3</v>
      </c>
      <c r="G137" s="9">
        <v>4.0745701874900002E-2</v>
      </c>
      <c r="H137" s="9">
        <v>4.5508629932399999E-2</v>
      </c>
      <c r="I137" s="9">
        <v>6.90699762297E-2</v>
      </c>
      <c r="J137" s="9">
        <v>0</v>
      </c>
      <c r="K137" s="55">
        <v>0.14624999999999999</v>
      </c>
      <c r="L137" s="55">
        <v>8.2916699999999996E-2</v>
      </c>
      <c r="M137" s="55">
        <v>0.13062499999999999</v>
      </c>
      <c r="N137" s="55">
        <v>7.8125E-2</v>
      </c>
      <c r="O137" s="55">
        <v>0.13370000000000001</v>
      </c>
      <c r="P137" s="55">
        <v>0.126</v>
      </c>
      <c r="Q137" s="55">
        <v>8.8749999999999996E-2</v>
      </c>
      <c r="R137" s="55">
        <v>0.15125</v>
      </c>
      <c r="S137" s="55">
        <v>7.9375000000000001E-2</v>
      </c>
      <c r="T137" s="10">
        <f t="shared" si="54"/>
        <v>8</v>
      </c>
      <c r="U137" s="10">
        <f t="shared" si="55"/>
        <v>3</v>
      </c>
      <c r="V137" s="10">
        <f t="shared" si="56"/>
        <v>6</v>
      </c>
      <c r="W137" s="10">
        <f t="shared" si="57"/>
        <v>1</v>
      </c>
      <c r="X137" s="10">
        <f t="shared" si="58"/>
        <v>7</v>
      </c>
      <c r="Y137" s="10">
        <f t="shared" si="59"/>
        <v>5</v>
      </c>
      <c r="Z137" s="10">
        <f t="shared" si="60"/>
        <v>4</v>
      </c>
      <c r="AA137" s="10">
        <f t="shared" si="61"/>
        <v>9</v>
      </c>
      <c r="AB137" s="10">
        <f t="shared" si="62"/>
        <v>2</v>
      </c>
      <c r="AC137" s="13">
        <f t="shared" si="63"/>
        <v>1</v>
      </c>
      <c r="AD137" s="13">
        <f t="shared" si="64"/>
        <v>-1</v>
      </c>
      <c r="AE137" s="13">
        <f t="shared" si="65"/>
        <v>0</v>
      </c>
      <c r="AF137" s="13">
        <f t="shared" si="66"/>
        <v>-1</v>
      </c>
      <c r="AG137" s="13">
        <f t="shared" si="67"/>
        <v>1</v>
      </c>
      <c r="AH137" s="13">
        <f t="shared" si="68"/>
        <v>0</v>
      </c>
      <c r="AI137" s="13">
        <f t="shared" si="69"/>
        <v>0</v>
      </c>
      <c r="AJ137" s="13">
        <f t="shared" si="70"/>
        <v>1</v>
      </c>
      <c r="AK137" s="13">
        <f t="shared" si="71"/>
        <v>-1</v>
      </c>
      <c r="AL137" s="56">
        <f t="shared" si="72"/>
        <v>2.8241661606899999E-3</v>
      </c>
      <c r="AM137" s="56">
        <f t="shared" si="73"/>
        <v>-4.4211158052899997E-2</v>
      </c>
      <c r="AN137" s="56">
        <f t="shared" si="74"/>
        <v>1.49275958097E-2</v>
      </c>
      <c r="AO137" s="56">
        <f t="shared" si="75"/>
        <v>-3.5845426880000003E-2</v>
      </c>
      <c r="AP137" s="56">
        <f t="shared" si="76"/>
        <v>0</v>
      </c>
      <c r="AQ137" s="56">
        <f t="shared" si="77"/>
        <v>0</v>
      </c>
      <c r="AR137" s="56">
        <f t="shared" si="78"/>
        <v>0</v>
      </c>
      <c r="AS137" s="56">
        <f t="shared" si="79"/>
        <v>6.90699762297E-2</v>
      </c>
      <c r="AT137" s="56">
        <f t="shared" si="80"/>
        <v>0</v>
      </c>
      <c r="AU137" s="55"/>
      <c r="AV137" s="6">
        <f t="shared" si="81"/>
        <v>6.7651532671900022E-3</v>
      </c>
      <c r="AW137" s="57">
        <f t="shared" si="94"/>
        <v>9.8033328273567921E-3</v>
      </c>
      <c r="AX137" s="57">
        <f t="shared" si="82"/>
        <v>5.119032471956686E-2</v>
      </c>
      <c r="AY137" s="57">
        <f t="shared" si="83"/>
        <v>1.0219067624763667</v>
      </c>
      <c r="AZ137" s="57">
        <f t="shared" si="84"/>
        <v>4.2824593546666678E-2</v>
      </c>
      <c r="BA137" s="57">
        <f t="shared" si="85"/>
        <v>1</v>
      </c>
      <c r="BB137" s="57">
        <f t="shared" si="86"/>
        <v>0</v>
      </c>
      <c r="BC137" s="57">
        <f t="shared" si="87"/>
        <v>0</v>
      </c>
      <c r="BD137" s="57">
        <f t="shared" si="88"/>
        <v>7.6049142896366773E-2</v>
      </c>
      <c r="BE137" s="57">
        <f t="shared" si="89"/>
        <v>6.9791666666667584E-3</v>
      </c>
      <c r="BF137" s="58">
        <f t="shared" si="95"/>
        <v>2.5848078801339989E-5</v>
      </c>
      <c r="BG137" s="58">
        <f t="shared" si="96"/>
        <v>4.9476341912133573E-6</v>
      </c>
      <c r="BH137" s="58">
        <f t="shared" si="97"/>
        <v>6.8656464505466807E-6</v>
      </c>
      <c r="BI137" s="58">
        <f t="shared" si="98"/>
        <v>2.0572205229133722E-6</v>
      </c>
      <c r="BJ137" s="58">
        <f t="shared" si="99"/>
        <v>0</v>
      </c>
      <c r="BK137" s="58">
        <f t="shared" si="100"/>
        <v>0</v>
      </c>
      <c r="BL137" s="58">
        <f t="shared" si="101"/>
        <v>0</v>
      </c>
      <c r="BM137" s="58">
        <f t="shared" si="102"/>
        <v>1.0646658496953343E-5</v>
      </c>
      <c r="BN137" s="58">
        <f t="shared" si="103"/>
        <v>0</v>
      </c>
      <c r="BO137" s="58">
        <f t="shared" si="104"/>
        <v>5.0365238462966743E-5</v>
      </c>
      <c r="BP137" s="59"/>
      <c r="BQ137" s="59">
        <f t="shared" si="90"/>
        <v>6.7147880287270357E-3</v>
      </c>
      <c r="BR137" s="39">
        <f t="shared" si="91"/>
        <v>1.3693954695393702E-2</v>
      </c>
      <c r="BS137" s="42">
        <f t="shared" si="92"/>
        <v>9.5518696385164077</v>
      </c>
      <c r="BT137" s="44">
        <f>MAX(BS$10:BS137)</f>
        <v>9.5518696385164077</v>
      </c>
      <c r="BU137" s="56">
        <f t="shared" si="93"/>
        <v>0</v>
      </c>
    </row>
    <row r="138" spans="1:73" x14ac:dyDescent="0.2">
      <c r="A138" s="64">
        <v>33116</v>
      </c>
      <c r="B138" s="9">
        <v>3.3804360103000003E-2</v>
      </c>
      <c r="C138" s="9">
        <v>1.0533556199399999E-2</v>
      </c>
      <c r="D138" s="9">
        <v>9.8355900755399991E-4</v>
      </c>
      <c r="E138" s="9">
        <v>1.8780004258900002E-2</v>
      </c>
      <c r="F138" s="9">
        <v>4.4354804727100003E-2</v>
      </c>
      <c r="G138" s="9">
        <v>1.24412465314E-2</v>
      </c>
      <c r="H138" s="9">
        <v>3.7526742225900002E-2</v>
      </c>
      <c r="I138" s="9">
        <v>2.3823852837999999E-2</v>
      </c>
      <c r="J138" s="9">
        <v>0</v>
      </c>
      <c r="K138" s="55">
        <v>0.13718749999999999</v>
      </c>
      <c r="L138" s="55">
        <v>8.5000000000000006E-2</v>
      </c>
      <c r="M138" s="55">
        <v>0.12625</v>
      </c>
      <c r="N138" s="55">
        <v>8.3125000000000004E-2</v>
      </c>
      <c r="O138" s="55">
        <v>0.1431</v>
      </c>
      <c r="P138" s="55">
        <v>0.13300000000000001</v>
      </c>
      <c r="Q138" s="55">
        <v>8.6249999999999993E-2</v>
      </c>
      <c r="R138" s="55">
        <v>0.15062500000000001</v>
      </c>
      <c r="S138" s="55">
        <v>8.0625000000000002E-2</v>
      </c>
      <c r="T138" s="10">
        <f t="shared" ref="T138:T201" si="105">RANK(K138,$K138:$S138,1)</f>
        <v>7</v>
      </c>
      <c r="U138" s="10">
        <f t="shared" ref="U138:U201" si="106">RANK(L138,$K138:$S138,1)</f>
        <v>3</v>
      </c>
      <c r="V138" s="10">
        <f t="shared" ref="V138:V201" si="107">RANK(M138,$K138:$S138,1)</f>
        <v>5</v>
      </c>
      <c r="W138" s="10">
        <f t="shared" ref="W138:W201" si="108">RANK(N138,$K138:$S138,1)</f>
        <v>2</v>
      </c>
      <c r="X138" s="10">
        <f t="shared" ref="X138:X201" si="109">RANK(O138,$K138:$S138,1)</f>
        <v>8</v>
      </c>
      <c r="Y138" s="10">
        <f t="shared" ref="Y138:Y201" si="110">RANK(P138,$K138:$S138,1)</f>
        <v>6</v>
      </c>
      <c r="Z138" s="10">
        <f t="shared" ref="Z138:Z201" si="111">RANK(Q138,$K138:$S138,1)</f>
        <v>4</v>
      </c>
      <c r="AA138" s="10">
        <f t="shared" ref="AA138:AA201" si="112">RANK(R138,$K138:$S138,1)</f>
        <v>9</v>
      </c>
      <c r="AB138" s="10">
        <f t="shared" ref="AB138:AB201" si="113">RANK(S138,$K138:$S138,1)</f>
        <v>1</v>
      </c>
      <c r="AC138" s="13">
        <f t="shared" ref="AC138:AC201" si="114">IF(T138&lt;=3,-1, IF(T138&gt;=7,1,0))</f>
        <v>1</v>
      </c>
      <c r="AD138" s="13">
        <f t="shared" ref="AD138:AD201" si="115">IF(U138&lt;=3,-1, IF(U138&gt;=7,1,0))</f>
        <v>-1</v>
      </c>
      <c r="AE138" s="13">
        <f t="shared" ref="AE138:AE201" si="116">IF(V138&lt;=3,-1, IF(V138&gt;=7,1,0))</f>
        <v>0</v>
      </c>
      <c r="AF138" s="13">
        <f t="shared" ref="AF138:AF201" si="117">IF(W138&lt;=3,-1, IF(W138&gt;=7,1,0))</f>
        <v>-1</v>
      </c>
      <c r="AG138" s="13">
        <f t="shared" ref="AG138:AG201" si="118">IF(X138&lt;=3,-1, IF(X138&gt;=7,1,0))</f>
        <v>1</v>
      </c>
      <c r="AH138" s="13">
        <f t="shared" ref="AH138:AH201" si="119">IF(Y138&lt;=3,-1, IF(Y138&gt;=7,1,0))</f>
        <v>0</v>
      </c>
      <c r="AI138" s="13">
        <f t="shared" ref="AI138:AI201" si="120">IF(Z138&lt;=3,-1, IF(Z138&gt;=7,1,0))</f>
        <v>0</v>
      </c>
      <c r="AJ138" s="13">
        <f t="shared" ref="AJ138:AJ201" si="121">IF(AA138&lt;=3,-1, IF(AA138&gt;=7,1,0))</f>
        <v>1</v>
      </c>
      <c r="AK138" s="13">
        <f t="shared" ref="AK138:AK201" si="122">IF(AB138&lt;=3,-1, IF(AB138&gt;=7,1,0))</f>
        <v>-1</v>
      </c>
      <c r="AL138" s="56">
        <f t="shared" si="72"/>
        <v>3.3804360103000003E-2</v>
      </c>
      <c r="AM138" s="56">
        <f t="shared" si="73"/>
        <v>-1.0533556199399999E-2</v>
      </c>
      <c r="AN138" s="56">
        <f t="shared" si="74"/>
        <v>0</v>
      </c>
      <c r="AO138" s="56">
        <f t="shared" si="75"/>
        <v>-1.8780004258900002E-2</v>
      </c>
      <c r="AP138" s="56">
        <f t="shared" si="76"/>
        <v>4.4354804727100003E-2</v>
      </c>
      <c r="AQ138" s="56">
        <f t="shared" si="77"/>
        <v>0</v>
      </c>
      <c r="AR138" s="56">
        <f t="shared" si="78"/>
        <v>0</v>
      </c>
      <c r="AS138" s="56">
        <f t="shared" si="79"/>
        <v>2.3823852837999999E-2</v>
      </c>
      <c r="AT138" s="56">
        <f t="shared" si="80"/>
        <v>0</v>
      </c>
      <c r="AU138" s="55"/>
      <c r="AV138" s="6">
        <f t="shared" si="81"/>
        <v>7.2669457209800004E-2</v>
      </c>
      <c r="AW138" s="57">
        <f t="shared" si="94"/>
        <v>4.0418943436333343E-2</v>
      </c>
      <c r="AX138" s="57">
        <f t="shared" si="82"/>
        <v>1.7148139532733309E-2</v>
      </c>
      <c r="AY138" s="57">
        <f t="shared" si="83"/>
        <v>0</v>
      </c>
      <c r="AZ138" s="57">
        <f t="shared" si="84"/>
        <v>2.5394587592233231E-2</v>
      </c>
      <c r="BA138" s="57">
        <f t="shared" si="85"/>
        <v>5.0969388060433385E-2</v>
      </c>
      <c r="BB138" s="57">
        <f t="shared" si="86"/>
        <v>0</v>
      </c>
      <c r="BC138" s="57">
        <f t="shared" si="87"/>
        <v>0</v>
      </c>
      <c r="BD138" s="57">
        <f t="shared" si="88"/>
        <v>3.0438436171333239E-2</v>
      </c>
      <c r="BE138" s="57">
        <f t="shared" si="89"/>
        <v>6.6145833333333126E-3</v>
      </c>
      <c r="BF138" s="58">
        <f t="shared" si="95"/>
        <v>5.8819996964140749E-6</v>
      </c>
      <c r="BG138" s="58">
        <f t="shared" si="96"/>
        <v>1.0238064943913373E-5</v>
      </c>
      <c r="BH138" s="58">
        <f t="shared" si="97"/>
        <v>4.0876270499054669E-4</v>
      </c>
      <c r="BI138" s="58">
        <f t="shared" si="98"/>
        <v>8.5649187093333362E-6</v>
      </c>
      <c r="BJ138" s="58">
        <f t="shared" si="99"/>
        <v>6.9999999999999999E-4</v>
      </c>
      <c r="BK138" s="58">
        <f t="shared" si="100"/>
        <v>0</v>
      </c>
      <c r="BL138" s="58">
        <f t="shared" si="101"/>
        <v>0</v>
      </c>
      <c r="BM138" s="58">
        <f t="shared" si="102"/>
        <v>1.5209828579273355E-5</v>
      </c>
      <c r="BN138" s="58">
        <f t="shared" si="103"/>
        <v>0</v>
      </c>
      <c r="BO138" s="58">
        <f t="shared" si="104"/>
        <v>1.1486575169194807E-3</v>
      </c>
      <c r="BP138" s="59"/>
      <c r="BQ138" s="59">
        <f t="shared" si="90"/>
        <v>7.1520799692880527E-2</v>
      </c>
      <c r="BR138" s="39">
        <f t="shared" si="91"/>
        <v>7.8135383026213867E-2</v>
      </c>
      <c r="BS138" s="42">
        <f t="shared" si="92"/>
        <v>10.298208631338351</v>
      </c>
      <c r="BT138" s="44">
        <f>MAX(BS$10:BS138)</f>
        <v>10.298208631338351</v>
      </c>
      <c r="BU138" s="56">
        <f t="shared" si="93"/>
        <v>0</v>
      </c>
    </row>
    <row r="139" spans="1:73" x14ac:dyDescent="0.2">
      <c r="A139" s="64">
        <v>33144</v>
      </c>
      <c r="B139" s="9">
        <v>2.0353417183499999E-2</v>
      </c>
      <c r="C139" s="9">
        <v>6.7859510510100002E-3</v>
      </c>
      <c r="D139" s="9">
        <v>4.7831574095500004E-3</v>
      </c>
      <c r="E139" s="9">
        <v>4.10340302731E-2</v>
      </c>
      <c r="F139" s="9">
        <v>5.47212391393E-3</v>
      </c>
      <c r="G139" s="9">
        <v>5.3541622857599998E-3</v>
      </c>
      <c r="H139" s="9">
        <v>7.0440658845399998E-3</v>
      </c>
      <c r="I139" s="9">
        <v>-4.6755369844E-3</v>
      </c>
      <c r="J139" s="9">
        <v>0</v>
      </c>
      <c r="K139" s="55">
        <v>0.13359380000000001</v>
      </c>
      <c r="L139" s="55">
        <v>8.6785799999999996E-2</v>
      </c>
      <c r="M139" s="55">
        <v>0.123125</v>
      </c>
      <c r="N139" s="55">
        <v>8.3750000000000005E-2</v>
      </c>
      <c r="O139" s="55">
        <v>0.14499999999999999</v>
      </c>
      <c r="P139" s="55">
        <v>0.13730000000000001</v>
      </c>
      <c r="Q139" s="55">
        <v>8.2500000000000004E-2</v>
      </c>
      <c r="R139" s="55">
        <v>0.15062500000000001</v>
      </c>
      <c r="S139" s="55">
        <v>8.3125000000000004E-2</v>
      </c>
      <c r="T139" s="10">
        <f t="shared" si="105"/>
        <v>6</v>
      </c>
      <c r="U139" s="10">
        <f t="shared" si="106"/>
        <v>4</v>
      </c>
      <c r="V139" s="10">
        <f t="shared" si="107"/>
        <v>5</v>
      </c>
      <c r="W139" s="10">
        <f t="shared" si="108"/>
        <v>3</v>
      </c>
      <c r="X139" s="10">
        <f t="shared" si="109"/>
        <v>8</v>
      </c>
      <c r="Y139" s="10">
        <f t="shared" si="110"/>
        <v>7</v>
      </c>
      <c r="Z139" s="10">
        <f t="shared" si="111"/>
        <v>1</v>
      </c>
      <c r="AA139" s="10">
        <f t="shared" si="112"/>
        <v>9</v>
      </c>
      <c r="AB139" s="10">
        <f t="shared" si="113"/>
        <v>2</v>
      </c>
      <c r="AC139" s="13">
        <f t="shared" si="114"/>
        <v>0</v>
      </c>
      <c r="AD139" s="13">
        <f t="shared" si="115"/>
        <v>0</v>
      </c>
      <c r="AE139" s="13">
        <f t="shared" si="116"/>
        <v>0</v>
      </c>
      <c r="AF139" s="13">
        <f t="shared" si="117"/>
        <v>-1</v>
      </c>
      <c r="AG139" s="13">
        <f t="shared" si="118"/>
        <v>1</v>
      </c>
      <c r="AH139" s="13">
        <f t="shared" si="119"/>
        <v>1</v>
      </c>
      <c r="AI139" s="13">
        <f t="shared" si="120"/>
        <v>-1</v>
      </c>
      <c r="AJ139" s="13">
        <f t="shared" si="121"/>
        <v>1</v>
      </c>
      <c r="AK139" s="13">
        <f t="shared" si="122"/>
        <v>-1</v>
      </c>
      <c r="AL139" s="56">
        <f t="shared" ref="AL139:AL202" si="123">AC138*B139</f>
        <v>2.0353417183499999E-2</v>
      </c>
      <c r="AM139" s="56">
        <f t="shared" ref="AM139:AM202" si="124">AD138*C139</f>
        <v>-6.7859510510100002E-3</v>
      </c>
      <c r="AN139" s="56">
        <f t="shared" ref="AN139:AN202" si="125">AE138*D139</f>
        <v>0</v>
      </c>
      <c r="AO139" s="56">
        <f t="shared" ref="AO139:AO202" si="126">AF138*E139</f>
        <v>-4.10340302731E-2</v>
      </c>
      <c r="AP139" s="56">
        <f t="shared" ref="AP139:AP202" si="127">AG138*F139</f>
        <v>5.47212391393E-3</v>
      </c>
      <c r="AQ139" s="56">
        <f t="shared" ref="AQ139:AQ202" si="128">AH138*G139</f>
        <v>0</v>
      </c>
      <c r="AR139" s="56">
        <f t="shared" ref="AR139:AR202" si="129">AI138*H139</f>
        <v>0</v>
      </c>
      <c r="AS139" s="56">
        <f t="shared" ref="AS139:AS202" si="130">AJ138*I139</f>
        <v>-4.6755369844E-3</v>
      </c>
      <c r="AT139" s="56">
        <f t="shared" ref="AT139:AT202" si="131">AK138*J139</f>
        <v>0</v>
      </c>
      <c r="AU139" s="55"/>
      <c r="AV139" s="6">
        <f t="shared" ref="AV139:AV202" si="132">SUM(AL139:AT139)</f>
        <v>-2.6669977211080002E-2</v>
      </c>
      <c r="AW139" s="57">
        <f t="shared" si="94"/>
        <v>1.0270721671835001</v>
      </c>
      <c r="AX139" s="57">
        <f t="shared" ref="AX139:AX202" si="133">ABS(AD139-AD138*(1+C139+$S138/12))</f>
        <v>1.0135047010510101</v>
      </c>
      <c r="AY139" s="57">
        <f t="shared" ref="AY139:AY202" si="134">ABS(AE139-AE138*(1+D139+$S138/12))</f>
        <v>0</v>
      </c>
      <c r="AZ139" s="57">
        <f t="shared" ref="AZ139:AZ202" si="135">ABS(AF139-AF138*(1+E139+$S138/12))</f>
        <v>4.7752780273100148E-2</v>
      </c>
      <c r="BA139" s="57">
        <f t="shared" ref="BA139:BA202" si="136">ABS(AG139-AG138*(1+F139+$S138/12))</f>
        <v>1.2190873913930034E-2</v>
      </c>
      <c r="BB139" s="57">
        <f t="shared" ref="BB139:BB202" si="137">ABS(AH139-AH138*(1+G139+$S138/12))</f>
        <v>1</v>
      </c>
      <c r="BC139" s="57">
        <f t="shared" ref="BC139:BC202" si="138">ABS(AI139-AI138*(1+H139+$S138/12))</f>
        <v>1</v>
      </c>
      <c r="BD139" s="57">
        <f t="shared" ref="BD139:BD202" si="139">ABS(AJ139-AJ138*(1+I139+$S138/12))</f>
        <v>2.043213015600065E-3</v>
      </c>
      <c r="BE139" s="57">
        <f t="shared" ref="BE139:BE202" si="140">ABS(AK139-AK138*(1+J139+$S138/12))</f>
        <v>6.7187500000001066E-3</v>
      </c>
      <c r="BF139" s="58">
        <f t="shared" si="95"/>
        <v>2.4251366061800005E-5</v>
      </c>
      <c r="BG139" s="58">
        <f t="shared" si="96"/>
        <v>3.4296279065466619E-6</v>
      </c>
      <c r="BH139" s="58">
        <f t="shared" si="97"/>
        <v>0</v>
      </c>
      <c r="BI139" s="58">
        <f t="shared" si="98"/>
        <v>5.0789175184466464E-6</v>
      </c>
      <c r="BJ139" s="58">
        <f t="shared" si="99"/>
        <v>3.5678571642303371E-5</v>
      </c>
      <c r="BK139" s="58">
        <f t="shared" si="100"/>
        <v>0</v>
      </c>
      <c r="BL139" s="58">
        <f t="shared" si="101"/>
        <v>0</v>
      </c>
      <c r="BM139" s="58">
        <f t="shared" si="102"/>
        <v>6.0876872342666479E-6</v>
      </c>
      <c r="BN139" s="58">
        <f t="shared" si="103"/>
        <v>0</v>
      </c>
      <c r="BO139" s="58">
        <f t="shared" si="104"/>
        <v>7.4526170363363334E-5</v>
      </c>
      <c r="BP139" s="59"/>
      <c r="BQ139" s="59">
        <f t="shared" ref="BQ139:BQ202" si="141">AV139-BO139</f>
        <v>-2.6744503381443366E-2</v>
      </c>
      <c r="BR139" s="39">
        <f t="shared" ref="BR139:BR202" si="142">BQ139+S138/12</f>
        <v>-2.0025753381443367E-2</v>
      </c>
      <c r="BS139" s="42">
        <f t="shared" ref="BS139:BS202" si="143">BS138*(1+BR139)</f>
        <v>10.091979245016518</v>
      </c>
      <c r="BT139" s="44">
        <f>MAX(BS$10:BS139)</f>
        <v>10.298208631338351</v>
      </c>
      <c r="BU139" s="56">
        <f t="shared" ref="BU139:BU202" si="144">(BT139-BS139)/BT139</f>
        <v>2.0025753381443405E-2</v>
      </c>
    </row>
    <row r="140" spans="1:73" x14ac:dyDescent="0.2">
      <c r="A140" s="64">
        <v>33177</v>
      </c>
      <c r="B140" s="9">
        <v>-4.5853047279399997E-2</v>
      </c>
      <c r="C140" s="9">
        <v>3.0367541100199999E-2</v>
      </c>
      <c r="D140" s="9">
        <v>-7.7656758007499998E-3</v>
      </c>
      <c r="E140" s="9">
        <v>6.4544039659899993E-2</v>
      </c>
      <c r="F140" s="9">
        <v>3.6618323405099998E-3</v>
      </c>
      <c r="G140" s="9">
        <v>2.17219457041E-2</v>
      </c>
      <c r="H140" s="9">
        <v>6.8412744992500003E-3</v>
      </c>
      <c r="I140" s="9">
        <v>4.5338900767500002E-2</v>
      </c>
      <c r="J140" s="9">
        <v>0</v>
      </c>
      <c r="K140" s="55">
        <v>0.12609380000000001</v>
      </c>
      <c r="L140" s="55">
        <v>8.7053599999999995E-2</v>
      </c>
      <c r="M140" s="55">
        <v>0.1225</v>
      </c>
      <c r="N140" s="55">
        <v>8.2500000000000004E-2</v>
      </c>
      <c r="O140" s="55">
        <v>0.14280000000000001</v>
      </c>
      <c r="P140" s="55">
        <v>0.16</v>
      </c>
      <c r="Q140" s="55">
        <v>8.3125000000000004E-2</v>
      </c>
      <c r="R140" s="55">
        <v>0.138125</v>
      </c>
      <c r="S140" s="55">
        <v>8.0625000000000002E-2</v>
      </c>
      <c r="T140" s="10">
        <f t="shared" si="105"/>
        <v>6</v>
      </c>
      <c r="U140" s="10">
        <f t="shared" si="106"/>
        <v>4</v>
      </c>
      <c r="V140" s="10">
        <f t="shared" si="107"/>
        <v>5</v>
      </c>
      <c r="W140" s="10">
        <f t="shared" si="108"/>
        <v>2</v>
      </c>
      <c r="X140" s="10">
        <f t="shared" si="109"/>
        <v>8</v>
      </c>
      <c r="Y140" s="10">
        <f t="shared" si="110"/>
        <v>9</v>
      </c>
      <c r="Z140" s="10">
        <f t="shared" si="111"/>
        <v>3</v>
      </c>
      <c r="AA140" s="10">
        <f t="shared" si="112"/>
        <v>7</v>
      </c>
      <c r="AB140" s="10">
        <f t="shared" si="113"/>
        <v>1</v>
      </c>
      <c r="AC140" s="13">
        <f t="shared" si="114"/>
        <v>0</v>
      </c>
      <c r="AD140" s="13">
        <f t="shared" si="115"/>
        <v>0</v>
      </c>
      <c r="AE140" s="13">
        <f t="shared" si="116"/>
        <v>0</v>
      </c>
      <c r="AF140" s="13">
        <f t="shared" si="117"/>
        <v>-1</v>
      </c>
      <c r="AG140" s="13">
        <f t="shared" si="118"/>
        <v>1</v>
      </c>
      <c r="AH140" s="13">
        <f t="shared" si="119"/>
        <v>1</v>
      </c>
      <c r="AI140" s="13">
        <f t="shared" si="120"/>
        <v>-1</v>
      </c>
      <c r="AJ140" s="13">
        <f t="shared" si="121"/>
        <v>1</v>
      </c>
      <c r="AK140" s="13">
        <f t="shared" si="122"/>
        <v>-1</v>
      </c>
      <c r="AL140" s="56">
        <f t="shared" si="123"/>
        <v>0</v>
      </c>
      <c r="AM140" s="56">
        <f t="shared" si="124"/>
        <v>0</v>
      </c>
      <c r="AN140" s="56">
        <f t="shared" si="125"/>
        <v>0</v>
      </c>
      <c r="AO140" s="56">
        <f t="shared" si="126"/>
        <v>-6.4544039659899993E-2</v>
      </c>
      <c r="AP140" s="56">
        <f t="shared" si="127"/>
        <v>3.6618323405099998E-3</v>
      </c>
      <c r="AQ140" s="56">
        <f t="shared" si="128"/>
        <v>2.17219457041E-2</v>
      </c>
      <c r="AR140" s="56">
        <f t="shared" si="129"/>
        <v>-6.8412744992500003E-3</v>
      </c>
      <c r="AS140" s="56">
        <f t="shared" si="130"/>
        <v>4.5338900767500002E-2</v>
      </c>
      <c r="AT140" s="56">
        <f t="shared" si="131"/>
        <v>0</v>
      </c>
      <c r="AU140" s="55"/>
      <c r="AV140" s="6">
        <f t="shared" si="132"/>
        <v>-6.6263534703999566E-4</v>
      </c>
      <c r="AW140" s="57">
        <f t="shared" ref="AW140:AW203" si="145">ABS(AC140-AC139*(1+B140+$S139/12))</f>
        <v>0</v>
      </c>
      <c r="AX140" s="57">
        <f t="shared" si="133"/>
        <v>0</v>
      </c>
      <c r="AY140" s="57">
        <f t="shared" si="134"/>
        <v>0</v>
      </c>
      <c r="AZ140" s="57">
        <f t="shared" si="135"/>
        <v>7.1471122993233216E-2</v>
      </c>
      <c r="BA140" s="57">
        <f t="shared" si="136"/>
        <v>1.0588915673843236E-2</v>
      </c>
      <c r="BB140" s="57">
        <f t="shared" si="137"/>
        <v>2.8649029037433271E-2</v>
      </c>
      <c r="BC140" s="57">
        <f t="shared" si="138"/>
        <v>1.3768357832583344E-2</v>
      </c>
      <c r="BD140" s="57">
        <f t="shared" si="139"/>
        <v>5.2265984100833274E-2</v>
      </c>
      <c r="BE140" s="57">
        <f t="shared" si="140"/>
        <v>6.9270833333332504E-3</v>
      </c>
      <c r="BF140" s="58">
        <f t="shared" ref="BF140:BF203" si="146">AW139*BF$6</f>
        <v>6.1624330031010007E-4</v>
      </c>
      <c r="BG140" s="58">
        <f t="shared" ref="BG140:BG203" si="147">AX139*BG$6</f>
        <v>2.0270094021020203E-4</v>
      </c>
      <c r="BH140" s="58">
        <f t="shared" ref="BH140:BH203" si="148">AY139*BH$6</f>
        <v>0</v>
      </c>
      <c r="BI140" s="58">
        <f t="shared" ref="BI140:BI203" si="149">AZ139*BI$6</f>
        <v>9.5505560546200295E-6</v>
      </c>
      <c r="BJ140" s="58">
        <f t="shared" ref="BJ140:BJ203" si="150">BA139*BJ$6</f>
        <v>8.5336117397510229E-6</v>
      </c>
      <c r="BK140" s="58">
        <f t="shared" ref="BK140:BK203" si="151">BB139*BK$6</f>
        <v>5.9999999999999995E-4</v>
      </c>
      <c r="BL140" s="58">
        <f t="shared" ref="BL140:BL203" si="152">BC139*BL$6</f>
        <v>2.9999999999999997E-4</v>
      </c>
      <c r="BM140" s="58">
        <f t="shared" ref="BM140:BM203" si="153">BD139*BM$6</f>
        <v>4.0864260312001303E-7</v>
      </c>
      <c r="BN140" s="58">
        <f t="shared" ref="BN140:BN203" si="154">BE139*BN$6</f>
        <v>0</v>
      </c>
      <c r="BO140" s="58">
        <f t="shared" ref="BO140:BO203" si="155">SUM(BF140:BN140)</f>
        <v>1.7374370509177929E-3</v>
      </c>
      <c r="BP140" s="59"/>
      <c r="BQ140" s="59">
        <f t="shared" si="141"/>
        <v>-2.4000723979577887E-3</v>
      </c>
      <c r="BR140" s="39">
        <f t="shared" si="142"/>
        <v>4.527010935375545E-3</v>
      </c>
      <c r="BS140" s="42">
        <f t="shared" si="143"/>
        <v>10.137665745418289</v>
      </c>
      <c r="BT140" s="44">
        <f>MAX(BS$10:BS140)</f>
        <v>10.298208631338351</v>
      </c>
      <c r="BU140" s="56">
        <f t="shared" si="144"/>
        <v>1.5589399250614916E-2</v>
      </c>
    </row>
    <row r="141" spans="1:73" x14ac:dyDescent="0.2">
      <c r="A141" s="64">
        <v>33207</v>
      </c>
      <c r="B141" s="9">
        <v>-9.1697821494299992E-3</v>
      </c>
      <c r="C141" s="9">
        <v>1.2709686416600001E-2</v>
      </c>
      <c r="D141" s="9">
        <v>4.7530979484299999E-3</v>
      </c>
      <c r="E141" s="9">
        <v>-2.7290372673E-2</v>
      </c>
      <c r="F141" s="9">
        <v>-2.95649897782E-3</v>
      </c>
      <c r="G141" s="9">
        <v>1.0976967829500001E-2</v>
      </c>
      <c r="H141" s="9">
        <v>5.96369516823E-3</v>
      </c>
      <c r="I141" s="9">
        <v>4.3555485899400004E-3</v>
      </c>
      <c r="J141" s="9">
        <v>0</v>
      </c>
      <c r="K141" s="55">
        <v>0.1225</v>
      </c>
      <c r="L141" s="55">
        <v>9.2604199999999998E-2</v>
      </c>
      <c r="M141" s="55">
        <v>0.11938</v>
      </c>
      <c r="N141" s="55">
        <v>8.4400000000000003E-2</v>
      </c>
      <c r="O141" s="55">
        <v>0.13350000000000001</v>
      </c>
      <c r="P141" s="55">
        <v>0.15640000000000001</v>
      </c>
      <c r="Q141" s="55">
        <v>0.09</v>
      </c>
      <c r="R141" s="55">
        <v>0.13625000000000001</v>
      </c>
      <c r="S141" s="55">
        <v>8.3799999999999999E-2</v>
      </c>
      <c r="T141" s="10">
        <f t="shared" si="105"/>
        <v>6</v>
      </c>
      <c r="U141" s="10">
        <f t="shared" si="106"/>
        <v>4</v>
      </c>
      <c r="V141" s="10">
        <f t="shared" si="107"/>
        <v>5</v>
      </c>
      <c r="W141" s="10">
        <f t="shared" si="108"/>
        <v>2</v>
      </c>
      <c r="X141" s="10">
        <f t="shared" si="109"/>
        <v>7</v>
      </c>
      <c r="Y141" s="10">
        <f t="shared" si="110"/>
        <v>9</v>
      </c>
      <c r="Z141" s="10">
        <f t="shared" si="111"/>
        <v>3</v>
      </c>
      <c r="AA141" s="10">
        <f t="shared" si="112"/>
        <v>8</v>
      </c>
      <c r="AB141" s="10">
        <f t="shared" si="113"/>
        <v>1</v>
      </c>
      <c r="AC141" s="13">
        <f t="shared" si="114"/>
        <v>0</v>
      </c>
      <c r="AD141" s="13">
        <f t="shared" si="115"/>
        <v>0</v>
      </c>
      <c r="AE141" s="13">
        <f t="shared" si="116"/>
        <v>0</v>
      </c>
      <c r="AF141" s="13">
        <f t="shared" si="117"/>
        <v>-1</v>
      </c>
      <c r="AG141" s="13">
        <f t="shared" si="118"/>
        <v>1</v>
      </c>
      <c r="AH141" s="13">
        <f t="shared" si="119"/>
        <v>1</v>
      </c>
      <c r="AI141" s="13">
        <f t="shared" si="120"/>
        <v>-1</v>
      </c>
      <c r="AJ141" s="13">
        <f t="shared" si="121"/>
        <v>1</v>
      </c>
      <c r="AK141" s="13">
        <f t="shared" si="122"/>
        <v>-1</v>
      </c>
      <c r="AL141" s="56">
        <f t="shared" si="123"/>
        <v>0</v>
      </c>
      <c r="AM141" s="56">
        <f t="shared" si="124"/>
        <v>0</v>
      </c>
      <c r="AN141" s="56">
        <f t="shared" si="125"/>
        <v>0</v>
      </c>
      <c r="AO141" s="56">
        <f t="shared" si="126"/>
        <v>2.7290372673E-2</v>
      </c>
      <c r="AP141" s="56">
        <f t="shared" si="127"/>
        <v>-2.95649897782E-3</v>
      </c>
      <c r="AQ141" s="56">
        <f t="shared" si="128"/>
        <v>1.0976967829500001E-2</v>
      </c>
      <c r="AR141" s="56">
        <f t="shared" si="129"/>
        <v>-5.96369516823E-3</v>
      </c>
      <c r="AS141" s="56">
        <f t="shared" si="130"/>
        <v>4.3555485899400004E-3</v>
      </c>
      <c r="AT141" s="56">
        <f t="shared" si="131"/>
        <v>0</v>
      </c>
      <c r="AU141" s="55"/>
      <c r="AV141" s="6">
        <f t="shared" si="132"/>
        <v>3.3702694946389999E-2</v>
      </c>
      <c r="AW141" s="57">
        <f t="shared" si="145"/>
        <v>0</v>
      </c>
      <c r="AX141" s="57">
        <f t="shared" si="133"/>
        <v>0</v>
      </c>
      <c r="AY141" s="57">
        <f t="shared" si="134"/>
        <v>0</v>
      </c>
      <c r="AZ141" s="57">
        <f t="shared" si="135"/>
        <v>2.0571622673000056E-2</v>
      </c>
      <c r="BA141" s="57">
        <f t="shared" si="136"/>
        <v>3.7622510221799743E-3</v>
      </c>
      <c r="BB141" s="57">
        <f t="shared" si="137"/>
        <v>1.7695717829500079E-2</v>
      </c>
      <c r="BC141" s="57">
        <f t="shared" si="138"/>
        <v>1.2682445168230139E-2</v>
      </c>
      <c r="BD141" s="57">
        <f t="shared" si="139"/>
        <v>1.1074298589940135E-2</v>
      </c>
      <c r="BE141" s="57">
        <f t="shared" si="140"/>
        <v>6.7187500000001066E-3</v>
      </c>
      <c r="BF141" s="58">
        <f t="shared" si="146"/>
        <v>0</v>
      </c>
      <c r="BG141" s="58">
        <f t="shared" si="147"/>
        <v>0</v>
      </c>
      <c r="BH141" s="58">
        <f t="shared" si="148"/>
        <v>0</v>
      </c>
      <c r="BI141" s="58">
        <f t="shared" si="149"/>
        <v>1.4294224598646644E-5</v>
      </c>
      <c r="BJ141" s="58">
        <f t="shared" si="150"/>
        <v>7.4122409716902645E-6</v>
      </c>
      <c r="BK141" s="58">
        <f t="shared" si="151"/>
        <v>1.7189417422459961E-5</v>
      </c>
      <c r="BL141" s="58">
        <f t="shared" si="152"/>
        <v>4.1305073497750029E-6</v>
      </c>
      <c r="BM141" s="58">
        <f t="shared" si="153"/>
        <v>1.0453196820166655E-5</v>
      </c>
      <c r="BN141" s="58">
        <f t="shared" si="154"/>
        <v>0</v>
      </c>
      <c r="BO141" s="58">
        <f t="shared" si="155"/>
        <v>5.3479587162738522E-5</v>
      </c>
      <c r="BP141" s="59"/>
      <c r="BQ141" s="59">
        <f t="shared" si="141"/>
        <v>3.3649215359227262E-2</v>
      </c>
      <c r="BR141" s="39">
        <f t="shared" si="142"/>
        <v>4.0367965359227265E-2</v>
      </c>
      <c r="BS141" s="42">
        <f t="shared" si="143"/>
        <v>10.546902685052759</v>
      </c>
      <c r="BT141" s="44">
        <f>MAX(BS$10:BS141)</f>
        <v>10.546902685052759</v>
      </c>
      <c r="BU141" s="56">
        <f t="shared" si="144"/>
        <v>0</v>
      </c>
    </row>
    <row r="142" spans="1:73" x14ac:dyDescent="0.2">
      <c r="A142" s="64">
        <v>33238</v>
      </c>
      <c r="B142" s="9">
        <v>7.95053229969E-4</v>
      </c>
      <c r="C142" s="9">
        <v>2.1837597142899999E-3</v>
      </c>
      <c r="D142" s="9">
        <v>7.41766329276E-3</v>
      </c>
      <c r="E142" s="9">
        <v>-1.9645213655999999E-2</v>
      </c>
      <c r="F142" s="9">
        <v>-3.28663012849E-2</v>
      </c>
      <c r="G142" s="9">
        <v>3.1103119221199999E-3</v>
      </c>
      <c r="H142" s="9">
        <v>1.87254650364E-3</v>
      </c>
      <c r="I142" s="9">
        <v>-3.2137865269499999E-3</v>
      </c>
      <c r="J142" s="9">
        <v>0</v>
      </c>
      <c r="K142" s="55">
        <v>0.11874999999999999</v>
      </c>
      <c r="L142" s="55">
        <v>9.3928600000000001E-2</v>
      </c>
      <c r="M142" s="55">
        <v>0.11187999999999999</v>
      </c>
      <c r="N142" s="55">
        <v>8.2500000000000004E-2</v>
      </c>
      <c r="O142" s="55">
        <v>0.126</v>
      </c>
      <c r="P142" s="55">
        <v>0.1439</v>
      </c>
      <c r="Q142" s="55">
        <v>8.6900000000000005E-2</v>
      </c>
      <c r="R142" s="55">
        <v>0.1406</v>
      </c>
      <c r="S142" s="55">
        <v>7.6300000000000007E-2</v>
      </c>
      <c r="T142" s="10">
        <f t="shared" si="105"/>
        <v>6</v>
      </c>
      <c r="U142" s="10">
        <f t="shared" si="106"/>
        <v>4</v>
      </c>
      <c r="V142" s="10">
        <f t="shared" si="107"/>
        <v>5</v>
      </c>
      <c r="W142" s="10">
        <f t="shared" si="108"/>
        <v>2</v>
      </c>
      <c r="X142" s="10">
        <f t="shared" si="109"/>
        <v>7</v>
      </c>
      <c r="Y142" s="10">
        <f t="shared" si="110"/>
        <v>9</v>
      </c>
      <c r="Z142" s="10">
        <f t="shared" si="111"/>
        <v>3</v>
      </c>
      <c r="AA142" s="10">
        <f t="shared" si="112"/>
        <v>8</v>
      </c>
      <c r="AB142" s="10">
        <f t="shared" si="113"/>
        <v>1</v>
      </c>
      <c r="AC142" s="13">
        <f t="shared" si="114"/>
        <v>0</v>
      </c>
      <c r="AD142" s="13">
        <f t="shared" si="115"/>
        <v>0</v>
      </c>
      <c r="AE142" s="13">
        <f t="shared" si="116"/>
        <v>0</v>
      </c>
      <c r="AF142" s="13">
        <f t="shared" si="117"/>
        <v>-1</v>
      </c>
      <c r="AG142" s="13">
        <f t="shared" si="118"/>
        <v>1</v>
      </c>
      <c r="AH142" s="13">
        <f t="shared" si="119"/>
        <v>1</v>
      </c>
      <c r="AI142" s="13">
        <f t="shared" si="120"/>
        <v>-1</v>
      </c>
      <c r="AJ142" s="13">
        <f t="shared" si="121"/>
        <v>1</v>
      </c>
      <c r="AK142" s="13">
        <f t="shared" si="122"/>
        <v>-1</v>
      </c>
      <c r="AL142" s="56">
        <f t="shared" si="123"/>
        <v>0</v>
      </c>
      <c r="AM142" s="56">
        <f t="shared" si="124"/>
        <v>0</v>
      </c>
      <c r="AN142" s="56">
        <f t="shared" si="125"/>
        <v>0</v>
      </c>
      <c r="AO142" s="56">
        <f t="shared" si="126"/>
        <v>1.9645213655999999E-2</v>
      </c>
      <c r="AP142" s="56">
        <f t="shared" si="127"/>
        <v>-3.28663012849E-2</v>
      </c>
      <c r="AQ142" s="56">
        <f t="shared" si="128"/>
        <v>3.1103119221199999E-3</v>
      </c>
      <c r="AR142" s="56">
        <f t="shared" si="129"/>
        <v>-1.87254650364E-3</v>
      </c>
      <c r="AS142" s="56">
        <f t="shared" si="130"/>
        <v>-3.2137865269499999E-3</v>
      </c>
      <c r="AT142" s="56">
        <f t="shared" si="131"/>
        <v>0</v>
      </c>
      <c r="AU142" s="55"/>
      <c r="AV142" s="6">
        <f t="shared" si="132"/>
        <v>-1.5197108737370003E-2</v>
      </c>
      <c r="AW142" s="57">
        <f t="shared" si="145"/>
        <v>0</v>
      </c>
      <c r="AX142" s="57">
        <f t="shared" si="133"/>
        <v>0</v>
      </c>
      <c r="AY142" s="57">
        <f t="shared" si="134"/>
        <v>0</v>
      </c>
      <c r="AZ142" s="57">
        <f t="shared" si="135"/>
        <v>1.2661880322666685E-2</v>
      </c>
      <c r="BA142" s="57">
        <f t="shared" si="136"/>
        <v>2.5882967951566638E-2</v>
      </c>
      <c r="BB142" s="57">
        <f t="shared" si="137"/>
        <v>1.0093645255453421E-2</v>
      </c>
      <c r="BC142" s="57">
        <f t="shared" si="138"/>
        <v>8.8558798369733349E-3</v>
      </c>
      <c r="BD142" s="57">
        <f t="shared" si="139"/>
        <v>3.7695468063831949E-3</v>
      </c>
      <c r="BE142" s="57">
        <f t="shared" si="140"/>
        <v>6.9833333333333414E-3</v>
      </c>
      <c r="BF142" s="58">
        <f t="shared" si="146"/>
        <v>0</v>
      </c>
      <c r="BG142" s="58">
        <f t="shared" si="147"/>
        <v>0</v>
      </c>
      <c r="BH142" s="58">
        <f t="shared" si="148"/>
        <v>0</v>
      </c>
      <c r="BI142" s="58">
        <f t="shared" si="149"/>
        <v>4.114324534600011E-6</v>
      </c>
      <c r="BJ142" s="58">
        <f t="shared" si="150"/>
        <v>2.6335757155259818E-6</v>
      </c>
      <c r="BK142" s="58">
        <f t="shared" si="151"/>
        <v>1.0617430697700047E-5</v>
      </c>
      <c r="BL142" s="58">
        <f t="shared" si="152"/>
        <v>3.8047335504690412E-6</v>
      </c>
      <c r="BM142" s="58">
        <f t="shared" si="153"/>
        <v>2.2148597179880271E-6</v>
      </c>
      <c r="BN142" s="58">
        <f t="shared" si="154"/>
        <v>0</v>
      </c>
      <c r="BO142" s="58">
        <f t="shared" si="155"/>
        <v>2.3384924216283106E-5</v>
      </c>
      <c r="BP142" s="59"/>
      <c r="BQ142" s="59">
        <f t="shared" si="141"/>
        <v>-1.5220493661586286E-2</v>
      </c>
      <c r="BR142" s="39">
        <f t="shared" si="142"/>
        <v>-8.2371603282529529E-3</v>
      </c>
      <c r="BS142" s="42">
        <f t="shared" si="143"/>
        <v>10.460026156669498</v>
      </c>
      <c r="BT142" s="44">
        <f>MAX(BS$10:BS142)</f>
        <v>10.546902685052759</v>
      </c>
      <c r="BU142" s="56">
        <f t="shared" si="144"/>
        <v>8.2371603282529286E-3</v>
      </c>
    </row>
    <row r="143" spans="1:73" x14ac:dyDescent="0.2">
      <c r="A143" s="64">
        <v>33269</v>
      </c>
      <c r="B143" s="9">
        <v>1.65243919515E-2</v>
      </c>
      <c r="C143" s="9">
        <v>1.0351088650099999E-2</v>
      </c>
      <c r="D143" s="9">
        <v>-3.9145623201800001E-4</v>
      </c>
      <c r="E143" s="9">
        <v>3.1286418948099998E-2</v>
      </c>
      <c r="F143" s="9">
        <v>2.2431947793499999E-2</v>
      </c>
      <c r="G143" s="9">
        <v>2.1369237714100001E-2</v>
      </c>
      <c r="H143" s="9">
        <v>1.21765222688E-2</v>
      </c>
      <c r="I143" s="9">
        <v>2.2017327699E-2</v>
      </c>
      <c r="J143" s="9">
        <v>0</v>
      </c>
      <c r="K143" s="55">
        <v>0.11749999999999999</v>
      </c>
      <c r="L143" s="55">
        <v>9.1999999999999998E-2</v>
      </c>
      <c r="M143" s="55">
        <v>0.10609</v>
      </c>
      <c r="N143" s="55">
        <v>8.2500000000000004E-2</v>
      </c>
      <c r="O143" s="55">
        <v>0.1212</v>
      </c>
      <c r="P143" s="55">
        <v>0.13350000000000001</v>
      </c>
      <c r="Q143" s="55">
        <v>0.08</v>
      </c>
      <c r="R143" s="55">
        <v>0.14000000000000001</v>
      </c>
      <c r="S143" s="55">
        <v>7.0599999999999996E-2</v>
      </c>
      <c r="T143" s="10">
        <f t="shared" si="105"/>
        <v>6</v>
      </c>
      <c r="U143" s="10">
        <f t="shared" si="106"/>
        <v>4</v>
      </c>
      <c r="V143" s="10">
        <f t="shared" si="107"/>
        <v>5</v>
      </c>
      <c r="W143" s="10">
        <f t="shared" si="108"/>
        <v>3</v>
      </c>
      <c r="X143" s="10">
        <f t="shared" si="109"/>
        <v>7</v>
      </c>
      <c r="Y143" s="10">
        <f t="shared" si="110"/>
        <v>8</v>
      </c>
      <c r="Z143" s="10">
        <f t="shared" si="111"/>
        <v>2</v>
      </c>
      <c r="AA143" s="10">
        <f t="shared" si="112"/>
        <v>9</v>
      </c>
      <c r="AB143" s="10">
        <f t="shared" si="113"/>
        <v>1</v>
      </c>
      <c r="AC143" s="13">
        <f t="shared" si="114"/>
        <v>0</v>
      </c>
      <c r="AD143" s="13">
        <f t="shared" si="115"/>
        <v>0</v>
      </c>
      <c r="AE143" s="13">
        <f t="shared" si="116"/>
        <v>0</v>
      </c>
      <c r="AF143" s="13">
        <f t="shared" si="117"/>
        <v>-1</v>
      </c>
      <c r="AG143" s="13">
        <f t="shared" si="118"/>
        <v>1</v>
      </c>
      <c r="AH143" s="13">
        <f t="shared" si="119"/>
        <v>1</v>
      </c>
      <c r="AI143" s="13">
        <f t="shared" si="120"/>
        <v>-1</v>
      </c>
      <c r="AJ143" s="13">
        <f t="shared" si="121"/>
        <v>1</v>
      </c>
      <c r="AK143" s="13">
        <f t="shared" si="122"/>
        <v>-1</v>
      </c>
      <c r="AL143" s="56">
        <f t="shared" si="123"/>
        <v>0</v>
      </c>
      <c r="AM143" s="56">
        <f t="shared" si="124"/>
        <v>0</v>
      </c>
      <c r="AN143" s="56">
        <f t="shared" si="125"/>
        <v>0</v>
      </c>
      <c r="AO143" s="56">
        <f t="shared" si="126"/>
        <v>-3.1286418948099998E-2</v>
      </c>
      <c r="AP143" s="56">
        <f t="shared" si="127"/>
        <v>2.2431947793499999E-2</v>
      </c>
      <c r="AQ143" s="56">
        <f t="shared" si="128"/>
        <v>2.1369237714100001E-2</v>
      </c>
      <c r="AR143" s="56">
        <f t="shared" si="129"/>
        <v>-1.21765222688E-2</v>
      </c>
      <c r="AS143" s="56">
        <f t="shared" si="130"/>
        <v>2.2017327699E-2</v>
      </c>
      <c r="AT143" s="56">
        <f t="shared" si="131"/>
        <v>0</v>
      </c>
      <c r="AU143" s="55"/>
      <c r="AV143" s="6">
        <f t="shared" si="132"/>
        <v>2.23555719897E-2</v>
      </c>
      <c r="AW143" s="57">
        <f t="shared" si="145"/>
        <v>0</v>
      </c>
      <c r="AX143" s="57">
        <f t="shared" si="133"/>
        <v>0</v>
      </c>
      <c r="AY143" s="57">
        <f t="shared" si="134"/>
        <v>0</v>
      </c>
      <c r="AZ143" s="57">
        <f t="shared" si="135"/>
        <v>3.7644752281433158E-2</v>
      </c>
      <c r="BA143" s="57">
        <f t="shared" si="136"/>
        <v>2.8790281126833239E-2</v>
      </c>
      <c r="BB143" s="57">
        <f t="shared" si="137"/>
        <v>2.7727571047433175E-2</v>
      </c>
      <c r="BC143" s="57">
        <f t="shared" si="138"/>
        <v>1.8534855602133193E-2</v>
      </c>
      <c r="BD143" s="57">
        <f t="shared" si="139"/>
        <v>2.8375661032333133E-2</v>
      </c>
      <c r="BE143" s="57">
        <f t="shared" si="140"/>
        <v>6.3583333333332437E-3</v>
      </c>
      <c r="BF143" s="58">
        <f t="shared" si="146"/>
        <v>0</v>
      </c>
      <c r="BG143" s="58">
        <f t="shared" si="147"/>
        <v>0</v>
      </c>
      <c r="BH143" s="58">
        <f t="shared" si="148"/>
        <v>0</v>
      </c>
      <c r="BI143" s="58">
        <f t="shared" si="149"/>
        <v>2.5323760645333374E-6</v>
      </c>
      <c r="BJ143" s="58">
        <f t="shared" si="150"/>
        <v>1.8118077566096648E-5</v>
      </c>
      <c r="BK143" s="58">
        <f t="shared" si="151"/>
        <v>6.0561871532720518E-6</v>
      </c>
      <c r="BL143" s="58">
        <f t="shared" si="152"/>
        <v>2.6567639510920004E-6</v>
      </c>
      <c r="BM143" s="58">
        <f t="shared" si="153"/>
        <v>7.5390936127663902E-7</v>
      </c>
      <c r="BN143" s="58">
        <f t="shared" si="154"/>
        <v>0</v>
      </c>
      <c r="BO143" s="58">
        <f t="shared" si="155"/>
        <v>3.0117314096270677E-5</v>
      </c>
      <c r="BP143" s="59"/>
      <c r="BQ143" s="59">
        <f t="shared" si="141"/>
        <v>2.2325454675603731E-2</v>
      </c>
      <c r="BR143" s="39">
        <f t="shared" si="142"/>
        <v>2.8683788008937065E-2</v>
      </c>
      <c r="BS143" s="42">
        <f t="shared" si="143"/>
        <v>10.760059329515341</v>
      </c>
      <c r="BT143" s="44">
        <f>MAX(BS$10:BS143)</f>
        <v>10.760059329515341</v>
      </c>
      <c r="BU143" s="56">
        <f t="shared" si="144"/>
        <v>0</v>
      </c>
    </row>
    <row r="144" spans="1:73" x14ac:dyDescent="0.2">
      <c r="A144" s="64">
        <v>33297</v>
      </c>
      <c r="B144" s="9">
        <v>6.64659723273E-3</v>
      </c>
      <c r="C144" s="9">
        <v>-2.1859065654E-2</v>
      </c>
      <c r="D144" s="9">
        <v>1.46217989468E-2</v>
      </c>
      <c r="E144" s="9">
        <v>-4.9983553057900004E-3</v>
      </c>
      <c r="F144" s="9">
        <v>6.2606821100600002E-3</v>
      </c>
      <c r="G144" s="9">
        <v>-1.3951314269999999E-2</v>
      </c>
      <c r="H144" s="9">
        <v>-3.9464988503899998E-2</v>
      </c>
      <c r="I144" s="9">
        <v>-1.7501843938699999E-2</v>
      </c>
      <c r="J144" s="9">
        <v>0</v>
      </c>
      <c r="K144" s="55">
        <v>0.1146875</v>
      </c>
      <c r="L144" s="55">
        <v>9.0937500000000004E-2</v>
      </c>
      <c r="M144" s="55">
        <v>9.6879999999999994E-2</v>
      </c>
      <c r="N144" s="55">
        <v>8.1900000000000001E-2</v>
      </c>
      <c r="O144" s="55">
        <v>0.121</v>
      </c>
      <c r="P144" s="55">
        <v>0.1225</v>
      </c>
      <c r="Q144" s="55">
        <v>8.2500000000000004E-2</v>
      </c>
      <c r="R144" s="55">
        <v>0.12809999999999999</v>
      </c>
      <c r="S144" s="55">
        <v>6.88E-2</v>
      </c>
      <c r="T144" s="10">
        <f t="shared" si="105"/>
        <v>6</v>
      </c>
      <c r="U144" s="10">
        <f t="shared" si="106"/>
        <v>4</v>
      </c>
      <c r="V144" s="10">
        <f t="shared" si="107"/>
        <v>5</v>
      </c>
      <c r="W144" s="10">
        <f t="shared" si="108"/>
        <v>2</v>
      </c>
      <c r="X144" s="10">
        <f t="shared" si="109"/>
        <v>7</v>
      </c>
      <c r="Y144" s="10">
        <f t="shared" si="110"/>
        <v>8</v>
      </c>
      <c r="Z144" s="10">
        <f t="shared" si="111"/>
        <v>3</v>
      </c>
      <c r="AA144" s="10">
        <f t="shared" si="112"/>
        <v>9</v>
      </c>
      <c r="AB144" s="10">
        <f t="shared" si="113"/>
        <v>1</v>
      </c>
      <c r="AC144" s="13">
        <f t="shared" si="114"/>
        <v>0</v>
      </c>
      <c r="AD144" s="13">
        <f t="shared" si="115"/>
        <v>0</v>
      </c>
      <c r="AE144" s="13">
        <f t="shared" si="116"/>
        <v>0</v>
      </c>
      <c r="AF144" s="13">
        <f t="shared" si="117"/>
        <v>-1</v>
      </c>
      <c r="AG144" s="13">
        <f t="shared" si="118"/>
        <v>1</v>
      </c>
      <c r="AH144" s="13">
        <f t="shared" si="119"/>
        <v>1</v>
      </c>
      <c r="AI144" s="13">
        <f t="shared" si="120"/>
        <v>-1</v>
      </c>
      <c r="AJ144" s="13">
        <f t="shared" si="121"/>
        <v>1</v>
      </c>
      <c r="AK144" s="13">
        <f t="shared" si="122"/>
        <v>-1</v>
      </c>
      <c r="AL144" s="56">
        <f t="shared" si="123"/>
        <v>0</v>
      </c>
      <c r="AM144" s="56">
        <f t="shared" si="124"/>
        <v>0</v>
      </c>
      <c r="AN144" s="56">
        <f t="shared" si="125"/>
        <v>0</v>
      </c>
      <c r="AO144" s="56">
        <f t="shared" si="126"/>
        <v>4.9983553057900004E-3</v>
      </c>
      <c r="AP144" s="56">
        <f t="shared" si="127"/>
        <v>6.2606821100600002E-3</v>
      </c>
      <c r="AQ144" s="56">
        <f t="shared" si="128"/>
        <v>-1.3951314269999999E-2</v>
      </c>
      <c r="AR144" s="56">
        <f t="shared" si="129"/>
        <v>3.9464988503899998E-2</v>
      </c>
      <c r="AS144" s="56">
        <f t="shared" si="130"/>
        <v>-1.7501843938699999E-2</v>
      </c>
      <c r="AT144" s="56">
        <f t="shared" si="131"/>
        <v>0</v>
      </c>
      <c r="AU144" s="55"/>
      <c r="AV144" s="6">
        <f t="shared" si="132"/>
        <v>1.9270867711049997E-2</v>
      </c>
      <c r="AW144" s="57">
        <f t="shared" si="145"/>
        <v>0</v>
      </c>
      <c r="AX144" s="57">
        <f t="shared" si="133"/>
        <v>0</v>
      </c>
      <c r="AY144" s="57">
        <f t="shared" si="134"/>
        <v>0</v>
      </c>
      <c r="AZ144" s="57">
        <f t="shared" si="135"/>
        <v>8.849780275432817E-4</v>
      </c>
      <c r="BA144" s="57">
        <f t="shared" si="136"/>
        <v>1.2144015443393164E-2</v>
      </c>
      <c r="BB144" s="57">
        <f t="shared" si="137"/>
        <v>8.0679809366666078E-3</v>
      </c>
      <c r="BC144" s="57">
        <f t="shared" si="138"/>
        <v>3.358165517056666E-2</v>
      </c>
      <c r="BD144" s="57">
        <f t="shared" si="139"/>
        <v>1.1618510605366672E-2</v>
      </c>
      <c r="BE144" s="57">
        <f t="shared" si="140"/>
        <v>5.8833333333332405E-3</v>
      </c>
      <c r="BF144" s="58">
        <f t="shared" si="146"/>
        <v>0</v>
      </c>
      <c r="BG144" s="58">
        <f t="shared" si="147"/>
        <v>0</v>
      </c>
      <c r="BH144" s="58">
        <f t="shared" si="148"/>
        <v>0</v>
      </c>
      <c r="BI144" s="58">
        <f t="shared" si="149"/>
        <v>7.5289504562866318E-6</v>
      </c>
      <c r="BJ144" s="58">
        <f t="shared" si="150"/>
        <v>2.0153196788783269E-5</v>
      </c>
      <c r="BK144" s="58">
        <f t="shared" si="151"/>
        <v>1.6636542628459904E-5</v>
      </c>
      <c r="BL144" s="58">
        <f t="shared" si="152"/>
        <v>5.5604566806399579E-6</v>
      </c>
      <c r="BM144" s="58">
        <f t="shared" si="153"/>
        <v>5.6751322064666265E-6</v>
      </c>
      <c r="BN144" s="58">
        <f t="shared" si="154"/>
        <v>0</v>
      </c>
      <c r="BO144" s="58">
        <f t="shared" si="155"/>
        <v>5.5554278760636397E-5</v>
      </c>
      <c r="BP144" s="59"/>
      <c r="BQ144" s="59">
        <f t="shared" si="141"/>
        <v>1.9215313432289362E-2</v>
      </c>
      <c r="BR144" s="39">
        <f t="shared" si="142"/>
        <v>2.5098646765622696E-2</v>
      </c>
      <c r="BS144" s="42">
        <f t="shared" si="143"/>
        <v>11.03012225780399</v>
      </c>
      <c r="BT144" s="44">
        <f>MAX(BS$10:BS144)</f>
        <v>11.03012225780399</v>
      </c>
      <c r="BU144" s="56">
        <f t="shared" si="144"/>
        <v>0</v>
      </c>
    </row>
    <row r="145" spans="1:73" x14ac:dyDescent="0.2">
      <c r="A145" s="64">
        <v>33326</v>
      </c>
      <c r="B145" s="9">
        <v>-1.0682900278599999E-2</v>
      </c>
      <c r="C145" s="9">
        <v>-0.102369973812</v>
      </c>
      <c r="D145" s="9">
        <v>-5.1253940032400004E-3</v>
      </c>
      <c r="E145" s="9">
        <v>-5.5565203506799998E-2</v>
      </c>
      <c r="F145" s="9">
        <v>-1.78711702997E-2</v>
      </c>
      <c r="G145" s="9">
        <v>-6.9540739103699997E-2</v>
      </c>
      <c r="H145" s="9">
        <v>-8.8280429430999993E-2</v>
      </c>
      <c r="I145" s="9">
        <v>-8.4115980072600002E-2</v>
      </c>
      <c r="J145" s="9">
        <v>0</v>
      </c>
      <c r="K145" s="55">
        <v>0.115</v>
      </c>
      <c r="L145" s="55">
        <v>9.325E-2</v>
      </c>
      <c r="M145" s="55">
        <v>9.6879999999999994E-2</v>
      </c>
      <c r="N145" s="55">
        <v>8.2500000000000004E-2</v>
      </c>
      <c r="O145" s="55">
        <v>0.1187</v>
      </c>
      <c r="P145" s="55">
        <v>0.1245</v>
      </c>
      <c r="Q145" s="55">
        <v>8.5599999999999996E-2</v>
      </c>
      <c r="R145" s="55">
        <v>0.1244</v>
      </c>
      <c r="S145" s="55">
        <v>6.3750000000000001E-2</v>
      </c>
      <c r="T145" s="10">
        <f t="shared" si="105"/>
        <v>6</v>
      </c>
      <c r="U145" s="10">
        <f t="shared" si="106"/>
        <v>4</v>
      </c>
      <c r="V145" s="10">
        <f t="shared" si="107"/>
        <v>5</v>
      </c>
      <c r="W145" s="10">
        <f t="shared" si="108"/>
        <v>2</v>
      </c>
      <c r="X145" s="10">
        <f t="shared" si="109"/>
        <v>7</v>
      </c>
      <c r="Y145" s="10">
        <f t="shared" si="110"/>
        <v>9</v>
      </c>
      <c r="Z145" s="10">
        <f t="shared" si="111"/>
        <v>3</v>
      </c>
      <c r="AA145" s="10">
        <f t="shared" si="112"/>
        <v>8</v>
      </c>
      <c r="AB145" s="10">
        <f t="shared" si="113"/>
        <v>1</v>
      </c>
      <c r="AC145" s="13">
        <f t="shared" si="114"/>
        <v>0</v>
      </c>
      <c r="AD145" s="13">
        <f t="shared" si="115"/>
        <v>0</v>
      </c>
      <c r="AE145" s="13">
        <f t="shared" si="116"/>
        <v>0</v>
      </c>
      <c r="AF145" s="13">
        <f t="shared" si="117"/>
        <v>-1</v>
      </c>
      <c r="AG145" s="13">
        <f t="shared" si="118"/>
        <v>1</v>
      </c>
      <c r="AH145" s="13">
        <f t="shared" si="119"/>
        <v>1</v>
      </c>
      <c r="AI145" s="13">
        <f t="shared" si="120"/>
        <v>-1</v>
      </c>
      <c r="AJ145" s="13">
        <f t="shared" si="121"/>
        <v>1</v>
      </c>
      <c r="AK145" s="13">
        <f t="shared" si="122"/>
        <v>-1</v>
      </c>
      <c r="AL145" s="56">
        <f t="shared" si="123"/>
        <v>0</v>
      </c>
      <c r="AM145" s="56">
        <f t="shared" si="124"/>
        <v>0</v>
      </c>
      <c r="AN145" s="56">
        <f t="shared" si="125"/>
        <v>0</v>
      </c>
      <c r="AO145" s="56">
        <f t="shared" si="126"/>
        <v>5.5565203506799998E-2</v>
      </c>
      <c r="AP145" s="56">
        <f t="shared" si="127"/>
        <v>-1.78711702997E-2</v>
      </c>
      <c r="AQ145" s="56">
        <f t="shared" si="128"/>
        <v>-6.9540739103699997E-2</v>
      </c>
      <c r="AR145" s="56">
        <f t="shared" si="129"/>
        <v>8.8280429430999993E-2</v>
      </c>
      <c r="AS145" s="56">
        <f t="shared" si="130"/>
        <v>-8.4115980072600002E-2</v>
      </c>
      <c r="AT145" s="56">
        <f t="shared" si="131"/>
        <v>0</v>
      </c>
      <c r="AU145" s="55"/>
      <c r="AV145" s="6">
        <f t="shared" si="132"/>
        <v>-2.7682256538200008E-2</v>
      </c>
      <c r="AW145" s="57">
        <f t="shared" si="145"/>
        <v>0</v>
      </c>
      <c r="AX145" s="57">
        <f t="shared" si="133"/>
        <v>0</v>
      </c>
      <c r="AY145" s="57">
        <f t="shared" si="134"/>
        <v>0</v>
      </c>
      <c r="AZ145" s="57">
        <f t="shared" si="135"/>
        <v>4.9831870173466575E-2</v>
      </c>
      <c r="BA145" s="57">
        <f t="shared" si="136"/>
        <v>1.2137836966366611E-2</v>
      </c>
      <c r="BB145" s="57">
        <f t="shared" si="137"/>
        <v>6.3807405770366588E-2</v>
      </c>
      <c r="BC145" s="57">
        <f t="shared" si="138"/>
        <v>8.2547096097666639E-2</v>
      </c>
      <c r="BD145" s="57">
        <f t="shared" si="139"/>
        <v>7.8382646739266648E-2</v>
      </c>
      <c r="BE145" s="57">
        <f t="shared" si="140"/>
        <v>5.733333333333368E-3</v>
      </c>
      <c r="BF145" s="58">
        <f t="shared" si="146"/>
        <v>0</v>
      </c>
      <c r="BG145" s="58">
        <f t="shared" si="147"/>
        <v>0</v>
      </c>
      <c r="BH145" s="58">
        <f t="shared" si="148"/>
        <v>0</v>
      </c>
      <c r="BI145" s="58">
        <f t="shared" si="149"/>
        <v>1.7699560550865634E-7</v>
      </c>
      <c r="BJ145" s="58">
        <f t="shared" si="150"/>
        <v>8.5008108103752136E-6</v>
      </c>
      <c r="BK145" s="58">
        <f t="shared" si="151"/>
        <v>4.8407885619999645E-6</v>
      </c>
      <c r="BL145" s="58">
        <f t="shared" si="152"/>
        <v>1.0074496551169998E-5</v>
      </c>
      <c r="BM145" s="58">
        <f t="shared" si="153"/>
        <v>2.3237021210733347E-6</v>
      </c>
      <c r="BN145" s="58">
        <f t="shared" si="154"/>
        <v>0</v>
      </c>
      <c r="BO145" s="58">
        <f t="shared" si="155"/>
        <v>2.5916793650127165E-5</v>
      </c>
      <c r="BP145" s="59"/>
      <c r="BQ145" s="59">
        <f t="shared" si="141"/>
        <v>-2.7708173331850133E-2</v>
      </c>
      <c r="BR145" s="39">
        <f t="shared" si="142"/>
        <v>-2.19748399985168E-2</v>
      </c>
      <c r="BS145" s="42">
        <f t="shared" si="143"/>
        <v>10.787737086024668</v>
      </c>
      <c r="BT145" s="44">
        <f>MAX(BS$10:BS145)</f>
        <v>11.03012225780399</v>
      </c>
      <c r="BU145" s="56">
        <f t="shared" si="144"/>
        <v>2.1974839998516835E-2</v>
      </c>
    </row>
    <row r="146" spans="1:73" x14ac:dyDescent="0.2">
      <c r="A146" s="64">
        <v>33358</v>
      </c>
      <c r="B146" s="9">
        <v>1.1799457397299999E-2</v>
      </c>
      <c r="C146" s="9">
        <v>-1.9427676230899998E-2</v>
      </c>
      <c r="D146" s="9">
        <v>9.8407489377000008E-3</v>
      </c>
      <c r="E146" s="9">
        <v>2.8042165721899999E-2</v>
      </c>
      <c r="F146" s="9">
        <v>5.2865721179500003E-3</v>
      </c>
      <c r="G146" s="9">
        <v>-9.0733152689999996E-3</v>
      </c>
      <c r="H146" s="9">
        <v>-1.0560487246900001E-2</v>
      </c>
      <c r="I146" s="9">
        <v>-1.7587268364799999E-2</v>
      </c>
      <c r="J146" s="9">
        <v>0</v>
      </c>
      <c r="K146" s="55">
        <v>0.11171879999999999</v>
      </c>
      <c r="L146" s="55">
        <v>9.1874999999999998E-2</v>
      </c>
      <c r="M146" s="55">
        <v>9.1880000000000003E-2</v>
      </c>
      <c r="N146" s="55">
        <v>8.0600000000000005E-2</v>
      </c>
      <c r="O146" s="55">
        <v>0.1057</v>
      </c>
      <c r="P146" s="55">
        <v>0.1255</v>
      </c>
      <c r="Q146" s="55">
        <v>8.6300000000000002E-2</v>
      </c>
      <c r="R146" s="55">
        <v>0.11749999999999999</v>
      </c>
      <c r="S146" s="55">
        <v>6.0600000000000001E-2</v>
      </c>
      <c r="T146" s="10">
        <f t="shared" si="105"/>
        <v>7</v>
      </c>
      <c r="U146" s="10">
        <f t="shared" si="106"/>
        <v>4</v>
      </c>
      <c r="V146" s="10">
        <f t="shared" si="107"/>
        <v>5</v>
      </c>
      <c r="W146" s="10">
        <f t="shared" si="108"/>
        <v>2</v>
      </c>
      <c r="X146" s="10">
        <f t="shared" si="109"/>
        <v>6</v>
      </c>
      <c r="Y146" s="10">
        <f t="shared" si="110"/>
        <v>9</v>
      </c>
      <c r="Z146" s="10">
        <f t="shared" si="111"/>
        <v>3</v>
      </c>
      <c r="AA146" s="10">
        <f t="shared" si="112"/>
        <v>8</v>
      </c>
      <c r="AB146" s="10">
        <f t="shared" si="113"/>
        <v>1</v>
      </c>
      <c r="AC146" s="13">
        <f t="shared" si="114"/>
        <v>1</v>
      </c>
      <c r="AD146" s="13">
        <f t="shared" si="115"/>
        <v>0</v>
      </c>
      <c r="AE146" s="13">
        <f t="shared" si="116"/>
        <v>0</v>
      </c>
      <c r="AF146" s="13">
        <f t="shared" si="117"/>
        <v>-1</v>
      </c>
      <c r="AG146" s="13">
        <f t="shared" si="118"/>
        <v>0</v>
      </c>
      <c r="AH146" s="13">
        <f t="shared" si="119"/>
        <v>1</v>
      </c>
      <c r="AI146" s="13">
        <f t="shared" si="120"/>
        <v>-1</v>
      </c>
      <c r="AJ146" s="13">
        <f t="shared" si="121"/>
        <v>1</v>
      </c>
      <c r="AK146" s="13">
        <f t="shared" si="122"/>
        <v>-1</v>
      </c>
      <c r="AL146" s="56">
        <f t="shared" si="123"/>
        <v>0</v>
      </c>
      <c r="AM146" s="56">
        <f t="shared" si="124"/>
        <v>0</v>
      </c>
      <c r="AN146" s="56">
        <f t="shared" si="125"/>
        <v>0</v>
      </c>
      <c r="AO146" s="56">
        <f t="shared" si="126"/>
        <v>-2.8042165721899999E-2</v>
      </c>
      <c r="AP146" s="56">
        <f t="shared" si="127"/>
        <v>5.2865721179500003E-3</v>
      </c>
      <c r="AQ146" s="56">
        <f t="shared" si="128"/>
        <v>-9.0733152689999996E-3</v>
      </c>
      <c r="AR146" s="56">
        <f t="shared" si="129"/>
        <v>1.0560487246900001E-2</v>
      </c>
      <c r="AS146" s="56">
        <f t="shared" si="130"/>
        <v>-1.7587268364799999E-2</v>
      </c>
      <c r="AT146" s="56">
        <f t="shared" si="131"/>
        <v>0</v>
      </c>
      <c r="AU146" s="55"/>
      <c r="AV146" s="6">
        <f t="shared" si="132"/>
        <v>-3.8855689990849998E-2</v>
      </c>
      <c r="AW146" s="57">
        <f t="shared" si="145"/>
        <v>1</v>
      </c>
      <c r="AX146" s="57">
        <f t="shared" si="133"/>
        <v>0</v>
      </c>
      <c r="AY146" s="57">
        <f t="shared" si="134"/>
        <v>0</v>
      </c>
      <c r="AZ146" s="57">
        <f t="shared" si="135"/>
        <v>3.3354665721900156E-2</v>
      </c>
      <c r="BA146" s="57">
        <f t="shared" si="136"/>
        <v>1.0105990721179501</v>
      </c>
      <c r="BB146" s="57">
        <f t="shared" si="137"/>
        <v>3.7608152689999619E-3</v>
      </c>
      <c r="BC146" s="57">
        <f t="shared" si="138"/>
        <v>5.2479872468998989E-3</v>
      </c>
      <c r="BD146" s="57">
        <f t="shared" si="139"/>
        <v>1.2274768364799904E-2</v>
      </c>
      <c r="BE146" s="57">
        <f t="shared" si="140"/>
        <v>5.3125000000000533E-3</v>
      </c>
      <c r="BF146" s="58">
        <f t="shared" si="146"/>
        <v>0</v>
      </c>
      <c r="BG146" s="58">
        <f t="shared" si="147"/>
        <v>0</v>
      </c>
      <c r="BH146" s="58">
        <f t="shared" si="148"/>
        <v>0</v>
      </c>
      <c r="BI146" s="58">
        <f t="shared" si="149"/>
        <v>9.9663740346933147E-6</v>
      </c>
      <c r="BJ146" s="58">
        <f t="shared" si="150"/>
        <v>8.4964858764566269E-6</v>
      </c>
      <c r="BK146" s="58">
        <f t="shared" si="151"/>
        <v>3.828444346221995E-5</v>
      </c>
      <c r="BL146" s="58">
        <f t="shared" si="152"/>
        <v>2.4764128829299989E-5</v>
      </c>
      <c r="BM146" s="58">
        <f t="shared" si="153"/>
        <v>1.5676529347853332E-5</v>
      </c>
      <c r="BN146" s="58">
        <f t="shared" si="154"/>
        <v>0</v>
      </c>
      <c r="BO146" s="58">
        <f t="shared" si="155"/>
        <v>9.7187961550523208E-5</v>
      </c>
      <c r="BP146" s="59"/>
      <c r="BQ146" s="59">
        <f t="shared" si="141"/>
        <v>-3.8952877952400523E-2</v>
      </c>
      <c r="BR146" s="39">
        <f t="shared" si="142"/>
        <v>-3.3640377952400526E-2</v>
      </c>
      <c r="BS146" s="42">
        <f t="shared" si="143"/>
        <v>10.424833533199671</v>
      </c>
      <c r="BT146" s="44">
        <f>MAX(BS$10:BS146)</f>
        <v>11.03012225780399</v>
      </c>
      <c r="BU146" s="56">
        <f t="shared" si="144"/>
        <v>5.4875976027923705E-2</v>
      </c>
    </row>
    <row r="147" spans="1:73" x14ac:dyDescent="0.2">
      <c r="A147" s="64">
        <v>33389</v>
      </c>
      <c r="B147" s="9">
        <v>-1.9965728372800001E-2</v>
      </c>
      <c r="C147" s="9">
        <v>5.7950922548899997E-3</v>
      </c>
      <c r="D147" s="9">
        <v>7.2832124514200002E-3</v>
      </c>
      <c r="E147" s="9">
        <v>-7.9328962976800005E-3</v>
      </c>
      <c r="F147" s="9">
        <v>-5.3425276930999998E-3</v>
      </c>
      <c r="G147" s="9">
        <v>4.9117174521699997E-3</v>
      </c>
      <c r="H147" s="9">
        <v>-3.6875031206900001E-3</v>
      </c>
      <c r="I147" s="9">
        <v>5.2134045873700003E-3</v>
      </c>
      <c r="J147" s="9">
        <v>0</v>
      </c>
      <c r="K147" s="55">
        <v>0.1029688</v>
      </c>
      <c r="L147" s="55">
        <v>9.0624999999999997E-2</v>
      </c>
      <c r="M147" s="55">
        <v>8.7499999999999994E-2</v>
      </c>
      <c r="N147" s="55">
        <v>8.0600000000000005E-2</v>
      </c>
      <c r="O147" s="55">
        <v>9.8000000000000004E-2</v>
      </c>
      <c r="P147" s="55">
        <v>0.113</v>
      </c>
      <c r="Q147" s="55">
        <v>8.1900000000000001E-2</v>
      </c>
      <c r="R147" s="55">
        <v>0.115</v>
      </c>
      <c r="S147" s="55">
        <v>6.0600000000000001E-2</v>
      </c>
      <c r="T147" s="10">
        <f t="shared" si="105"/>
        <v>7</v>
      </c>
      <c r="U147" s="10">
        <f t="shared" si="106"/>
        <v>5</v>
      </c>
      <c r="V147" s="10">
        <f t="shared" si="107"/>
        <v>4</v>
      </c>
      <c r="W147" s="10">
        <f t="shared" si="108"/>
        <v>2</v>
      </c>
      <c r="X147" s="10">
        <f t="shared" si="109"/>
        <v>6</v>
      </c>
      <c r="Y147" s="10">
        <f t="shared" si="110"/>
        <v>8</v>
      </c>
      <c r="Z147" s="10">
        <f t="shared" si="111"/>
        <v>3</v>
      </c>
      <c r="AA147" s="10">
        <f t="shared" si="112"/>
        <v>9</v>
      </c>
      <c r="AB147" s="10">
        <f t="shared" si="113"/>
        <v>1</v>
      </c>
      <c r="AC147" s="13">
        <f t="shared" si="114"/>
        <v>1</v>
      </c>
      <c r="AD147" s="13">
        <f t="shared" si="115"/>
        <v>0</v>
      </c>
      <c r="AE147" s="13">
        <f t="shared" si="116"/>
        <v>0</v>
      </c>
      <c r="AF147" s="13">
        <f t="shared" si="117"/>
        <v>-1</v>
      </c>
      <c r="AG147" s="13">
        <f t="shared" si="118"/>
        <v>0</v>
      </c>
      <c r="AH147" s="13">
        <f t="shared" si="119"/>
        <v>1</v>
      </c>
      <c r="AI147" s="13">
        <f t="shared" si="120"/>
        <v>-1</v>
      </c>
      <c r="AJ147" s="13">
        <f t="shared" si="121"/>
        <v>1</v>
      </c>
      <c r="AK147" s="13">
        <f t="shared" si="122"/>
        <v>-1</v>
      </c>
      <c r="AL147" s="56">
        <f t="shared" si="123"/>
        <v>-1.9965728372800001E-2</v>
      </c>
      <c r="AM147" s="56">
        <f t="shared" si="124"/>
        <v>0</v>
      </c>
      <c r="AN147" s="56">
        <f t="shared" si="125"/>
        <v>0</v>
      </c>
      <c r="AO147" s="56">
        <f t="shared" si="126"/>
        <v>7.9328962976800005E-3</v>
      </c>
      <c r="AP147" s="56">
        <f t="shared" si="127"/>
        <v>0</v>
      </c>
      <c r="AQ147" s="56">
        <f t="shared" si="128"/>
        <v>4.9117174521699997E-3</v>
      </c>
      <c r="AR147" s="56">
        <f t="shared" si="129"/>
        <v>3.6875031206900001E-3</v>
      </c>
      <c r="AS147" s="56">
        <f t="shared" si="130"/>
        <v>5.2134045873700003E-3</v>
      </c>
      <c r="AT147" s="56">
        <f t="shared" si="131"/>
        <v>0</v>
      </c>
      <c r="AU147" s="55"/>
      <c r="AV147" s="6">
        <f t="shared" si="132"/>
        <v>1.7797930851099993E-3</v>
      </c>
      <c r="AW147" s="57">
        <f t="shared" si="145"/>
        <v>1.4915728372799975E-2</v>
      </c>
      <c r="AX147" s="57">
        <f t="shared" si="133"/>
        <v>0</v>
      </c>
      <c r="AY147" s="57">
        <f t="shared" si="134"/>
        <v>0</v>
      </c>
      <c r="AZ147" s="57">
        <f t="shared" si="135"/>
        <v>2.8828962976800154E-3</v>
      </c>
      <c r="BA147" s="57">
        <f t="shared" si="136"/>
        <v>0</v>
      </c>
      <c r="BB147" s="57">
        <f t="shared" si="137"/>
        <v>9.9617174521700047E-3</v>
      </c>
      <c r="BC147" s="57">
        <f t="shared" si="138"/>
        <v>1.3624968793100045E-3</v>
      </c>
      <c r="BD147" s="57">
        <f t="shared" si="139"/>
        <v>1.0263404587369962E-2</v>
      </c>
      <c r="BE147" s="57">
        <f t="shared" si="140"/>
        <v>5.0499999999999989E-3</v>
      </c>
      <c r="BF147" s="58">
        <f t="shared" si="146"/>
        <v>5.9999999999999995E-4</v>
      </c>
      <c r="BG147" s="58">
        <f t="shared" si="147"/>
        <v>0</v>
      </c>
      <c r="BH147" s="58">
        <f t="shared" si="148"/>
        <v>0</v>
      </c>
      <c r="BI147" s="58">
        <f t="shared" si="149"/>
        <v>6.6709331443800314E-6</v>
      </c>
      <c r="BJ147" s="58">
        <f t="shared" si="150"/>
        <v>7.074193504825651E-4</v>
      </c>
      <c r="BK147" s="58">
        <f t="shared" si="151"/>
        <v>2.2564891613999769E-6</v>
      </c>
      <c r="BL147" s="58">
        <f t="shared" si="152"/>
        <v>1.5743961740699696E-6</v>
      </c>
      <c r="BM147" s="58">
        <f t="shared" si="153"/>
        <v>2.4549536729599808E-6</v>
      </c>
      <c r="BN147" s="58">
        <f t="shared" si="154"/>
        <v>0</v>
      </c>
      <c r="BO147" s="58">
        <f t="shared" si="155"/>
        <v>1.320376122635375E-3</v>
      </c>
      <c r="BP147" s="59"/>
      <c r="BQ147" s="59">
        <f t="shared" si="141"/>
        <v>4.5941696247462434E-4</v>
      </c>
      <c r="BR147" s="39">
        <f t="shared" si="142"/>
        <v>5.5094169624746239E-3</v>
      </c>
      <c r="BS147" s="42">
        <f t="shared" si="143"/>
        <v>10.482268287898455</v>
      </c>
      <c r="BT147" s="44">
        <f>MAX(BS$10:BS147)</f>
        <v>11.03012225780399</v>
      </c>
      <c r="BU147" s="56">
        <f t="shared" si="144"/>
        <v>4.9668893698609717E-2</v>
      </c>
    </row>
    <row r="148" spans="1:73" x14ac:dyDescent="0.2">
      <c r="A148" s="64">
        <v>33417</v>
      </c>
      <c r="B148" s="9">
        <v>1.37988593912E-2</v>
      </c>
      <c r="C148" s="9">
        <v>-4.47002971889E-2</v>
      </c>
      <c r="D148" s="9">
        <v>4.5276142272500002E-3</v>
      </c>
      <c r="E148" s="9">
        <v>3.9734847618400002E-3</v>
      </c>
      <c r="F148" s="9">
        <v>-7.8188409242899992E-3</v>
      </c>
      <c r="G148" s="9">
        <v>-5.01069727178E-2</v>
      </c>
      <c r="H148" s="9">
        <v>-5.2876622978799998E-2</v>
      </c>
      <c r="I148" s="9">
        <v>-4.8403697447699998E-2</v>
      </c>
      <c r="J148" s="9">
        <v>0</v>
      </c>
      <c r="K148" s="55">
        <v>0.10375</v>
      </c>
      <c r="L148" s="55">
        <v>9.1770900000000002E-2</v>
      </c>
      <c r="M148" s="55">
        <v>8.6249999999999993E-2</v>
      </c>
      <c r="N148" s="55">
        <v>7.7499999999999999E-2</v>
      </c>
      <c r="O148" s="55">
        <v>9.9000000000000005E-2</v>
      </c>
      <c r="P148" s="55">
        <v>0.109</v>
      </c>
      <c r="Q148" s="55">
        <v>8.0625000000000002E-2</v>
      </c>
      <c r="R148" s="55">
        <v>0.1125</v>
      </c>
      <c r="S148" s="55">
        <v>6.1874999999999999E-2</v>
      </c>
      <c r="T148" s="10">
        <f t="shared" si="105"/>
        <v>7</v>
      </c>
      <c r="U148" s="10">
        <f t="shared" si="106"/>
        <v>5</v>
      </c>
      <c r="V148" s="10">
        <f t="shared" si="107"/>
        <v>4</v>
      </c>
      <c r="W148" s="10">
        <f t="shared" si="108"/>
        <v>2</v>
      </c>
      <c r="X148" s="10">
        <f t="shared" si="109"/>
        <v>6</v>
      </c>
      <c r="Y148" s="10">
        <f t="shared" si="110"/>
        <v>8</v>
      </c>
      <c r="Z148" s="10">
        <f t="shared" si="111"/>
        <v>3</v>
      </c>
      <c r="AA148" s="10">
        <f t="shared" si="112"/>
        <v>9</v>
      </c>
      <c r="AB148" s="10">
        <f t="shared" si="113"/>
        <v>1</v>
      </c>
      <c r="AC148" s="13">
        <f t="shared" si="114"/>
        <v>1</v>
      </c>
      <c r="AD148" s="13">
        <f t="shared" si="115"/>
        <v>0</v>
      </c>
      <c r="AE148" s="13">
        <f t="shared" si="116"/>
        <v>0</v>
      </c>
      <c r="AF148" s="13">
        <f t="shared" si="117"/>
        <v>-1</v>
      </c>
      <c r="AG148" s="13">
        <f t="shared" si="118"/>
        <v>0</v>
      </c>
      <c r="AH148" s="13">
        <f t="shared" si="119"/>
        <v>1</v>
      </c>
      <c r="AI148" s="13">
        <f t="shared" si="120"/>
        <v>-1</v>
      </c>
      <c r="AJ148" s="13">
        <f t="shared" si="121"/>
        <v>1</v>
      </c>
      <c r="AK148" s="13">
        <f t="shared" si="122"/>
        <v>-1</v>
      </c>
      <c r="AL148" s="56">
        <f t="shared" si="123"/>
        <v>1.37988593912E-2</v>
      </c>
      <c r="AM148" s="56">
        <f t="shared" si="124"/>
        <v>0</v>
      </c>
      <c r="AN148" s="56">
        <f t="shared" si="125"/>
        <v>0</v>
      </c>
      <c r="AO148" s="56">
        <f t="shared" si="126"/>
        <v>-3.9734847618400002E-3</v>
      </c>
      <c r="AP148" s="56">
        <f t="shared" si="127"/>
        <v>0</v>
      </c>
      <c r="AQ148" s="56">
        <f t="shared" si="128"/>
        <v>-5.01069727178E-2</v>
      </c>
      <c r="AR148" s="56">
        <f t="shared" si="129"/>
        <v>5.2876622978799998E-2</v>
      </c>
      <c r="AS148" s="56">
        <f t="shared" si="130"/>
        <v>-4.8403697447699998E-2</v>
      </c>
      <c r="AT148" s="56">
        <f t="shared" si="131"/>
        <v>0</v>
      </c>
      <c r="AU148" s="55"/>
      <c r="AV148" s="6">
        <f t="shared" si="132"/>
        <v>-3.580867255734E-2</v>
      </c>
      <c r="AW148" s="57">
        <f t="shared" si="145"/>
        <v>1.8848859391199957E-2</v>
      </c>
      <c r="AX148" s="57">
        <f t="shared" si="133"/>
        <v>0</v>
      </c>
      <c r="AY148" s="57">
        <f t="shared" si="134"/>
        <v>0</v>
      </c>
      <c r="AZ148" s="57">
        <f t="shared" si="135"/>
        <v>9.023484761840006E-3</v>
      </c>
      <c r="BA148" s="57">
        <f t="shared" si="136"/>
        <v>0</v>
      </c>
      <c r="BB148" s="57">
        <f t="shared" si="137"/>
        <v>4.5056972717799959E-2</v>
      </c>
      <c r="BC148" s="57">
        <f t="shared" si="138"/>
        <v>4.7826622978800026E-2</v>
      </c>
      <c r="BD148" s="57">
        <f t="shared" si="139"/>
        <v>4.3353697447700013E-2</v>
      </c>
      <c r="BE148" s="57">
        <f t="shared" si="140"/>
        <v>5.0499999999999989E-3</v>
      </c>
      <c r="BF148" s="58">
        <f t="shared" si="146"/>
        <v>8.949437023679984E-6</v>
      </c>
      <c r="BG148" s="58">
        <f t="shared" si="147"/>
        <v>0</v>
      </c>
      <c r="BH148" s="58">
        <f t="shared" si="148"/>
        <v>0</v>
      </c>
      <c r="BI148" s="58">
        <f t="shared" si="149"/>
        <v>5.7657925953600314E-7</v>
      </c>
      <c r="BJ148" s="58">
        <f t="shared" si="150"/>
        <v>0</v>
      </c>
      <c r="BK148" s="58">
        <f t="shared" si="151"/>
        <v>5.9770304713020026E-6</v>
      </c>
      <c r="BL148" s="58">
        <f t="shared" si="152"/>
        <v>4.0874906379300134E-7</v>
      </c>
      <c r="BM148" s="58">
        <f t="shared" si="153"/>
        <v>2.0526809174739924E-6</v>
      </c>
      <c r="BN148" s="58">
        <f t="shared" si="154"/>
        <v>0</v>
      </c>
      <c r="BO148" s="58">
        <f t="shared" si="155"/>
        <v>1.7964476735784983E-5</v>
      </c>
      <c r="BP148" s="59"/>
      <c r="BQ148" s="59">
        <f t="shared" si="141"/>
        <v>-3.5826637034075785E-2</v>
      </c>
      <c r="BR148" s="39">
        <f t="shared" si="142"/>
        <v>-3.0776637034075786E-2</v>
      </c>
      <c r="BS148" s="42">
        <f t="shared" si="143"/>
        <v>10.159659321508002</v>
      </c>
      <c r="BT148" s="44">
        <f>MAX(BS$10:BS148)</f>
        <v>11.03012225780399</v>
      </c>
      <c r="BU148" s="56">
        <f t="shared" si="144"/>
        <v>7.8916889219439207E-2</v>
      </c>
    </row>
    <row r="149" spans="1:73" x14ac:dyDescent="0.2">
      <c r="A149" s="64">
        <v>33450</v>
      </c>
      <c r="B149" s="9">
        <v>1.5715728869600001E-2</v>
      </c>
      <c r="C149" s="9">
        <v>4.0992781571299999E-2</v>
      </c>
      <c r="D149" s="9">
        <v>-7.6025623864999997E-3</v>
      </c>
      <c r="E149" s="9">
        <v>2.57565235178E-3</v>
      </c>
      <c r="F149" s="9">
        <v>-6.0309933295299998E-3</v>
      </c>
      <c r="G149" s="9">
        <v>3.7365180822099997E-2</v>
      </c>
      <c r="H149" s="9">
        <v>2.3855334493200001E-2</v>
      </c>
      <c r="I149" s="9">
        <v>4.2761360103800002E-2</v>
      </c>
      <c r="J149" s="9">
        <v>0</v>
      </c>
      <c r="K149" s="55">
        <v>0.1010938</v>
      </c>
      <c r="L149" s="55">
        <v>9.3437500000000007E-2</v>
      </c>
      <c r="M149" s="55">
        <v>8.6879999999999999E-2</v>
      </c>
      <c r="N149" s="55">
        <v>7.3749999999999996E-2</v>
      </c>
      <c r="O149" s="55">
        <v>9.5100000000000004E-2</v>
      </c>
      <c r="P149" s="55">
        <v>0.109</v>
      </c>
      <c r="Q149" s="55">
        <v>7.8750000000000001E-2</v>
      </c>
      <c r="R149" s="55">
        <v>0.111875</v>
      </c>
      <c r="S149" s="55">
        <v>0.06</v>
      </c>
      <c r="T149" s="10">
        <f t="shared" si="105"/>
        <v>7</v>
      </c>
      <c r="U149" s="10">
        <f t="shared" si="106"/>
        <v>5</v>
      </c>
      <c r="V149" s="10">
        <f t="shared" si="107"/>
        <v>4</v>
      </c>
      <c r="W149" s="10">
        <f t="shared" si="108"/>
        <v>2</v>
      </c>
      <c r="X149" s="10">
        <f t="shared" si="109"/>
        <v>6</v>
      </c>
      <c r="Y149" s="10">
        <f t="shared" si="110"/>
        <v>8</v>
      </c>
      <c r="Z149" s="10">
        <f t="shared" si="111"/>
        <v>3</v>
      </c>
      <c r="AA149" s="10">
        <f t="shared" si="112"/>
        <v>9</v>
      </c>
      <c r="AB149" s="10">
        <f t="shared" si="113"/>
        <v>1</v>
      </c>
      <c r="AC149" s="13">
        <f t="shared" si="114"/>
        <v>1</v>
      </c>
      <c r="AD149" s="13">
        <f t="shared" si="115"/>
        <v>0</v>
      </c>
      <c r="AE149" s="13">
        <f t="shared" si="116"/>
        <v>0</v>
      </c>
      <c r="AF149" s="13">
        <f t="shared" si="117"/>
        <v>-1</v>
      </c>
      <c r="AG149" s="13">
        <f t="shared" si="118"/>
        <v>0</v>
      </c>
      <c r="AH149" s="13">
        <f t="shared" si="119"/>
        <v>1</v>
      </c>
      <c r="AI149" s="13">
        <f t="shared" si="120"/>
        <v>-1</v>
      </c>
      <c r="AJ149" s="13">
        <f t="shared" si="121"/>
        <v>1</v>
      </c>
      <c r="AK149" s="13">
        <f t="shared" si="122"/>
        <v>-1</v>
      </c>
      <c r="AL149" s="56">
        <f t="shared" si="123"/>
        <v>1.5715728869600001E-2</v>
      </c>
      <c r="AM149" s="56">
        <f t="shared" si="124"/>
        <v>0</v>
      </c>
      <c r="AN149" s="56">
        <f t="shared" si="125"/>
        <v>0</v>
      </c>
      <c r="AO149" s="56">
        <f t="shared" si="126"/>
        <v>-2.57565235178E-3</v>
      </c>
      <c r="AP149" s="56">
        <f t="shared" si="127"/>
        <v>0</v>
      </c>
      <c r="AQ149" s="56">
        <f t="shared" si="128"/>
        <v>3.7365180822099997E-2</v>
      </c>
      <c r="AR149" s="56">
        <f t="shared" si="129"/>
        <v>-2.3855334493200001E-2</v>
      </c>
      <c r="AS149" s="56">
        <f t="shared" si="130"/>
        <v>4.2761360103800002E-2</v>
      </c>
      <c r="AT149" s="56">
        <f t="shared" si="131"/>
        <v>0</v>
      </c>
      <c r="AU149" s="55"/>
      <c r="AV149" s="6">
        <f t="shared" si="132"/>
        <v>6.9411282950520001E-2</v>
      </c>
      <c r="AW149" s="57">
        <f t="shared" si="145"/>
        <v>2.0871978869599905E-2</v>
      </c>
      <c r="AX149" s="57">
        <f t="shared" si="133"/>
        <v>0</v>
      </c>
      <c r="AY149" s="57">
        <f t="shared" si="134"/>
        <v>0</v>
      </c>
      <c r="AZ149" s="57">
        <f t="shared" si="135"/>
        <v>7.7319023517798957E-3</v>
      </c>
      <c r="BA149" s="57">
        <f t="shared" si="136"/>
        <v>0</v>
      </c>
      <c r="BB149" s="57">
        <f t="shared" si="137"/>
        <v>4.2521430822100026E-2</v>
      </c>
      <c r="BC149" s="57">
        <f t="shared" si="138"/>
        <v>2.901158449319996E-2</v>
      </c>
      <c r="BD149" s="57">
        <f t="shared" si="139"/>
        <v>4.7917610103799912E-2</v>
      </c>
      <c r="BE149" s="57">
        <f t="shared" si="140"/>
        <v>5.1562499999999734E-3</v>
      </c>
      <c r="BF149" s="58">
        <f t="shared" si="146"/>
        <v>1.1309315634719973E-5</v>
      </c>
      <c r="BG149" s="58">
        <f t="shared" si="147"/>
        <v>0</v>
      </c>
      <c r="BH149" s="58">
        <f t="shared" si="148"/>
        <v>0</v>
      </c>
      <c r="BI149" s="58">
        <f t="shared" si="149"/>
        <v>1.8046969523680013E-6</v>
      </c>
      <c r="BJ149" s="58">
        <f t="shared" si="150"/>
        <v>0</v>
      </c>
      <c r="BK149" s="58">
        <f t="shared" si="151"/>
        <v>2.7034183630679973E-5</v>
      </c>
      <c r="BL149" s="58">
        <f t="shared" si="152"/>
        <v>1.4347986893640007E-5</v>
      </c>
      <c r="BM149" s="58">
        <f t="shared" si="153"/>
        <v>8.6707394895400032E-6</v>
      </c>
      <c r="BN149" s="58">
        <f t="shared" si="154"/>
        <v>0</v>
      </c>
      <c r="BO149" s="58">
        <f t="shared" si="155"/>
        <v>6.3166922600947962E-5</v>
      </c>
      <c r="BP149" s="59"/>
      <c r="BQ149" s="59">
        <f t="shared" si="141"/>
        <v>6.9348116027919057E-2</v>
      </c>
      <c r="BR149" s="39">
        <f t="shared" si="142"/>
        <v>7.4504366027919058E-2</v>
      </c>
      <c r="BS149" s="42">
        <f t="shared" si="143"/>
        <v>10.916598298316593</v>
      </c>
      <c r="BT149" s="44">
        <f>MAX(BS$10:BS149)</f>
        <v>11.03012225780399</v>
      </c>
      <c r="BU149" s="56">
        <f t="shared" si="144"/>
        <v>1.0292175991710053E-2</v>
      </c>
    </row>
    <row r="150" spans="1:73" x14ac:dyDescent="0.2">
      <c r="A150" s="64">
        <v>33480</v>
      </c>
      <c r="B150" s="9">
        <v>1.2313020596799999E-2</v>
      </c>
      <c r="C150" s="9">
        <v>1.9285076442899999E-3</v>
      </c>
      <c r="D150" s="9">
        <v>1.22894244589E-2</v>
      </c>
      <c r="E150" s="9">
        <v>6.1609810668800001E-3</v>
      </c>
      <c r="F150" s="9">
        <v>7.8396380714499999E-3</v>
      </c>
      <c r="G150" s="9">
        <v>6.4560080906499997E-3</v>
      </c>
      <c r="H150" s="9">
        <v>-8.1208893921899997E-4</v>
      </c>
      <c r="I150" s="9">
        <v>3.1447116747600002E-3</v>
      </c>
      <c r="J150" s="9">
        <v>0</v>
      </c>
      <c r="K150" s="55">
        <v>0.10203130000000001</v>
      </c>
      <c r="L150" s="55">
        <v>9.2499999999999999E-2</v>
      </c>
      <c r="M150" s="55">
        <v>8.5000000000000006E-2</v>
      </c>
      <c r="N150" s="55">
        <v>7.2499999999999995E-2</v>
      </c>
      <c r="O150" s="55">
        <v>9.3100000000000002E-2</v>
      </c>
      <c r="P150" s="55">
        <v>0.1065</v>
      </c>
      <c r="Q150" s="55">
        <v>8.0625000000000002E-2</v>
      </c>
      <c r="R150" s="55">
        <v>0.10875</v>
      </c>
      <c r="S150" s="55">
        <v>5.6875000000000002E-2</v>
      </c>
      <c r="T150" s="10">
        <f t="shared" si="105"/>
        <v>7</v>
      </c>
      <c r="U150" s="10">
        <f t="shared" si="106"/>
        <v>5</v>
      </c>
      <c r="V150" s="10">
        <f t="shared" si="107"/>
        <v>4</v>
      </c>
      <c r="W150" s="10">
        <f t="shared" si="108"/>
        <v>2</v>
      </c>
      <c r="X150" s="10">
        <f t="shared" si="109"/>
        <v>6</v>
      </c>
      <c r="Y150" s="10">
        <f t="shared" si="110"/>
        <v>8</v>
      </c>
      <c r="Z150" s="10">
        <f t="shared" si="111"/>
        <v>3</v>
      </c>
      <c r="AA150" s="10">
        <f t="shared" si="112"/>
        <v>9</v>
      </c>
      <c r="AB150" s="10">
        <f t="shared" si="113"/>
        <v>1</v>
      </c>
      <c r="AC150" s="13">
        <f t="shared" si="114"/>
        <v>1</v>
      </c>
      <c r="AD150" s="13">
        <f t="shared" si="115"/>
        <v>0</v>
      </c>
      <c r="AE150" s="13">
        <f t="shared" si="116"/>
        <v>0</v>
      </c>
      <c r="AF150" s="13">
        <f t="shared" si="117"/>
        <v>-1</v>
      </c>
      <c r="AG150" s="13">
        <f t="shared" si="118"/>
        <v>0</v>
      </c>
      <c r="AH150" s="13">
        <f t="shared" si="119"/>
        <v>1</v>
      </c>
      <c r="AI150" s="13">
        <f t="shared" si="120"/>
        <v>-1</v>
      </c>
      <c r="AJ150" s="13">
        <f t="shared" si="121"/>
        <v>1</v>
      </c>
      <c r="AK150" s="13">
        <f t="shared" si="122"/>
        <v>-1</v>
      </c>
      <c r="AL150" s="56">
        <f t="shared" si="123"/>
        <v>1.2313020596799999E-2</v>
      </c>
      <c r="AM150" s="56">
        <f t="shared" si="124"/>
        <v>0</v>
      </c>
      <c r="AN150" s="56">
        <f t="shared" si="125"/>
        <v>0</v>
      </c>
      <c r="AO150" s="56">
        <f t="shared" si="126"/>
        <v>-6.1609810668800001E-3</v>
      </c>
      <c r="AP150" s="56">
        <f t="shared" si="127"/>
        <v>0</v>
      </c>
      <c r="AQ150" s="56">
        <f t="shared" si="128"/>
        <v>6.4560080906499997E-3</v>
      </c>
      <c r="AR150" s="56">
        <f t="shared" si="129"/>
        <v>8.1208893921899997E-4</v>
      </c>
      <c r="AS150" s="56">
        <f t="shared" si="130"/>
        <v>3.1447116747600002E-3</v>
      </c>
      <c r="AT150" s="56">
        <f t="shared" si="131"/>
        <v>0</v>
      </c>
      <c r="AU150" s="55"/>
      <c r="AV150" s="6">
        <f t="shared" si="132"/>
        <v>1.6564848234548998E-2</v>
      </c>
      <c r="AW150" s="57">
        <f t="shared" si="145"/>
        <v>1.7313020596799955E-2</v>
      </c>
      <c r="AX150" s="57">
        <f t="shared" si="133"/>
        <v>0</v>
      </c>
      <c r="AY150" s="57">
        <f t="shared" si="134"/>
        <v>0</v>
      </c>
      <c r="AZ150" s="57">
        <f t="shared" si="135"/>
        <v>1.1160981066879794E-2</v>
      </c>
      <c r="BA150" s="57">
        <f t="shared" si="136"/>
        <v>0</v>
      </c>
      <c r="BB150" s="57">
        <f t="shared" si="137"/>
        <v>1.1456008090649838E-2</v>
      </c>
      <c r="BC150" s="57">
        <f t="shared" si="138"/>
        <v>4.18791106078098E-3</v>
      </c>
      <c r="BD150" s="57">
        <f t="shared" si="139"/>
        <v>8.1447116747599413E-3</v>
      </c>
      <c r="BE150" s="57">
        <f t="shared" si="140"/>
        <v>4.9999999999998934E-3</v>
      </c>
      <c r="BF150" s="58">
        <f t="shared" si="146"/>
        <v>1.2523187321759943E-5</v>
      </c>
      <c r="BG150" s="58">
        <f t="shared" si="147"/>
        <v>0</v>
      </c>
      <c r="BH150" s="58">
        <f t="shared" si="148"/>
        <v>0</v>
      </c>
      <c r="BI150" s="58">
        <f t="shared" si="149"/>
        <v>1.5463804703559792E-6</v>
      </c>
      <c r="BJ150" s="58">
        <f t="shared" si="150"/>
        <v>0</v>
      </c>
      <c r="BK150" s="58">
        <f t="shared" si="151"/>
        <v>2.5512858493260014E-5</v>
      </c>
      <c r="BL150" s="58">
        <f t="shared" si="152"/>
        <v>8.7034753479599867E-6</v>
      </c>
      <c r="BM150" s="58">
        <f t="shared" si="153"/>
        <v>9.5835220207599822E-6</v>
      </c>
      <c r="BN150" s="58">
        <f t="shared" si="154"/>
        <v>0</v>
      </c>
      <c r="BO150" s="58">
        <f t="shared" si="155"/>
        <v>5.7869423654095906E-5</v>
      </c>
      <c r="BP150" s="59"/>
      <c r="BQ150" s="59">
        <f t="shared" si="141"/>
        <v>1.6506978810894902E-2</v>
      </c>
      <c r="BR150" s="39">
        <f t="shared" si="142"/>
        <v>2.1506978810894903E-2</v>
      </c>
      <c r="BS150" s="42">
        <f t="shared" si="143"/>
        <v>11.151381346605538</v>
      </c>
      <c r="BT150" s="44">
        <f>MAX(BS$10:BS150)</f>
        <v>11.151381346605538</v>
      </c>
      <c r="BU150" s="56">
        <f t="shared" si="144"/>
        <v>0</v>
      </c>
    </row>
    <row r="151" spans="1:73" x14ac:dyDescent="0.2">
      <c r="A151" s="64">
        <v>33511</v>
      </c>
      <c r="B151" s="9">
        <v>2.2606824238499999E-2</v>
      </c>
      <c r="C151" s="9">
        <v>5.3028720263999997E-2</v>
      </c>
      <c r="D151" s="9">
        <v>1.1027191707899999E-2</v>
      </c>
      <c r="E151" s="9">
        <v>3.1692484979599998E-2</v>
      </c>
      <c r="F151" s="9">
        <v>-9.5584153614299994E-3</v>
      </c>
      <c r="G151" s="9">
        <v>4.33377935287E-2</v>
      </c>
      <c r="H151" s="9">
        <v>5.4724047555699998E-2</v>
      </c>
      <c r="I151" s="9">
        <v>4.5099662844900003E-2</v>
      </c>
      <c r="J151" s="9">
        <v>0</v>
      </c>
      <c r="K151" s="55">
        <v>9.375E-2</v>
      </c>
      <c r="L151" s="55">
        <v>9.425E-2</v>
      </c>
      <c r="M151" s="55">
        <v>8.2500000000000004E-2</v>
      </c>
      <c r="N151" s="55">
        <v>6.6250000000000003E-2</v>
      </c>
      <c r="O151" s="55">
        <v>7.8899999999999998E-2</v>
      </c>
      <c r="P151" s="55">
        <v>0.107</v>
      </c>
      <c r="Q151" s="55">
        <v>8.2500000000000004E-2</v>
      </c>
      <c r="R151" s="55">
        <v>0.10312499999999999</v>
      </c>
      <c r="S151" s="55">
        <v>5.6250000000000001E-2</v>
      </c>
      <c r="T151" s="10">
        <f t="shared" si="105"/>
        <v>6</v>
      </c>
      <c r="U151" s="10">
        <f t="shared" si="106"/>
        <v>7</v>
      </c>
      <c r="V151" s="10">
        <f t="shared" si="107"/>
        <v>4</v>
      </c>
      <c r="W151" s="10">
        <f t="shared" si="108"/>
        <v>2</v>
      </c>
      <c r="X151" s="10">
        <f t="shared" si="109"/>
        <v>3</v>
      </c>
      <c r="Y151" s="10">
        <f t="shared" si="110"/>
        <v>9</v>
      </c>
      <c r="Z151" s="10">
        <f t="shared" si="111"/>
        <v>4</v>
      </c>
      <c r="AA151" s="10">
        <f t="shared" si="112"/>
        <v>8</v>
      </c>
      <c r="AB151" s="10">
        <f t="shared" si="113"/>
        <v>1</v>
      </c>
      <c r="AC151" s="13">
        <f t="shared" si="114"/>
        <v>0</v>
      </c>
      <c r="AD151" s="13">
        <f t="shared" si="115"/>
        <v>1</v>
      </c>
      <c r="AE151" s="13">
        <f t="shared" si="116"/>
        <v>0</v>
      </c>
      <c r="AF151" s="13">
        <f t="shared" si="117"/>
        <v>-1</v>
      </c>
      <c r="AG151" s="13">
        <f t="shared" si="118"/>
        <v>-1</v>
      </c>
      <c r="AH151" s="13">
        <f t="shared" si="119"/>
        <v>1</v>
      </c>
      <c r="AI151" s="13">
        <f t="shared" si="120"/>
        <v>0</v>
      </c>
      <c r="AJ151" s="13">
        <f t="shared" si="121"/>
        <v>1</v>
      </c>
      <c r="AK151" s="13">
        <f t="shared" si="122"/>
        <v>-1</v>
      </c>
      <c r="AL151" s="56">
        <f t="shared" si="123"/>
        <v>2.2606824238499999E-2</v>
      </c>
      <c r="AM151" s="56">
        <f t="shared" si="124"/>
        <v>0</v>
      </c>
      <c r="AN151" s="56">
        <f t="shared" si="125"/>
        <v>0</v>
      </c>
      <c r="AO151" s="56">
        <f t="shared" si="126"/>
        <v>-3.1692484979599998E-2</v>
      </c>
      <c r="AP151" s="56">
        <f t="shared" si="127"/>
        <v>0</v>
      </c>
      <c r="AQ151" s="56">
        <f t="shared" si="128"/>
        <v>4.33377935287E-2</v>
      </c>
      <c r="AR151" s="56">
        <f t="shared" si="129"/>
        <v>-5.4724047555699998E-2</v>
      </c>
      <c r="AS151" s="56">
        <f t="shared" si="130"/>
        <v>4.5099662844900003E-2</v>
      </c>
      <c r="AT151" s="56">
        <f t="shared" si="131"/>
        <v>0</v>
      </c>
      <c r="AU151" s="55"/>
      <c r="AV151" s="6">
        <f t="shared" si="132"/>
        <v>2.4627748076800009E-2</v>
      </c>
      <c r="AW151" s="57">
        <f t="shared" si="145"/>
        <v>1.0273464075718333</v>
      </c>
      <c r="AX151" s="57">
        <f t="shared" si="133"/>
        <v>1</v>
      </c>
      <c r="AY151" s="57">
        <f t="shared" si="134"/>
        <v>0</v>
      </c>
      <c r="AZ151" s="57">
        <f t="shared" si="135"/>
        <v>3.643206831293333E-2</v>
      </c>
      <c r="BA151" s="57">
        <f t="shared" si="136"/>
        <v>1</v>
      </c>
      <c r="BB151" s="57">
        <f t="shared" si="137"/>
        <v>4.8077376862033283E-2</v>
      </c>
      <c r="BC151" s="57">
        <f t="shared" si="138"/>
        <v>1.0594636308890333</v>
      </c>
      <c r="BD151" s="57">
        <f t="shared" si="139"/>
        <v>4.9839246178233321E-2</v>
      </c>
      <c r="BE151" s="57">
        <f t="shared" si="140"/>
        <v>4.7395833333332416E-3</v>
      </c>
      <c r="BF151" s="58">
        <f t="shared" si="146"/>
        <v>1.0387812358079972E-5</v>
      </c>
      <c r="BG151" s="58">
        <f t="shared" si="147"/>
        <v>0</v>
      </c>
      <c r="BH151" s="58">
        <f t="shared" si="148"/>
        <v>0</v>
      </c>
      <c r="BI151" s="58">
        <f t="shared" si="149"/>
        <v>2.2321962133759587E-6</v>
      </c>
      <c r="BJ151" s="58">
        <f t="shared" si="150"/>
        <v>0</v>
      </c>
      <c r="BK151" s="58">
        <f t="shared" si="151"/>
        <v>6.8736048543899026E-6</v>
      </c>
      <c r="BL151" s="58">
        <f t="shared" si="152"/>
        <v>1.2563733182342939E-6</v>
      </c>
      <c r="BM151" s="58">
        <f t="shared" si="153"/>
        <v>1.6289423349519884E-6</v>
      </c>
      <c r="BN151" s="58">
        <f t="shared" si="154"/>
        <v>0</v>
      </c>
      <c r="BO151" s="58">
        <f t="shared" si="155"/>
        <v>2.2378929079032114E-5</v>
      </c>
      <c r="BP151" s="59"/>
      <c r="BQ151" s="59">
        <f t="shared" si="141"/>
        <v>2.4605369147720976E-2</v>
      </c>
      <c r="BR151" s="39">
        <f t="shared" si="142"/>
        <v>2.9344952481054308E-2</v>
      </c>
      <c r="BS151" s="42">
        <f t="shared" si="143"/>
        <v>11.478618102319793</v>
      </c>
      <c r="BT151" s="44">
        <f>MAX(BS$10:BS151)</f>
        <v>11.478618102319793</v>
      </c>
      <c r="BU151" s="56">
        <f t="shared" si="144"/>
        <v>0</v>
      </c>
    </row>
    <row r="152" spans="1:73" x14ac:dyDescent="0.2">
      <c r="A152" s="64">
        <v>33542</v>
      </c>
      <c r="B152" s="9">
        <v>-2.4294141903399999E-2</v>
      </c>
      <c r="C152" s="9">
        <v>-5.3229288849800001E-3</v>
      </c>
      <c r="D152" s="9">
        <v>8.5539600378300006E-3</v>
      </c>
      <c r="E152" s="9">
        <v>1.32557423053E-2</v>
      </c>
      <c r="F152" s="9">
        <v>-1.7767611183199999E-2</v>
      </c>
      <c r="G152" s="9">
        <v>-3.0869652971099999E-3</v>
      </c>
      <c r="H152" s="9">
        <v>-1.3068604765699999E-2</v>
      </c>
      <c r="I152" s="9">
        <v>-4.7272290655899999E-3</v>
      </c>
      <c r="J152" s="9">
        <v>0</v>
      </c>
      <c r="K152" s="55">
        <v>8.3750000000000005E-2</v>
      </c>
      <c r="L152" s="55">
        <v>9.5000000000000001E-2</v>
      </c>
      <c r="M152" s="55">
        <v>7.7499999999999999E-2</v>
      </c>
      <c r="N152" s="55">
        <v>6.25E-2</v>
      </c>
      <c r="O152" s="55">
        <v>8.0699999999999994E-2</v>
      </c>
      <c r="P152" s="55">
        <v>0.1125</v>
      </c>
      <c r="Q152" s="55">
        <v>8.3125000000000004E-2</v>
      </c>
      <c r="R152" s="55">
        <v>0.105</v>
      </c>
      <c r="S152" s="55">
        <v>5.3124999999999999E-2</v>
      </c>
      <c r="T152" s="10">
        <f t="shared" si="105"/>
        <v>6</v>
      </c>
      <c r="U152" s="10">
        <f t="shared" si="106"/>
        <v>7</v>
      </c>
      <c r="V152" s="10">
        <f t="shared" si="107"/>
        <v>3</v>
      </c>
      <c r="W152" s="10">
        <f t="shared" si="108"/>
        <v>2</v>
      </c>
      <c r="X152" s="10">
        <f t="shared" si="109"/>
        <v>4</v>
      </c>
      <c r="Y152" s="10">
        <f t="shared" si="110"/>
        <v>9</v>
      </c>
      <c r="Z152" s="10">
        <f t="shared" si="111"/>
        <v>5</v>
      </c>
      <c r="AA152" s="10">
        <f t="shared" si="112"/>
        <v>8</v>
      </c>
      <c r="AB152" s="10">
        <f t="shared" si="113"/>
        <v>1</v>
      </c>
      <c r="AC152" s="13">
        <f t="shared" si="114"/>
        <v>0</v>
      </c>
      <c r="AD152" s="13">
        <f t="shared" si="115"/>
        <v>1</v>
      </c>
      <c r="AE152" s="13">
        <f t="shared" si="116"/>
        <v>-1</v>
      </c>
      <c r="AF152" s="13">
        <f t="shared" si="117"/>
        <v>-1</v>
      </c>
      <c r="AG152" s="13">
        <f t="shared" si="118"/>
        <v>0</v>
      </c>
      <c r="AH152" s="13">
        <f t="shared" si="119"/>
        <v>1</v>
      </c>
      <c r="AI152" s="13">
        <f t="shared" si="120"/>
        <v>0</v>
      </c>
      <c r="AJ152" s="13">
        <f t="shared" si="121"/>
        <v>1</v>
      </c>
      <c r="AK152" s="13">
        <f t="shared" si="122"/>
        <v>-1</v>
      </c>
      <c r="AL152" s="56">
        <f t="shared" si="123"/>
        <v>0</v>
      </c>
      <c r="AM152" s="56">
        <f t="shared" si="124"/>
        <v>-5.3229288849800001E-3</v>
      </c>
      <c r="AN152" s="56">
        <f t="shared" si="125"/>
        <v>0</v>
      </c>
      <c r="AO152" s="56">
        <f t="shared" si="126"/>
        <v>-1.32557423053E-2</v>
      </c>
      <c r="AP152" s="56">
        <f t="shared" si="127"/>
        <v>1.7767611183199999E-2</v>
      </c>
      <c r="AQ152" s="56">
        <f t="shared" si="128"/>
        <v>-3.0869652971099999E-3</v>
      </c>
      <c r="AR152" s="56">
        <f t="shared" si="129"/>
        <v>0</v>
      </c>
      <c r="AS152" s="56">
        <f t="shared" si="130"/>
        <v>-4.7272290655899999E-3</v>
      </c>
      <c r="AT152" s="56">
        <f t="shared" si="131"/>
        <v>0</v>
      </c>
      <c r="AU152" s="55"/>
      <c r="AV152" s="6">
        <f t="shared" si="132"/>
        <v>-8.6252543697799989E-3</v>
      </c>
      <c r="AW152" s="57">
        <f t="shared" si="145"/>
        <v>0</v>
      </c>
      <c r="AX152" s="57">
        <f t="shared" si="133"/>
        <v>6.3542888498002714E-4</v>
      </c>
      <c r="AY152" s="57">
        <f t="shared" si="134"/>
        <v>1</v>
      </c>
      <c r="AZ152" s="57">
        <f t="shared" si="135"/>
        <v>1.7943242305299867E-2</v>
      </c>
      <c r="BA152" s="57">
        <f t="shared" si="136"/>
        <v>0.98691988881679993</v>
      </c>
      <c r="BB152" s="57">
        <f t="shared" si="137"/>
        <v>1.6005347028900108E-3</v>
      </c>
      <c r="BC152" s="57">
        <f t="shared" si="138"/>
        <v>0</v>
      </c>
      <c r="BD152" s="57">
        <f t="shared" si="139"/>
        <v>3.9729065590021762E-5</v>
      </c>
      <c r="BE152" s="57">
        <f t="shared" si="140"/>
        <v>4.6874999999999556E-3</v>
      </c>
      <c r="BF152" s="58">
        <f t="shared" si="146"/>
        <v>6.1640784454309986E-4</v>
      </c>
      <c r="BG152" s="58">
        <f t="shared" si="147"/>
        <v>2.0000000000000001E-4</v>
      </c>
      <c r="BH152" s="58">
        <f t="shared" si="148"/>
        <v>0</v>
      </c>
      <c r="BI152" s="58">
        <f t="shared" si="149"/>
        <v>7.2864136625866661E-6</v>
      </c>
      <c r="BJ152" s="58">
        <f t="shared" si="150"/>
        <v>6.9999999999999999E-4</v>
      </c>
      <c r="BK152" s="58">
        <f t="shared" si="151"/>
        <v>2.8846426117219968E-5</v>
      </c>
      <c r="BL152" s="58">
        <f t="shared" si="152"/>
        <v>3.1783908926670995E-4</v>
      </c>
      <c r="BM152" s="58">
        <f t="shared" si="153"/>
        <v>9.9678492356466653E-6</v>
      </c>
      <c r="BN152" s="58">
        <f t="shared" si="154"/>
        <v>0</v>
      </c>
      <c r="BO152" s="58">
        <f t="shared" si="155"/>
        <v>1.880347622825263E-3</v>
      </c>
      <c r="BP152" s="59"/>
      <c r="BQ152" s="59">
        <f t="shared" si="141"/>
        <v>-1.0505601992605262E-2</v>
      </c>
      <c r="BR152" s="39">
        <f t="shared" si="142"/>
        <v>-5.8181019926052619E-3</v>
      </c>
      <c r="BS152" s="42">
        <f t="shared" si="143"/>
        <v>11.411834331466331</v>
      </c>
      <c r="BT152" s="44">
        <f>MAX(BS$10:BS152)</f>
        <v>11.478618102319793</v>
      </c>
      <c r="BU152" s="56">
        <f t="shared" si="144"/>
        <v>5.818101992605294E-3</v>
      </c>
    </row>
    <row r="153" spans="1:73" x14ac:dyDescent="0.2">
      <c r="A153" s="64">
        <v>33571</v>
      </c>
      <c r="B153" s="9">
        <v>1.15640149282E-2</v>
      </c>
      <c r="C153" s="9">
        <v>3.1931895066300002E-2</v>
      </c>
      <c r="D153" s="9">
        <v>-6.5728824170699996E-3</v>
      </c>
      <c r="E153" s="9">
        <v>1.03127262388E-2</v>
      </c>
      <c r="F153" s="9">
        <v>1.25175448654E-2</v>
      </c>
      <c r="G153" s="9">
        <v>2.6988922249899999E-2</v>
      </c>
      <c r="H153" s="9">
        <v>2.6807502173799999E-2</v>
      </c>
      <c r="I153" s="9">
        <v>1.8435760055499999E-2</v>
      </c>
      <c r="J153" s="9">
        <v>0</v>
      </c>
      <c r="K153" s="55">
        <v>8.2031300000000001E-2</v>
      </c>
      <c r="L153" s="55">
        <v>9.5267900000000003E-2</v>
      </c>
      <c r="M153" s="55">
        <v>7.4380000000000002E-2</v>
      </c>
      <c r="N153" s="55">
        <v>6.1874999999999999E-2</v>
      </c>
      <c r="O153" s="55">
        <v>8.1500000000000003E-2</v>
      </c>
      <c r="P153" s="55">
        <v>0.12</v>
      </c>
      <c r="Q153" s="55">
        <v>8.1250000000000003E-2</v>
      </c>
      <c r="R153" s="55">
        <v>0.10625</v>
      </c>
      <c r="S153" s="55">
        <v>4.9375000000000002E-2</v>
      </c>
      <c r="T153" s="10">
        <f t="shared" si="105"/>
        <v>6</v>
      </c>
      <c r="U153" s="10">
        <f t="shared" si="106"/>
        <v>7</v>
      </c>
      <c r="V153" s="10">
        <f t="shared" si="107"/>
        <v>3</v>
      </c>
      <c r="W153" s="10">
        <f t="shared" si="108"/>
        <v>2</v>
      </c>
      <c r="X153" s="10">
        <f t="shared" si="109"/>
        <v>5</v>
      </c>
      <c r="Y153" s="10">
        <f t="shared" si="110"/>
        <v>9</v>
      </c>
      <c r="Z153" s="10">
        <f t="shared" si="111"/>
        <v>4</v>
      </c>
      <c r="AA153" s="10">
        <f t="shared" si="112"/>
        <v>8</v>
      </c>
      <c r="AB153" s="10">
        <f t="shared" si="113"/>
        <v>1</v>
      </c>
      <c r="AC153" s="13">
        <f t="shared" si="114"/>
        <v>0</v>
      </c>
      <c r="AD153" s="13">
        <f t="shared" si="115"/>
        <v>1</v>
      </c>
      <c r="AE153" s="13">
        <f t="shared" si="116"/>
        <v>-1</v>
      </c>
      <c r="AF153" s="13">
        <f t="shared" si="117"/>
        <v>-1</v>
      </c>
      <c r="AG153" s="13">
        <f t="shared" si="118"/>
        <v>0</v>
      </c>
      <c r="AH153" s="13">
        <f t="shared" si="119"/>
        <v>1</v>
      </c>
      <c r="AI153" s="13">
        <f t="shared" si="120"/>
        <v>0</v>
      </c>
      <c r="AJ153" s="13">
        <f t="shared" si="121"/>
        <v>1</v>
      </c>
      <c r="AK153" s="13">
        <f t="shared" si="122"/>
        <v>-1</v>
      </c>
      <c r="AL153" s="56">
        <f t="shared" si="123"/>
        <v>0</v>
      </c>
      <c r="AM153" s="56">
        <f t="shared" si="124"/>
        <v>3.1931895066300002E-2</v>
      </c>
      <c r="AN153" s="56">
        <f t="shared" si="125"/>
        <v>6.5728824170699996E-3</v>
      </c>
      <c r="AO153" s="56">
        <f t="shared" si="126"/>
        <v>-1.03127262388E-2</v>
      </c>
      <c r="AP153" s="56">
        <f t="shared" si="127"/>
        <v>0</v>
      </c>
      <c r="AQ153" s="56">
        <f t="shared" si="128"/>
        <v>2.6988922249899999E-2</v>
      </c>
      <c r="AR153" s="56">
        <f t="shared" si="129"/>
        <v>0</v>
      </c>
      <c r="AS153" s="56">
        <f t="shared" si="130"/>
        <v>1.8435760055499999E-2</v>
      </c>
      <c r="AT153" s="56">
        <f t="shared" si="131"/>
        <v>0</v>
      </c>
      <c r="AU153" s="55"/>
      <c r="AV153" s="6">
        <f t="shared" si="132"/>
        <v>7.3616733549970004E-2</v>
      </c>
      <c r="AW153" s="57">
        <f t="shared" si="145"/>
        <v>0</v>
      </c>
      <c r="AX153" s="57">
        <f t="shared" si="133"/>
        <v>3.6358978399633202E-2</v>
      </c>
      <c r="AY153" s="57">
        <f t="shared" si="134"/>
        <v>2.145799083736688E-3</v>
      </c>
      <c r="AZ153" s="57">
        <f t="shared" si="135"/>
        <v>1.4739809572133389E-2</v>
      </c>
      <c r="BA153" s="57">
        <f t="shared" si="136"/>
        <v>0</v>
      </c>
      <c r="BB153" s="57">
        <f t="shared" si="137"/>
        <v>3.141600558323332E-2</v>
      </c>
      <c r="BC153" s="57">
        <f t="shared" si="138"/>
        <v>0</v>
      </c>
      <c r="BD153" s="57">
        <f t="shared" si="139"/>
        <v>2.2862843388833376E-2</v>
      </c>
      <c r="BE153" s="57">
        <f t="shared" si="140"/>
        <v>4.4270833333333037E-3</v>
      </c>
      <c r="BF153" s="58">
        <f t="shared" si="146"/>
        <v>0</v>
      </c>
      <c r="BG153" s="58">
        <f t="shared" si="147"/>
        <v>1.2708577699600543E-7</v>
      </c>
      <c r="BH153" s="58">
        <f t="shared" si="148"/>
        <v>4.0000000000000002E-4</v>
      </c>
      <c r="BI153" s="58">
        <f t="shared" si="149"/>
        <v>3.5886484610599735E-6</v>
      </c>
      <c r="BJ153" s="58">
        <f t="shared" si="150"/>
        <v>6.9084392217175997E-4</v>
      </c>
      <c r="BK153" s="58">
        <f t="shared" si="151"/>
        <v>9.6032082173400633E-7</v>
      </c>
      <c r="BL153" s="58">
        <f t="shared" si="152"/>
        <v>0</v>
      </c>
      <c r="BM153" s="58">
        <f t="shared" si="153"/>
        <v>7.9458131180043525E-9</v>
      </c>
      <c r="BN153" s="58">
        <f t="shared" si="154"/>
        <v>0</v>
      </c>
      <c r="BO153" s="58">
        <f t="shared" si="155"/>
        <v>1.0955279230446678E-3</v>
      </c>
      <c r="BP153" s="59"/>
      <c r="BQ153" s="59">
        <f t="shared" si="141"/>
        <v>7.2521205626925336E-2</v>
      </c>
      <c r="BR153" s="39">
        <f t="shared" si="142"/>
        <v>7.6948288960258668E-2</v>
      </c>
      <c r="BS153" s="42">
        <f t="shared" si="143"/>
        <v>12.289955457170601</v>
      </c>
      <c r="BT153" s="44">
        <f>MAX(BS$10:BS153)</f>
        <v>12.289955457170601</v>
      </c>
      <c r="BU153" s="56">
        <f t="shared" si="144"/>
        <v>0</v>
      </c>
    </row>
    <row r="154" spans="1:73" x14ac:dyDescent="0.2">
      <c r="A154" s="64">
        <v>33603</v>
      </c>
      <c r="B154" s="9">
        <v>-2.7941261555299999E-2</v>
      </c>
      <c r="C154" s="9">
        <v>7.5646439953300004E-2</v>
      </c>
      <c r="D154" s="9">
        <v>-1.63587292228E-2</v>
      </c>
      <c r="E154" s="9">
        <v>4.2650159435899997E-2</v>
      </c>
      <c r="F154" s="9">
        <v>-3.5582175831700001E-2</v>
      </c>
      <c r="G154" s="9">
        <v>8.2517120934199994E-2</v>
      </c>
      <c r="H154" s="9">
        <v>5.7195714589699999E-2</v>
      </c>
      <c r="I154" s="9">
        <v>6.30355057139E-2</v>
      </c>
      <c r="J154" s="9">
        <v>0</v>
      </c>
      <c r="K154" s="55">
        <v>7.3281299999999994E-2</v>
      </c>
      <c r="L154" s="55">
        <v>9.6250000000000002E-2</v>
      </c>
      <c r="M154" s="55">
        <v>7.1249999999999994E-2</v>
      </c>
      <c r="N154" s="55">
        <v>5.6875000000000002E-2</v>
      </c>
      <c r="O154" s="55">
        <v>7.5899999999999995E-2</v>
      </c>
      <c r="P154" s="55">
        <v>0.13675000000000001</v>
      </c>
      <c r="Q154" s="55">
        <v>8.1250000000000003E-2</v>
      </c>
      <c r="R154" s="55">
        <v>0.11</v>
      </c>
      <c r="S154" s="55">
        <v>4.3124999999999997E-2</v>
      </c>
      <c r="T154" s="10">
        <f t="shared" si="105"/>
        <v>4</v>
      </c>
      <c r="U154" s="10">
        <f t="shared" si="106"/>
        <v>7</v>
      </c>
      <c r="V154" s="10">
        <f t="shared" si="107"/>
        <v>3</v>
      </c>
      <c r="W154" s="10">
        <f t="shared" si="108"/>
        <v>2</v>
      </c>
      <c r="X154" s="10">
        <f t="shared" si="109"/>
        <v>5</v>
      </c>
      <c r="Y154" s="10">
        <f t="shared" si="110"/>
        <v>9</v>
      </c>
      <c r="Z154" s="10">
        <f t="shared" si="111"/>
        <v>6</v>
      </c>
      <c r="AA154" s="10">
        <f t="shared" si="112"/>
        <v>8</v>
      </c>
      <c r="AB154" s="10">
        <f t="shared" si="113"/>
        <v>1</v>
      </c>
      <c r="AC154" s="13">
        <f t="shared" si="114"/>
        <v>0</v>
      </c>
      <c r="AD154" s="13">
        <f t="shared" si="115"/>
        <v>1</v>
      </c>
      <c r="AE154" s="13">
        <f t="shared" si="116"/>
        <v>-1</v>
      </c>
      <c r="AF154" s="13">
        <f t="shared" si="117"/>
        <v>-1</v>
      </c>
      <c r="AG154" s="13">
        <f t="shared" si="118"/>
        <v>0</v>
      </c>
      <c r="AH154" s="13">
        <f t="shared" si="119"/>
        <v>1</v>
      </c>
      <c r="AI154" s="13">
        <f t="shared" si="120"/>
        <v>0</v>
      </c>
      <c r="AJ154" s="13">
        <f t="shared" si="121"/>
        <v>1</v>
      </c>
      <c r="AK154" s="13">
        <f t="shared" si="122"/>
        <v>-1</v>
      </c>
      <c r="AL154" s="56">
        <f t="shared" si="123"/>
        <v>0</v>
      </c>
      <c r="AM154" s="56">
        <f t="shared" si="124"/>
        <v>7.5646439953300004E-2</v>
      </c>
      <c r="AN154" s="56">
        <f t="shared" si="125"/>
        <v>1.63587292228E-2</v>
      </c>
      <c r="AO154" s="56">
        <f t="shared" si="126"/>
        <v>-4.2650159435899997E-2</v>
      </c>
      <c r="AP154" s="56">
        <f t="shared" si="127"/>
        <v>0</v>
      </c>
      <c r="AQ154" s="56">
        <f t="shared" si="128"/>
        <v>8.2517120934199994E-2</v>
      </c>
      <c r="AR154" s="56">
        <f t="shared" si="129"/>
        <v>0</v>
      </c>
      <c r="AS154" s="56">
        <f t="shared" si="130"/>
        <v>6.30355057139E-2</v>
      </c>
      <c r="AT154" s="56">
        <f t="shared" si="131"/>
        <v>0</v>
      </c>
      <c r="AU154" s="55"/>
      <c r="AV154" s="6">
        <f t="shared" si="132"/>
        <v>0.1949076363883</v>
      </c>
      <c r="AW154" s="57">
        <f t="shared" si="145"/>
        <v>0</v>
      </c>
      <c r="AX154" s="57">
        <f t="shared" si="133"/>
        <v>7.9761023286633259E-2</v>
      </c>
      <c r="AY154" s="57">
        <f t="shared" si="134"/>
        <v>1.2244145889466651E-2</v>
      </c>
      <c r="AZ154" s="57">
        <f t="shared" si="135"/>
        <v>4.6764742769233258E-2</v>
      </c>
      <c r="BA154" s="57">
        <f t="shared" si="136"/>
        <v>0</v>
      </c>
      <c r="BB154" s="57">
        <f t="shared" si="137"/>
        <v>8.6631704267533305E-2</v>
      </c>
      <c r="BC154" s="57">
        <f t="shared" si="138"/>
        <v>0</v>
      </c>
      <c r="BD154" s="57">
        <f t="shared" si="139"/>
        <v>6.7150089047233408E-2</v>
      </c>
      <c r="BE154" s="57">
        <f t="shared" si="140"/>
        <v>4.1145833333333659E-3</v>
      </c>
      <c r="BF154" s="58">
        <f t="shared" si="146"/>
        <v>0</v>
      </c>
      <c r="BG154" s="58">
        <f t="shared" si="147"/>
        <v>7.271795679926641E-6</v>
      </c>
      <c r="BH154" s="58">
        <f t="shared" si="148"/>
        <v>8.5831963349467525E-7</v>
      </c>
      <c r="BI154" s="58">
        <f t="shared" si="149"/>
        <v>2.9479619144266777E-6</v>
      </c>
      <c r="BJ154" s="58">
        <f t="shared" si="150"/>
        <v>0</v>
      </c>
      <c r="BK154" s="58">
        <f t="shared" si="151"/>
        <v>1.8849603349939992E-5</v>
      </c>
      <c r="BL154" s="58">
        <f t="shared" si="152"/>
        <v>0</v>
      </c>
      <c r="BM154" s="58">
        <f t="shared" si="153"/>
        <v>4.5725686777666756E-6</v>
      </c>
      <c r="BN154" s="58">
        <f t="shared" si="154"/>
        <v>0</v>
      </c>
      <c r="BO154" s="58">
        <f t="shared" si="155"/>
        <v>3.4500249255554664E-5</v>
      </c>
      <c r="BP154" s="59"/>
      <c r="BQ154" s="59">
        <f t="shared" si="141"/>
        <v>0.19487313613904444</v>
      </c>
      <c r="BR154" s="39">
        <f t="shared" si="142"/>
        <v>0.19898771947237778</v>
      </c>
      <c r="BS154" s="42">
        <f t="shared" si="143"/>
        <v>14.735505666010082</v>
      </c>
      <c r="BT154" s="44">
        <f>MAX(BS$10:BS154)</f>
        <v>14.735505666010082</v>
      </c>
      <c r="BU154" s="56">
        <f t="shared" si="144"/>
        <v>0</v>
      </c>
    </row>
    <row r="155" spans="1:73" x14ac:dyDescent="0.2">
      <c r="A155" s="64">
        <v>33634</v>
      </c>
      <c r="B155" s="9">
        <v>-9.5077672041200007E-3</v>
      </c>
      <c r="C155" s="9">
        <v>-5.3616507137299999E-2</v>
      </c>
      <c r="D155" s="9">
        <v>-1.30946627974E-2</v>
      </c>
      <c r="E155" s="9">
        <v>-1.6367241141700001E-3</v>
      </c>
      <c r="F155" s="9">
        <v>3.1525088072799998E-3</v>
      </c>
      <c r="G155" s="9">
        <v>-4.37294461183E-2</v>
      </c>
      <c r="H155" s="9">
        <v>-4.5745230359099998E-2</v>
      </c>
      <c r="I155" s="9">
        <v>-3.7862266856999997E-2</v>
      </c>
      <c r="J155" s="9">
        <v>0</v>
      </c>
      <c r="K155" s="55">
        <v>7.5468800000000003E-2</v>
      </c>
      <c r="L155" s="55">
        <v>9.6250000000000002E-2</v>
      </c>
      <c r="M155" s="55">
        <v>7.0629999999999998E-2</v>
      </c>
      <c r="N155" s="55">
        <v>5.1874999999999998E-2</v>
      </c>
      <c r="O155" s="55">
        <v>7.3899999999999993E-2</v>
      </c>
      <c r="P155" s="55">
        <v>0.124</v>
      </c>
      <c r="Q155" s="55">
        <v>7.4999999999999997E-2</v>
      </c>
      <c r="R155" s="55">
        <v>0.106875</v>
      </c>
      <c r="S155" s="55">
        <v>4.1875000000000002E-2</v>
      </c>
      <c r="T155" s="10">
        <f t="shared" si="105"/>
        <v>6</v>
      </c>
      <c r="U155" s="10">
        <f t="shared" si="106"/>
        <v>7</v>
      </c>
      <c r="V155" s="10">
        <f t="shared" si="107"/>
        <v>3</v>
      </c>
      <c r="W155" s="10">
        <f t="shared" si="108"/>
        <v>2</v>
      </c>
      <c r="X155" s="10">
        <f t="shared" si="109"/>
        <v>4</v>
      </c>
      <c r="Y155" s="10">
        <f t="shared" si="110"/>
        <v>9</v>
      </c>
      <c r="Z155" s="10">
        <f t="shared" si="111"/>
        <v>5</v>
      </c>
      <c r="AA155" s="10">
        <f t="shared" si="112"/>
        <v>8</v>
      </c>
      <c r="AB155" s="10">
        <f t="shared" si="113"/>
        <v>1</v>
      </c>
      <c r="AC155" s="13">
        <f t="shared" si="114"/>
        <v>0</v>
      </c>
      <c r="AD155" s="13">
        <f t="shared" si="115"/>
        <v>1</v>
      </c>
      <c r="AE155" s="13">
        <f t="shared" si="116"/>
        <v>-1</v>
      </c>
      <c r="AF155" s="13">
        <f t="shared" si="117"/>
        <v>-1</v>
      </c>
      <c r="AG155" s="13">
        <f t="shared" si="118"/>
        <v>0</v>
      </c>
      <c r="AH155" s="13">
        <f t="shared" si="119"/>
        <v>1</v>
      </c>
      <c r="AI155" s="13">
        <f t="shared" si="120"/>
        <v>0</v>
      </c>
      <c r="AJ155" s="13">
        <f t="shared" si="121"/>
        <v>1</v>
      </c>
      <c r="AK155" s="13">
        <f t="shared" si="122"/>
        <v>-1</v>
      </c>
      <c r="AL155" s="56">
        <f t="shared" si="123"/>
        <v>0</v>
      </c>
      <c r="AM155" s="56">
        <f t="shared" si="124"/>
        <v>-5.3616507137299999E-2</v>
      </c>
      <c r="AN155" s="56">
        <f t="shared" si="125"/>
        <v>1.30946627974E-2</v>
      </c>
      <c r="AO155" s="56">
        <f t="shared" si="126"/>
        <v>1.6367241141700001E-3</v>
      </c>
      <c r="AP155" s="56">
        <f t="shared" si="127"/>
        <v>0</v>
      </c>
      <c r="AQ155" s="56">
        <f t="shared" si="128"/>
        <v>-4.37294461183E-2</v>
      </c>
      <c r="AR155" s="56">
        <f t="shared" si="129"/>
        <v>0</v>
      </c>
      <c r="AS155" s="56">
        <f t="shared" si="130"/>
        <v>-3.7862266856999997E-2</v>
      </c>
      <c r="AT155" s="56">
        <f t="shared" si="131"/>
        <v>0</v>
      </c>
      <c r="AU155" s="55"/>
      <c r="AV155" s="6">
        <f t="shared" si="132"/>
        <v>-0.12047683320103</v>
      </c>
      <c r="AW155" s="57">
        <f t="shared" si="145"/>
        <v>0</v>
      </c>
      <c r="AX155" s="57">
        <f t="shared" si="133"/>
        <v>5.0022757137300089E-2</v>
      </c>
      <c r="AY155" s="57">
        <f t="shared" si="134"/>
        <v>9.5009127974000629E-3</v>
      </c>
      <c r="AZ155" s="57">
        <f t="shared" si="135"/>
        <v>1.9570258858299105E-3</v>
      </c>
      <c r="BA155" s="57">
        <f t="shared" si="136"/>
        <v>0</v>
      </c>
      <c r="BB155" s="57">
        <f t="shared" si="137"/>
        <v>4.0135696118300035E-2</v>
      </c>
      <c r="BC155" s="57">
        <f t="shared" si="138"/>
        <v>0</v>
      </c>
      <c r="BD155" s="57">
        <f t="shared" si="139"/>
        <v>3.4268516857000053E-2</v>
      </c>
      <c r="BE155" s="57">
        <f t="shared" si="140"/>
        <v>3.5937500000000622E-3</v>
      </c>
      <c r="BF155" s="58">
        <f t="shared" si="146"/>
        <v>0</v>
      </c>
      <c r="BG155" s="58">
        <f t="shared" si="147"/>
        <v>1.5952204657326651E-5</v>
      </c>
      <c r="BH155" s="58">
        <f t="shared" si="148"/>
        <v>4.897658355786661E-6</v>
      </c>
      <c r="BI155" s="58">
        <f t="shared" si="149"/>
        <v>9.3529485538466527E-6</v>
      </c>
      <c r="BJ155" s="58">
        <f t="shared" si="150"/>
        <v>0</v>
      </c>
      <c r="BK155" s="58">
        <f t="shared" si="151"/>
        <v>5.1979022560519979E-5</v>
      </c>
      <c r="BL155" s="58">
        <f t="shared" si="152"/>
        <v>0</v>
      </c>
      <c r="BM155" s="58">
        <f t="shared" si="153"/>
        <v>1.3430017809446682E-5</v>
      </c>
      <c r="BN155" s="58">
        <f t="shared" si="154"/>
        <v>0</v>
      </c>
      <c r="BO155" s="58">
        <f t="shared" si="155"/>
        <v>9.561185193692662E-5</v>
      </c>
      <c r="BP155" s="59"/>
      <c r="BQ155" s="59">
        <f t="shared" si="141"/>
        <v>-0.12057244505296694</v>
      </c>
      <c r="BR155" s="39">
        <f t="shared" si="142"/>
        <v>-0.11697869505296693</v>
      </c>
      <c r="BS155" s="42">
        <f t="shared" si="143"/>
        <v>13.011765442254623</v>
      </c>
      <c r="BT155" s="44">
        <f>MAX(BS$10:BS155)</f>
        <v>14.735505666010082</v>
      </c>
      <c r="BU155" s="56">
        <f t="shared" si="144"/>
        <v>0.11697869505296693</v>
      </c>
    </row>
    <row r="156" spans="1:73" x14ac:dyDescent="0.2">
      <c r="A156" s="64">
        <v>33662</v>
      </c>
      <c r="B156" s="9">
        <v>6.42922089238E-3</v>
      </c>
      <c r="C156" s="9">
        <v>-1.10060685669E-2</v>
      </c>
      <c r="D156" s="9">
        <v>-4.7542106802600003E-3</v>
      </c>
      <c r="E156" s="9">
        <v>-2.97541284825E-2</v>
      </c>
      <c r="F156" s="9">
        <v>1.47098723605E-2</v>
      </c>
      <c r="G156" s="9">
        <v>-7.8921159292499998E-3</v>
      </c>
      <c r="H156" s="9">
        <v>-3.33149218037E-2</v>
      </c>
      <c r="I156" s="9">
        <v>-1.07550663504E-2</v>
      </c>
      <c r="J156" s="9">
        <v>0</v>
      </c>
      <c r="K156" s="55">
        <v>7.4999999999999997E-2</v>
      </c>
      <c r="L156" s="55">
        <v>9.64584E-2</v>
      </c>
      <c r="M156" s="55">
        <v>7.1879999999999999E-2</v>
      </c>
      <c r="N156" s="55">
        <v>5.2499999999999998E-2</v>
      </c>
      <c r="O156" s="55">
        <v>7.4800000000000005E-2</v>
      </c>
      <c r="P156" s="55">
        <v>0.121</v>
      </c>
      <c r="Q156" s="55">
        <v>7.6249999999999998E-2</v>
      </c>
      <c r="R156" s="55">
        <v>0.10249999999999999</v>
      </c>
      <c r="S156" s="55">
        <v>4.2500000000000003E-2</v>
      </c>
      <c r="T156" s="10">
        <f t="shared" si="105"/>
        <v>5</v>
      </c>
      <c r="U156" s="10">
        <f t="shared" si="106"/>
        <v>7</v>
      </c>
      <c r="V156" s="10">
        <f t="shared" si="107"/>
        <v>3</v>
      </c>
      <c r="W156" s="10">
        <f t="shared" si="108"/>
        <v>2</v>
      </c>
      <c r="X156" s="10">
        <f t="shared" si="109"/>
        <v>4</v>
      </c>
      <c r="Y156" s="10">
        <f t="shared" si="110"/>
        <v>9</v>
      </c>
      <c r="Z156" s="10">
        <f t="shared" si="111"/>
        <v>6</v>
      </c>
      <c r="AA156" s="10">
        <f t="shared" si="112"/>
        <v>8</v>
      </c>
      <c r="AB156" s="10">
        <f t="shared" si="113"/>
        <v>1</v>
      </c>
      <c r="AC156" s="13">
        <f t="shared" si="114"/>
        <v>0</v>
      </c>
      <c r="AD156" s="13">
        <f t="shared" si="115"/>
        <v>1</v>
      </c>
      <c r="AE156" s="13">
        <f t="shared" si="116"/>
        <v>-1</v>
      </c>
      <c r="AF156" s="13">
        <f t="shared" si="117"/>
        <v>-1</v>
      </c>
      <c r="AG156" s="13">
        <f t="shared" si="118"/>
        <v>0</v>
      </c>
      <c r="AH156" s="13">
        <f t="shared" si="119"/>
        <v>1</v>
      </c>
      <c r="AI156" s="13">
        <f t="shared" si="120"/>
        <v>0</v>
      </c>
      <c r="AJ156" s="13">
        <f t="shared" si="121"/>
        <v>1</v>
      </c>
      <c r="AK156" s="13">
        <f t="shared" si="122"/>
        <v>-1</v>
      </c>
      <c r="AL156" s="56">
        <f t="shared" si="123"/>
        <v>0</v>
      </c>
      <c r="AM156" s="56">
        <f t="shared" si="124"/>
        <v>-1.10060685669E-2</v>
      </c>
      <c r="AN156" s="56">
        <f t="shared" si="125"/>
        <v>4.7542106802600003E-3</v>
      </c>
      <c r="AO156" s="56">
        <f t="shared" si="126"/>
        <v>2.97541284825E-2</v>
      </c>
      <c r="AP156" s="56">
        <f t="shared" si="127"/>
        <v>0</v>
      </c>
      <c r="AQ156" s="56">
        <f t="shared" si="128"/>
        <v>-7.8921159292499998E-3</v>
      </c>
      <c r="AR156" s="56">
        <f t="shared" si="129"/>
        <v>0</v>
      </c>
      <c r="AS156" s="56">
        <f t="shared" si="130"/>
        <v>-1.07550663504E-2</v>
      </c>
      <c r="AT156" s="56">
        <f t="shared" si="131"/>
        <v>0</v>
      </c>
      <c r="AU156" s="55"/>
      <c r="AV156" s="6">
        <f t="shared" si="132"/>
        <v>4.8550883162099996E-3</v>
      </c>
      <c r="AW156" s="57">
        <f t="shared" si="145"/>
        <v>0</v>
      </c>
      <c r="AX156" s="57">
        <f t="shared" si="133"/>
        <v>7.5164852335666277E-3</v>
      </c>
      <c r="AY156" s="57">
        <f t="shared" si="134"/>
        <v>1.2646273469266722E-3</v>
      </c>
      <c r="AZ156" s="57">
        <f t="shared" si="135"/>
        <v>2.6264545149166652E-2</v>
      </c>
      <c r="BA156" s="57">
        <f t="shared" si="136"/>
        <v>0</v>
      </c>
      <c r="BB156" s="57">
        <f t="shared" si="137"/>
        <v>4.4025325959166084E-3</v>
      </c>
      <c r="BC156" s="57">
        <f t="shared" si="138"/>
        <v>0</v>
      </c>
      <c r="BD156" s="57">
        <f t="shared" si="139"/>
        <v>7.2654830170666429E-3</v>
      </c>
      <c r="BE156" s="57">
        <f t="shared" si="140"/>
        <v>3.4895833333332682E-3</v>
      </c>
      <c r="BF156" s="58">
        <f t="shared" si="146"/>
        <v>0</v>
      </c>
      <c r="BG156" s="58">
        <f t="shared" si="147"/>
        <v>1.0004551427460018E-5</v>
      </c>
      <c r="BH156" s="58">
        <f t="shared" si="148"/>
        <v>3.8003651189600254E-6</v>
      </c>
      <c r="BI156" s="58">
        <f t="shared" si="149"/>
        <v>3.9140517716598215E-7</v>
      </c>
      <c r="BJ156" s="58">
        <f t="shared" si="150"/>
        <v>0</v>
      </c>
      <c r="BK156" s="58">
        <f t="shared" si="151"/>
        <v>2.4081417670980018E-5</v>
      </c>
      <c r="BL156" s="58">
        <f t="shared" si="152"/>
        <v>0</v>
      </c>
      <c r="BM156" s="58">
        <f t="shared" si="153"/>
        <v>6.8537033714000111E-6</v>
      </c>
      <c r="BN156" s="58">
        <f t="shared" si="154"/>
        <v>0</v>
      </c>
      <c r="BO156" s="58">
        <f t="shared" si="155"/>
        <v>4.5131442765966054E-5</v>
      </c>
      <c r="BP156" s="59"/>
      <c r="BQ156" s="59">
        <f t="shared" si="141"/>
        <v>4.8099568734440339E-3</v>
      </c>
      <c r="BR156" s="39">
        <f t="shared" si="142"/>
        <v>8.2995402067773671E-3</v>
      </c>
      <c r="BS156" s="42">
        <f t="shared" si="143"/>
        <v>13.119757112703772</v>
      </c>
      <c r="BT156" s="44">
        <f>MAX(BS$10:BS156)</f>
        <v>14.735505666010082</v>
      </c>
      <c r="BU156" s="56">
        <f t="shared" si="144"/>
        <v>0.10965002422911799</v>
      </c>
    </row>
    <row r="157" spans="1:73" x14ac:dyDescent="0.2">
      <c r="A157" s="64">
        <v>33694</v>
      </c>
      <c r="B157" s="9">
        <v>2.3102336628699999E-2</v>
      </c>
      <c r="C157" s="9">
        <v>-8.1058340697999997E-4</v>
      </c>
      <c r="D157" s="9">
        <v>-4.21619267756E-3</v>
      </c>
      <c r="E157" s="9">
        <v>-2.91725892647E-2</v>
      </c>
      <c r="F157" s="9">
        <v>3.9861068687399998E-3</v>
      </c>
      <c r="G157" s="9">
        <v>-9.6819153289399995E-4</v>
      </c>
      <c r="H157" s="9">
        <v>-8.1068359979399995E-3</v>
      </c>
      <c r="I157" s="9">
        <v>-7.6113456006499996E-3</v>
      </c>
      <c r="J157" s="9">
        <v>0</v>
      </c>
      <c r="K157" s="55">
        <v>7.4374999999999997E-2</v>
      </c>
      <c r="L157" s="55">
        <v>9.8125000000000004E-2</v>
      </c>
      <c r="M157" s="55">
        <v>7.1879999999999999E-2</v>
      </c>
      <c r="N157" s="55">
        <v>4.8125000000000001E-2</v>
      </c>
      <c r="O157" s="55">
        <v>7.22E-2</v>
      </c>
      <c r="P157" s="55">
        <v>0.11724999999999999</v>
      </c>
      <c r="Q157" s="55">
        <v>8.8749999999999996E-2</v>
      </c>
      <c r="R157" s="55">
        <v>0.10875</v>
      </c>
      <c r="S157" s="55">
        <v>4.3124999999999997E-2</v>
      </c>
      <c r="T157" s="10">
        <f t="shared" si="105"/>
        <v>5</v>
      </c>
      <c r="U157" s="10">
        <f t="shared" si="106"/>
        <v>7</v>
      </c>
      <c r="V157" s="10">
        <f t="shared" si="107"/>
        <v>3</v>
      </c>
      <c r="W157" s="10">
        <f t="shared" si="108"/>
        <v>2</v>
      </c>
      <c r="X157" s="10">
        <f t="shared" si="109"/>
        <v>4</v>
      </c>
      <c r="Y157" s="10">
        <f t="shared" si="110"/>
        <v>9</v>
      </c>
      <c r="Z157" s="10">
        <f t="shared" si="111"/>
        <v>6</v>
      </c>
      <c r="AA157" s="10">
        <f t="shared" si="112"/>
        <v>8</v>
      </c>
      <c r="AB157" s="10">
        <f t="shared" si="113"/>
        <v>1</v>
      </c>
      <c r="AC157" s="13">
        <f t="shared" si="114"/>
        <v>0</v>
      </c>
      <c r="AD157" s="13">
        <f t="shared" si="115"/>
        <v>1</v>
      </c>
      <c r="AE157" s="13">
        <f t="shared" si="116"/>
        <v>-1</v>
      </c>
      <c r="AF157" s="13">
        <f t="shared" si="117"/>
        <v>-1</v>
      </c>
      <c r="AG157" s="13">
        <f t="shared" si="118"/>
        <v>0</v>
      </c>
      <c r="AH157" s="13">
        <f t="shared" si="119"/>
        <v>1</v>
      </c>
      <c r="AI157" s="13">
        <f t="shared" si="120"/>
        <v>0</v>
      </c>
      <c r="AJ157" s="13">
        <f t="shared" si="121"/>
        <v>1</v>
      </c>
      <c r="AK157" s="13">
        <f t="shared" si="122"/>
        <v>-1</v>
      </c>
      <c r="AL157" s="56">
        <f t="shared" si="123"/>
        <v>0</v>
      </c>
      <c r="AM157" s="56">
        <f t="shared" si="124"/>
        <v>-8.1058340697999997E-4</v>
      </c>
      <c r="AN157" s="56">
        <f t="shared" si="125"/>
        <v>4.21619267756E-3</v>
      </c>
      <c r="AO157" s="56">
        <f t="shared" si="126"/>
        <v>2.91725892647E-2</v>
      </c>
      <c r="AP157" s="56">
        <f t="shared" si="127"/>
        <v>0</v>
      </c>
      <c r="AQ157" s="56">
        <f t="shared" si="128"/>
        <v>-9.6819153289399995E-4</v>
      </c>
      <c r="AR157" s="56">
        <f t="shared" si="129"/>
        <v>0</v>
      </c>
      <c r="AS157" s="56">
        <f t="shared" si="130"/>
        <v>-7.6113456006499996E-3</v>
      </c>
      <c r="AT157" s="56">
        <f t="shared" si="131"/>
        <v>0</v>
      </c>
      <c r="AU157" s="55"/>
      <c r="AV157" s="6">
        <f t="shared" si="132"/>
        <v>2.3998661401736003E-2</v>
      </c>
      <c r="AW157" s="57">
        <f t="shared" si="145"/>
        <v>0</v>
      </c>
      <c r="AX157" s="57">
        <f t="shared" si="133"/>
        <v>2.7310832596867396E-3</v>
      </c>
      <c r="AY157" s="57">
        <f t="shared" si="134"/>
        <v>6.745260108933504E-4</v>
      </c>
      <c r="AZ157" s="57">
        <f t="shared" si="135"/>
        <v>2.5630922598033345E-2</v>
      </c>
      <c r="BA157" s="57">
        <f t="shared" si="136"/>
        <v>0</v>
      </c>
      <c r="BB157" s="57">
        <f t="shared" si="137"/>
        <v>2.5734751337727069E-3</v>
      </c>
      <c r="BC157" s="57">
        <f t="shared" si="138"/>
        <v>0</v>
      </c>
      <c r="BD157" s="57">
        <f t="shared" si="139"/>
        <v>4.0696789339833561E-3</v>
      </c>
      <c r="BE157" s="57">
        <f t="shared" si="140"/>
        <v>3.5416666666667762E-3</v>
      </c>
      <c r="BF157" s="58">
        <f t="shared" si="146"/>
        <v>0</v>
      </c>
      <c r="BG157" s="58">
        <f t="shared" si="147"/>
        <v>1.5032970467133256E-6</v>
      </c>
      <c r="BH157" s="58">
        <f t="shared" si="148"/>
        <v>5.0585093877066891E-7</v>
      </c>
      <c r="BI157" s="58">
        <f t="shared" si="149"/>
        <v>5.2529090298333302E-6</v>
      </c>
      <c r="BJ157" s="58">
        <f t="shared" si="150"/>
        <v>0</v>
      </c>
      <c r="BK157" s="58">
        <f t="shared" si="151"/>
        <v>2.6415195575499647E-6</v>
      </c>
      <c r="BL157" s="58">
        <f t="shared" si="152"/>
        <v>0</v>
      </c>
      <c r="BM157" s="58">
        <f t="shared" si="153"/>
        <v>1.4530966034133288E-6</v>
      </c>
      <c r="BN157" s="58">
        <f t="shared" si="154"/>
        <v>0</v>
      </c>
      <c r="BO157" s="58">
        <f t="shared" si="155"/>
        <v>1.135667317628062E-5</v>
      </c>
      <c r="BP157" s="59"/>
      <c r="BQ157" s="59">
        <f t="shared" si="141"/>
        <v>2.3987304728559724E-2</v>
      </c>
      <c r="BR157" s="39">
        <f t="shared" si="142"/>
        <v>2.7528971395226393E-2</v>
      </c>
      <c r="BS157" s="42">
        <f t="shared" si="143"/>
        <v>13.480930530971714</v>
      </c>
      <c r="BT157" s="44">
        <f>MAX(BS$10:BS157)</f>
        <v>14.735505666010082</v>
      </c>
      <c r="BU157" s="56">
        <f t="shared" si="144"/>
        <v>8.5139605214380742E-2</v>
      </c>
    </row>
    <row r="158" spans="1:73" x14ac:dyDescent="0.2">
      <c r="A158" s="64">
        <v>33724</v>
      </c>
      <c r="B158" s="9">
        <v>-1.34208692618E-2</v>
      </c>
      <c r="C158" s="9">
        <v>-2.3030095731000001E-3</v>
      </c>
      <c r="D158" s="9">
        <v>-2.7656648567700001E-3</v>
      </c>
      <c r="E158" s="9">
        <v>-1.55441353831E-3</v>
      </c>
      <c r="F158" s="9">
        <v>-1.6393990283800002E-2</v>
      </c>
      <c r="G158" s="9">
        <v>5.0403612827599996E-3</v>
      </c>
      <c r="H158" s="9">
        <v>-1.09631253105E-2</v>
      </c>
      <c r="I158" s="9">
        <v>2.4740340357400002E-2</v>
      </c>
      <c r="J158" s="9">
        <v>0</v>
      </c>
      <c r="K158" s="55">
        <v>6.7500000000000004E-2</v>
      </c>
      <c r="L158" s="55">
        <v>9.8392900000000005E-2</v>
      </c>
      <c r="M158" s="55">
        <v>6.6720000000000002E-2</v>
      </c>
      <c r="N158" s="55">
        <v>4.7500000000000001E-2</v>
      </c>
      <c r="O158" s="55">
        <v>6.88E-2</v>
      </c>
      <c r="P158" s="55">
        <v>0.12063</v>
      </c>
      <c r="Q158" s="55">
        <v>8.8749999999999996E-2</v>
      </c>
      <c r="R158" s="55">
        <v>0.105625</v>
      </c>
      <c r="S158" s="55">
        <v>4.0625000000000001E-2</v>
      </c>
      <c r="T158" s="10">
        <f t="shared" si="105"/>
        <v>4</v>
      </c>
      <c r="U158" s="10">
        <f t="shared" si="106"/>
        <v>7</v>
      </c>
      <c r="V158" s="10">
        <f t="shared" si="107"/>
        <v>3</v>
      </c>
      <c r="W158" s="10">
        <f t="shared" si="108"/>
        <v>2</v>
      </c>
      <c r="X158" s="10">
        <f t="shared" si="109"/>
        <v>5</v>
      </c>
      <c r="Y158" s="10">
        <f t="shared" si="110"/>
        <v>9</v>
      </c>
      <c r="Z158" s="10">
        <f t="shared" si="111"/>
        <v>6</v>
      </c>
      <c r="AA158" s="10">
        <f t="shared" si="112"/>
        <v>8</v>
      </c>
      <c r="AB158" s="10">
        <f t="shared" si="113"/>
        <v>1</v>
      </c>
      <c r="AC158" s="13">
        <f t="shared" si="114"/>
        <v>0</v>
      </c>
      <c r="AD158" s="13">
        <f t="shared" si="115"/>
        <v>1</v>
      </c>
      <c r="AE158" s="13">
        <f t="shared" si="116"/>
        <v>-1</v>
      </c>
      <c r="AF158" s="13">
        <f t="shared" si="117"/>
        <v>-1</v>
      </c>
      <c r="AG158" s="13">
        <f t="shared" si="118"/>
        <v>0</v>
      </c>
      <c r="AH158" s="13">
        <f t="shared" si="119"/>
        <v>1</v>
      </c>
      <c r="AI158" s="13">
        <f t="shared" si="120"/>
        <v>0</v>
      </c>
      <c r="AJ158" s="13">
        <f t="shared" si="121"/>
        <v>1</v>
      </c>
      <c r="AK158" s="13">
        <f t="shared" si="122"/>
        <v>-1</v>
      </c>
      <c r="AL158" s="56">
        <f t="shared" si="123"/>
        <v>0</v>
      </c>
      <c r="AM158" s="56">
        <f t="shared" si="124"/>
        <v>-2.3030095731000001E-3</v>
      </c>
      <c r="AN158" s="56">
        <f t="shared" si="125"/>
        <v>2.7656648567700001E-3</v>
      </c>
      <c r="AO158" s="56">
        <f t="shared" si="126"/>
        <v>1.55441353831E-3</v>
      </c>
      <c r="AP158" s="56">
        <f t="shared" si="127"/>
        <v>0</v>
      </c>
      <c r="AQ158" s="56">
        <f t="shared" si="128"/>
        <v>5.0403612827599996E-3</v>
      </c>
      <c r="AR158" s="56">
        <f t="shared" si="129"/>
        <v>0</v>
      </c>
      <c r="AS158" s="56">
        <f t="shared" si="130"/>
        <v>2.4740340357400002E-2</v>
      </c>
      <c r="AT158" s="56">
        <f t="shared" si="131"/>
        <v>0</v>
      </c>
      <c r="AU158" s="55"/>
      <c r="AV158" s="6">
        <f t="shared" si="132"/>
        <v>3.1797770462140003E-2</v>
      </c>
      <c r="AW158" s="57">
        <f t="shared" si="145"/>
        <v>0</v>
      </c>
      <c r="AX158" s="57">
        <f t="shared" si="133"/>
        <v>1.2907404269000278E-3</v>
      </c>
      <c r="AY158" s="57">
        <f t="shared" si="134"/>
        <v>8.2808514323007287E-4</v>
      </c>
      <c r="AZ158" s="57">
        <f t="shared" si="135"/>
        <v>2.0393364616899667E-3</v>
      </c>
      <c r="BA158" s="57">
        <f t="shared" si="136"/>
        <v>0</v>
      </c>
      <c r="BB158" s="57">
        <f t="shared" si="137"/>
        <v>8.6341112827601485E-3</v>
      </c>
      <c r="BC158" s="57">
        <f t="shared" si="138"/>
        <v>0</v>
      </c>
      <c r="BD158" s="57">
        <f t="shared" si="139"/>
        <v>2.8334090357400088E-2</v>
      </c>
      <c r="BE158" s="57">
        <f t="shared" si="140"/>
        <v>3.5937500000000622E-3</v>
      </c>
      <c r="BF158" s="58">
        <f t="shared" si="146"/>
        <v>0</v>
      </c>
      <c r="BG158" s="58">
        <f t="shared" si="147"/>
        <v>5.4621665193734795E-7</v>
      </c>
      <c r="BH158" s="58">
        <f t="shared" si="148"/>
        <v>2.6981040435734016E-7</v>
      </c>
      <c r="BI158" s="58">
        <f t="shared" si="149"/>
        <v>5.1261845196066691E-6</v>
      </c>
      <c r="BJ158" s="58">
        <f t="shared" si="150"/>
        <v>0</v>
      </c>
      <c r="BK158" s="58">
        <f t="shared" si="151"/>
        <v>1.544085080263624E-6</v>
      </c>
      <c r="BL158" s="58">
        <f t="shared" si="152"/>
        <v>0</v>
      </c>
      <c r="BM158" s="58">
        <f t="shared" si="153"/>
        <v>8.1393578679667129E-7</v>
      </c>
      <c r="BN158" s="58">
        <f t="shared" si="154"/>
        <v>0</v>
      </c>
      <c r="BO158" s="58">
        <f t="shared" si="155"/>
        <v>8.3002324429616529E-6</v>
      </c>
      <c r="BP158" s="59"/>
      <c r="BQ158" s="59">
        <f t="shared" si="141"/>
        <v>3.1789470229697039E-2</v>
      </c>
      <c r="BR158" s="39">
        <f t="shared" si="142"/>
        <v>3.5383220229697039E-2</v>
      </c>
      <c r="BS158" s="42">
        <f t="shared" si="143"/>
        <v>13.957929264850334</v>
      </c>
      <c r="BT158" s="44">
        <f>MAX(BS$10:BS158)</f>
        <v>14.735505666010082</v>
      </c>
      <c r="BU158" s="56">
        <f t="shared" si="144"/>
        <v>5.2768898386253503E-2</v>
      </c>
    </row>
    <row r="159" spans="1:73" x14ac:dyDescent="0.2">
      <c r="A159" s="64">
        <v>33753</v>
      </c>
      <c r="B159" s="9">
        <v>3.5547915773500001E-3</v>
      </c>
      <c r="C159" s="9">
        <v>3.4857960318299998E-2</v>
      </c>
      <c r="D159" s="9">
        <v>-4.00455977144E-3</v>
      </c>
      <c r="E159" s="9">
        <v>4.4958011513800002E-2</v>
      </c>
      <c r="F159" s="9">
        <v>-1.9144291719699999E-3</v>
      </c>
      <c r="G159" s="9">
        <v>3.9059629652200001E-2</v>
      </c>
      <c r="H159" s="9">
        <v>4.6096198754500002E-2</v>
      </c>
      <c r="I159" s="9">
        <v>3.7781245126300003E-2</v>
      </c>
      <c r="J159" s="9">
        <v>0</v>
      </c>
      <c r="K159" s="55">
        <v>6.4375000000000002E-2</v>
      </c>
      <c r="L159" s="55">
        <v>9.7767900000000005E-2</v>
      </c>
      <c r="M159" s="55">
        <v>6.0310000000000002E-2</v>
      </c>
      <c r="N159" s="55">
        <v>4.7500000000000001E-2</v>
      </c>
      <c r="O159" s="55">
        <v>6.8500000000000005E-2</v>
      </c>
      <c r="P159" s="55">
        <v>0.11700000000000001</v>
      </c>
      <c r="Q159" s="55">
        <v>9.3124999999999999E-2</v>
      </c>
      <c r="R159" s="55">
        <v>0.10062500000000001</v>
      </c>
      <c r="S159" s="55">
        <v>4.0625000000000001E-2</v>
      </c>
      <c r="T159" s="10">
        <f t="shared" si="105"/>
        <v>4</v>
      </c>
      <c r="U159" s="10">
        <f t="shared" si="106"/>
        <v>7</v>
      </c>
      <c r="V159" s="10">
        <f t="shared" si="107"/>
        <v>3</v>
      </c>
      <c r="W159" s="10">
        <f t="shared" si="108"/>
        <v>2</v>
      </c>
      <c r="X159" s="10">
        <f t="shared" si="109"/>
        <v>5</v>
      </c>
      <c r="Y159" s="10">
        <f t="shared" si="110"/>
        <v>9</v>
      </c>
      <c r="Z159" s="10">
        <f t="shared" si="111"/>
        <v>6</v>
      </c>
      <c r="AA159" s="10">
        <f t="shared" si="112"/>
        <v>8</v>
      </c>
      <c r="AB159" s="10">
        <f t="shared" si="113"/>
        <v>1</v>
      </c>
      <c r="AC159" s="13">
        <f t="shared" si="114"/>
        <v>0</v>
      </c>
      <c r="AD159" s="13">
        <f t="shared" si="115"/>
        <v>1</v>
      </c>
      <c r="AE159" s="13">
        <f t="shared" si="116"/>
        <v>-1</v>
      </c>
      <c r="AF159" s="13">
        <f t="shared" si="117"/>
        <v>-1</v>
      </c>
      <c r="AG159" s="13">
        <f t="shared" si="118"/>
        <v>0</v>
      </c>
      <c r="AH159" s="13">
        <f t="shared" si="119"/>
        <v>1</v>
      </c>
      <c r="AI159" s="13">
        <f t="shared" si="120"/>
        <v>0</v>
      </c>
      <c r="AJ159" s="13">
        <f t="shared" si="121"/>
        <v>1</v>
      </c>
      <c r="AK159" s="13">
        <f t="shared" si="122"/>
        <v>-1</v>
      </c>
      <c r="AL159" s="56">
        <f t="shared" si="123"/>
        <v>0</v>
      </c>
      <c r="AM159" s="56">
        <f t="shared" si="124"/>
        <v>3.4857960318299998E-2</v>
      </c>
      <c r="AN159" s="56">
        <f t="shared" si="125"/>
        <v>4.00455977144E-3</v>
      </c>
      <c r="AO159" s="56">
        <f t="shared" si="126"/>
        <v>-4.4958011513800002E-2</v>
      </c>
      <c r="AP159" s="56">
        <f t="shared" si="127"/>
        <v>0</v>
      </c>
      <c r="AQ159" s="56">
        <f t="shared" si="128"/>
        <v>3.9059629652200001E-2</v>
      </c>
      <c r="AR159" s="56">
        <f t="shared" si="129"/>
        <v>0</v>
      </c>
      <c r="AS159" s="56">
        <f t="shared" si="130"/>
        <v>3.7781245126300003E-2</v>
      </c>
      <c r="AT159" s="56">
        <f t="shared" si="131"/>
        <v>0</v>
      </c>
      <c r="AU159" s="55"/>
      <c r="AV159" s="6">
        <f t="shared" si="132"/>
        <v>7.074538335444E-2</v>
      </c>
      <c r="AW159" s="57">
        <f t="shared" si="145"/>
        <v>0</v>
      </c>
      <c r="AX159" s="57">
        <f t="shared" si="133"/>
        <v>3.8243376984966604E-2</v>
      </c>
      <c r="AY159" s="57">
        <f t="shared" si="134"/>
        <v>6.1914310477328982E-4</v>
      </c>
      <c r="AZ159" s="57">
        <f t="shared" si="135"/>
        <v>4.8343428180466663E-2</v>
      </c>
      <c r="BA159" s="57">
        <f t="shared" si="136"/>
        <v>0</v>
      </c>
      <c r="BB159" s="57">
        <f t="shared" si="137"/>
        <v>4.2445046318866808E-2</v>
      </c>
      <c r="BC159" s="57">
        <f t="shared" si="138"/>
        <v>0</v>
      </c>
      <c r="BD159" s="57">
        <f t="shared" si="139"/>
        <v>4.1166661792966686E-2</v>
      </c>
      <c r="BE159" s="57">
        <f t="shared" si="140"/>
        <v>3.3854166666666963E-3</v>
      </c>
      <c r="BF159" s="58">
        <f t="shared" si="146"/>
        <v>0</v>
      </c>
      <c r="BG159" s="58">
        <f t="shared" si="147"/>
        <v>2.5814808538000556E-7</v>
      </c>
      <c r="BH159" s="58">
        <f t="shared" si="148"/>
        <v>3.3123405729202915E-7</v>
      </c>
      <c r="BI159" s="58">
        <f t="shared" si="149"/>
        <v>4.0786729233799339E-7</v>
      </c>
      <c r="BJ159" s="58">
        <f t="shared" si="150"/>
        <v>0</v>
      </c>
      <c r="BK159" s="58">
        <f t="shared" si="151"/>
        <v>5.1804667696560887E-6</v>
      </c>
      <c r="BL159" s="58">
        <f t="shared" si="152"/>
        <v>0</v>
      </c>
      <c r="BM159" s="58">
        <f t="shared" si="153"/>
        <v>5.6668180714800175E-6</v>
      </c>
      <c r="BN159" s="58">
        <f t="shared" si="154"/>
        <v>0</v>
      </c>
      <c r="BO159" s="58">
        <f t="shared" si="155"/>
        <v>1.1844534276146135E-5</v>
      </c>
      <c r="BP159" s="59"/>
      <c r="BQ159" s="59">
        <f t="shared" si="141"/>
        <v>7.0733538820163852E-2</v>
      </c>
      <c r="BR159" s="39">
        <f t="shared" si="142"/>
        <v>7.4118955486830521E-2</v>
      </c>
      <c r="BS159" s="42">
        <f t="shared" si="143"/>
        <v>14.992476402720104</v>
      </c>
      <c r="BT159" s="44">
        <f>MAX(BS$10:BS159)</f>
        <v>14.992476402720104</v>
      </c>
      <c r="BU159" s="56">
        <f t="shared" si="144"/>
        <v>0</v>
      </c>
    </row>
    <row r="160" spans="1:73" x14ac:dyDescent="0.2">
      <c r="A160" s="64">
        <v>33785</v>
      </c>
      <c r="B160" s="9">
        <v>-1.1994168283600001E-2</v>
      </c>
      <c r="C160" s="9">
        <v>5.8417088915199998E-2</v>
      </c>
      <c r="D160" s="9">
        <v>8.6361470730599993E-3</v>
      </c>
      <c r="E160" s="9">
        <v>1.42035131838E-2</v>
      </c>
      <c r="F160" s="9">
        <v>1.9266090482199998E-2</v>
      </c>
      <c r="G160" s="9">
        <v>5.7149183599800001E-2</v>
      </c>
      <c r="H160" s="9">
        <v>6.5272512595299995E-2</v>
      </c>
      <c r="I160" s="9">
        <v>4.4471812317499998E-2</v>
      </c>
      <c r="J160" s="9">
        <v>0</v>
      </c>
      <c r="K160" s="55">
        <v>6.1249999999999999E-2</v>
      </c>
      <c r="L160" s="55">
        <v>9.8125000000000004E-2</v>
      </c>
      <c r="M160" s="55">
        <v>5.5E-2</v>
      </c>
      <c r="N160" s="55">
        <v>4.4999999999999998E-2</v>
      </c>
      <c r="O160" s="55">
        <v>6.6299999999999998E-2</v>
      </c>
      <c r="P160" s="55">
        <v>0.11849999999999999</v>
      </c>
      <c r="Q160" s="55">
        <v>9.1874999999999998E-2</v>
      </c>
      <c r="R160" s="55">
        <v>0.10125000000000001</v>
      </c>
      <c r="S160" s="55">
        <v>3.9375E-2</v>
      </c>
      <c r="T160" s="10">
        <f t="shared" si="105"/>
        <v>4</v>
      </c>
      <c r="U160" s="10">
        <f t="shared" si="106"/>
        <v>7</v>
      </c>
      <c r="V160" s="10">
        <f t="shared" si="107"/>
        <v>3</v>
      </c>
      <c r="W160" s="10">
        <f t="shared" si="108"/>
        <v>2</v>
      </c>
      <c r="X160" s="10">
        <f t="shared" si="109"/>
        <v>5</v>
      </c>
      <c r="Y160" s="10">
        <f t="shared" si="110"/>
        <v>9</v>
      </c>
      <c r="Z160" s="10">
        <f t="shared" si="111"/>
        <v>6</v>
      </c>
      <c r="AA160" s="10">
        <f t="shared" si="112"/>
        <v>8</v>
      </c>
      <c r="AB160" s="10">
        <f t="shared" si="113"/>
        <v>1</v>
      </c>
      <c r="AC160" s="13">
        <f t="shared" si="114"/>
        <v>0</v>
      </c>
      <c r="AD160" s="13">
        <f t="shared" si="115"/>
        <v>1</v>
      </c>
      <c r="AE160" s="13">
        <f t="shared" si="116"/>
        <v>-1</v>
      </c>
      <c r="AF160" s="13">
        <f t="shared" si="117"/>
        <v>-1</v>
      </c>
      <c r="AG160" s="13">
        <f t="shared" si="118"/>
        <v>0</v>
      </c>
      <c r="AH160" s="13">
        <f t="shared" si="119"/>
        <v>1</v>
      </c>
      <c r="AI160" s="13">
        <f t="shared" si="120"/>
        <v>0</v>
      </c>
      <c r="AJ160" s="13">
        <f t="shared" si="121"/>
        <v>1</v>
      </c>
      <c r="AK160" s="13">
        <f t="shared" si="122"/>
        <v>-1</v>
      </c>
      <c r="AL160" s="56">
        <f t="shared" si="123"/>
        <v>0</v>
      </c>
      <c r="AM160" s="56">
        <f t="shared" si="124"/>
        <v>5.8417088915199998E-2</v>
      </c>
      <c r="AN160" s="56">
        <f t="shared" si="125"/>
        <v>-8.6361470730599993E-3</v>
      </c>
      <c r="AO160" s="56">
        <f t="shared" si="126"/>
        <v>-1.42035131838E-2</v>
      </c>
      <c r="AP160" s="56">
        <f t="shared" si="127"/>
        <v>0</v>
      </c>
      <c r="AQ160" s="56">
        <f t="shared" si="128"/>
        <v>5.7149183599800001E-2</v>
      </c>
      <c r="AR160" s="56">
        <f t="shared" si="129"/>
        <v>0</v>
      </c>
      <c r="AS160" s="56">
        <f t="shared" si="130"/>
        <v>4.4471812317499998E-2</v>
      </c>
      <c r="AT160" s="56">
        <f t="shared" si="131"/>
        <v>0</v>
      </c>
      <c r="AU160" s="55"/>
      <c r="AV160" s="6">
        <f t="shared" si="132"/>
        <v>0.13719842457563999</v>
      </c>
      <c r="AW160" s="57">
        <f t="shared" si="145"/>
        <v>0</v>
      </c>
      <c r="AX160" s="57">
        <f t="shared" si="133"/>
        <v>6.1802505581866729E-2</v>
      </c>
      <c r="AY160" s="57">
        <f t="shared" si="134"/>
        <v>1.2021563739726737E-2</v>
      </c>
      <c r="AZ160" s="57">
        <f t="shared" si="135"/>
        <v>1.7588929850466783E-2</v>
      </c>
      <c r="BA160" s="57">
        <f t="shared" si="136"/>
        <v>0</v>
      </c>
      <c r="BB160" s="57">
        <f t="shared" si="137"/>
        <v>6.0534600266466621E-2</v>
      </c>
      <c r="BC160" s="57">
        <f t="shared" si="138"/>
        <v>0</v>
      </c>
      <c r="BD160" s="57">
        <f t="shared" si="139"/>
        <v>4.7857228984166778E-2</v>
      </c>
      <c r="BE160" s="57">
        <f t="shared" si="140"/>
        <v>3.3854166666666963E-3</v>
      </c>
      <c r="BF160" s="58">
        <f t="shared" si="146"/>
        <v>0</v>
      </c>
      <c r="BG160" s="58">
        <f t="shared" si="147"/>
        <v>7.6486753969933209E-6</v>
      </c>
      <c r="BH160" s="58">
        <f t="shared" si="148"/>
        <v>2.4765724190931595E-7</v>
      </c>
      <c r="BI160" s="58">
        <f t="shared" si="149"/>
        <v>9.6686856360933323E-6</v>
      </c>
      <c r="BJ160" s="58">
        <f t="shared" si="150"/>
        <v>0</v>
      </c>
      <c r="BK160" s="58">
        <f t="shared" si="151"/>
        <v>2.5467027791320083E-5</v>
      </c>
      <c r="BL160" s="58">
        <f t="shared" si="152"/>
        <v>0</v>
      </c>
      <c r="BM160" s="58">
        <f t="shared" si="153"/>
        <v>8.2333323585933367E-6</v>
      </c>
      <c r="BN160" s="58">
        <f t="shared" si="154"/>
        <v>0</v>
      </c>
      <c r="BO160" s="58">
        <f t="shared" si="155"/>
        <v>5.1265378424909387E-5</v>
      </c>
      <c r="BP160" s="59"/>
      <c r="BQ160" s="59">
        <f t="shared" si="141"/>
        <v>0.1371471591972151</v>
      </c>
      <c r="BR160" s="39">
        <f t="shared" si="142"/>
        <v>0.14053257586388176</v>
      </c>
      <c r="BS160" s="42">
        <f t="shared" si="143"/>
        <v>17.099407730172825</v>
      </c>
      <c r="BT160" s="44">
        <f>MAX(BS$10:BS160)</f>
        <v>17.099407730172825</v>
      </c>
      <c r="BU160" s="56">
        <f t="shared" si="144"/>
        <v>0</v>
      </c>
    </row>
    <row r="161" spans="1:73" x14ac:dyDescent="0.2">
      <c r="A161" s="64">
        <v>33816</v>
      </c>
      <c r="B161" s="9">
        <v>-2.2495922408900001E-3</v>
      </c>
      <c r="C161" s="9">
        <v>3.7732697014100001E-2</v>
      </c>
      <c r="D161" s="9">
        <v>1.1742101246500001E-2</v>
      </c>
      <c r="E161" s="9">
        <v>-9.0378762837799997E-3</v>
      </c>
      <c r="F161" s="9">
        <v>3.8771562025400001E-3</v>
      </c>
      <c r="G161" s="9">
        <v>3.2975818795999999E-2</v>
      </c>
      <c r="H161" s="9">
        <v>5.1351672806800003E-2</v>
      </c>
      <c r="I161" s="9">
        <v>1.5140063830299999E-2</v>
      </c>
      <c r="J161" s="9">
        <v>0</v>
      </c>
      <c r="K161" s="55">
        <v>5.4062499999999999E-2</v>
      </c>
      <c r="L161" s="55">
        <v>9.8750000000000004E-2</v>
      </c>
      <c r="M161" s="55">
        <v>5.1880000000000003E-2</v>
      </c>
      <c r="N161" s="55">
        <v>4.0625000000000001E-2</v>
      </c>
      <c r="O161" s="55">
        <v>6.1100000000000002E-2</v>
      </c>
      <c r="P161" s="55">
        <v>0.124</v>
      </c>
      <c r="Q161" s="55">
        <v>8.6249999999999993E-2</v>
      </c>
      <c r="R161" s="55">
        <v>0.10375</v>
      </c>
      <c r="S161" s="55">
        <v>3.4375000000000003E-2</v>
      </c>
      <c r="T161" s="10">
        <f t="shared" si="105"/>
        <v>4</v>
      </c>
      <c r="U161" s="10">
        <f t="shared" si="106"/>
        <v>7</v>
      </c>
      <c r="V161" s="10">
        <f t="shared" si="107"/>
        <v>3</v>
      </c>
      <c r="W161" s="10">
        <f t="shared" si="108"/>
        <v>2</v>
      </c>
      <c r="X161" s="10">
        <f t="shared" si="109"/>
        <v>5</v>
      </c>
      <c r="Y161" s="10">
        <f t="shared" si="110"/>
        <v>9</v>
      </c>
      <c r="Z161" s="10">
        <f t="shared" si="111"/>
        <v>6</v>
      </c>
      <c r="AA161" s="10">
        <f t="shared" si="112"/>
        <v>8</v>
      </c>
      <c r="AB161" s="10">
        <f t="shared" si="113"/>
        <v>1</v>
      </c>
      <c r="AC161" s="13">
        <f t="shared" si="114"/>
        <v>0</v>
      </c>
      <c r="AD161" s="13">
        <f t="shared" si="115"/>
        <v>1</v>
      </c>
      <c r="AE161" s="13">
        <f t="shared" si="116"/>
        <v>-1</v>
      </c>
      <c r="AF161" s="13">
        <f t="shared" si="117"/>
        <v>-1</v>
      </c>
      <c r="AG161" s="13">
        <f t="shared" si="118"/>
        <v>0</v>
      </c>
      <c r="AH161" s="13">
        <f t="shared" si="119"/>
        <v>1</v>
      </c>
      <c r="AI161" s="13">
        <f t="shared" si="120"/>
        <v>0</v>
      </c>
      <c r="AJ161" s="13">
        <f t="shared" si="121"/>
        <v>1</v>
      </c>
      <c r="AK161" s="13">
        <f t="shared" si="122"/>
        <v>-1</v>
      </c>
      <c r="AL161" s="56">
        <f t="shared" si="123"/>
        <v>0</v>
      </c>
      <c r="AM161" s="56">
        <f t="shared" si="124"/>
        <v>3.7732697014100001E-2</v>
      </c>
      <c r="AN161" s="56">
        <f t="shared" si="125"/>
        <v>-1.1742101246500001E-2</v>
      </c>
      <c r="AO161" s="56">
        <f t="shared" si="126"/>
        <v>9.0378762837799997E-3</v>
      </c>
      <c r="AP161" s="56">
        <f t="shared" si="127"/>
        <v>0</v>
      </c>
      <c r="AQ161" s="56">
        <f t="shared" si="128"/>
        <v>3.2975818795999999E-2</v>
      </c>
      <c r="AR161" s="56">
        <f t="shared" si="129"/>
        <v>0</v>
      </c>
      <c r="AS161" s="56">
        <f t="shared" si="130"/>
        <v>1.5140063830299999E-2</v>
      </c>
      <c r="AT161" s="56">
        <f t="shared" si="131"/>
        <v>0</v>
      </c>
      <c r="AU161" s="55"/>
      <c r="AV161" s="6">
        <f t="shared" si="132"/>
        <v>8.3144354677679999E-2</v>
      </c>
      <c r="AW161" s="57">
        <f t="shared" si="145"/>
        <v>0</v>
      </c>
      <c r="AX161" s="57">
        <f t="shared" si="133"/>
        <v>4.1013947014099994E-2</v>
      </c>
      <c r="AY161" s="57">
        <f t="shared" si="134"/>
        <v>1.5023351246499894E-2</v>
      </c>
      <c r="AZ161" s="57">
        <f t="shared" si="135"/>
        <v>5.7566262837799309E-3</v>
      </c>
      <c r="BA161" s="57">
        <f t="shared" si="136"/>
        <v>0</v>
      </c>
      <c r="BB161" s="57">
        <f t="shared" si="137"/>
        <v>3.6257068795999992E-2</v>
      </c>
      <c r="BC161" s="57">
        <f t="shared" si="138"/>
        <v>0</v>
      </c>
      <c r="BD161" s="57">
        <f t="shared" si="139"/>
        <v>1.842131383029999E-2</v>
      </c>
      <c r="BE161" s="57">
        <f t="shared" si="140"/>
        <v>3.2812499999999023E-3</v>
      </c>
      <c r="BF161" s="58">
        <f t="shared" si="146"/>
        <v>0</v>
      </c>
      <c r="BG161" s="58">
        <f t="shared" si="147"/>
        <v>1.2360501116373346E-5</v>
      </c>
      <c r="BH161" s="58">
        <f t="shared" si="148"/>
        <v>4.8086254958906948E-6</v>
      </c>
      <c r="BI161" s="58">
        <f t="shared" si="149"/>
        <v>3.5177859700933567E-6</v>
      </c>
      <c r="BJ161" s="58">
        <f t="shared" si="150"/>
        <v>0</v>
      </c>
      <c r="BK161" s="58">
        <f t="shared" si="151"/>
        <v>3.6320760159879966E-5</v>
      </c>
      <c r="BL161" s="58">
        <f t="shared" si="152"/>
        <v>0</v>
      </c>
      <c r="BM161" s="58">
        <f t="shared" si="153"/>
        <v>9.571445796833356E-6</v>
      </c>
      <c r="BN161" s="58">
        <f t="shared" si="154"/>
        <v>0</v>
      </c>
      <c r="BO161" s="58">
        <f t="shared" si="155"/>
        <v>6.6579118539070718E-5</v>
      </c>
      <c r="BP161" s="59"/>
      <c r="BQ161" s="59">
        <f t="shared" si="141"/>
        <v>8.3077775559140934E-2</v>
      </c>
      <c r="BR161" s="39">
        <f t="shared" si="142"/>
        <v>8.6359025559140934E-2</v>
      </c>
      <c r="BS161" s="42">
        <f t="shared" si="143"/>
        <v>18.57609591938899</v>
      </c>
      <c r="BT161" s="44">
        <f>MAX(BS$10:BS161)</f>
        <v>18.57609591938899</v>
      </c>
      <c r="BU161" s="56">
        <f t="shared" si="144"/>
        <v>0</v>
      </c>
    </row>
    <row r="162" spans="1:73" x14ac:dyDescent="0.2">
      <c r="A162" s="64">
        <v>33847</v>
      </c>
      <c r="B162" s="9">
        <v>-3.7537066720700001E-2</v>
      </c>
      <c r="C162" s="9">
        <v>5.8215599423800002E-2</v>
      </c>
      <c r="D162" s="9">
        <v>-7.4964443322999997E-3</v>
      </c>
      <c r="E162" s="9">
        <v>3.44476690694E-2</v>
      </c>
      <c r="F162" s="9">
        <v>-5.7044296701500002E-3</v>
      </c>
      <c r="G162" s="9">
        <v>5.0376876057000003E-2</v>
      </c>
      <c r="H162" s="9">
        <v>5.5834573779099998E-2</v>
      </c>
      <c r="I162" s="9">
        <v>3.98693417011E-2</v>
      </c>
      <c r="J162" s="9">
        <v>0</v>
      </c>
      <c r="K162" s="55">
        <v>5.8749999999999997E-2</v>
      </c>
      <c r="L162" s="55">
        <v>9.9479200000000004E-2</v>
      </c>
      <c r="M162" s="55">
        <v>4.7500000000000001E-2</v>
      </c>
      <c r="N162" s="55">
        <v>3.9375E-2</v>
      </c>
      <c r="O162" s="55">
        <v>6.2300000000000001E-2</v>
      </c>
      <c r="P162" s="55">
        <v>0.14738000000000001</v>
      </c>
      <c r="Q162" s="55">
        <v>7.9375000000000001E-2</v>
      </c>
      <c r="R162" s="55">
        <v>0.1075</v>
      </c>
      <c r="S162" s="55">
        <v>3.5000000000000003E-2</v>
      </c>
      <c r="T162" s="10">
        <f t="shared" si="105"/>
        <v>4</v>
      </c>
      <c r="U162" s="10">
        <f t="shared" si="106"/>
        <v>7</v>
      </c>
      <c r="V162" s="10">
        <f t="shared" si="107"/>
        <v>3</v>
      </c>
      <c r="W162" s="10">
        <f t="shared" si="108"/>
        <v>2</v>
      </c>
      <c r="X162" s="10">
        <f t="shared" si="109"/>
        <v>5</v>
      </c>
      <c r="Y162" s="10">
        <f t="shared" si="110"/>
        <v>9</v>
      </c>
      <c r="Z162" s="10">
        <f t="shared" si="111"/>
        <v>6</v>
      </c>
      <c r="AA162" s="10">
        <f t="shared" si="112"/>
        <v>8</v>
      </c>
      <c r="AB162" s="10">
        <f t="shared" si="113"/>
        <v>1</v>
      </c>
      <c r="AC162" s="13">
        <f t="shared" si="114"/>
        <v>0</v>
      </c>
      <c r="AD162" s="13">
        <f t="shared" si="115"/>
        <v>1</v>
      </c>
      <c r="AE162" s="13">
        <f t="shared" si="116"/>
        <v>-1</v>
      </c>
      <c r="AF162" s="13">
        <f t="shared" si="117"/>
        <v>-1</v>
      </c>
      <c r="AG162" s="13">
        <f t="shared" si="118"/>
        <v>0</v>
      </c>
      <c r="AH162" s="13">
        <f t="shared" si="119"/>
        <v>1</v>
      </c>
      <c r="AI162" s="13">
        <f t="shared" si="120"/>
        <v>0</v>
      </c>
      <c r="AJ162" s="13">
        <f t="shared" si="121"/>
        <v>1</v>
      </c>
      <c r="AK162" s="13">
        <f t="shared" si="122"/>
        <v>-1</v>
      </c>
      <c r="AL162" s="56">
        <f t="shared" si="123"/>
        <v>0</v>
      </c>
      <c r="AM162" s="56">
        <f t="shared" si="124"/>
        <v>5.8215599423800002E-2</v>
      </c>
      <c r="AN162" s="56">
        <f t="shared" si="125"/>
        <v>7.4964443322999997E-3</v>
      </c>
      <c r="AO162" s="56">
        <f t="shared" si="126"/>
        <v>-3.44476690694E-2</v>
      </c>
      <c r="AP162" s="56">
        <f t="shared" si="127"/>
        <v>0</v>
      </c>
      <c r="AQ162" s="56">
        <f t="shared" si="128"/>
        <v>5.0376876057000003E-2</v>
      </c>
      <c r="AR162" s="56">
        <f t="shared" si="129"/>
        <v>0</v>
      </c>
      <c r="AS162" s="56">
        <f t="shared" si="130"/>
        <v>3.98693417011E-2</v>
      </c>
      <c r="AT162" s="56">
        <f t="shared" si="131"/>
        <v>0</v>
      </c>
      <c r="AU162" s="55"/>
      <c r="AV162" s="6">
        <f t="shared" si="132"/>
        <v>0.1215105924448</v>
      </c>
      <c r="AW162" s="57">
        <f t="shared" si="145"/>
        <v>0</v>
      </c>
      <c r="AX162" s="57">
        <f t="shared" si="133"/>
        <v>6.108018275713345E-2</v>
      </c>
      <c r="AY162" s="57">
        <f t="shared" si="134"/>
        <v>4.6318609989667303E-3</v>
      </c>
      <c r="AZ162" s="57">
        <f t="shared" si="135"/>
        <v>3.7312252402733392E-2</v>
      </c>
      <c r="BA162" s="57">
        <f t="shared" si="136"/>
        <v>0</v>
      </c>
      <c r="BB162" s="57">
        <f t="shared" si="137"/>
        <v>5.3241459390333423E-2</v>
      </c>
      <c r="BC162" s="57">
        <f t="shared" si="138"/>
        <v>0</v>
      </c>
      <c r="BD162" s="57">
        <f t="shared" si="139"/>
        <v>4.2733925034433407E-2</v>
      </c>
      <c r="BE162" s="57">
        <f t="shared" si="140"/>
        <v>2.8645833333333925E-3</v>
      </c>
      <c r="BF162" s="58">
        <f t="shared" si="146"/>
        <v>0</v>
      </c>
      <c r="BG162" s="58">
        <f t="shared" si="147"/>
        <v>8.2027894028199998E-6</v>
      </c>
      <c r="BH162" s="58">
        <f t="shared" si="148"/>
        <v>6.009340498599958E-6</v>
      </c>
      <c r="BI162" s="58">
        <f t="shared" si="149"/>
        <v>1.1513252567559862E-6</v>
      </c>
      <c r="BJ162" s="58">
        <f t="shared" si="150"/>
        <v>0</v>
      </c>
      <c r="BK162" s="58">
        <f t="shared" si="151"/>
        <v>2.1754241277599993E-5</v>
      </c>
      <c r="BL162" s="58">
        <f t="shared" si="152"/>
        <v>0</v>
      </c>
      <c r="BM162" s="58">
        <f t="shared" si="153"/>
        <v>3.6842627660599982E-6</v>
      </c>
      <c r="BN162" s="58">
        <f t="shared" si="154"/>
        <v>0</v>
      </c>
      <c r="BO162" s="58">
        <f t="shared" si="155"/>
        <v>4.0801959201835938E-5</v>
      </c>
      <c r="BP162" s="59"/>
      <c r="BQ162" s="59">
        <f t="shared" si="141"/>
        <v>0.12146979048559817</v>
      </c>
      <c r="BR162" s="39">
        <f t="shared" si="142"/>
        <v>0.1243343738189315</v>
      </c>
      <c r="BS162" s="42">
        <f t="shared" si="143"/>
        <v>20.885743173526631</v>
      </c>
      <c r="BT162" s="44">
        <f>MAX(BS$10:BS162)</f>
        <v>20.885743173526631</v>
      </c>
      <c r="BU162" s="56">
        <f t="shared" si="144"/>
        <v>0</v>
      </c>
    </row>
    <row r="163" spans="1:73" x14ac:dyDescent="0.2">
      <c r="A163" s="64">
        <v>33877</v>
      </c>
      <c r="B163" s="9">
        <v>-1.1379248148999999E-3</v>
      </c>
      <c r="C163" s="9">
        <v>1.0536282408400001E-3</v>
      </c>
      <c r="D163" s="9">
        <v>-4.9291573476699997E-2</v>
      </c>
      <c r="E163" s="9">
        <v>2.7216554002500001E-2</v>
      </c>
      <c r="F163" s="9">
        <v>-5.05842356645E-3</v>
      </c>
      <c r="G163" s="9">
        <v>-2.0623904387999999E-2</v>
      </c>
      <c r="H163" s="9">
        <v>2.3890270816400001E-2</v>
      </c>
      <c r="I163" s="9">
        <v>-9.7036836171400007E-2</v>
      </c>
      <c r="J163" s="9">
        <v>0</v>
      </c>
      <c r="K163" s="55">
        <v>5.9531300000000002E-2</v>
      </c>
      <c r="L163" s="55">
        <v>9.1041700000000003E-2</v>
      </c>
      <c r="M163" s="55">
        <v>7.8750000000000001E-2</v>
      </c>
      <c r="N163" s="55">
        <v>3.9375E-2</v>
      </c>
      <c r="O163" s="55">
        <v>6.4799999999999996E-2</v>
      </c>
      <c r="P163" s="55">
        <v>0.2</v>
      </c>
      <c r="Q163" s="55">
        <v>6.9375000000000006E-2</v>
      </c>
      <c r="R163" s="55">
        <v>9.0624999999999997E-2</v>
      </c>
      <c r="S163" s="55">
        <v>3.125E-2</v>
      </c>
      <c r="T163" s="10">
        <f t="shared" si="105"/>
        <v>3</v>
      </c>
      <c r="U163" s="10">
        <f t="shared" si="106"/>
        <v>8</v>
      </c>
      <c r="V163" s="10">
        <f t="shared" si="107"/>
        <v>6</v>
      </c>
      <c r="W163" s="10">
        <f t="shared" si="108"/>
        <v>2</v>
      </c>
      <c r="X163" s="10">
        <f t="shared" si="109"/>
        <v>4</v>
      </c>
      <c r="Y163" s="10">
        <f t="shared" si="110"/>
        <v>9</v>
      </c>
      <c r="Z163" s="10">
        <f t="shared" si="111"/>
        <v>5</v>
      </c>
      <c r="AA163" s="10">
        <f t="shared" si="112"/>
        <v>7</v>
      </c>
      <c r="AB163" s="10">
        <f t="shared" si="113"/>
        <v>1</v>
      </c>
      <c r="AC163" s="13">
        <f t="shared" si="114"/>
        <v>-1</v>
      </c>
      <c r="AD163" s="13">
        <f t="shared" si="115"/>
        <v>1</v>
      </c>
      <c r="AE163" s="13">
        <f t="shared" si="116"/>
        <v>0</v>
      </c>
      <c r="AF163" s="13">
        <f t="shared" si="117"/>
        <v>-1</v>
      </c>
      <c r="AG163" s="13">
        <f t="shared" si="118"/>
        <v>0</v>
      </c>
      <c r="AH163" s="13">
        <f t="shared" si="119"/>
        <v>1</v>
      </c>
      <c r="AI163" s="13">
        <f t="shared" si="120"/>
        <v>0</v>
      </c>
      <c r="AJ163" s="13">
        <f t="shared" si="121"/>
        <v>1</v>
      </c>
      <c r="AK163" s="13">
        <f t="shared" si="122"/>
        <v>-1</v>
      </c>
      <c r="AL163" s="56">
        <f t="shared" si="123"/>
        <v>0</v>
      </c>
      <c r="AM163" s="56">
        <f t="shared" si="124"/>
        <v>1.0536282408400001E-3</v>
      </c>
      <c r="AN163" s="56">
        <f t="shared" si="125"/>
        <v>4.9291573476699997E-2</v>
      </c>
      <c r="AO163" s="56">
        <f t="shared" si="126"/>
        <v>-2.7216554002500001E-2</v>
      </c>
      <c r="AP163" s="56">
        <f t="shared" si="127"/>
        <v>0</v>
      </c>
      <c r="AQ163" s="56">
        <f t="shared" si="128"/>
        <v>-2.0623904387999999E-2</v>
      </c>
      <c r="AR163" s="56">
        <f t="shared" si="129"/>
        <v>0</v>
      </c>
      <c r="AS163" s="56">
        <f t="shared" si="130"/>
        <v>-9.7036836171400007E-2</v>
      </c>
      <c r="AT163" s="56">
        <f t="shared" si="131"/>
        <v>0</v>
      </c>
      <c r="AU163" s="55"/>
      <c r="AV163" s="6">
        <f t="shared" si="132"/>
        <v>-9.4532092844360011E-2</v>
      </c>
      <c r="AW163" s="57">
        <f t="shared" si="145"/>
        <v>1</v>
      </c>
      <c r="AX163" s="57">
        <f t="shared" si="133"/>
        <v>3.9702949075066662E-3</v>
      </c>
      <c r="AY163" s="57">
        <f t="shared" si="134"/>
        <v>0.95362509318996669</v>
      </c>
      <c r="AZ163" s="57">
        <f t="shared" si="135"/>
        <v>3.0133220669166683E-2</v>
      </c>
      <c r="BA163" s="57">
        <f t="shared" si="136"/>
        <v>0</v>
      </c>
      <c r="BB163" s="57">
        <f t="shared" si="137"/>
        <v>1.7707237721333313E-2</v>
      </c>
      <c r="BC163" s="57">
        <f t="shared" si="138"/>
        <v>0</v>
      </c>
      <c r="BD163" s="57">
        <f t="shared" si="139"/>
        <v>9.4120169504733342E-2</v>
      </c>
      <c r="BE163" s="57">
        <f t="shared" si="140"/>
        <v>2.9166666666666785E-3</v>
      </c>
      <c r="BF163" s="58">
        <f t="shared" si="146"/>
        <v>0</v>
      </c>
      <c r="BG163" s="58">
        <f t="shared" si="147"/>
        <v>1.221603655142669E-5</v>
      </c>
      <c r="BH163" s="58">
        <f t="shared" si="148"/>
        <v>1.8527443995866922E-6</v>
      </c>
      <c r="BI163" s="58">
        <f t="shared" si="149"/>
        <v>7.4624504805466785E-6</v>
      </c>
      <c r="BJ163" s="58">
        <f t="shared" si="150"/>
        <v>0</v>
      </c>
      <c r="BK163" s="58">
        <f t="shared" si="151"/>
        <v>3.1944875634200054E-5</v>
      </c>
      <c r="BL163" s="58">
        <f t="shared" si="152"/>
        <v>0</v>
      </c>
      <c r="BM163" s="58">
        <f t="shared" si="153"/>
        <v>8.546785006886681E-6</v>
      </c>
      <c r="BN163" s="58">
        <f t="shared" si="154"/>
        <v>0</v>
      </c>
      <c r="BO163" s="58">
        <f t="shared" si="155"/>
        <v>6.2022892072646801E-5</v>
      </c>
      <c r="BP163" s="59"/>
      <c r="BQ163" s="59">
        <f t="shared" si="141"/>
        <v>-9.4594115736432657E-2</v>
      </c>
      <c r="BR163" s="39">
        <f t="shared" si="142"/>
        <v>-9.1677449069765993E-2</v>
      </c>
      <c r="BS163" s="42">
        <f t="shared" si="143"/>
        <v>18.970991517451431</v>
      </c>
      <c r="BT163" s="44">
        <f>MAX(BS$10:BS163)</f>
        <v>20.885743173526631</v>
      </c>
      <c r="BU163" s="56">
        <f t="shared" si="144"/>
        <v>9.1677449069765979E-2</v>
      </c>
    </row>
    <row r="164" spans="1:73" x14ac:dyDescent="0.2">
      <c r="A164" s="64">
        <v>33907</v>
      </c>
      <c r="B164" s="9">
        <v>-2.25355897511E-2</v>
      </c>
      <c r="C164" s="9">
        <v>-7.9824617276400001E-2</v>
      </c>
      <c r="D164" s="9">
        <v>1.3160430295200001E-2</v>
      </c>
      <c r="E164" s="9">
        <v>-2.71255343563E-2</v>
      </c>
      <c r="F164" s="9">
        <v>-1.9454698647200001E-2</v>
      </c>
      <c r="G164" s="9">
        <v>-7.6089727065100005E-2</v>
      </c>
      <c r="H164" s="9">
        <v>-0.100721293217</v>
      </c>
      <c r="I164" s="9">
        <v>-0.114816084889</v>
      </c>
      <c r="J164" s="9">
        <v>0</v>
      </c>
      <c r="K164" s="55">
        <v>5.8749999999999997E-2</v>
      </c>
      <c r="L164" s="55">
        <v>9.0208399999999994E-2</v>
      </c>
      <c r="M164" s="55">
        <v>6.1249999999999999E-2</v>
      </c>
      <c r="N164" s="55">
        <v>3.7499999999999999E-2</v>
      </c>
      <c r="O164" s="55">
        <v>6.2300000000000001E-2</v>
      </c>
      <c r="P164" s="55">
        <v>0.13500000000000001</v>
      </c>
      <c r="Q164" s="55">
        <v>6.3750000000000001E-2</v>
      </c>
      <c r="R164" s="55">
        <v>7.6249999999999998E-2</v>
      </c>
      <c r="S164" s="55">
        <v>3.5624999999999997E-2</v>
      </c>
      <c r="T164" s="10">
        <f t="shared" si="105"/>
        <v>3</v>
      </c>
      <c r="U164" s="10">
        <f t="shared" si="106"/>
        <v>8</v>
      </c>
      <c r="V164" s="10">
        <f t="shared" si="107"/>
        <v>4</v>
      </c>
      <c r="W164" s="10">
        <f t="shared" si="108"/>
        <v>2</v>
      </c>
      <c r="X164" s="10">
        <f t="shared" si="109"/>
        <v>5</v>
      </c>
      <c r="Y164" s="10">
        <f t="shared" si="110"/>
        <v>9</v>
      </c>
      <c r="Z164" s="10">
        <f t="shared" si="111"/>
        <v>6</v>
      </c>
      <c r="AA164" s="10">
        <f t="shared" si="112"/>
        <v>7</v>
      </c>
      <c r="AB164" s="10">
        <f t="shared" si="113"/>
        <v>1</v>
      </c>
      <c r="AC164" s="13">
        <f t="shared" si="114"/>
        <v>-1</v>
      </c>
      <c r="AD164" s="13">
        <f t="shared" si="115"/>
        <v>1</v>
      </c>
      <c r="AE164" s="13">
        <f t="shared" si="116"/>
        <v>0</v>
      </c>
      <c r="AF164" s="13">
        <f t="shared" si="117"/>
        <v>-1</v>
      </c>
      <c r="AG164" s="13">
        <f t="shared" si="118"/>
        <v>0</v>
      </c>
      <c r="AH164" s="13">
        <f t="shared" si="119"/>
        <v>1</v>
      </c>
      <c r="AI164" s="13">
        <f t="shared" si="120"/>
        <v>0</v>
      </c>
      <c r="AJ164" s="13">
        <f t="shared" si="121"/>
        <v>1</v>
      </c>
      <c r="AK164" s="13">
        <f t="shared" si="122"/>
        <v>-1</v>
      </c>
      <c r="AL164" s="56">
        <f t="shared" si="123"/>
        <v>2.25355897511E-2</v>
      </c>
      <c r="AM164" s="56">
        <f t="shared" si="124"/>
        <v>-7.9824617276400001E-2</v>
      </c>
      <c r="AN164" s="56">
        <f t="shared" si="125"/>
        <v>0</v>
      </c>
      <c r="AO164" s="56">
        <f t="shared" si="126"/>
        <v>2.71255343563E-2</v>
      </c>
      <c r="AP164" s="56">
        <f t="shared" si="127"/>
        <v>0</v>
      </c>
      <c r="AQ164" s="56">
        <f t="shared" si="128"/>
        <v>-7.6089727065100005E-2</v>
      </c>
      <c r="AR164" s="56">
        <f t="shared" si="129"/>
        <v>0</v>
      </c>
      <c r="AS164" s="56">
        <f t="shared" si="130"/>
        <v>-0.114816084889</v>
      </c>
      <c r="AT164" s="56">
        <f t="shared" si="131"/>
        <v>0</v>
      </c>
      <c r="AU164" s="55"/>
      <c r="AV164" s="6">
        <f t="shared" si="132"/>
        <v>-0.22106930512310002</v>
      </c>
      <c r="AW164" s="57">
        <f t="shared" si="145"/>
        <v>1.9931423084433408E-2</v>
      </c>
      <c r="AX164" s="57">
        <f t="shared" si="133"/>
        <v>7.7220450609733371E-2</v>
      </c>
      <c r="AY164" s="57">
        <f t="shared" si="134"/>
        <v>0</v>
      </c>
      <c r="AZ164" s="57">
        <f t="shared" si="135"/>
        <v>2.4521367689633422E-2</v>
      </c>
      <c r="BA164" s="57">
        <f t="shared" si="136"/>
        <v>0</v>
      </c>
      <c r="BB164" s="57">
        <f t="shared" si="137"/>
        <v>7.3485560398433347E-2</v>
      </c>
      <c r="BC164" s="57">
        <f t="shared" si="138"/>
        <v>0</v>
      </c>
      <c r="BD164" s="57">
        <f t="shared" si="139"/>
        <v>0.11221191822233334</v>
      </c>
      <c r="BE164" s="57">
        <f t="shared" si="140"/>
        <v>2.6041666666667407E-3</v>
      </c>
      <c r="BF164" s="58">
        <f t="shared" si="146"/>
        <v>5.9999999999999995E-4</v>
      </c>
      <c r="BG164" s="58">
        <f t="shared" si="147"/>
        <v>7.940589815013333E-7</v>
      </c>
      <c r="BH164" s="58">
        <f t="shared" si="148"/>
        <v>3.8145003727598669E-4</v>
      </c>
      <c r="BI164" s="58">
        <f t="shared" si="149"/>
        <v>6.0266441338333372E-6</v>
      </c>
      <c r="BJ164" s="58">
        <f t="shared" si="150"/>
        <v>0</v>
      </c>
      <c r="BK164" s="58">
        <f t="shared" si="151"/>
        <v>1.0624342632799988E-5</v>
      </c>
      <c r="BL164" s="58">
        <f t="shared" si="152"/>
        <v>0</v>
      </c>
      <c r="BM164" s="58">
        <f t="shared" si="153"/>
        <v>1.8824033900946671E-5</v>
      </c>
      <c r="BN164" s="58">
        <f t="shared" si="154"/>
        <v>0</v>
      </c>
      <c r="BO164" s="58">
        <f t="shared" si="155"/>
        <v>1.0177191169250682E-3</v>
      </c>
      <c r="BP164" s="59"/>
      <c r="BQ164" s="59">
        <f t="shared" si="141"/>
        <v>-0.2220870242400251</v>
      </c>
      <c r="BR164" s="39">
        <f t="shared" si="142"/>
        <v>-0.21948285757335845</v>
      </c>
      <c r="BS164" s="42">
        <f t="shared" si="143"/>
        <v>14.807184088201247</v>
      </c>
      <c r="BT164" s="44">
        <f>MAX(BS$10:BS164)</f>
        <v>20.885743173526631</v>
      </c>
      <c r="BU164" s="56">
        <f t="shared" si="144"/>
        <v>0.29103867814625617</v>
      </c>
    </row>
    <row r="165" spans="1:73" x14ac:dyDescent="0.2">
      <c r="A165" s="64">
        <v>33938</v>
      </c>
      <c r="B165" s="9">
        <v>-1.5964067402300001E-2</v>
      </c>
      <c r="C165" s="9">
        <v>-3.0273701139800002E-2</v>
      </c>
      <c r="D165" s="9">
        <v>-3.2361892614399999E-2</v>
      </c>
      <c r="E165" s="9">
        <v>-9.86955694444E-3</v>
      </c>
      <c r="F165" s="9">
        <v>-2.6136906405E-2</v>
      </c>
      <c r="G165" s="9">
        <v>-0.147845466186</v>
      </c>
      <c r="H165" s="9">
        <v>-4.5921736297300002E-2</v>
      </c>
      <c r="I165" s="9">
        <v>-3.0966119613900001E-2</v>
      </c>
      <c r="J165" s="9">
        <v>0</v>
      </c>
      <c r="K165" s="55">
        <v>5.9531300000000002E-2</v>
      </c>
      <c r="L165" s="55">
        <v>0.09</v>
      </c>
      <c r="M165" s="55">
        <v>8.1250000000000003E-2</v>
      </c>
      <c r="N165" s="55">
        <v>3.8124999999999999E-2</v>
      </c>
      <c r="O165" s="55">
        <v>6.1699999999999998E-2</v>
      </c>
      <c r="P165" s="55">
        <v>0.13150000000000001</v>
      </c>
      <c r="Q165" s="55">
        <v>6.5625000000000003E-2</v>
      </c>
      <c r="R165" s="55">
        <v>7.4999999999999997E-2</v>
      </c>
      <c r="S165" s="55">
        <v>0.04</v>
      </c>
      <c r="T165" s="10">
        <f t="shared" si="105"/>
        <v>3</v>
      </c>
      <c r="U165" s="10">
        <f t="shared" si="106"/>
        <v>8</v>
      </c>
      <c r="V165" s="10">
        <f t="shared" si="107"/>
        <v>7</v>
      </c>
      <c r="W165" s="10">
        <f t="shared" si="108"/>
        <v>1</v>
      </c>
      <c r="X165" s="10">
        <f t="shared" si="109"/>
        <v>4</v>
      </c>
      <c r="Y165" s="10">
        <f t="shared" si="110"/>
        <v>9</v>
      </c>
      <c r="Z165" s="10">
        <f t="shared" si="111"/>
        <v>5</v>
      </c>
      <c r="AA165" s="10">
        <f t="shared" si="112"/>
        <v>6</v>
      </c>
      <c r="AB165" s="10">
        <f t="shared" si="113"/>
        <v>2</v>
      </c>
      <c r="AC165" s="13">
        <f t="shared" si="114"/>
        <v>-1</v>
      </c>
      <c r="AD165" s="13">
        <f t="shared" si="115"/>
        <v>1</v>
      </c>
      <c r="AE165" s="13">
        <f t="shared" si="116"/>
        <v>1</v>
      </c>
      <c r="AF165" s="13">
        <f t="shared" si="117"/>
        <v>-1</v>
      </c>
      <c r="AG165" s="13">
        <f t="shared" si="118"/>
        <v>0</v>
      </c>
      <c r="AH165" s="13">
        <f t="shared" si="119"/>
        <v>1</v>
      </c>
      <c r="AI165" s="13">
        <f t="shared" si="120"/>
        <v>0</v>
      </c>
      <c r="AJ165" s="13">
        <f t="shared" si="121"/>
        <v>0</v>
      </c>
      <c r="AK165" s="13">
        <f t="shared" si="122"/>
        <v>-1</v>
      </c>
      <c r="AL165" s="56">
        <f t="shared" si="123"/>
        <v>1.5964067402300001E-2</v>
      </c>
      <c r="AM165" s="56">
        <f t="shared" si="124"/>
        <v>-3.0273701139800002E-2</v>
      </c>
      <c r="AN165" s="56">
        <f t="shared" si="125"/>
        <v>0</v>
      </c>
      <c r="AO165" s="56">
        <f t="shared" si="126"/>
        <v>9.86955694444E-3</v>
      </c>
      <c r="AP165" s="56">
        <f t="shared" si="127"/>
        <v>0</v>
      </c>
      <c r="AQ165" s="56">
        <f t="shared" si="128"/>
        <v>-0.147845466186</v>
      </c>
      <c r="AR165" s="56">
        <f t="shared" si="129"/>
        <v>0</v>
      </c>
      <c r="AS165" s="56">
        <f t="shared" si="130"/>
        <v>-3.0966119613900001E-2</v>
      </c>
      <c r="AT165" s="56">
        <f t="shared" si="131"/>
        <v>0</v>
      </c>
      <c r="AU165" s="55"/>
      <c r="AV165" s="6">
        <f t="shared" si="132"/>
        <v>-0.18325166259296</v>
      </c>
      <c r="AW165" s="57">
        <f t="shared" si="145"/>
        <v>1.2995317402300088E-2</v>
      </c>
      <c r="AX165" s="57">
        <f t="shared" si="133"/>
        <v>2.7304951139800027E-2</v>
      </c>
      <c r="AY165" s="57">
        <f t="shared" si="134"/>
        <v>1</v>
      </c>
      <c r="AZ165" s="57">
        <f t="shared" si="135"/>
        <v>6.9008069444400633E-3</v>
      </c>
      <c r="BA165" s="57">
        <f t="shared" si="136"/>
        <v>0</v>
      </c>
      <c r="BB165" s="57">
        <f t="shared" si="137"/>
        <v>0.14487671618600007</v>
      </c>
      <c r="BC165" s="57">
        <f t="shared" si="138"/>
        <v>0</v>
      </c>
      <c r="BD165" s="57">
        <f t="shared" si="139"/>
        <v>0.97200263038610002</v>
      </c>
      <c r="BE165" s="57">
        <f t="shared" si="140"/>
        <v>2.9687499999999645E-3</v>
      </c>
      <c r="BF165" s="58">
        <f t="shared" si="146"/>
        <v>1.1958853850660044E-5</v>
      </c>
      <c r="BG165" s="58">
        <f t="shared" si="147"/>
        <v>1.5444090121946675E-5</v>
      </c>
      <c r="BH165" s="58">
        <f t="shared" si="148"/>
        <v>0</v>
      </c>
      <c r="BI165" s="58">
        <f t="shared" si="149"/>
        <v>4.9042735379266844E-6</v>
      </c>
      <c r="BJ165" s="58">
        <f t="shared" si="150"/>
        <v>0</v>
      </c>
      <c r="BK165" s="58">
        <f t="shared" si="151"/>
        <v>4.4091336239060007E-5</v>
      </c>
      <c r="BL165" s="58">
        <f t="shared" si="152"/>
        <v>0</v>
      </c>
      <c r="BM165" s="58">
        <f t="shared" si="153"/>
        <v>2.2442383644466669E-5</v>
      </c>
      <c r="BN165" s="58">
        <f t="shared" si="154"/>
        <v>0</v>
      </c>
      <c r="BO165" s="58">
        <f t="shared" si="155"/>
        <v>9.8840937394060089E-5</v>
      </c>
      <c r="BP165" s="59"/>
      <c r="BQ165" s="59">
        <f t="shared" si="141"/>
        <v>-0.18335050353035406</v>
      </c>
      <c r="BR165" s="39">
        <f t="shared" si="142"/>
        <v>-0.18038175353035407</v>
      </c>
      <c r="BS165" s="42">
        <f t="shared" si="143"/>
        <v>12.13623825752475</v>
      </c>
      <c r="BT165" s="44">
        <f>MAX(BS$10:BS165)</f>
        <v>20.885743173526631</v>
      </c>
      <c r="BU165" s="56">
        <f t="shared" si="144"/>
        <v>0.41892236456743215</v>
      </c>
    </row>
    <row r="166" spans="1:73" x14ac:dyDescent="0.2">
      <c r="A166" s="64">
        <v>33969</v>
      </c>
      <c r="B166" s="9">
        <v>1.12913977845E-2</v>
      </c>
      <c r="C166" s="9">
        <v>-7.6295780132999997E-3</v>
      </c>
      <c r="D166" s="9">
        <v>1.7847525977400001E-2</v>
      </c>
      <c r="E166" s="9">
        <v>-1.4927513024100001E-3</v>
      </c>
      <c r="F166" s="9">
        <v>9.1981132461200002E-3</v>
      </c>
      <c r="G166" s="9">
        <v>-1.9730174086200002E-2</v>
      </c>
      <c r="H166" s="9">
        <v>-1.2641901640399999E-2</v>
      </c>
      <c r="I166" s="9">
        <v>6.9471096817500001E-3</v>
      </c>
      <c r="J166" s="9">
        <v>0</v>
      </c>
      <c r="K166" s="55">
        <v>5.8125000000000003E-2</v>
      </c>
      <c r="L166" s="55">
        <v>8.7232199999999996E-2</v>
      </c>
      <c r="M166" s="55">
        <v>6.8750000000000006E-2</v>
      </c>
      <c r="N166" s="55">
        <v>3.8124999999999999E-2</v>
      </c>
      <c r="O166" s="55">
        <v>7.5899999999999995E-2</v>
      </c>
      <c r="P166" s="55">
        <v>0.11013000000000001</v>
      </c>
      <c r="Q166" s="55">
        <v>0.06</v>
      </c>
      <c r="R166" s="55">
        <v>7.1249999999999994E-2</v>
      </c>
      <c r="S166" s="55">
        <v>3.4375000000000003E-2</v>
      </c>
      <c r="T166" s="10">
        <f t="shared" si="105"/>
        <v>3</v>
      </c>
      <c r="U166" s="10">
        <f t="shared" si="106"/>
        <v>8</v>
      </c>
      <c r="V166" s="10">
        <f t="shared" si="107"/>
        <v>5</v>
      </c>
      <c r="W166" s="10">
        <f t="shared" si="108"/>
        <v>2</v>
      </c>
      <c r="X166" s="10">
        <f t="shared" si="109"/>
        <v>7</v>
      </c>
      <c r="Y166" s="10">
        <f t="shared" si="110"/>
        <v>9</v>
      </c>
      <c r="Z166" s="10">
        <f t="shared" si="111"/>
        <v>4</v>
      </c>
      <c r="AA166" s="10">
        <f t="shared" si="112"/>
        <v>6</v>
      </c>
      <c r="AB166" s="10">
        <f t="shared" si="113"/>
        <v>1</v>
      </c>
      <c r="AC166" s="13">
        <f t="shared" si="114"/>
        <v>-1</v>
      </c>
      <c r="AD166" s="13">
        <f t="shared" si="115"/>
        <v>1</v>
      </c>
      <c r="AE166" s="13">
        <f t="shared" si="116"/>
        <v>0</v>
      </c>
      <c r="AF166" s="13">
        <f t="shared" si="117"/>
        <v>-1</v>
      </c>
      <c r="AG166" s="13">
        <f t="shared" si="118"/>
        <v>1</v>
      </c>
      <c r="AH166" s="13">
        <f t="shared" si="119"/>
        <v>1</v>
      </c>
      <c r="AI166" s="13">
        <f t="shared" si="120"/>
        <v>0</v>
      </c>
      <c r="AJ166" s="13">
        <f t="shared" si="121"/>
        <v>0</v>
      </c>
      <c r="AK166" s="13">
        <f t="shared" si="122"/>
        <v>-1</v>
      </c>
      <c r="AL166" s="56">
        <f t="shared" si="123"/>
        <v>-1.12913977845E-2</v>
      </c>
      <c r="AM166" s="56">
        <f t="shared" si="124"/>
        <v>-7.6295780132999997E-3</v>
      </c>
      <c r="AN166" s="56">
        <f t="shared" si="125"/>
        <v>1.7847525977400001E-2</v>
      </c>
      <c r="AO166" s="56">
        <f t="shared" si="126"/>
        <v>1.4927513024100001E-3</v>
      </c>
      <c r="AP166" s="56">
        <f t="shared" si="127"/>
        <v>0</v>
      </c>
      <c r="AQ166" s="56">
        <f t="shared" si="128"/>
        <v>-1.9730174086200002E-2</v>
      </c>
      <c r="AR166" s="56">
        <f t="shared" si="129"/>
        <v>0</v>
      </c>
      <c r="AS166" s="56">
        <f t="shared" si="130"/>
        <v>0</v>
      </c>
      <c r="AT166" s="56">
        <f t="shared" si="131"/>
        <v>0</v>
      </c>
      <c r="AU166" s="55"/>
      <c r="AV166" s="6">
        <f t="shared" si="132"/>
        <v>-1.931087260419E-2</v>
      </c>
      <c r="AW166" s="57">
        <f t="shared" si="145"/>
        <v>1.4624731117833356E-2</v>
      </c>
      <c r="AX166" s="57">
        <f t="shared" si="133"/>
        <v>4.2962446799666987E-3</v>
      </c>
      <c r="AY166" s="57">
        <f t="shared" si="134"/>
        <v>1.0211808593107334</v>
      </c>
      <c r="AZ166" s="57">
        <f t="shared" si="135"/>
        <v>1.840582030923299E-3</v>
      </c>
      <c r="BA166" s="57">
        <f t="shared" si="136"/>
        <v>1</v>
      </c>
      <c r="BB166" s="57">
        <f t="shared" si="137"/>
        <v>1.6396840752866737E-2</v>
      </c>
      <c r="BC166" s="57">
        <f t="shared" si="138"/>
        <v>0</v>
      </c>
      <c r="BD166" s="57">
        <f t="shared" si="139"/>
        <v>0</v>
      </c>
      <c r="BE166" s="57">
        <f t="shared" si="140"/>
        <v>3.3333333333334103E-3</v>
      </c>
      <c r="BF166" s="58">
        <f t="shared" si="146"/>
        <v>7.7971904413800527E-6</v>
      </c>
      <c r="BG166" s="58">
        <f t="shared" si="147"/>
        <v>5.4609902279600052E-6</v>
      </c>
      <c r="BH166" s="58">
        <f t="shared" si="148"/>
        <v>4.0000000000000002E-4</v>
      </c>
      <c r="BI166" s="58">
        <f t="shared" si="149"/>
        <v>1.3801613888880127E-6</v>
      </c>
      <c r="BJ166" s="58">
        <f t="shared" si="150"/>
        <v>0</v>
      </c>
      <c r="BK166" s="58">
        <f t="shared" si="151"/>
        <v>8.692602971160003E-5</v>
      </c>
      <c r="BL166" s="58">
        <f t="shared" si="152"/>
        <v>0</v>
      </c>
      <c r="BM166" s="58">
        <f t="shared" si="153"/>
        <v>1.9440052607722002E-4</v>
      </c>
      <c r="BN166" s="58">
        <f t="shared" si="154"/>
        <v>0</v>
      </c>
      <c r="BO166" s="58">
        <f t="shared" si="155"/>
        <v>6.9596489784704821E-4</v>
      </c>
      <c r="BP166" s="59"/>
      <c r="BQ166" s="59">
        <f t="shared" si="141"/>
        <v>-2.0006837502037047E-2</v>
      </c>
      <c r="BR166" s="39">
        <f t="shared" si="142"/>
        <v>-1.6673504168703713E-2</v>
      </c>
      <c r="BS166" s="42">
        <f t="shared" si="143"/>
        <v>11.93388463834553</v>
      </c>
      <c r="BT166" s="44">
        <f>MAX(BS$10:BS166)</f>
        <v>20.885743173526631</v>
      </c>
      <c r="BU166" s="56">
        <f t="shared" si="144"/>
        <v>0.42861096494415757</v>
      </c>
    </row>
    <row r="167" spans="1:73" x14ac:dyDescent="0.2">
      <c r="A167" s="64">
        <v>33998</v>
      </c>
      <c r="B167" s="9">
        <v>-1.28317327833E-2</v>
      </c>
      <c r="C167" s="9">
        <v>9.1434436611300008E-3</v>
      </c>
      <c r="D167" s="9">
        <v>2.3290987163399998E-3</v>
      </c>
      <c r="E167" s="9">
        <v>8.5635685331900005E-4</v>
      </c>
      <c r="F167" s="9">
        <v>8.0407896973399996E-3</v>
      </c>
      <c r="G167" s="9">
        <v>-2.71074072735E-2</v>
      </c>
      <c r="H167" s="9">
        <v>-1.1919571564700001E-2</v>
      </c>
      <c r="I167" s="9">
        <v>-1.2361538088199999E-2</v>
      </c>
      <c r="J167" s="9">
        <v>0</v>
      </c>
      <c r="K167" s="55">
        <v>5.8749999999999997E-2</v>
      </c>
      <c r="L167" s="55">
        <v>8.5000000000000006E-2</v>
      </c>
      <c r="M167" s="55">
        <v>6.5159999999999996E-2</v>
      </c>
      <c r="N167" s="55">
        <v>3.5624999999999997E-2</v>
      </c>
      <c r="O167" s="55">
        <v>7.6200000000000004E-2</v>
      </c>
      <c r="P167" s="55">
        <v>0.105</v>
      </c>
      <c r="Q167" s="55">
        <v>5.5E-2</v>
      </c>
      <c r="R167" s="55">
        <v>6.3750000000000001E-2</v>
      </c>
      <c r="S167" s="55">
        <v>3.3125000000000002E-2</v>
      </c>
      <c r="T167" s="10">
        <f t="shared" si="105"/>
        <v>4</v>
      </c>
      <c r="U167" s="10">
        <f t="shared" si="106"/>
        <v>8</v>
      </c>
      <c r="V167" s="10">
        <f t="shared" si="107"/>
        <v>6</v>
      </c>
      <c r="W167" s="10">
        <f t="shared" si="108"/>
        <v>2</v>
      </c>
      <c r="X167" s="10">
        <f t="shared" si="109"/>
        <v>7</v>
      </c>
      <c r="Y167" s="10">
        <f t="shared" si="110"/>
        <v>9</v>
      </c>
      <c r="Z167" s="10">
        <f t="shared" si="111"/>
        <v>3</v>
      </c>
      <c r="AA167" s="10">
        <f t="shared" si="112"/>
        <v>5</v>
      </c>
      <c r="AB167" s="10">
        <f t="shared" si="113"/>
        <v>1</v>
      </c>
      <c r="AC167" s="13">
        <f t="shared" si="114"/>
        <v>0</v>
      </c>
      <c r="AD167" s="13">
        <f t="shared" si="115"/>
        <v>1</v>
      </c>
      <c r="AE167" s="13">
        <f t="shared" si="116"/>
        <v>0</v>
      </c>
      <c r="AF167" s="13">
        <f t="shared" si="117"/>
        <v>-1</v>
      </c>
      <c r="AG167" s="13">
        <f t="shared" si="118"/>
        <v>1</v>
      </c>
      <c r="AH167" s="13">
        <f t="shared" si="119"/>
        <v>1</v>
      </c>
      <c r="AI167" s="13">
        <f t="shared" si="120"/>
        <v>-1</v>
      </c>
      <c r="AJ167" s="13">
        <f t="shared" si="121"/>
        <v>0</v>
      </c>
      <c r="AK167" s="13">
        <f t="shared" si="122"/>
        <v>-1</v>
      </c>
      <c r="AL167" s="56">
        <f t="shared" si="123"/>
        <v>1.28317327833E-2</v>
      </c>
      <c r="AM167" s="56">
        <f t="shared" si="124"/>
        <v>9.1434436611300008E-3</v>
      </c>
      <c r="AN167" s="56">
        <f t="shared" si="125"/>
        <v>0</v>
      </c>
      <c r="AO167" s="56">
        <f t="shared" si="126"/>
        <v>-8.5635685331900005E-4</v>
      </c>
      <c r="AP167" s="56">
        <f t="shared" si="127"/>
        <v>8.0407896973399996E-3</v>
      </c>
      <c r="AQ167" s="56">
        <f t="shared" si="128"/>
        <v>-2.71074072735E-2</v>
      </c>
      <c r="AR167" s="56">
        <f t="shared" si="129"/>
        <v>0</v>
      </c>
      <c r="AS167" s="56">
        <f t="shared" si="130"/>
        <v>0</v>
      </c>
      <c r="AT167" s="56">
        <f t="shared" si="131"/>
        <v>0</v>
      </c>
      <c r="AU167" s="55"/>
      <c r="AV167" s="6">
        <f t="shared" si="132"/>
        <v>2.0522020149509948E-3</v>
      </c>
      <c r="AW167" s="57">
        <f t="shared" si="145"/>
        <v>0.99003285055003332</v>
      </c>
      <c r="AX167" s="57">
        <f t="shared" si="133"/>
        <v>1.200802699446335E-2</v>
      </c>
      <c r="AY167" s="57">
        <f t="shared" si="134"/>
        <v>0</v>
      </c>
      <c r="AZ167" s="57">
        <f t="shared" si="135"/>
        <v>3.7209401866524772E-3</v>
      </c>
      <c r="BA167" s="57">
        <f t="shared" si="136"/>
        <v>1.0905373030673404E-2</v>
      </c>
      <c r="BB167" s="57">
        <f t="shared" si="137"/>
        <v>2.4242823940166747E-2</v>
      </c>
      <c r="BC167" s="57">
        <f t="shared" si="138"/>
        <v>1</v>
      </c>
      <c r="BD167" s="57">
        <f t="shared" si="139"/>
        <v>0</v>
      </c>
      <c r="BE167" s="57">
        <f t="shared" si="140"/>
        <v>2.8645833333333925E-3</v>
      </c>
      <c r="BF167" s="58">
        <f t="shared" si="146"/>
        <v>8.7748386707000136E-6</v>
      </c>
      <c r="BG167" s="58">
        <f t="shared" si="147"/>
        <v>8.5924893599333981E-7</v>
      </c>
      <c r="BH167" s="58">
        <f t="shared" si="148"/>
        <v>4.0847234372429339E-4</v>
      </c>
      <c r="BI167" s="58">
        <f t="shared" si="149"/>
        <v>3.6811640618465983E-7</v>
      </c>
      <c r="BJ167" s="58">
        <f t="shared" si="150"/>
        <v>6.9999999999999999E-4</v>
      </c>
      <c r="BK167" s="58">
        <f t="shared" si="151"/>
        <v>9.8381044517200407E-6</v>
      </c>
      <c r="BL167" s="58">
        <f t="shared" si="152"/>
        <v>0</v>
      </c>
      <c r="BM167" s="58">
        <f t="shared" si="153"/>
        <v>0</v>
      </c>
      <c r="BN167" s="58">
        <f t="shared" si="154"/>
        <v>0</v>
      </c>
      <c r="BO167" s="58">
        <f t="shared" si="155"/>
        <v>1.1283126521888915E-3</v>
      </c>
      <c r="BP167" s="59"/>
      <c r="BQ167" s="59">
        <f t="shared" si="141"/>
        <v>9.2388936276210335E-4</v>
      </c>
      <c r="BR167" s="39">
        <f t="shared" si="142"/>
        <v>3.7884726960954367E-3</v>
      </c>
      <c r="BS167" s="42">
        <f t="shared" si="143"/>
        <v>11.979095834456256</v>
      </c>
      <c r="BT167" s="44">
        <f>MAX(BS$10:BS167)</f>
        <v>20.885743173526631</v>
      </c>
      <c r="BU167" s="56">
        <f t="shared" si="144"/>
        <v>0.42644627318600015</v>
      </c>
    </row>
    <row r="168" spans="1:73" x14ac:dyDescent="0.2">
      <c r="A168" s="64">
        <v>34026</v>
      </c>
      <c r="B168" s="9">
        <v>2.5685916822099999E-2</v>
      </c>
      <c r="C168" s="9">
        <v>-1.7229781686699999E-2</v>
      </c>
      <c r="D168" s="9">
        <v>1.8816986278800001E-2</v>
      </c>
      <c r="E168" s="9">
        <v>5.7188727561500001E-2</v>
      </c>
      <c r="F168" s="9">
        <v>1.7391133596099999E-2</v>
      </c>
      <c r="G168" s="9">
        <v>-6.2918225822599996E-2</v>
      </c>
      <c r="H168" s="9">
        <v>-2.2555459703200002E-2</v>
      </c>
      <c r="I168" s="9">
        <v>-4.5212821451400001E-2</v>
      </c>
      <c r="J168" s="9">
        <v>0</v>
      </c>
      <c r="K168" s="55">
        <v>5.5E-2</v>
      </c>
      <c r="L168" s="55">
        <v>8.3333400000000002E-2</v>
      </c>
      <c r="M168" s="55">
        <v>5.8749999999999997E-2</v>
      </c>
      <c r="N168" s="55">
        <v>3.3125000000000002E-2</v>
      </c>
      <c r="O168" s="55">
        <v>7.4999999999999997E-2</v>
      </c>
      <c r="P168" s="55">
        <v>9.7500000000000003E-2</v>
      </c>
      <c r="Q168" s="55">
        <v>5.5E-2</v>
      </c>
      <c r="R168" s="55">
        <v>6.1874999999999999E-2</v>
      </c>
      <c r="S168" s="55">
        <v>3.1875000000000001E-2</v>
      </c>
      <c r="T168" s="10">
        <f t="shared" si="105"/>
        <v>3</v>
      </c>
      <c r="U168" s="10">
        <f t="shared" si="106"/>
        <v>8</v>
      </c>
      <c r="V168" s="10">
        <f t="shared" si="107"/>
        <v>5</v>
      </c>
      <c r="W168" s="10">
        <f t="shared" si="108"/>
        <v>2</v>
      </c>
      <c r="X168" s="10">
        <f t="shared" si="109"/>
        <v>7</v>
      </c>
      <c r="Y168" s="10">
        <f t="shared" si="110"/>
        <v>9</v>
      </c>
      <c r="Z168" s="10">
        <f t="shared" si="111"/>
        <v>3</v>
      </c>
      <c r="AA168" s="10">
        <f t="shared" si="112"/>
        <v>6</v>
      </c>
      <c r="AB168" s="10">
        <f t="shared" si="113"/>
        <v>1</v>
      </c>
      <c r="AC168" s="13">
        <f t="shared" si="114"/>
        <v>-1</v>
      </c>
      <c r="AD168" s="13">
        <f t="shared" si="115"/>
        <v>1</v>
      </c>
      <c r="AE168" s="13">
        <f t="shared" si="116"/>
        <v>0</v>
      </c>
      <c r="AF168" s="13">
        <f t="shared" si="117"/>
        <v>-1</v>
      </c>
      <c r="AG168" s="13">
        <f t="shared" si="118"/>
        <v>1</v>
      </c>
      <c r="AH168" s="13">
        <f t="shared" si="119"/>
        <v>1</v>
      </c>
      <c r="AI168" s="13">
        <f t="shared" si="120"/>
        <v>-1</v>
      </c>
      <c r="AJ168" s="13">
        <f t="shared" si="121"/>
        <v>0</v>
      </c>
      <c r="AK168" s="13">
        <f t="shared" si="122"/>
        <v>-1</v>
      </c>
      <c r="AL168" s="56">
        <f t="shared" si="123"/>
        <v>0</v>
      </c>
      <c r="AM168" s="56">
        <f t="shared" si="124"/>
        <v>-1.7229781686699999E-2</v>
      </c>
      <c r="AN168" s="56">
        <f t="shared" si="125"/>
        <v>0</v>
      </c>
      <c r="AO168" s="56">
        <f t="shared" si="126"/>
        <v>-5.7188727561500001E-2</v>
      </c>
      <c r="AP168" s="56">
        <f t="shared" si="127"/>
        <v>1.7391133596099999E-2</v>
      </c>
      <c r="AQ168" s="56">
        <f t="shared" si="128"/>
        <v>-6.2918225822599996E-2</v>
      </c>
      <c r="AR168" s="56">
        <f t="shared" si="129"/>
        <v>2.2555459703200002E-2</v>
      </c>
      <c r="AS168" s="56">
        <f t="shared" si="130"/>
        <v>0</v>
      </c>
      <c r="AT168" s="56">
        <f t="shared" si="131"/>
        <v>0</v>
      </c>
      <c r="AU168" s="55"/>
      <c r="AV168" s="6">
        <f t="shared" si="132"/>
        <v>-9.7390141771499988E-2</v>
      </c>
      <c r="AW168" s="57">
        <f t="shared" si="145"/>
        <v>1</v>
      </c>
      <c r="AX168" s="57">
        <f t="shared" si="133"/>
        <v>1.4469365020033265E-2</v>
      </c>
      <c r="AY168" s="57">
        <f t="shared" si="134"/>
        <v>0</v>
      </c>
      <c r="AZ168" s="57">
        <f t="shared" si="135"/>
        <v>5.9949144228166551E-2</v>
      </c>
      <c r="BA168" s="57">
        <f t="shared" si="136"/>
        <v>2.0151550262766493E-2</v>
      </c>
      <c r="BB168" s="57">
        <f t="shared" si="137"/>
        <v>6.0157809155933273E-2</v>
      </c>
      <c r="BC168" s="57">
        <f t="shared" si="138"/>
        <v>1.9795043036533344E-2</v>
      </c>
      <c r="BD168" s="57">
        <f t="shared" si="139"/>
        <v>0</v>
      </c>
      <c r="BE168" s="57">
        <f t="shared" si="140"/>
        <v>2.7604166666665986E-3</v>
      </c>
      <c r="BF168" s="58">
        <f t="shared" si="146"/>
        <v>5.9401971033001995E-4</v>
      </c>
      <c r="BG168" s="58">
        <f t="shared" si="147"/>
        <v>2.4016053988926701E-6</v>
      </c>
      <c r="BH168" s="58">
        <f t="shared" si="148"/>
        <v>0</v>
      </c>
      <c r="BI168" s="58">
        <f t="shared" si="149"/>
        <v>7.4418803733049544E-7</v>
      </c>
      <c r="BJ168" s="58">
        <f t="shared" si="150"/>
        <v>7.6337611214713835E-6</v>
      </c>
      <c r="BK168" s="58">
        <f t="shared" si="151"/>
        <v>1.4545694364100047E-5</v>
      </c>
      <c r="BL168" s="58">
        <f t="shared" si="152"/>
        <v>2.9999999999999997E-4</v>
      </c>
      <c r="BM168" s="58">
        <f t="shared" si="153"/>
        <v>0</v>
      </c>
      <c r="BN168" s="58">
        <f t="shared" si="154"/>
        <v>0</v>
      </c>
      <c r="BO168" s="58">
        <f t="shared" si="155"/>
        <v>9.1934495925181437E-4</v>
      </c>
      <c r="BP168" s="59"/>
      <c r="BQ168" s="59">
        <f t="shared" si="141"/>
        <v>-9.8309486730751808E-2</v>
      </c>
      <c r="BR168" s="39">
        <f t="shared" si="142"/>
        <v>-9.554907006408514E-2</v>
      </c>
      <c r="BS168" s="42">
        <f t="shared" si="143"/>
        <v>10.834504367265405</v>
      </c>
      <c r="BT168" s="44">
        <f>MAX(BS$10:BS168)</f>
        <v>20.885743173526631</v>
      </c>
      <c r="BU168" s="56">
        <f t="shared" si="144"/>
        <v>0.48124879841486817</v>
      </c>
    </row>
    <row r="169" spans="1:73" x14ac:dyDescent="0.2">
      <c r="A169" s="64">
        <v>34059</v>
      </c>
      <c r="B169" s="9">
        <v>1.6410174803900002E-2</v>
      </c>
      <c r="C169" s="9">
        <v>2.4690259668200001E-2</v>
      </c>
      <c r="D169" s="9">
        <v>-1.52798444787E-3</v>
      </c>
      <c r="E169" s="9">
        <v>2.6851220063E-2</v>
      </c>
      <c r="F169" s="9">
        <v>1.98519946176E-2</v>
      </c>
      <c r="G169" s="9">
        <v>1.79759010048E-2</v>
      </c>
      <c r="H169" s="9">
        <v>2.1130111821100001E-2</v>
      </c>
      <c r="I169" s="9">
        <v>6.2155938477299999E-2</v>
      </c>
      <c r="J169" s="9">
        <v>0</v>
      </c>
      <c r="K169" s="55">
        <v>5.2499999999999998E-2</v>
      </c>
      <c r="L169" s="55">
        <v>7.9583399999999999E-2</v>
      </c>
      <c r="M169" s="55">
        <v>5.0630000000000001E-2</v>
      </c>
      <c r="N169" s="55">
        <v>3.3125000000000002E-2</v>
      </c>
      <c r="O169" s="55">
        <v>7.0800000000000002E-2</v>
      </c>
      <c r="P169" s="55">
        <v>0.10249999999999999</v>
      </c>
      <c r="Q169" s="55">
        <v>5.1874999999999998E-2</v>
      </c>
      <c r="R169" s="55">
        <v>0.06</v>
      </c>
      <c r="S169" s="55">
        <v>3.2500000000000001E-2</v>
      </c>
      <c r="T169" s="10">
        <f t="shared" si="105"/>
        <v>5</v>
      </c>
      <c r="U169" s="10">
        <f t="shared" si="106"/>
        <v>8</v>
      </c>
      <c r="V169" s="10">
        <f t="shared" si="107"/>
        <v>3</v>
      </c>
      <c r="W169" s="10">
        <f t="shared" si="108"/>
        <v>2</v>
      </c>
      <c r="X169" s="10">
        <f t="shared" si="109"/>
        <v>7</v>
      </c>
      <c r="Y169" s="10">
        <f t="shared" si="110"/>
        <v>9</v>
      </c>
      <c r="Z169" s="10">
        <f t="shared" si="111"/>
        <v>4</v>
      </c>
      <c r="AA169" s="10">
        <f t="shared" si="112"/>
        <v>6</v>
      </c>
      <c r="AB169" s="10">
        <f t="shared" si="113"/>
        <v>1</v>
      </c>
      <c r="AC169" s="13">
        <f t="shared" si="114"/>
        <v>0</v>
      </c>
      <c r="AD169" s="13">
        <f t="shared" si="115"/>
        <v>1</v>
      </c>
      <c r="AE169" s="13">
        <f t="shared" si="116"/>
        <v>-1</v>
      </c>
      <c r="AF169" s="13">
        <f t="shared" si="117"/>
        <v>-1</v>
      </c>
      <c r="AG169" s="13">
        <f t="shared" si="118"/>
        <v>1</v>
      </c>
      <c r="AH169" s="13">
        <f t="shared" si="119"/>
        <v>1</v>
      </c>
      <c r="AI169" s="13">
        <f t="shared" si="120"/>
        <v>0</v>
      </c>
      <c r="AJ169" s="13">
        <f t="shared" si="121"/>
        <v>0</v>
      </c>
      <c r="AK169" s="13">
        <f t="shared" si="122"/>
        <v>-1</v>
      </c>
      <c r="AL169" s="56">
        <f t="shared" si="123"/>
        <v>-1.6410174803900002E-2</v>
      </c>
      <c r="AM169" s="56">
        <f t="shared" si="124"/>
        <v>2.4690259668200001E-2</v>
      </c>
      <c r="AN169" s="56">
        <f t="shared" si="125"/>
        <v>0</v>
      </c>
      <c r="AO169" s="56">
        <f t="shared" si="126"/>
        <v>-2.6851220063E-2</v>
      </c>
      <c r="AP169" s="56">
        <f t="shared" si="127"/>
        <v>1.98519946176E-2</v>
      </c>
      <c r="AQ169" s="56">
        <f t="shared" si="128"/>
        <v>1.79759010048E-2</v>
      </c>
      <c r="AR169" s="56">
        <f t="shared" si="129"/>
        <v>-2.1130111821100001E-2</v>
      </c>
      <c r="AS169" s="56">
        <f t="shared" si="130"/>
        <v>0</v>
      </c>
      <c r="AT169" s="56">
        <f t="shared" si="131"/>
        <v>0</v>
      </c>
      <c r="AU169" s="55"/>
      <c r="AV169" s="6">
        <f t="shared" si="132"/>
        <v>-1.8733513974000006E-3</v>
      </c>
      <c r="AW169" s="57">
        <f t="shared" si="145"/>
        <v>1.0190664248039001</v>
      </c>
      <c r="AX169" s="57">
        <f t="shared" si="133"/>
        <v>2.7346509668199959E-2</v>
      </c>
      <c r="AY169" s="57">
        <f t="shared" si="134"/>
        <v>1</v>
      </c>
      <c r="AZ169" s="57">
        <f t="shared" si="135"/>
        <v>2.950747006300003E-2</v>
      </c>
      <c r="BA169" s="57">
        <f t="shared" si="136"/>
        <v>2.2508244617599926E-2</v>
      </c>
      <c r="BB169" s="57">
        <f t="shared" si="137"/>
        <v>2.0632151004799981E-2</v>
      </c>
      <c r="BC169" s="57">
        <f t="shared" si="138"/>
        <v>1.0237863618211001</v>
      </c>
      <c r="BD169" s="57">
        <f t="shared" si="139"/>
        <v>0</v>
      </c>
      <c r="BE169" s="57">
        <f t="shared" si="140"/>
        <v>2.6562500000000266E-3</v>
      </c>
      <c r="BF169" s="58">
        <f t="shared" si="146"/>
        <v>5.9999999999999995E-4</v>
      </c>
      <c r="BG169" s="58">
        <f t="shared" si="147"/>
        <v>2.8938730040066529E-6</v>
      </c>
      <c r="BH169" s="58">
        <f t="shared" si="148"/>
        <v>0</v>
      </c>
      <c r="BI169" s="58">
        <f t="shared" si="149"/>
        <v>1.1989828845633312E-5</v>
      </c>
      <c r="BJ169" s="58">
        <f t="shared" si="150"/>
        <v>1.4106085183936544E-5</v>
      </c>
      <c r="BK169" s="58">
        <f t="shared" si="151"/>
        <v>3.6094685493559963E-5</v>
      </c>
      <c r="BL169" s="58">
        <f t="shared" si="152"/>
        <v>5.938512910960003E-6</v>
      </c>
      <c r="BM169" s="58">
        <f t="shared" si="153"/>
        <v>0</v>
      </c>
      <c r="BN169" s="58">
        <f t="shared" si="154"/>
        <v>0</v>
      </c>
      <c r="BO169" s="58">
        <f t="shared" si="155"/>
        <v>6.7102298543809653E-4</v>
      </c>
      <c r="BP169" s="59"/>
      <c r="BQ169" s="59">
        <f t="shared" si="141"/>
        <v>-2.544374382838097E-3</v>
      </c>
      <c r="BR169" s="39">
        <f t="shared" si="142"/>
        <v>1.1187561716190318E-4</v>
      </c>
      <c r="BS169" s="42">
        <f t="shared" si="143"/>
        <v>10.835716484128135</v>
      </c>
      <c r="BT169" s="44">
        <f>MAX(BS$10:BS169)</f>
        <v>20.885743173526631</v>
      </c>
      <c r="BU169" s="56">
        <f t="shared" si="144"/>
        <v>0.48119076280403739</v>
      </c>
    </row>
    <row r="170" spans="1:73" x14ac:dyDescent="0.2">
      <c r="A170" s="64">
        <v>34089</v>
      </c>
      <c r="B170" s="9">
        <v>4.69358428058E-3</v>
      </c>
      <c r="C170" s="9">
        <v>2.1003300212799999E-2</v>
      </c>
      <c r="D170" s="9">
        <v>-1.14354080291E-2</v>
      </c>
      <c r="E170" s="9">
        <v>3.6101616000000003E-2</v>
      </c>
      <c r="F170" s="9">
        <v>2.2419018922699999E-2</v>
      </c>
      <c r="G170" s="9">
        <v>6.40446353399E-2</v>
      </c>
      <c r="H170" s="9">
        <v>4.7569235205100001E-2</v>
      </c>
      <c r="I170" s="9">
        <v>4.5446473930099998E-2</v>
      </c>
      <c r="J170" s="9">
        <v>0</v>
      </c>
      <c r="K170" s="55">
        <v>5.1874999999999998E-2</v>
      </c>
      <c r="L170" s="55">
        <v>7.7321500000000001E-2</v>
      </c>
      <c r="M170" s="55">
        <v>5.1560000000000002E-2</v>
      </c>
      <c r="N170" s="55">
        <v>3.2500000000000001E-2</v>
      </c>
      <c r="O170" s="55">
        <v>6.9000000000000006E-2</v>
      </c>
      <c r="P170" s="55">
        <v>9.2999999999999999E-2</v>
      </c>
      <c r="Q170" s="55">
        <v>5.1249999999999997E-2</v>
      </c>
      <c r="R170" s="55">
        <v>6.1874999999999999E-2</v>
      </c>
      <c r="S170" s="55">
        <v>3.1875000000000001E-2</v>
      </c>
      <c r="T170" s="10">
        <f t="shared" si="105"/>
        <v>5</v>
      </c>
      <c r="U170" s="10">
        <f t="shared" si="106"/>
        <v>8</v>
      </c>
      <c r="V170" s="10">
        <f t="shared" si="107"/>
        <v>4</v>
      </c>
      <c r="W170" s="10">
        <f t="shared" si="108"/>
        <v>2</v>
      </c>
      <c r="X170" s="10">
        <f t="shared" si="109"/>
        <v>7</v>
      </c>
      <c r="Y170" s="10">
        <f t="shared" si="110"/>
        <v>9</v>
      </c>
      <c r="Z170" s="10">
        <f t="shared" si="111"/>
        <v>3</v>
      </c>
      <c r="AA170" s="10">
        <f t="shared" si="112"/>
        <v>6</v>
      </c>
      <c r="AB170" s="10">
        <f t="shared" si="113"/>
        <v>1</v>
      </c>
      <c r="AC170" s="13">
        <f t="shared" si="114"/>
        <v>0</v>
      </c>
      <c r="AD170" s="13">
        <f t="shared" si="115"/>
        <v>1</v>
      </c>
      <c r="AE170" s="13">
        <f t="shared" si="116"/>
        <v>0</v>
      </c>
      <c r="AF170" s="13">
        <f t="shared" si="117"/>
        <v>-1</v>
      </c>
      <c r="AG170" s="13">
        <f t="shared" si="118"/>
        <v>1</v>
      </c>
      <c r="AH170" s="13">
        <f t="shared" si="119"/>
        <v>1</v>
      </c>
      <c r="AI170" s="13">
        <f t="shared" si="120"/>
        <v>-1</v>
      </c>
      <c r="AJ170" s="13">
        <f t="shared" si="121"/>
        <v>0</v>
      </c>
      <c r="AK170" s="13">
        <f t="shared" si="122"/>
        <v>-1</v>
      </c>
      <c r="AL170" s="56">
        <f t="shared" si="123"/>
        <v>0</v>
      </c>
      <c r="AM170" s="56">
        <f t="shared" si="124"/>
        <v>2.1003300212799999E-2</v>
      </c>
      <c r="AN170" s="56">
        <f t="shared" si="125"/>
        <v>1.14354080291E-2</v>
      </c>
      <c r="AO170" s="56">
        <f t="shared" si="126"/>
        <v>-3.6101616000000003E-2</v>
      </c>
      <c r="AP170" s="56">
        <f t="shared" si="127"/>
        <v>2.2419018922699999E-2</v>
      </c>
      <c r="AQ170" s="56">
        <f t="shared" si="128"/>
        <v>6.40446353399E-2</v>
      </c>
      <c r="AR170" s="56">
        <f t="shared" si="129"/>
        <v>0</v>
      </c>
      <c r="AS170" s="56">
        <f t="shared" si="130"/>
        <v>0</v>
      </c>
      <c r="AT170" s="56">
        <f t="shared" si="131"/>
        <v>0</v>
      </c>
      <c r="AU170" s="55"/>
      <c r="AV170" s="6">
        <f t="shared" si="132"/>
        <v>8.2800746504499992E-2</v>
      </c>
      <c r="AW170" s="57">
        <f t="shared" si="145"/>
        <v>0</v>
      </c>
      <c r="AX170" s="57">
        <f t="shared" si="133"/>
        <v>2.371163354613337E-2</v>
      </c>
      <c r="AY170" s="57">
        <f t="shared" si="134"/>
        <v>0.99127292530423328</v>
      </c>
      <c r="AZ170" s="57">
        <f t="shared" si="135"/>
        <v>3.8809949333333371E-2</v>
      </c>
      <c r="BA170" s="57">
        <f t="shared" si="136"/>
        <v>2.5127352256033353E-2</v>
      </c>
      <c r="BB170" s="57">
        <f t="shared" si="137"/>
        <v>6.6752968673233326E-2</v>
      </c>
      <c r="BC170" s="57">
        <f t="shared" si="138"/>
        <v>1</v>
      </c>
      <c r="BD170" s="57">
        <f t="shared" si="139"/>
        <v>0</v>
      </c>
      <c r="BE170" s="57">
        <f t="shared" si="140"/>
        <v>2.7083333333333126E-3</v>
      </c>
      <c r="BF170" s="58">
        <f t="shared" si="146"/>
        <v>6.1143985488234002E-4</v>
      </c>
      <c r="BG170" s="58">
        <f t="shared" si="147"/>
        <v>5.4693019336399923E-6</v>
      </c>
      <c r="BH170" s="58">
        <f t="shared" si="148"/>
        <v>4.0000000000000002E-4</v>
      </c>
      <c r="BI170" s="58">
        <f t="shared" si="149"/>
        <v>5.901494012600006E-6</v>
      </c>
      <c r="BJ170" s="58">
        <f t="shared" si="150"/>
        <v>1.5755771232319948E-5</v>
      </c>
      <c r="BK170" s="58">
        <f t="shared" si="151"/>
        <v>1.2379290602879987E-5</v>
      </c>
      <c r="BL170" s="58">
        <f t="shared" si="152"/>
        <v>3.0713590854633001E-4</v>
      </c>
      <c r="BM170" s="58">
        <f t="shared" si="153"/>
        <v>0</v>
      </c>
      <c r="BN170" s="58">
        <f t="shared" si="154"/>
        <v>0</v>
      </c>
      <c r="BO170" s="58">
        <f t="shared" si="155"/>
        <v>1.3580816212101097E-3</v>
      </c>
      <c r="BP170" s="59"/>
      <c r="BQ170" s="59">
        <f t="shared" si="141"/>
        <v>8.1442664883289884E-2</v>
      </c>
      <c r="BR170" s="39">
        <f t="shared" si="142"/>
        <v>8.4150998216623224E-2</v>
      </c>
      <c r="BS170" s="42">
        <f t="shared" si="143"/>
        <v>11.747552842659838</v>
      </c>
      <c r="BT170" s="44">
        <f>MAX(BS$10:BS170)</f>
        <v>20.885743173526631</v>
      </c>
      <c r="BU170" s="56">
        <f t="shared" si="144"/>
        <v>0.43753244760999221</v>
      </c>
    </row>
    <row r="171" spans="1:73" x14ac:dyDescent="0.2">
      <c r="A171" s="64">
        <v>34120</v>
      </c>
      <c r="B171" s="9">
        <v>-4.0233255370399998E-2</v>
      </c>
      <c r="C171" s="9">
        <v>1.1623083875700001E-3</v>
      </c>
      <c r="D171" s="9">
        <v>1.87129847572E-3</v>
      </c>
      <c r="E171" s="9">
        <v>3.57475274208E-2</v>
      </c>
      <c r="F171" s="9">
        <v>1.20746882438E-3</v>
      </c>
      <c r="G171" s="9">
        <v>2.1434682516599999E-2</v>
      </c>
      <c r="H171" s="9">
        <v>6.4868264876899997E-3</v>
      </c>
      <c r="I171" s="9">
        <v>-3.0086977966300001E-3</v>
      </c>
      <c r="J171" s="9">
        <v>0</v>
      </c>
      <c r="K171" s="55">
        <v>5.1874999999999998E-2</v>
      </c>
      <c r="L171" s="55">
        <v>7.6666700000000004E-2</v>
      </c>
      <c r="M171" s="55">
        <v>4.8910000000000002E-2</v>
      </c>
      <c r="N171" s="55">
        <v>3.3125000000000002E-2</v>
      </c>
      <c r="O171" s="55">
        <v>6.5100000000000005E-2</v>
      </c>
      <c r="P171" s="55">
        <v>8.6499999999999994E-2</v>
      </c>
      <c r="Q171" s="55">
        <v>5.1874999999999998E-2</v>
      </c>
      <c r="R171" s="55">
        <v>5.9374999999999997E-2</v>
      </c>
      <c r="S171" s="55">
        <v>3.3750000000000002E-2</v>
      </c>
      <c r="T171" s="10">
        <f t="shared" si="105"/>
        <v>4</v>
      </c>
      <c r="U171" s="10">
        <f t="shared" si="106"/>
        <v>8</v>
      </c>
      <c r="V171" s="10">
        <f t="shared" si="107"/>
        <v>3</v>
      </c>
      <c r="W171" s="10">
        <f t="shared" si="108"/>
        <v>1</v>
      </c>
      <c r="X171" s="10">
        <f t="shared" si="109"/>
        <v>7</v>
      </c>
      <c r="Y171" s="10">
        <f t="shared" si="110"/>
        <v>9</v>
      </c>
      <c r="Z171" s="10">
        <f t="shared" si="111"/>
        <v>4</v>
      </c>
      <c r="AA171" s="10">
        <f t="shared" si="112"/>
        <v>6</v>
      </c>
      <c r="AB171" s="10">
        <f t="shared" si="113"/>
        <v>2</v>
      </c>
      <c r="AC171" s="13">
        <f t="shared" si="114"/>
        <v>0</v>
      </c>
      <c r="AD171" s="13">
        <f t="shared" si="115"/>
        <v>1</v>
      </c>
      <c r="AE171" s="13">
        <f t="shared" si="116"/>
        <v>-1</v>
      </c>
      <c r="AF171" s="13">
        <f t="shared" si="117"/>
        <v>-1</v>
      </c>
      <c r="AG171" s="13">
        <f t="shared" si="118"/>
        <v>1</v>
      </c>
      <c r="AH171" s="13">
        <f t="shared" si="119"/>
        <v>1</v>
      </c>
      <c r="AI171" s="13">
        <f t="shared" si="120"/>
        <v>0</v>
      </c>
      <c r="AJ171" s="13">
        <f t="shared" si="121"/>
        <v>0</v>
      </c>
      <c r="AK171" s="13">
        <f t="shared" si="122"/>
        <v>-1</v>
      </c>
      <c r="AL171" s="56">
        <f t="shared" si="123"/>
        <v>0</v>
      </c>
      <c r="AM171" s="56">
        <f t="shared" si="124"/>
        <v>1.1623083875700001E-3</v>
      </c>
      <c r="AN171" s="56">
        <f t="shared" si="125"/>
        <v>0</v>
      </c>
      <c r="AO171" s="56">
        <f t="shared" si="126"/>
        <v>-3.57475274208E-2</v>
      </c>
      <c r="AP171" s="56">
        <f t="shared" si="127"/>
        <v>1.20746882438E-3</v>
      </c>
      <c r="AQ171" s="56">
        <f t="shared" si="128"/>
        <v>2.1434682516599999E-2</v>
      </c>
      <c r="AR171" s="56">
        <f t="shared" si="129"/>
        <v>-6.4868264876899997E-3</v>
      </c>
      <c r="AS171" s="56">
        <f t="shared" si="130"/>
        <v>0</v>
      </c>
      <c r="AT171" s="56">
        <f t="shared" si="131"/>
        <v>0</v>
      </c>
      <c r="AU171" s="55"/>
      <c r="AV171" s="6">
        <f t="shared" si="132"/>
        <v>-1.8429894179940006E-2</v>
      </c>
      <c r="AW171" s="57">
        <f t="shared" si="145"/>
        <v>0</v>
      </c>
      <c r="AX171" s="57">
        <f t="shared" si="133"/>
        <v>3.8185583875700591E-3</v>
      </c>
      <c r="AY171" s="57">
        <f t="shared" si="134"/>
        <v>1</v>
      </c>
      <c r="AZ171" s="57">
        <f t="shared" si="135"/>
        <v>3.8403777420799923E-2</v>
      </c>
      <c r="BA171" s="57">
        <f t="shared" si="136"/>
        <v>3.8637188243799692E-3</v>
      </c>
      <c r="BB171" s="57">
        <f t="shared" si="137"/>
        <v>2.4090932516600105E-2</v>
      </c>
      <c r="BC171" s="57">
        <f t="shared" si="138"/>
        <v>1.0091430764876901</v>
      </c>
      <c r="BD171" s="57">
        <f t="shared" si="139"/>
        <v>0</v>
      </c>
      <c r="BE171" s="57">
        <f t="shared" si="140"/>
        <v>2.6562500000000266E-3</v>
      </c>
      <c r="BF171" s="58">
        <f t="shared" si="146"/>
        <v>0</v>
      </c>
      <c r="BG171" s="58">
        <f t="shared" si="147"/>
        <v>4.7423267092266742E-6</v>
      </c>
      <c r="BH171" s="58">
        <f t="shared" si="148"/>
        <v>3.9650917012169334E-4</v>
      </c>
      <c r="BI171" s="58">
        <f t="shared" si="149"/>
        <v>7.7619898666666741E-6</v>
      </c>
      <c r="BJ171" s="58">
        <f t="shared" si="150"/>
        <v>1.7589146579223345E-5</v>
      </c>
      <c r="BK171" s="58">
        <f t="shared" si="151"/>
        <v>4.005178120393999E-5</v>
      </c>
      <c r="BL171" s="58">
        <f t="shared" si="152"/>
        <v>2.9999999999999997E-4</v>
      </c>
      <c r="BM171" s="58">
        <f t="shared" si="153"/>
        <v>0</v>
      </c>
      <c r="BN171" s="58">
        <f t="shared" si="154"/>
        <v>0</v>
      </c>
      <c r="BO171" s="58">
        <f t="shared" si="155"/>
        <v>7.6665441448075004E-4</v>
      </c>
      <c r="BP171" s="59"/>
      <c r="BQ171" s="59">
        <f t="shared" si="141"/>
        <v>-1.9196548594420756E-2</v>
      </c>
      <c r="BR171" s="39">
        <f t="shared" si="142"/>
        <v>-1.6540298594420758E-2</v>
      </c>
      <c r="BS171" s="42">
        <f t="shared" si="143"/>
        <v>11.553244810888508</v>
      </c>
      <c r="BT171" s="44">
        <f>MAX(BS$10:BS171)</f>
        <v>20.885743173526631</v>
      </c>
      <c r="BU171" s="56">
        <f t="shared" si="144"/>
        <v>0.44683582887619594</v>
      </c>
    </row>
    <row r="172" spans="1:73" x14ac:dyDescent="0.2">
      <c r="A172" s="64">
        <v>34150</v>
      </c>
      <c r="B172" s="9">
        <v>-1.88943655451E-2</v>
      </c>
      <c r="C172" s="9">
        <v>-5.5338061559799999E-2</v>
      </c>
      <c r="D172" s="9">
        <v>-4.92603644204E-3</v>
      </c>
      <c r="E172" s="9">
        <v>1.36386727759E-2</v>
      </c>
      <c r="F172" s="9">
        <v>-7.1013724129799999E-3</v>
      </c>
      <c r="G172" s="9">
        <v>-5.8913978217500003E-2</v>
      </c>
      <c r="H172" s="9">
        <v>-4.6740045492399997E-2</v>
      </c>
      <c r="I172" s="9">
        <v>-3.1993016846100002E-2</v>
      </c>
      <c r="J172" s="9">
        <v>0</v>
      </c>
      <c r="K172" s="55">
        <v>5.1718800000000002E-2</v>
      </c>
      <c r="L172" s="55">
        <v>7.5624999999999998E-2</v>
      </c>
      <c r="M172" s="55">
        <v>4.5310000000000003E-2</v>
      </c>
      <c r="N172" s="55">
        <v>3.3125000000000002E-2</v>
      </c>
      <c r="O172" s="55">
        <v>6.3E-2</v>
      </c>
      <c r="P172" s="55">
        <v>8.6499999999999994E-2</v>
      </c>
      <c r="Q172" s="55">
        <v>5.0625000000000003E-2</v>
      </c>
      <c r="R172" s="55">
        <v>6.0624999999999998E-2</v>
      </c>
      <c r="S172" s="55">
        <v>3.3125000000000002E-2</v>
      </c>
      <c r="T172" s="10">
        <f t="shared" si="105"/>
        <v>5</v>
      </c>
      <c r="U172" s="10">
        <f t="shared" si="106"/>
        <v>8</v>
      </c>
      <c r="V172" s="10">
        <f t="shared" si="107"/>
        <v>3</v>
      </c>
      <c r="W172" s="10">
        <f t="shared" si="108"/>
        <v>1</v>
      </c>
      <c r="X172" s="10">
        <f t="shared" si="109"/>
        <v>7</v>
      </c>
      <c r="Y172" s="10">
        <f t="shared" si="110"/>
        <v>9</v>
      </c>
      <c r="Z172" s="10">
        <f t="shared" si="111"/>
        <v>4</v>
      </c>
      <c r="AA172" s="10">
        <f t="shared" si="112"/>
        <v>6</v>
      </c>
      <c r="AB172" s="10">
        <f t="shared" si="113"/>
        <v>1</v>
      </c>
      <c r="AC172" s="13">
        <f t="shared" si="114"/>
        <v>0</v>
      </c>
      <c r="AD172" s="13">
        <f t="shared" si="115"/>
        <v>1</v>
      </c>
      <c r="AE172" s="13">
        <f t="shared" si="116"/>
        <v>-1</v>
      </c>
      <c r="AF172" s="13">
        <f t="shared" si="117"/>
        <v>-1</v>
      </c>
      <c r="AG172" s="13">
        <f t="shared" si="118"/>
        <v>1</v>
      </c>
      <c r="AH172" s="13">
        <f t="shared" si="119"/>
        <v>1</v>
      </c>
      <c r="AI172" s="13">
        <f t="shared" si="120"/>
        <v>0</v>
      </c>
      <c r="AJ172" s="13">
        <f t="shared" si="121"/>
        <v>0</v>
      </c>
      <c r="AK172" s="13">
        <f t="shared" si="122"/>
        <v>-1</v>
      </c>
      <c r="AL172" s="56">
        <f t="shared" si="123"/>
        <v>0</v>
      </c>
      <c r="AM172" s="56">
        <f t="shared" si="124"/>
        <v>-5.5338061559799999E-2</v>
      </c>
      <c r="AN172" s="56">
        <f t="shared" si="125"/>
        <v>4.92603644204E-3</v>
      </c>
      <c r="AO172" s="56">
        <f t="shared" si="126"/>
        <v>-1.36386727759E-2</v>
      </c>
      <c r="AP172" s="56">
        <f t="shared" si="127"/>
        <v>-7.1013724129799999E-3</v>
      </c>
      <c r="AQ172" s="56">
        <f t="shared" si="128"/>
        <v>-5.8913978217500003E-2</v>
      </c>
      <c r="AR172" s="56">
        <f t="shared" si="129"/>
        <v>0</v>
      </c>
      <c r="AS172" s="56">
        <f t="shared" si="130"/>
        <v>0</v>
      </c>
      <c r="AT172" s="56">
        <f t="shared" si="131"/>
        <v>0</v>
      </c>
      <c r="AU172" s="55"/>
      <c r="AV172" s="6">
        <f t="shared" si="132"/>
        <v>-0.13006604852414</v>
      </c>
      <c r="AW172" s="57">
        <f t="shared" si="145"/>
        <v>0</v>
      </c>
      <c r="AX172" s="57">
        <f t="shared" si="133"/>
        <v>5.2525561559800038E-2</v>
      </c>
      <c r="AY172" s="57">
        <f t="shared" si="134"/>
        <v>2.1135364420400427E-3</v>
      </c>
      <c r="AZ172" s="57">
        <f t="shared" si="135"/>
        <v>1.6451172775900025E-2</v>
      </c>
      <c r="BA172" s="57">
        <f t="shared" si="136"/>
        <v>4.2888724129800382E-3</v>
      </c>
      <c r="BB172" s="57">
        <f t="shared" si="137"/>
        <v>5.61014782175E-2</v>
      </c>
      <c r="BC172" s="57">
        <f t="shared" si="138"/>
        <v>0</v>
      </c>
      <c r="BD172" s="57">
        <f t="shared" si="139"/>
        <v>0</v>
      </c>
      <c r="BE172" s="57">
        <f t="shared" si="140"/>
        <v>2.8125000000001066E-3</v>
      </c>
      <c r="BF172" s="58">
        <f t="shared" si="146"/>
        <v>0</v>
      </c>
      <c r="BG172" s="58">
        <f t="shared" si="147"/>
        <v>7.6371167751401188E-7</v>
      </c>
      <c r="BH172" s="58">
        <f t="shared" si="148"/>
        <v>4.0000000000000002E-4</v>
      </c>
      <c r="BI172" s="58">
        <f t="shared" si="149"/>
        <v>7.6807554841599851E-6</v>
      </c>
      <c r="BJ172" s="58">
        <f t="shared" si="150"/>
        <v>2.7046031770659783E-6</v>
      </c>
      <c r="BK172" s="58">
        <f t="shared" si="151"/>
        <v>1.4454559509960062E-5</v>
      </c>
      <c r="BL172" s="58">
        <f t="shared" si="152"/>
        <v>3.02742922946307E-4</v>
      </c>
      <c r="BM172" s="58">
        <f t="shared" si="153"/>
        <v>0</v>
      </c>
      <c r="BN172" s="58">
        <f t="shared" si="154"/>
        <v>0</v>
      </c>
      <c r="BO172" s="58">
        <f t="shared" si="155"/>
        <v>7.2834655279500698E-4</v>
      </c>
      <c r="BP172" s="59"/>
      <c r="BQ172" s="59">
        <f t="shared" si="141"/>
        <v>-0.13079439507693499</v>
      </c>
      <c r="BR172" s="39">
        <f t="shared" si="142"/>
        <v>-0.127981895076935</v>
      </c>
      <c r="BS172" s="42">
        <f t="shared" si="143"/>
        <v>10.074638645703232</v>
      </c>
      <c r="BT172" s="44">
        <f>MAX(BS$10:BS172)</f>
        <v>20.885743173526631</v>
      </c>
      <c r="BU172" s="56">
        <f t="shared" si="144"/>
        <v>0.51763082778528235</v>
      </c>
    </row>
    <row r="173" spans="1:73" x14ac:dyDescent="0.2">
      <c r="A173" s="64">
        <v>34180</v>
      </c>
      <c r="B173" s="9">
        <v>3.9039339519800001E-2</v>
      </c>
      <c r="C173" s="9">
        <v>-2.6457309167900001E-2</v>
      </c>
      <c r="D173" s="9">
        <v>-4.2578221742999999E-4</v>
      </c>
      <c r="E173" s="9">
        <v>1.0002354550900001E-2</v>
      </c>
      <c r="F173" s="9">
        <v>3.4349420848400002E-2</v>
      </c>
      <c r="G173" s="9">
        <v>-6.9823194024999993E-2</v>
      </c>
      <c r="H173" s="9">
        <v>-1.7029704251400001E-2</v>
      </c>
      <c r="I173" s="9">
        <v>-1.7123058874000001E-2</v>
      </c>
      <c r="J173" s="9">
        <v>0</v>
      </c>
      <c r="K173" s="55">
        <v>4.8437500000000001E-2</v>
      </c>
      <c r="L173" s="55">
        <v>6.8750000000000006E-2</v>
      </c>
      <c r="M173" s="55">
        <v>4.1250000000000002E-2</v>
      </c>
      <c r="N173" s="55">
        <v>3.2500000000000001E-2</v>
      </c>
      <c r="O173" s="55">
        <v>5.5500000000000001E-2</v>
      </c>
      <c r="P173" s="55">
        <v>8.5000000000000006E-2</v>
      </c>
      <c r="Q173" s="55">
        <v>4.6875E-2</v>
      </c>
      <c r="R173" s="55">
        <v>5.9374999999999997E-2</v>
      </c>
      <c r="S173" s="55">
        <v>3.3125000000000002E-2</v>
      </c>
      <c r="T173" s="10">
        <f t="shared" si="105"/>
        <v>5</v>
      </c>
      <c r="U173" s="10">
        <f t="shared" si="106"/>
        <v>8</v>
      </c>
      <c r="V173" s="10">
        <f t="shared" si="107"/>
        <v>3</v>
      </c>
      <c r="W173" s="10">
        <f t="shared" si="108"/>
        <v>1</v>
      </c>
      <c r="X173" s="10">
        <f t="shared" si="109"/>
        <v>6</v>
      </c>
      <c r="Y173" s="10">
        <f t="shared" si="110"/>
        <v>9</v>
      </c>
      <c r="Z173" s="10">
        <f t="shared" si="111"/>
        <v>4</v>
      </c>
      <c r="AA173" s="10">
        <f t="shared" si="112"/>
        <v>7</v>
      </c>
      <c r="AB173" s="10">
        <f t="shared" si="113"/>
        <v>2</v>
      </c>
      <c r="AC173" s="13">
        <f t="shared" si="114"/>
        <v>0</v>
      </c>
      <c r="AD173" s="13">
        <f t="shared" si="115"/>
        <v>1</v>
      </c>
      <c r="AE173" s="13">
        <f t="shared" si="116"/>
        <v>-1</v>
      </c>
      <c r="AF173" s="13">
        <f t="shared" si="117"/>
        <v>-1</v>
      </c>
      <c r="AG173" s="13">
        <f t="shared" si="118"/>
        <v>0</v>
      </c>
      <c r="AH173" s="13">
        <f t="shared" si="119"/>
        <v>1</v>
      </c>
      <c r="AI173" s="13">
        <f t="shared" si="120"/>
        <v>0</v>
      </c>
      <c r="AJ173" s="13">
        <f t="shared" si="121"/>
        <v>1</v>
      </c>
      <c r="AK173" s="13">
        <f t="shared" si="122"/>
        <v>-1</v>
      </c>
      <c r="AL173" s="56">
        <f t="shared" si="123"/>
        <v>0</v>
      </c>
      <c r="AM173" s="56">
        <f t="shared" si="124"/>
        <v>-2.6457309167900001E-2</v>
      </c>
      <c r="AN173" s="56">
        <f t="shared" si="125"/>
        <v>4.2578221742999999E-4</v>
      </c>
      <c r="AO173" s="56">
        <f t="shared" si="126"/>
        <v>-1.0002354550900001E-2</v>
      </c>
      <c r="AP173" s="56">
        <f t="shared" si="127"/>
        <v>3.4349420848400002E-2</v>
      </c>
      <c r="AQ173" s="56">
        <f t="shared" si="128"/>
        <v>-6.9823194024999993E-2</v>
      </c>
      <c r="AR173" s="56">
        <f t="shared" si="129"/>
        <v>0</v>
      </c>
      <c r="AS173" s="56">
        <f t="shared" si="130"/>
        <v>0</v>
      </c>
      <c r="AT173" s="56">
        <f t="shared" si="131"/>
        <v>0</v>
      </c>
      <c r="AU173" s="55"/>
      <c r="AV173" s="6">
        <f t="shared" si="132"/>
        <v>-7.150765467796999E-2</v>
      </c>
      <c r="AW173" s="57">
        <f t="shared" si="145"/>
        <v>0</v>
      </c>
      <c r="AX173" s="57">
        <f t="shared" si="133"/>
        <v>2.3696892501233302E-2</v>
      </c>
      <c r="AY173" s="57">
        <f t="shared" si="134"/>
        <v>2.334634449236761E-3</v>
      </c>
      <c r="AZ173" s="57">
        <f t="shared" si="135"/>
        <v>1.2762771217566637E-2</v>
      </c>
      <c r="BA173" s="57">
        <f t="shared" si="136"/>
        <v>1.0371098375150667</v>
      </c>
      <c r="BB173" s="57">
        <f t="shared" si="137"/>
        <v>6.7062777358333325E-2</v>
      </c>
      <c r="BC173" s="57">
        <f t="shared" si="138"/>
        <v>0</v>
      </c>
      <c r="BD173" s="57">
        <f t="shared" si="139"/>
        <v>1</v>
      </c>
      <c r="BE173" s="57">
        <f t="shared" si="140"/>
        <v>2.7604166666665986E-3</v>
      </c>
      <c r="BF173" s="58">
        <f t="shared" si="146"/>
        <v>0</v>
      </c>
      <c r="BG173" s="58">
        <f t="shared" si="147"/>
        <v>1.0505112311960008E-5</v>
      </c>
      <c r="BH173" s="58">
        <f t="shared" si="148"/>
        <v>8.4541457681601706E-7</v>
      </c>
      <c r="BI173" s="58">
        <f t="shared" si="149"/>
        <v>3.290234555180005E-6</v>
      </c>
      <c r="BJ173" s="58">
        <f t="shared" si="150"/>
        <v>3.0022106890860267E-6</v>
      </c>
      <c r="BK173" s="58">
        <f t="shared" si="151"/>
        <v>3.3660886930499997E-5</v>
      </c>
      <c r="BL173" s="58">
        <f t="shared" si="152"/>
        <v>0</v>
      </c>
      <c r="BM173" s="58">
        <f t="shared" si="153"/>
        <v>0</v>
      </c>
      <c r="BN173" s="58">
        <f t="shared" si="154"/>
        <v>0</v>
      </c>
      <c r="BO173" s="58">
        <f t="shared" si="155"/>
        <v>5.1303859063542057E-5</v>
      </c>
      <c r="BP173" s="59"/>
      <c r="BQ173" s="59">
        <f t="shared" si="141"/>
        <v>-7.1558958537033535E-2</v>
      </c>
      <c r="BR173" s="39">
        <f t="shared" si="142"/>
        <v>-6.8798541870366867E-2</v>
      </c>
      <c r="BS173" s="42">
        <f t="shared" si="143"/>
        <v>9.3815181970080026</v>
      </c>
      <c r="BT173" s="44">
        <f>MAX(BS$10:BS173)</f>
        <v>20.885743173526631</v>
      </c>
      <c r="BU173" s="56">
        <f t="shared" si="144"/>
        <v>0.55081712347687073</v>
      </c>
    </row>
    <row r="174" spans="1:73" x14ac:dyDescent="0.2">
      <c r="A174" s="64">
        <v>34212</v>
      </c>
      <c r="B174" s="9">
        <v>-2.4093343479700002E-2</v>
      </c>
      <c r="C174" s="9">
        <v>4.1347376007400002E-2</v>
      </c>
      <c r="D174" s="9">
        <v>-2.6664904279299999E-2</v>
      </c>
      <c r="E174" s="9">
        <v>-8.6062271021700003E-4</v>
      </c>
      <c r="F174" s="9">
        <v>-1.76104836258E-4</v>
      </c>
      <c r="G174" s="9">
        <v>1.7864276641500001E-2</v>
      </c>
      <c r="H174" s="9">
        <v>3.2514920071E-2</v>
      </c>
      <c r="I174" s="9">
        <v>9.7836950572100009E-3</v>
      </c>
      <c r="J174" s="9">
        <v>0</v>
      </c>
      <c r="K174" s="55">
        <v>4.7500000000000001E-2</v>
      </c>
      <c r="L174" s="55">
        <v>6.6875000000000004E-2</v>
      </c>
      <c r="M174" s="55">
        <v>4.8129999999999999E-2</v>
      </c>
      <c r="N174" s="55">
        <v>2.75E-2</v>
      </c>
      <c r="O174" s="55">
        <v>5.4800000000000001E-2</v>
      </c>
      <c r="P174" s="55">
        <v>7.9000000000000001E-2</v>
      </c>
      <c r="Q174" s="55">
        <v>4.8125000000000001E-2</v>
      </c>
      <c r="R174" s="55">
        <v>0.06</v>
      </c>
      <c r="S174" s="55">
        <v>3.2500000000000001E-2</v>
      </c>
      <c r="T174" s="10">
        <f t="shared" si="105"/>
        <v>3</v>
      </c>
      <c r="U174" s="10">
        <f t="shared" si="106"/>
        <v>8</v>
      </c>
      <c r="V174" s="10">
        <f t="shared" si="107"/>
        <v>5</v>
      </c>
      <c r="W174" s="10">
        <f t="shared" si="108"/>
        <v>1</v>
      </c>
      <c r="X174" s="10">
        <f t="shared" si="109"/>
        <v>6</v>
      </c>
      <c r="Y174" s="10">
        <f t="shared" si="110"/>
        <v>9</v>
      </c>
      <c r="Z174" s="10">
        <f t="shared" si="111"/>
        <v>4</v>
      </c>
      <c r="AA174" s="10">
        <f t="shared" si="112"/>
        <v>7</v>
      </c>
      <c r="AB174" s="10">
        <f t="shared" si="113"/>
        <v>2</v>
      </c>
      <c r="AC174" s="13">
        <f t="shared" si="114"/>
        <v>-1</v>
      </c>
      <c r="AD174" s="13">
        <f t="shared" si="115"/>
        <v>1</v>
      </c>
      <c r="AE174" s="13">
        <f t="shared" si="116"/>
        <v>0</v>
      </c>
      <c r="AF174" s="13">
        <f t="shared" si="117"/>
        <v>-1</v>
      </c>
      <c r="AG174" s="13">
        <f t="shared" si="118"/>
        <v>0</v>
      </c>
      <c r="AH174" s="13">
        <f t="shared" si="119"/>
        <v>1</v>
      </c>
      <c r="AI174" s="13">
        <f t="shared" si="120"/>
        <v>0</v>
      </c>
      <c r="AJ174" s="13">
        <f t="shared" si="121"/>
        <v>1</v>
      </c>
      <c r="AK174" s="13">
        <f t="shared" si="122"/>
        <v>-1</v>
      </c>
      <c r="AL174" s="56">
        <f t="shared" si="123"/>
        <v>0</v>
      </c>
      <c r="AM174" s="56">
        <f t="shared" si="124"/>
        <v>4.1347376007400002E-2</v>
      </c>
      <c r="AN174" s="56">
        <f t="shared" si="125"/>
        <v>2.6664904279299999E-2</v>
      </c>
      <c r="AO174" s="56">
        <f t="shared" si="126"/>
        <v>8.6062271021700003E-4</v>
      </c>
      <c r="AP174" s="56">
        <f t="shared" si="127"/>
        <v>0</v>
      </c>
      <c r="AQ174" s="56">
        <f t="shared" si="128"/>
        <v>1.7864276641500001E-2</v>
      </c>
      <c r="AR174" s="56">
        <f t="shared" si="129"/>
        <v>0</v>
      </c>
      <c r="AS174" s="56">
        <f t="shared" si="130"/>
        <v>9.7836950572100009E-3</v>
      </c>
      <c r="AT174" s="56">
        <f t="shared" si="131"/>
        <v>0</v>
      </c>
      <c r="AU174" s="55"/>
      <c r="AV174" s="6">
        <f t="shared" si="132"/>
        <v>9.6520874695627007E-2</v>
      </c>
      <c r="AW174" s="57">
        <f t="shared" si="145"/>
        <v>1</v>
      </c>
      <c r="AX174" s="57">
        <f t="shared" si="133"/>
        <v>4.4107792674066504E-2</v>
      </c>
      <c r="AY174" s="57">
        <f t="shared" si="134"/>
        <v>0.97609551238736669</v>
      </c>
      <c r="AZ174" s="57">
        <f t="shared" si="135"/>
        <v>1.8997939564495692E-3</v>
      </c>
      <c r="BA174" s="57">
        <f t="shared" si="136"/>
        <v>0</v>
      </c>
      <c r="BB174" s="57">
        <f t="shared" si="137"/>
        <v>2.0624693308166631E-2</v>
      </c>
      <c r="BC174" s="57">
        <f t="shared" si="138"/>
        <v>0</v>
      </c>
      <c r="BD174" s="57">
        <f t="shared" si="139"/>
        <v>1.2544111723876705E-2</v>
      </c>
      <c r="BE174" s="57">
        <f t="shared" si="140"/>
        <v>2.7604166666665986E-3</v>
      </c>
      <c r="BF174" s="58">
        <f t="shared" si="146"/>
        <v>0</v>
      </c>
      <c r="BG174" s="58">
        <f t="shared" si="147"/>
        <v>4.7393785002466605E-6</v>
      </c>
      <c r="BH174" s="58">
        <f t="shared" si="148"/>
        <v>9.3385377969470446E-7</v>
      </c>
      <c r="BI174" s="58">
        <f t="shared" si="149"/>
        <v>2.5525542435133274E-6</v>
      </c>
      <c r="BJ174" s="58">
        <f t="shared" si="150"/>
        <v>7.2597688626054664E-4</v>
      </c>
      <c r="BK174" s="58">
        <f t="shared" si="151"/>
        <v>4.0237666414999994E-5</v>
      </c>
      <c r="BL174" s="58">
        <f t="shared" si="152"/>
        <v>0</v>
      </c>
      <c r="BM174" s="58">
        <f t="shared" si="153"/>
        <v>2.0000000000000001E-4</v>
      </c>
      <c r="BN174" s="58">
        <f t="shared" si="154"/>
        <v>0</v>
      </c>
      <c r="BO174" s="58">
        <f t="shared" si="155"/>
        <v>9.7444033919900127E-4</v>
      </c>
      <c r="BP174" s="59"/>
      <c r="BQ174" s="59">
        <f t="shared" si="141"/>
        <v>9.5546434356428012E-2</v>
      </c>
      <c r="BR174" s="39">
        <f t="shared" si="142"/>
        <v>9.830685102309468E-2</v>
      </c>
      <c r="BS174" s="42">
        <f t="shared" si="143"/>
        <v>10.30378570877172</v>
      </c>
      <c r="BT174" s="44">
        <f>MAX(BS$10:BS174)</f>
        <v>20.885743173526631</v>
      </c>
      <c r="BU174" s="56">
        <f t="shared" si="144"/>
        <v>0.50665936935238631</v>
      </c>
    </row>
    <row r="175" spans="1:73" x14ac:dyDescent="0.2">
      <c r="A175" s="64">
        <v>34242</v>
      </c>
      <c r="B175" s="9">
        <v>-3.73040984206E-2</v>
      </c>
      <c r="C175" s="9">
        <v>3.1937852120100002E-2</v>
      </c>
      <c r="D175" s="9">
        <v>-7.0290026775E-3</v>
      </c>
      <c r="E175" s="9">
        <v>-9.8691039551699992E-3</v>
      </c>
      <c r="F175" s="9">
        <v>-1.58939760208E-3</v>
      </c>
      <c r="G175" s="9">
        <v>1.7693867385399999E-2</v>
      </c>
      <c r="H175" s="9">
        <v>3.8167159366900003E-2</v>
      </c>
      <c r="I175" s="9">
        <v>7.5646575677700001E-3</v>
      </c>
      <c r="J175" s="9">
        <v>0</v>
      </c>
      <c r="K175" s="55">
        <v>4.8750000000000002E-2</v>
      </c>
      <c r="L175" s="55">
        <v>6.7678600000000005E-2</v>
      </c>
      <c r="M175" s="55">
        <v>4.8129999999999999E-2</v>
      </c>
      <c r="N175" s="55">
        <v>2.5624999999999998E-2</v>
      </c>
      <c r="O175" s="55">
        <v>5.3900000000000003E-2</v>
      </c>
      <c r="P175" s="55">
        <v>7.9500000000000001E-2</v>
      </c>
      <c r="Q175" s="55">
        <v>4.7500000000000001E-2</v>
      </c>
      <c r="R175" s="55">
        <v>6.0624999999999998E-2</v>
      </c>
      <c r="S175" s="55">
        <v>3.3750000000000002E-2</v>
      </c>
      <c r="T175" s="10">
        <f t="shared" si="105"/>
        <v>5</v>
      </c>
      <c r="U175" s="10">
        <f t="shared" si="106"/>
        <v>8</v>
      </c>
      <c r="V175" s="10">
        <f t="shared" si="107"/>
        <v>4</v>
      </c>
      <c r="W175" s="10">
        <f t="shared" si="108"/>
        <v>1</v>
      </c>
      <c r="X175" s="10">
        <f t="shared" si="109"/>
        <v>6</v>
      </c>
      <c r="Y175" s="10">
        <f t="shared" si="110"/>
        <v>9</v>
      </c>
      <c r="Z175" s="10">
        <f t="shared" si="111"/>
        <v>3</v>
      </c>
      <c r="AA175" s="10">
        <f t="shared" si="112"/>
        <v>7</v>
      </c>
      <c r="AB175" s="10">
        <f t="shared" si="113"/>
        <v>2</v>
      </c>
      <c r="AC175" s="13">
        <f t="shared" si="114"/>
        <v>0</v>
      </c>
      <c r="AD175" s="13">
        <f t="shared" si="115"/>
        <v>1</v>
      </c>
      <c r="AE175" s="13">
        <f t="shared" si="116"/>
        <v>0</v>
      </c>
      <c r="AF175" s="13">
        <f t="shared" si="117"/>
        <v>-1</v>
      </c>
      <c r="AG175" s="13">
        <f t="shared" si="118"/>
        <v>0</v>
      </c>
      <c r="AH175" s="13">
        <f t="shared" si="119"/>
        <v>1</v>
      </c>
      <c r="AI175" s="13">
        <f t="shared" si="120"/>
        <v>-1</v>
      </c>
      <c r="AJ175" s="13">
        <f t="shared" si="121"/>
        <v>1</v>
      </c>
      <c r="AK175" s="13">
        <f t="shared" si="122"/>
        <v>-1</v>
      </c>
      <c r="AL175" s="56">
        <f t="shared" si="123"/>
        <v>3.73040984206E-2</v>
      </c>
      <c r="AM175" s="56">
        <f t="shared" si="124"/>
        <v>3.1937852120100002E-2</v>
      </c>
      <c r="AN175" s="56">
        <f t="shared" si="125"/>
        <v>0</v>
      </c>
      <c r="AO175" s="56">
        <f t="shared" si="126"/>
        <v>9.8691039551699992E-3</v>
      </c>
      <c r="AP175" s="56">
        <f t="shared" si="127"/>
        <v>0</v>
      </c>
      <c r="AQ175" s="56">
        <f t="shared" si="128"/>
        <v>1.7693867385399999E-2</v>
      </c>
      <c r="AR175" s="56">
        <f t="shared" si="129"/>
        <v>0</v>
      </c>
      <c r="AS175" s="56">
        <f t="shared" si="130"/>
        <v>7.5646575677700001E-3</v>
      </c>
      <c r="AT175" s="56">
        <f t="shared" si="131"/>
        <v>0</v>
      </c>
      <c r="AU175" s="55"/>
      <c r="AV175" s="6">
        <f t="shared" si="132"/>
        <v>0.10436957944904002</v>
      </c>
      <c r="AW175" s="57">
        <f t="shared" si="145"/>
        <v>0.96540423491273331</v>
      </c>
      <c r="AX175" s="57">
        <f t="shared" si="133"/>
        <v>3.4646185453433231E-2</v>
      </c>
      <c r="AY175" s="57">
        <f t="shared" si="134"/>
        <v>0</v>
      </c>
      <c r="AZ175" s="57">
        <f t="shared" si="135"/>
        <v>7.1607706218367317E-3</v>
      </c>
      <c r="BA175" s="57">
        <f t="shared" si="136"/>
        <v>0</v>
      </c>
      <c r="BB175" s="57">
        <f t="shared" si="137"/>
        <v>2.0402200718733221E-2</v>
      </c>
      <c r="BC175" s="57">
        <f t="shared" si="138"/>
        <v>1</v>
      </c>
      <c r="BD175" s="57">
        <f t="shared" si="139"/>
        <v>1.0272990901103229E-2</v>
      </c>
      <c r="BE175" s="57">
        <f t="shared" si="140"/>
        <v>2.7083333333333126E-3</v>
      </c>
      <c r="BF175" s="58">
        <f t="shared" si="146"/>
        <v>5.9999999999999995E-4</v>
      </c>
      <c r="BG175" s="58">
        <f t="shared" si="147"/>
        <v>8.8215585348133017E-6</v>
      </c>
      <c r="BH175" s="58">
        <f t="shared" si="148"/>
        <v>3.9043820495494668E-4</v>
      </c>
      <c r="BI175" s="58">
        <f t="shared" si="149"/>
        <v>3.7995879128991384E-7</v>
      </c>
      <c r="BJ175" s="58">
        <f t="shared" si="150"/>
        <v>0</v>
      </c>
      <c r="BK175" s="58">
        <f t="shared" si="151"/>
        <v>1.2374815984899977E-5</v>
      </c>
      <c r="BL175" s="58">
        <f t="shared" si="152"/>
        <v>0</v>
      </c>
      <c r="BM175" s="58">
        <f t="shared" si="153"/>
        <v>2.5088223447753411E-6</v>
      </c>
      <c r="BN175" s="58">
        <f t="shared" si="154"/>
        <v>0</v>
      </c>
      <c r="BO175" s="58">
        <f t="shared" si="155"/>
        <v>1.0145233606107251E-3</v>
      </c>
      <c r="BP175" s="59"/>
      <c r="BQ175" s="59">
        <f t="shared" si="141"/>
        <v>0.10335505608842929</v>
      </c>
      <c r="BR175" s="39">
        <f t="shared" si="142"/>
        <v>0.10606338942176263</v>
      </c>
      <c r="BS175" s="42">
        <f t="shared" si="143"/>
        <v>11.396640144919568</v>
      </c>
      <c r="BT175" s="44">
        <f>MAX(BS$10:BS175)</f>
        <v>20.885743173526631</v>
      </c>
      <c r="BU175" s="56">
        <f t="shared" si="144"/>
        <v>0.45433398992643054</v>
      </c>
    </row>
    <row r="176" spans="1:73" x14ac:dyDescent="0.2">
      <c r="A176" s="64">
        <v>34271</v>
      </c>
      <c r="B176" s="9">
        <v>3.3165924532700002E-2</v>
      </c>
      <c r="C176" s="9">
        <v>-2.2797400915500001E-2</v>
      </c>
      <c r="D176" s="9">
        <v>9.4965678828799992E-3</v>
      </c>
      <c r="E176" s="9">
        <v>-2.4145809435300002E-2</v>
      </c>
      <c r="F176" s="9">
        <v>8.3664875453800004E-3</v>
      </c>
      <c r="G176" s="9">
        <v>-5.6799981712399999E-3</v>
      </c>
      <c r="H176" s="9">
        <v>-3.5205089586E-2</v>
      </c>
      <c r="I176" s="9">
        <v>-4.5969816358900004E-3</v>
      </c>
      <c r="J176" s="9">
        <v>0</v>
      </c>
      <c r="K176" s="55">
        <v>4.7500000000000001E-2</v>
      </c>
      <c r="L176" s="55">
        <v>6.5104200000000001E-2</v>
      </c>
      <c r="M176" s="55">
        <v>4.5159999999999999E-2</v>
      </c>
      <c r="N176" s="55">
        <v>2.375E-2</v>
      </c>
      <c r="O176" s="55">
        <v>5.1700000000000003E-2</v>
      </c>
      <c r="P176" s="55">
        <v>7.6999999999999999E-2</v>
      </c>
      <c r="Q176" s="55">
        <v>4.5624999999999999E-2</v>
      </c>
      <c r="R176" s="55">
        <v>5.7500000000000002E-2</v>
      </c>
      <c r="S176" s="55">
        <v>3.4375000000000003E-2</v>
      </c>
      <c r="T176" s="10">
        <f t="shared" si="105"/>
        <v>5</v>
      </c>
      <c r="U176" s="10">
        <f t="shared" si="106"/>
        <v>8</v>
      </c>
      <c r="V176" s="10">
        <f t="shared" si="107"/>
        <v>3</v>
      </c>
      <c r="W176" s="10">
        <f t="shared" si="108"/>
        <v>1</v>
      </c>
      <c r="X176" s="10">
        <f t="shared" si="109"/>
        <v>6</v>
      </c>
      <c r="Y176" s="10">
        <f t="shared" si="110"/>
        <v>9</v>
      </c>
      <c r="Z176" s="10">
        <f t="shared" si="111"/>
        <v>4</v>
      </c>
      <c r="AA176" s="10">
        <f t="shared" si="112"/>
        <v>7</v>
      </c>
      <c r="AB176" s="10">
        <f t="shared" si="113"/>
        <v>2</v>
      </c>
      <c r="AC176" s="13">
        <f t="shared" si="114"/>
        <v>0</v>
      </c>
      <c r="AD176" s="13">
        <f t="shared" si="115"/>
        <v>1</v>
      </c>
      <c r="AE176" s="13">
        <f t="shared" si="116"/>
        <v>-1</v>
      </c>
      <c r="AF176" s="13">
        <f t="shared" si="117"/>
        <v>-1</v>
      </c>
      <c r="AG176" s="13">
        <f t="shared" si="118"/>
        <v>0</v>
      </c>
      <c r="AH176" s="13">
        <f t="shared" si="119"/>
        <v>1</v>
      </c>
      <c r="AI176" s="13">
        <f t="shared" si="120"/>
        <v>0</v>
      </c>
      <c r="AJ176" s="13">
        <f t="shared" si="121"/>
        <v>1</v>
      </c>
      <c r="AK176" s="13">
        <f t="shared" si="122"/>
        <v>-1</v>
      </c>
      <c r="AL176" s="56">
        <f t="shared" si="123"/>
        <v>0</v>
      </c>
      <c r="AM176" s="56">
        <f t="shared" si="124"/>
        <v>-2.2797400915500001E-2</v>
      </c>
      <c r="AN176" s="56">
        <f t="shared" si="125"/>
        <v>0</v>
      </c>
      <c r="AO176" s="56">
        <f t="shared" si="126"/>
        <v>2.4145809435300002E-2</v>
      </c>
      <c r="AP176" s="56">
        <f t="shared" si="127"/>
        <v>0</v>
      </c>
      <c r="AQ176" s="56">
        <f t="shared" si="128"/>
        <v>-5.6799981712399999E-3</v>
      </c>
      <c r="AR176" s="56">
        <f t="shared" si="129"/>
        <v>3.5205089586E-2</v>
      </c>
      <c r="AS176" s="56">
        <f t="shared" si="130"/>
        <v>-4.5969816358900004E-3</v>
      </c>
      <c r="AT176" s="56">
        <f t="shared" si="131"/>
        <v>0</v>
      </c>
      <c r="AU176" s="55"/>
      <c r="AV176" s="6">
        <f t="shared" si="132"/>
        <v>2.6276518298670001E-2</v>
      </c>
      <c r="AW176" s="57">
        <f t="shared" si="145"/>
        <v>0</v>
      </c>
      <c r="AX176" s="57">
        <f t="shared" si="133"/>
        <v>1.9984900915499981E-2</v>
      </c>
      <c r="AY176" s="57">
        <f t="shared" si="134"/>
        <v>1</v>
      </c>
      <c r="AZ176" s="57">
        <f t="shared" si="135"/>
        <v>2.1333309435299985E-2</v>
      </c>
      <c r="BA176" s="57">
        <f t="shared" si="136"/>
        <v>0</v>
      </c>
      <c r="BB176" s="57">
        <f t="shared" si="137"/>
        <v>2.8674981712399905E-3</v>
      </c>
      <c r="BC176" s="57">
        <f t="shared" si="138"/>
        <v>0.967607410414</v>
      </c>
      <c r="BD176" s="57">
        <f t="shared" si="139"/>
        <v>1.7844816358899562E-3</v>
      </c>
      <c r="BE176" s="57">
        <f t="shared" si="140"/>
        <v>2.8125000000001066E-3</v>
      </c>
      <c r="BF176" s="58">
        <f t="shared" si="146"/>
        <v>5.7924254094763998E-4</v>
      </c>
      <c r="BG176" s="58">
        <f t="shared" si="147"/>
        <v>6.9292370906866466E-6</v>
      </c>
      <c r="BH176" s="58">
        <f t="shared" si="148"/>
        <v>0</v>
      </c>
      <c r="BI176" s="58">
        <f t="shared" si="149"/>
        <v>1.4321541243673464E-6</v>
      </c>
      <c r="BJ176" s="58">
        <f t="shared" si="150"/>
        <v>0</v>
      </c>
      <c r="BK176" s="58">
        <f t="shared" si="151"/>
        <v>1.2241320431239932E-5</v>
      </c>
      <c r="BL176" s="58">
        <f t="shared" si="152"/>
        <v>2.9999999999999997E-4</v>
      </c>
      <c r="BM176" s="58">
        <f t="shared" si="153"/>
        <v>2.0545981802206461E-6</v>
      </c>
      <c r="BN176" s="58">
        <f t="shared" si="154"/>
        <v>0</v>
      </c>
      <c r="BO176" s="58">
        <f t="shared" si="155"/>
        <v>9.0189985077415453E-4</v>
      </c>
      <c r="BP176" s="59"/>
      <c r="BQ176" s="59">
        <f t="shared" si="141"/>
        <v>2.5374618447895847E-2</v>
      </c>
      <c r="BR176" s="39">
        <f t="shared" si="142"/>
        <v>2.8187118447895846E-2</v>
      </c>
      <c r="BS176" s="42">
        <f t="shared" si="143"/>
        <v>11.717878590592461</v>
      </c>
      <c r="BT176" s="44">
        <f>MAX(BS$10:BS176)</f>
        <v>20.885743173526631</v>
      </c>
      <c r="BU176" s="56">
        <f t="shared" si="144"/>
        <v>0.43895323746749604</v>
      </c>
    </row>
    <row r="177" spans="1:73" x14ac:dyDescent="0.2">
      <c r="A177" s="64">
        <v>34303</v>
      </c>
      <c r="B177" s="9">
        <v>-8.2556312605900004E-3</v>
      </c>
      <c r="C177" s="9">
        <v>-1.70230258221E-2</v>
      </c>
      <c r="D177" s="9">
        <v>-1.04635775556E-2</v>
      </c>
      <c r="E177" s="9">
        <v>-7.1754698801599999E-3</v>
      </c>
      <c r="F177" s="9">
        <v>-1.24147813402E-2</v>
      </c>
      <c r="G177" s="9">
        <v>-3.2559824861800001E-2</v>
      </c>
      <c r="H177" s="9">
        <v>-5.6002247439499997E-3</v>
      </c>
      <c r="I177" s="9">
        <v>2.4046661711399999E-3</v>
      </c>
      <c r="J177" s="9">
        <v>0</v>
      </c>
      <c r="K177" s="55">
        <v>4.8125000000000001E-2</v>
      </c>
      <c r="L177" s="55">
        <v>6.25893E-2</v>
      </c>
      <c r="M177" s="55">
        <v>4.172E-2</v>
      </c>
      <c r="N177" s="55">
        <v>2.1874999999999999E-2</v>
      </c>
      <c r="O177" s="55">
        <v>5.8999999999999997E-2</v>
      </c>
      <c r="P177" s="55">
        <v>7.6499999999999999E-2</v>
      </c>
      <c r="Q177" s="55">
        <v>4.4999999999999998E-2</v>
      </c>
      <c r="R177" s="55">
        <v>5.4375E-2</v>
      </c>
      <c r="S177" s="55">
        <v>3.5000000000000003E-2</v>
      </c>
      <c r="T177" s="10">
        <f t="shared" si="105"/>
        <v>5</v>
      </c>
      <c r="U177" s="10">
        <f t="shared" si="106"/>
        <v>8</v>
      </c>
      <c r="V177" s="10">
        <f t="shared" si="107"/>
        <v>3</v>
      </c>
      <c r="W177" s="10">
        <f t="shared" si="108"/>
        <v>1</v>
      </c>
      <c r="X177" s="10">
        <f t="shared" si="109"/>
        <v>7</v>
      </c>
      <c r="Y177" s="10">
        <f t="shared" si="110"/>
        <v>9</v>
      </c>
      <c r="Z177" s="10">
        <f t="shared" si="111"/>
        <v>4</v>
      </c>
      <c r="AA177" s="10">
        <f t="shared" si="112"/>
        <v>6</v>
      </c>
      <c r="AB177" s="10">
        <f t="shared" si="113"/>
        <v>2</v>
      </c>
      <c r="AC177" s="13">
        <f t="shared" si="114"/>
        <v>0</v>
      </c>
      <c r="AD177" s="13">
        <f t="shared" si="115"/>
        <v>1</v>
      </c>
      <c r="AE177" s="13">
        <f t="shared" si="116"/>
        <v>-1</v>
      </c>
      <c r="AF177" s="13">
        <f t="shared" si="117"/>
        <v>-1</v>
      </c>
      <c r="AG177" s="13">
        <f t="shared" si="118"/>
        <v>1</v>
      </c>
      <c r="AH177" s="13">
        <f t="shared" si="119"/>
        <v>1</v>
      </c>
      <c r="AI177" s="13">
        <f t="shared" si="120"/>
        <v>0</v>
      </c>
      <c r="AJ177" s="13">
        <f t="shared" si="121"/>
        <v>0</v>
      </c>
      <c r="AK177" s="13">
        <f t="shared" si="122"/>
        <v>-1</v>
      </c>
      <c r="AL177" s="56">
        <f t="shared" si="123"/>
        <v>0</v>
      </c>
      <c r="AM177" s="56">
        <f t="shared" si="124"/>
        <v>-1.70230258221E-2</v>
      </c>
      <c r="AN177" s="56">
        <f t="shared" si="125"/>
        <v>1.04635775556E-2</v>
      </c>
      <c r="AO177" s="56">
        <f t="shared" si="126"/>
        <v>7.1754698801599999E-3</v>
      </c>
      <c r="AP177" s="56">
        <f t="shared" si="127"/>
        <v>0</v>
      </c>
      <c r="AQ177" s="56">
        <f t="shared" si="128"/>
        <v>-3.2559824861800001E-2</v>
      </c>
      <c r="AR177" s="56">
        <f t="shared" si="129"/>
        <v>0</v>
      </c>
      <c r="AS177" s="56">
        <f t="shared" si="130"/>
        <v>2.4046661711399999E-3</v>
      </c>
      <c r="AT177" s="56">
        <f t="shared" si="131"/>
        <v>0</v>
      </c>
      <c r="AU177" s="55"/>
      <c r="AV177" s="6">
        <f t="shared" si="132"/>
        <v>-2.9539137077E-2</v>
      </c>
      <c r="AW177" s="57">
        <f t="shared" si="145"/>
        <v>0</v>
      </c>
      <c r="AX177" s="57">
        <f t="shared" si="133"/>
        <v>1.4158442488766743E-2</v>
      </c>
      <c r="AY177" s="57">
        <f t="shared" si="134"/>
        <v>7.5989942222667306E-3</v>
      </c>
      <c r="AZ177" s="57">
        <f t="shared" si="135"/>
        <v>4.3108865468267643E-3</v>
      </c>
      <c r="BA177" s="57">
        <f t="shared" si="136"/>
        <v>1</v>
      </c>
      <c r="BB177" s="57">
        <f t="shared" si="137"/>
        <v>2.9695241528466698E-2</v>
      </c>
      <c r="BC177" s="57">
        <f t="shared" si="138"/>
        <v>0</v>
      </c>
      <c r="BD177" s="57">
        <f t="shared" si="139"/>
        <v>1.0052692495044735</v>
      </c>
      <c r="BE177" s="57">
        <f t="shared" si="140"/>
        <v>2.8645833333333925E-3</v>
      </c>
      <c r="BF177" s="58">
        <f t="shared" si="146"/>
        <v>0</v>
      </c>
      <c r="BG177" s="58">
        <f t="shared" si="147"/>
        <v>3.9969801830999963E-6</v>
      </c>
      <c r="BH177" s="58">
        <f t="shared" si="148"/>
        <v>4.0000000000000002E-4</v>
      </c>
      <c r="BI177" s="58">
        <f t="shared" si="149"/>
        <v>4.2666618870599975E-6</v>
      </c>
      <c r="BJ177" s="58">
        <f t="shared" si="150"/>
        <v>0</v>
      </c>
      <c r="BK177" s="58">
        <f t="shared" si="151"/>
        <v>1.7204989027439941E-6</v>
      </c>
      <c r="BL177" s="58">
        <f t="shared" si="152"/>
        <v>2.9028222312419999E-4</v>
      </c>
      <c r="BM177" s="58">
        <f t="shared" si="153"/>
        <v>3.5689632717799126E-7</v>
      </c>
      <c r="BN177" s="58">
        <f t="shared" si="154"/>
        <v>0</v>
      </c>
      <c r="BO177" s="58">
        <f t="shared" si="155"/>
        <v>7.0062326042428201E-4</v>
      </c>
      <c r="BP177" s="59"/>
      <c r="BQ177" s="59">
        <f t="shared" si="141"/>
        <v>-3.023976033742428E-2</v>
      </c>
      <c r="BR177" s="39">
        <f t="shared" si="142"/>
        <v>-2.7375177004090947E-2</v>
      </c>
      <c r="BS177" s="42">
        <f t="shared" si="143"/>
        <v>11.397099590062544</v>
      </c>
      <c r="BT177" s="44">
        <f>MAX(BS$10:BS177)</f>
        <v>20.885743173526631</v>
      </c>
      <c r="BU177" s="56">
        <f t="shared" si="144"/>
        <v>0.45431199189939558</v>
      </c>
    </row>
    <row r="178" spans="1:73" x14ac:dyDescent="0.2">
      <c r="A178" s="64">
        <v>34334</v>
      </c>
      <c r="B178" s="9">
        <v>3.0679376031399998E-2</v>
      </c>
      <c r="C178" s="9">
        <v>-1.35536692462E-2</v>
      </c>
      <c r="D178" s="9">
        <v>1.02073230829E-2</v>
      </c>
      <c r="E178" s="9">
        <v>-2.4411503368199999E-2</v>
      </c>
      <c r="F178" s="9">
        <v>2.5269936533600001E-2</v>
      </c>
      <c r="G178" s="9">
        <v>1.4991929400300001E-2</v>
      </c>
      <c r="H178" s="9">
        <v>4.29006864229E-3</v>
      </c>
      <c r="I178" s="9">
        <v>-4.44582188883E-3</v>
      </c>
      <c r="J178" s="9">
        <v>0</v>
      </c>
      <c r="K178" s="55">
        <v>4.7500000000000001E-2</v>
      </c>
      <c r="L178" s="55">
        <v>5.9374999999999997E-2</v>
      </c>
      <c r="M178" s="55">
        <v>3.8589999999999999E-2</v>
      </c>
      <c r="N178" s="55">
        <v>2.0625000000000001E-2</v>
      </c>
      <c r="O178" s="55">
        <v>4.9599999999999998E-2</v>
      </c>
      <c r="P178" s="55">
        <v>7.5380000000000003E-2</v>
      </c>
      <c r="Q178" s="55">
        <v>4.1250000000000002E-2</v>
      </c>
      <c r="R178" s="55">
        <v>5.4375E-2</v>
      </c>
      <c r="S178" s="55">
        <v>3.3750000000000002E-2</v>
      </c>
      <c r="T178" s="10">
        <f t="shared" si="105"/>
        <v>5</v>
      </c>
      <c r="U178" s="10">
        <f t="shared" si="106"/>
        <v>8</v>
      </c>
      <c r="V178" s="10">
        <f t="shared" si="107"/>
        <v>3</v>
      </c>
      <c r="W178" s="10">
        <f t="shared" si="108"/>
        <v>1</v>
      </c>
      <c r="X178" s="10">
        <f t="shared" si="109"/>
        <v>6</v>
      </c>
      <c r="Y178" s="10">
        <f t="shared" si="110"/>
        <v>9</v>
      </c>
      <c r="Z178" s="10">
        <f t="shared" si="111"/>
        <v>4</v>
      </c>
      <c r="AA178" s="10">
        <f t="shared" si="112"/>
        <v>7</v>
      </c>
      <c r="AB178" s="10">
        <f t="shared" si="113"/>
        <v>2</v>
      </c>
      <c r="AC178" s="13">
        <f t="shared" si="114"/>
        <v>0</v>
      </c>
      <c r="AD178" s="13">
        <f t="shared" si="115"/>
        <v>1</v>
      </c>
      <c r="AE178" s="13">
        <f t="shared" si="116"/>
        <v>-1</v>
      </c>
      <c r="AF178" s="13">
        <f t="shared" si="117"/>
        <v>-1</v>
      </c>
      <c r="AG178" s="13">
        <f t="shared" si="118"/>
        <v>0</v>
      </c>
      <c r="AH178" s="13">
        <f t="shared" si="119"/>
        <v>1</v>
      </c>
      <c r="AI178" s="13">
        <f t="shared" si="120"/>
        <v>0</v>
      </c>
      <c r="AJ178" s="13">
        <f t="shared" si="121"/>
        <v>1</v>
      </c>
      <c r="AK178" s="13">
        <f t="shared" si="122"/>
        <v>-1</v>
      </c>
      <c r="AL178" s="56">
        <f t="shared" si="123"/>
        <v>0</v>
      </c>
      <c r="AM178" s="56">
        <f t="shared" si="124"/>
        <v>-1.35536692462E-2</v>
      </c>
      <c r="AN178" s="56">
        <f t="shared" si="125"/>
        <v>-1.02073230829E-2</v>
      </c>
      <c r="AO178" s="56">
        <f t="shared" si="126"/>
        <v>2.4411503368199999E-2</v>
      </c>
      <c r="AP178" s="56">
        <f t="shared" si="127"/>
        <v>2.5269936533600001E-2</v>
      </c>
      <c r="AQ178" s="56">
        <f t="shared" si="128"/>
        <v>1.4991929400300001E-2</v>
      </c>
      <c r="AR178" s="56">
        <f t="shared" si="129"/>
        <v>0</v>
      </c>
      <c r="AS178" s="56">
        <f t="shared" si="130"/>
        <v>0</v>
      </c>
      <c r="AT178" s="56">
        <f t="shared" si="131"/>
        <v>0</v>
      </c>
      <c r="AU178" s="55"/>
      <c r="AV178" s="6">
        <f t="shared" si="132"/>
        <v>4.0912376973E-2</v>
      </c>
      <c r="AW178" s="57">
        <f t="shared" si="145"/>
        <v>0</v>
      </c>
      <c r="AX178" s="57">
        <f t="shared" si="133"/>
        <v>1.0637002579533372E-2</v>
      </c>
      <c r="AY178" s="57">
        <f t="shared" si="134"/>
        <v>1.3123989749566745E-2</v>
      </c>
      <c r="AZ178" s="57">
        <f t="shared" si="135"/>
        <v>2.1494836701533293E-2</v>
      </c>
      <c r="BA178" s="57">
        <f t="shared" si="136"/>
        <v>1.0281866032002667</v>
      </c>
      <c r="BB178" s="57">
        <f t="shared" si="137"/>
        <v>1.7908596066966709E-2</v>
      </c>
      <c r="BC178" s="57">
        <f t="shared" si="138"/>
        <v>0</v>
      </c>
      <c r="BD178" s="57">
        <f t="shared" si="139"/>
        <v>1</v>
      </c>
      <c r="BE178" s="57">
        <f t="shared" si="140"/>
        <v>2.9166666666666785E-3</v>
      </c>
      <c r="BF178" s="58">
        <f t="shared" si="146"/>
        <v>0</v>
      </c>
      <c r="BG178" s="58">
        <f t="shared" si="147"/>
        <v>2.8316884977533486E-6</v>
      </c>
      <c r="BH178" s="58">
        <f t="shared" si="148"/>
        <v>3.0395976889066922E-6</v>
      </c>
      <c r="BI178" s="58">
        <f t="shared" si="149"/>
        <v>8.6217730936535288E-7</v>
      </c>
      <c r="BJ178" s="58">
        <f t="shared" si="150"/>
        <v>6.9999999999999999E-4</v>
      </c>
      <c r="BK178" s="58">
        <f t="shared" si="151"/>
        <v>1.7817144917080017E-5</v>
      </c>
      <c r="BL178" s="58">
        <f t="shared" si="152"/>
        <v>0</v>
      </c>
      <c r="BM178" s="58">
        <f t="shared" si="153"/>
        <v>2.010538499008947E-4</v>
      </c>
      <c r="BN178" s="58">
        <f t="shared" si="154"/>
        <v>0</v>
      </c>
      <c r="BO178" s="58">
        <f t="shared" si="155"/>
        <v>9.2560445831400004E-4</v>
      </c>
      <c r="BP178" s="59"/>
      <c r="BQ178" s="59">
        <f t="shared" si="141"/>
        <v>3.9986772514685999E-2</v>
      </c>
      <c r="BR178" s="39">
        <f t="shared" si="142"/>
        <v>4.2903439181352664E-2</v>
      </c>
      <c r="BS178" s="42">
        <f t="shared" si="143"/>
        <v>11.886074359168612</v>
      </c>
      <c r="BT178" s="44">
        <f>MAX(BS$10:BS178)</f>
        <v>20.885743173526631</v>
      </c>
      <c r="BU178" s="56">
        <f t="shared" si="144"/>
        <v>0.43090009963185777</v>
      </c>
    </row>
    <row r="179" spans="1:73" x14ac:dyDescent="0.2">
      <c r="A179" s="64">
        <v>34365</v>
      </c>
      <c r="B179" s="9">
        <v>4.6168434893499997E-2</v>
      </c>
      <c r="C179" s="9">
        <v>-2.3757563064700001E-3</v>
      </c>
      <c r="D179" s="9">
        <v>-1.3276242955900001E-3</v>
      </c>
      <c r="E179" s="9">
        <v>2.2383693801800001E-2</v>
      </c>
      <c r="F179" s="9">
        <v>1.6632574001599999E-2</v>
      </c>
      <c r="G179" s="9">
        <v>5.4995027501099997E-2</v>
      </c>
      <c r="H179" s="9">
        <v>1.31901907503E-2</v>
      </c>
      <c r="I179" s="9">
        <v>1.4638972556299999E-2</v>
      </c>
      <c r="J179" s="9">
        <v>0</v>
      </c>
      <c r="K179" s="55">
        <v>4.7500000000000001E-2</v>
      </c>
      <c r="L179" s="55">
        <v>5.9249999999999997E-2</v>
      </c>
      <c r="M179" s="55">
        <v>3.6880000000000003E-2</v>
      </c>
      <c r="N179" s="55">
        <v>2.2499999999999999E-2</v>
      </c>
      <c r="O179" s="55">
        <v>4.4999999999999998E-2</v>
      </c>
      <c r="P179" s="55">
        <v>7.4999999999999997E-2</v>
      </c>
      <c r="Q179" s="55">
        <v>4.1250000000000002E-2</v>
      </c>
      <c r="R179" s="55">
        <v>5.5E-2</v>
      </c>
      <c r="S179" s="55">
        <v>3.2500000000000001E-2</v>
      </c>
      <c r="T179" s="10">
        <f t="shared" si="105"/>
        <v>6</v>
      </c>
      <c r="U179" s="10">
        <f t="shared" si="106"/>
        <v>8</v>
      </c>
      <c r="V179" s="10">
        <f t="shared" si="107"/>
        <v>3</v>
      </c>
      <c r="W179" s="10">
        <f t="shared" si="108"/>
        <v>1</v>
      </c>
      <c r="X179" s="10">
        <f t="shared" si="109"/>
        <v>5</v>
      </c>
      <c r="Y179" s="10">
        <f t="shared" si="110"/>
        <v>9</v>
      </c>
      <c r="Z179" s="10">
        <f t="shared" si="111"/>
        <v>4</v>
      </c>
      <c r="AA179" s="10">
        <f t="shared" si="112"/>
        <v>7</v>
      </c>
      <c r="AB179" s="10">
        <f t="shared" si="113"/>
        <v>2</v>
      </c>
      <c r="AC179" s="13">
        <f t="shared" si="114"/>
        <v>0</v>
      </c>
      <c r="AD179" s="13">
        <f t="shared" si="115"/>
        <v>1</v>
      </c>
      <c r="AE179" s="13">
        <f t="shared" si="116"/>
        <v>-1</v>
      </c>
      <c r="AF179" s="13">
        <f t="shared" si="117"/>
        <v>-1</v>
      </c>
      <c r="AG179" s="13">
        <f t="shared" si="118"/>
        <v>0</v>
      </c>
      <c r="AH179" s="13">
        <f t="shared" si="119"/>
        <v>1</v>
      </c>
      <c r="AI179" s="13">
        <f t="shared" si="120"/>
        <v>0</v>
      </c>
      <c r="AJ179" s="13">
        <f t="shared" si="121"/>
        <v>1</v>
      </c>
      <c r="AK179" s="13">
        <f t="shared" si="122"/>
        <v>-1</v>
      </c>
      <c r="AL179" s="56">
        <f t="shared" si="123"/>
        <v>0</v>
      </c>
      <c r="AM179" s="56">
        <f t="shared" si="124"/>
        <v>-2.3757563064700001E-3</v>
      </c>
      <c r="AN179" s="56">
        <f t="shared" si="125"/>
        <v>1.3276242955900001E-3</v>
      </c>
      <c r="AO179" s="56">
        <f t="shared" si="126"/>
        <v>-2.2383693801800001E-2</v>
      </c>
      <c r="AP179" s="56">
        <f t="shared" si="127"/>
        <v>0</v>
      </c>
      <c r="AQ179" s="56">
        <f t="shared" si="128"/>
        <v>5.4995027501099997E-2</v>
      </c>
      <c r="AR179" s="56">
        <f t="shared" si="129"/>
        <v>0</v>
      </c>
      <c r="AS179" s="56">
        <f t="shared" si="130"/>
        <v>1.4638972556299999E-2</v>
      </c>
      <c r="AT179" s="56">
        <f t="shared" si="131"/>
        <v>0</v>
      </c>
      <c r="AU179" s="55"/>
      <c r="AV179" s="6">
        <f t="shared" si="132"/>
        <v>4.620217424472E-2</v>
      </c>
      <c r="AW179" s="57">
        <f t="shared" si="145"/>
        <v>0</v>
      </c>
      <c r="AX179" s="57">
        <f t="shared" si="133"/>
        <v>4.3674369352997289E-4</v>
      </c>
      <c r="AY179" s="57">
        <f t="shared" si="134"/>
        <v>1.4848757044101379E-3</v>
      </c>
      <c r="AZ179" s="57">
        <f t="shared" si="135"/>
        <v>2.519619380180016E-2</v>
      </c>
      <c r="BA179" s="57">
        <f t="shared" si="136"/>
        <v>0</v>
      </c>
      <c r="BB179" s="57">
        <f t="shared" si="137"/>
        <v>5.7807527501100076E-2</v>
      </c>
      <c r="BC179" s="57">
        <f t="shared" si="138"/>
        <v>0</v>
      </c>
      <c r="BD179" s="57">
        <f t="shared" si="139"/>
        <v>1.7451472556300196E-2</v>
      </c>
      <c r="BE179" s="57">
        <f t="shared" si="140"/>
        <v>2.8125000000001066E-3</v>
      </c>
      <c r="BF179" s="58">
        <f t="shared" si="146"/>
        <v>0</v>
      </c>
      <c r="BG179" s="58">
        <f t="shared" si="147"/>
        <v>2.1274005159066747E-6</v>
      </c>
      <c r="BH179" s="58">
        <f t="shared" si="148"/>
        <v>5.2495958998266984E-6</v>
      </c>
      <c r="BI179" s="58">
        <f t="shared" si="149"/>
        <v>4.2989673403066585E-6</v>
      </c>
      <c r="BJ179" s="58">
        <f t="shared" si="150"/>
        <v>7.197306222401867E-4</v>
      </c>
      <c r="BK179" s="58">
        <f t="shared" si="151"/>
        <v>1.0745157640180025E-5</v>
      </c>
      <c r="BL179" s="58">
        <f t="shared" si="152"/>
        <v>0</v>
      </c>
      <c r="BM179" s="58">
        <f t="shared" si="153"/>
        <v>2.0000000000000001E-4</v>
      </c>
      <c r="BN179" s="58">
        <f t="shared" si="154"/>
        <v>0</v>
      </c>
      <c r="BO179" s="58">
        <f t="shared" si="155"/>
        <v>9.421517436364067E-4</v>
      </c>
      <c r="BP179" s="59"/>
      <c r="BQ179" s="59">
        <f t="shared" si="141"/>
        <v>4.5260022501083595E-2</v>
      </c>
      <c r="BR179" s="39">
        <f t="shared" si="142"/>
        <v>4.8072522501083598E-2</v>
      </c>
      <c r="BS179" s="42">
        <f t="shared" si="143"/>
        <v>12.457467936249298</v>
      </c>
      <c r="BT179" s="44">
        <f>MAX(BS$10:BS179)</f>
        <v>20.885743173526631</v>
      </c>
      <c r="BU179" s="56">
        <f t="shared" si="144"/>
        <v>0.40354203186604581</v>
      </c>
    </row>
    <row r="180" spans="1:73" x14ac:dyDescent="0.2">
      <c r="A180" s="64">
        <v>34393</v>
      </c>
      <c r="B180" s="9">
        <v>6.2249416056000002E-3</v>
      </c>
      <c r="C180" s="9">
        <v>2.44325064624E-2</v>
      </c>
      <c r="D180" s="9">
        <v>-1.8684174510800001E-2</v>
      </c>
      <c r="E180" s="9">
        <v>4.6192853415100002E-2</v>
      </c>
      <c r="F180" s="9">
        <v>1.4235540731399999E-2</v>
      </c>
      <c r="G180" s="9">
        <v>-4.22082238587E-3</v>
      </c>
      <c r="H180" s="9">
        <v>2.7979944861999999E-2</v>
      </c>
      <c r="I180" s="9">
        <v>-6.4739811527799998E-3</v>
      </c>
      <c r="J180" s="9">
        <v>0</v>
      </c>
      <c r="K180" s="55">
        <v>4.8125000000000001E-2</v>
      </c>
      <c r="L180" s="55">
        <v>5.9553599999999998E-2</v>
      </c>
      <c r="M180" s="55">
        <v>0.04</v>
      </c>
      <c r="N180" s="55">
        <v>2.375E-2</v>
      </c>
      <c r="O180" s="55">
        <v>5.0700000000000002E-2</v>
      </c>
      <c r="P180" s="55">
        <v>7.2999999999999995E-2</v>
      </c>
      <c r="Q180" s="55">
        <v>4.1875000000000002E-2</v>
      </c>
      <c r="R180" s="55">
        <v>5.1874999999999998E-2</v>
      </c>
      <c r="S180" s="55">
        <v>3.7499999999999999E-2</v>
      </c>
      <c r="T180" s="10">
        <f t="shared" si="105"/>
        <v>5</v>
      </c>
      <c r="U180" s="10">
        <f t="shared" si="106"/>
        <v>8</v>
      </c>
      <c r="V180" s="10">
        <f t="shared" si="107"/>
        <v>3</v>
      </c>
      <c r="W180" s="10">
        <f t="shared" si="108"/>
        <v>1</v>
      </c>
      <c r="X180" s="10">
        <f t="shared" si="109"/>
        <v>6</v>
      </c>
      <c r="Y180" s="10">
        <f t="shared" si="110"/>
        <v>9</v>
      </c>
      <c r="Z180" s="10">
        <f t="shared" si="111"/>
        <v>4</v>
      </c>
      <c r="AA180" s="10">
        <f t="shared" si="112"/>
        <v>7</v>
      </c>
      <c r="AB180" s="10">
        <f t="shared" si="113"/>
        <v>2</v>
      </c>
      <c r="AC180" s="13">
        <f t="shared" si="114"/>
        <v>0</v>
      </c>
      <c r="AD180" s="13">
        <f t="shared" si="115"/>
        <v>1</v>
      </c>
      <c r="AE180" s="13">
        <f t="shared" si="116"/>
        <v>-1</v>
      </c>
      <c r="AF180" s="13">
        <f t="shared" si="117"/>
        <v>-1</v>
      </c>
      <c r="AG180" s="13">
        <f t="shared" si="118"/>
        <v>0</v>
      </c>
      <c r="AH180" s="13">
        <f t="shared" si="119"/>
        <v>1</v>
      </c>
      <c r="AI180" s="13">
        <f t="shared" si="120"/>
        <v>0</v>
      </c>
      <c r="AJ180" s="13">
        <f t="shared" si="121"/>
        <v>1</v>
      </c>
      <c r="AK180" s="13">
        <f t="shared" si="122"/>
        <v>-1</v>
      </c>
      <c r="AL180" s="56">
        <f t="shared" si="123"/>
        <v>0</v>
      </c>
      <c r="AM180" s="56">
        <f t="shared" si="124"/>
        <v>2.44325064624E-2</v>
      </c>
      <c r="AN180" s="56">
        <f t="shared" si="125"/>
        <v>1.8684174510800001E-2</v>
      </c>
      <c r="AO180" s="56">
        <f t="shared" si="126"/>
        <v>-4.6192853415100002E-2</v>
      </c>
      <c r="AP180" s="56">
        <f t="shared" si="127"/>
        <v>0</v>
      </c>
      <c r="AQ180" s="56">
        <f t="shared" si="128"/>
        <v>-4.22082238587E-3</v>
      </c>
      <c r="AR180" s="56">
        <f t="shared" si="129"/>
        <v>0</v>
      </c>
      <c r="AS180" s="56">
        <f t="shared" si="130"/>
        <v>-6.4739811527799998E-3</v>
      </c>
      <c r="AT180" s="56">
        <f t="shared" si="131"/>
        <v>0</v>
      </c>
      <c r="AU180" s="55"/>
      <c r="AV180" s="6">
        <f t="shared" si="132"/>
        <v>-1.3770975980550004E-2</v>
      </c>
      <c r="AW180" s="57">
        <f t="shared" si="145"/>
        <v>0</v>
      </c>
      <c r="AX180" s="57">
        <f t="shared" si="133"/>
        <v>2.714083979573334E-2</v>
      </c>
      <c r="AY180" s="57">
        <f t="shared" si="134"/>
        <v>1.5975841177466643E-2</v>
      </c>
      <c r="AZ180" s="57">
        <f t="shared" si="135"/>
        <v>4.8901186748433245E-2</v>
      </c>
      <c r="BA180" s="57">
        <f t="shared" si="136"/>
        <v>0</v>
      </c>
      <c r="BB180" s="57">
        <f t="shared" si="137"/>
        <v>1.5124890525366474E-3</v>
      </c>
      <c r="BC180" s="57">
        <f t="shared" si="138"/>
        <v>0</v>
      </c>
      <c r="BD180" s="57">
        <f t="shared" si="139"/>
        <v>3.7656478194466603E-3</v>
      </c>
      <c r="BE180" s="57">
        <f t="shared" si="140"/>
        <v>2.7083333333333126E-3</v>
      </c>
      <c r="BF180" s="58">
        <f t="shared" si="146"/>
        <v>0</v>
      </c>
      <c r="BG180" s="58">
        <f t="shared" si="147"/>
        <v>8.7348738705994576E-8</v>
      </c>
      <c r="BH180" s="58">
        <f t="shared" si="148"/>
        <v>5.9395028176405517E-7</v>
      </c>
      <c r="BI180" s="58">
        <f t="shared" si="149"/>
        <v>5.0392387603600322E-6</v>
      </c>
      <c r="BJ180" s="58">
        <f t="shared" si="150"/>
        <v>0</v>
      </c>
      <c r="BK180" s="58">
        <f t="shared" si="151"/>
        <v>3.468451650066004E-5</v>
      </c>
      <c r="BL180" s="58">
        <f t="shared" si="152"/>
        <v>0</v>
      </c>
      <c r="BM180" s="58">
        <f t="shared" si="153"/>
        <v>3.4902945112600395E-6</v>
      </c>
      <c r="BN180" s="58">
        <f t="shared" si="154"/>
        <v>0</v>
      </c>
      <c r="BO180" s="58">
        <f t="shared" si="155"/>
        <v>4.3895348792750161E-5</v>
      </c>
      <c r="BP180" s="59"/>
      <c r="BQ180" s="59">
        <f t="shared" si="141"/>
        <v>-1.3814871329342754E-2</v>
      </c>
      <c r="BR180" s="39">
        <f t="shared" si="142"/>
        <v>-1.110653799600942E-2</v>
      </c>
      <c r="BS180" s="42">
        <f t="shared" si="143"/>
        <v>12.319108595281275</v>
      </c>
      <c r="BT180" s="44">
        <f>MAX(BS$10:BS180)</f>
        <v>20.885743173526631</v>
      </c>
      <c r="BU180" s="56">
        <f t="shared" si="144"/>
        <v>0.41016661495214823</v>
      </c>
    </row>
    <row r="181" spans="1:73" x14ac:dyDescent="0.2">
      <c r="A181" s="64">
        <v>34424</v>
      </c>
      <c r="B181" s="9">
        <v>-1.5878815571800001E-2</v>
      </c>
      <c r="C181" s="9">
        <v>2.45314311141E-2</v>
      </c>
      <c r="D181" s="9">
        <v>-2.5116871773E-2</v>
      </c>
      <c r="E181" s="9">
        <v>1.25256834803E-2</v>
      </c>
      <c r="F181" s="9">
        <v>-2.2308134225000002E-2</v>
      </c>
      <c r="G181" s="9">
        <v>2.4388302897599998E-2</v>
      </c>
      <c r="H181" s="9">
        <v>1.3783824569800001E-2</v>
      </c>
      <c r="I181" s="9">
        <v>-3.4694624711900001E-4</v>
      </c>
      <c r="J181" s="9">
        <v>0</v>
      </c>
      <c r="K181" s="55">
        <v>4.9375000000000002E-2</v>
      </c>
      <c r="L181" s="55">
        <v>5.7053600000000003E-2</v>
      </c>
      <c r="M181" s="55">
        <v>5.8590000000000003E-2</v>
      </c>
      <c r="N181" s="55">
        <v>2.3125E-2</v>
      </c>
      <c r="O181" s="55">
        <v>6.6000000000000003E-2</v>
      </c>
      <c r="P181" s="55">
        <v>7.2499999999999995E-2</v>
      </c>
      <c r="Q181" s="55">
        <v>4.1875000000000002E-2</v>
      </c>
      <c r="R181" s="55">
        <v>5.4375E-2</v>
      </c>
      <c r="S181" s="55">
        <v>3.9375E-2</v>
      </c>
      <c r="T181" s="10">
        <f t="shared" si="105"/>
        <v>4</v>
      </c>
      <c r="U181" s="10">
        <f t="shared" si="106"/>
        <v>6</v>
      </c>
      <c r="V181" s="10">
        <f t="shared" si="107"/>
        <v>7</v>
      </c>
      <c r="W181" s="10">
        <f t="shared" si="108"/>
        <v>1</v>
      </c>
      <c r="X181" s="10">
        <f t="shared" si="109"/>
        <v>8</v>
      </c>
      <c r="Y181" s="10">
        <f t="shared" si="110"/>
        <v>9</v>
      </c>
      <c r="Z181" s="10">
        <f t="shared" si="111"/>
        <v>3</v>
      </c>
      <c r="AA181" s="10">
        <f t="shared" si="112"/>
        <v>5</v>
      </c>
      <c r="AB181" s="10">
        <f t="shared" si="113"/>
        <v>2</v>
      </c>
      <c r="AC181" s="13">
        <f t="shared" si="114"/>
        <v>0</v>
      </c>
      <c r="AD181" s="13">
        <f t="shared" si="115"/>
        <v>0</v>
      </c>
      <c r="AE181" s="13">
        <f t="shared" si="116"/>
        <v>1</v>
      </c>
      <c r="AF181" s="13">
        <f t="shared" si="117"/>
        <v>-1</v>
      </c>
      <c r="AG181" s="13">
        <f t="shared" si="118"/>
        <v>1</v>
      </c>
      <c r="AH181" s="13">
        <f t="shared" si="119"/>
        <v>1</v>
      </c>
      <c r="AI181" s="13">
        <f t="shared" si="120"/>
        <v>-1</v>
      </c>
      <c r="AJ181" s="13">
        <f t="shared" si="121"/>
        <v>0</v>
      </c>
      <c r="AK181" s="13">
        <f t="shared" si="122"/>
        <v>-1</v>
      </c>
      <c r="AL181" s="56">
        <f t="shared" si="123"/>
        <v>0</v>
      </c>
      <c r="AM181" s="56">
        <f t="shared" si="124"/>
        <v>2.45314311141E-2</v>
      </c>
      <c r="AN181" s="56">
        <f t="shared" si="125"/>
        <v>2.5116871773E-2</v>
      </c>
      <c r="AO181" s="56">
        <f t="shared" si="126"/>
        <v>-1.25256834803E-2</v>
      </c>
      <c r="AP181" s="56">
        <f t="shared" si="127"/>
        <v>0</v>
      </c>
      <c r="AQ181" s="56">
        <f t="shared" si="128"/>
        <v>2.4388302897599998E-2</v>
      </c>
      <c r="AR181" s="56">
        <f t="shared" si="129"/>
        <v>0</v>
      </c>
      <c r="AS181" s="56">
        <f t="shared" si="130"/>
        <v>-3.4694624711900001E-4</v>
      </c>
      <c r="AT181" s="56">
        <f t="shared" si="131"/>
        <v>0</v>
      </c>
      <c r="AU181" s="55"/>
      <c r="AV181" s="6">
        <f t="shared" si="132"/>
        <v>6.1163976057280987E-2</v>
      </c>
      <c r="AW181" s="57">
        <f t="shared" si="145"/>
        <v>0</v>
      </c>
      <c r="AX181" s="57">
        <f t="shared" si="133"/>
        <v>1.0276564311141001</v>
      </c>
      <c r="AY181" s="57">
        <f t="shared" si="134"/>
        <v>1.9780081282270001</v>
      </c>
      <c r="AZ181" s="57">
        <f t="shared" si="135"/>
        <v>1.5650683480300076E-2</v>
      </c>
      <c r="BA181" s="57">
        <f t="shared" si="136"/>
        <v>1</v>
      </c>
      <c r="BB181" s="57">
        <f t="shared" si="137"/>
        <v>2.7513302897600012E-2</v>
      </c>
      <c r="BC181" s="57">
        <f t="shared" si="138"/>
        <v>1</v>
      </c>
      <c r="BD181" s="57">
        <f t="shared" si="139"/>
        <v>1.002778053752881</v>
      </c>
      <c r="BE181" s="57">
        <f t="shared" si="140"/>
        <v>3.1250000000000444E-3</v>
      </c>
      <c r="BF181" s="58">
        <f t="shared" si="146"/>
        <v>0</v>
      </c>
      <c r="BG181" s="58">
        <f t="shared" si="147"/>
        <v>5.4281679591466683E-6</v>
      </c>
      <c r="BH181" s="58">
        <f t="shared" si="148"/>
        <v>6.3903364709866578E-6</v>
      </c>
      <c r="BI181" s="58">
        <f t="shared" si="149"/>
        <v>9.7802373496866488E-6</v>
      </c>
      <c r="BJ181" s="58">
        <f t="shared" si="150"/>
        <v>0</v>
      </c>
      <c r="BK181" s="58">
        <f t="shared" si="151"/>
        <v>9.0749343152198838E-7</v>
      </c>
      <c r="BL181" s="58">
        <f t="shared" si="152"/>
        <v>0</v>
      </c>
      <c r="BM181" s="58">
        <f t="shared" si="153"/>
        <v>7.531295638893321E-7</v>
      </c>
      <c r="BN181" s="58">
        <f t="shared" si="154"/>
        <v>0</v>
      </c>
      <c r="BO181" s="58">
        <f t="shared" si="155"/>
        <v>2.3259364775231294E-5</v>
      </c>
      <c r="BP181" s="59"/>
      <c r="BQ181" s="59">
        <f t="shared" si="141"/>
        <v>6.1140716692505759E-2</v>
      </c>
      <c r="BR181" s="39">
        <f t="shared" si="142"/>
        <v>6.4265716692505762E-2</v>
      </c>
      <c r="BS181" s="42">
        <f t="shared" si="143"/>
        <v>13.110804938169835</v>
      </c>
      <c r="BT181" s="44">
        <f>MAX(BS$10:BS181)</f>
        <v>20.885743173526631</v>
      </c>
      <c r="BU181" s="56">
        <f t="shared" si="144"/>
        <v>0.37226054973288125</v>
      </c>
    </row>
    <row r="182" spans="1:73" x14ac:dyDescent="0.2">
      <c r="A182" s="64">
        <v>34453</v>
      </c>
      <c r="B182" s="9">
        <v>1.90435790517E-2</v>
      </c>
      <c r="C182" s="9">
        <v>1.0046945826200001E-2</v>
      </c>
      <c r="D182" s="9">
        <v>2.4102958267999998E-3</v>
      </c>
      <c r="E182" s="9">
        <v>1.15371881665E-2</v>
      </c>
      <c r="F182" s="9">
        <v>2.7694235800200001E-2</v>
      </c>
      <c r="G182" s="9">
        <v>2.46516547169E-2</v>
      </c>
      <c r="H182" s="9">
        <v>2.0663979488200002E-3</v>
      </c>
      <c r="I182" s="9">
        <v>2.3076829299900001E-2</v>
      </c>
      <c r="J182" s="9">
        <v>0</v>
      </c>
      <c r="K182" s="55">
        <v>4.8750000000000002E-2</v>
      </c>
      <c r="L182" s="55">
        <v>5.3749999999999999E-2</v>
      </c>
      <c r="M182" s="55">
        <v>6.0310000000000002E-2</v>
      </c>
      <c r="N182" s="55">
        <v>2.3125E-2</v>
      </c>
      <c r="O182" s="55">
        <v>6.4399999999999999E-2</v>
      </c>
      <c r="P182" s="55">
        <v>7.4999999999999997E-2</v>
      </c>
      <c r="Q182" s="55">
        <v>0.04</v>
      </c>
      <c r="R182" s="55">
        <v>5.2499999999999998E-2</v>
      </c>
      <c r="S182" s="55">
        <v>4.3124999999999997E-2</v>
      </c>
      <c r="T182" s="10">
        <f t="shared" si="105"/>
        <v>4</v>
      </c>
      <c r="U182" s="10">
        <f t="shared" si="106"/>
        <v>6</v>
      </c>
      <c r="V182" s="10">
        <f t="shared" si="107"/>
        <v>7</v>
      </c>
      <c r="W182" s="10">
        <f t="shared" si="108"/>
        <v>1</v>
      </c>
      <c r="X182" s="10">
        <f t="shared" si="109"/>
        <v>8</v>
      </c>
      <c r="Y182" s="10">
        <f t="shared" si="110"/>
        <v>9</v>
      </c>
      <c r="Z182" s="10">
        <f t="shared" si="111"/>
        <v>2</v>
      </c>
      <c r="AA182" s="10">
        <f t="shared" si="112"/>
        <v>5</v>
      </c>
      <c r="AB182" s="10">
        <f t="shared" si="113"/>
        <v>3</v>
      </c>
      <c r="AC182" s="13">
        <f t="shared" si="114"/>
        <v>0</v>
      </c>
      <c r="AD182" s="13">
        <f t="shared" si="115"/>
        <v>0</v>
      </c>
      <c r="AE182" s="13">
        <f t="shared" si="116"/>
        <v>1</v>
      </c>
      <c r="AF182" s="13">
        <f t="shared" si="117"/>
        <v>-1</v>
      </c>
      <c r="AG182" s="13">
        <f t="shared" si="118"/>
        <v>1</v>
      </c>
      <c r="AH182" s="13">
        <f t="shared" si="119"/>
        <v>1</v>
      </c>
      <c r="AI182" s="13">
        <f t="shared" si="120"/>
        <v>-1</v>
      </c>
      <c r="AJ182" s="13">
        <f t="shared" si="121"/>
        <v>0</v>
      </c>
      <c r="AK182" s="13">
        <f t="shared" si="122"/>
        <v>-1</v>
      </c>
      <c r="AL182" s="56">
        <f t="shared" si="123"/>
        <v>0</v>
      </c>
      <c r="AM182" s="56">
        <f t="shared" si="124"/>
        <v>0</v>
      </c>
      <c r="AN182" s="56">
        <f t="shared" si="125"/>
        <v>2.4102958267999998E-3</v>
      </c>
      <c r="AO182" s="56">
        <f t="shared" si="126"/>
        <v>-1.15371881665E-2</v>
      </c>
      <c r="AP182" s="56">
        <f t="shared" si="127"/>
        <v>2.7694235800200001E-2</v>
      </c>
      <c r="AQ182" s="56">
        <f t="shared" si="128"/>
        <v>2.46516547169E-2</v>
      </c>
      <c r="AR182" s="56">
        <f t="shared" si="129"/>
        <v>-2.0663979488200002E-3</v>
      </c>
      <c r="AS182" s="56">
        <f t="shared" si="130"/>
        <v>0</v>
      </c>
      <c r="AT182" s="56">
        <f t="shared" si="131"/>
        <v>0</v>
      </c>
      <c r="AU182" s="55"/>
      <c r="AV182" s="6">
        <f t="shared" si="132"/>
        <v>4.115260022858E-2</v>
      </c>
      <c r="AW182" s="57">
        <f t="shared" si="145"/>
        <v>0</v>
      </c>
      <c r="AX182" s="57">
        <f t="shared" si="133"/>
        <v>0</v>
      </c>
      <c r="AY182" s="57">
        <f t="shared" si="134"/>
        <v>5.6915458267998709E-3</v>
      </c>
      <c r="AZ182" s="57">
        <f t="shared" si="135"/>
        <v>1.481843816649997E-2</v>
      </c>
      <c r="BA182" s="57">
        <f t="shared" si="136"/>
        <v>3.097548580019982E-2</v>
      </c>
      <c r="BB182" s="57">
        <f t="shared" si="137"/>
        <v>2.7932904716899909E-2</v>
      </c>
      <c r="BC182" s="57">
        <f t="shared" si="138"/>
        <v>5.3476479488199224E-3</v>
      </c>
      <c r="BD182" s="57">
        <f t="shared" si="139"/>
        <v>0</v>
      </c>
      <c r="BE182" s="57">
        <f t="shared" si="140"/>
        <v>3.2812499999999023E-3</v>
      </c>
      <c r="BF182" s="58">
        <f t="shared" si="146"/>
        <v>0</v>
      </c>
      <c r="BG182" s="58">
        <f t="shared" si="147"/>
        <v>2.0553128622282003E-4</v>
      </c>
      <c r="BH182" s="58">
        <f t="shared" si="148"/>
        <v>7.9120325129080011E-4</v>
      </c>
      <c r="BI182" s="58">
        <f t="shared" si="149"/>
        <v>3.1301366960600153E-6</v>
      </c>
      <c r="BJ182" s="58">
        <f t="shared" si="150"/>
        <v>6.9999999999999999E-4</v>
      </c>
      <c r="BK182" s="58">
        <f t="shared" si="151"/>
        <v>1.6507981738560007E-5</v>
      </c>
      <c r="BL182" s="58">
        <f t="shared" si="152"/>
        <v>2.9999999999999997E-4</v>
      </c>
      <c r="BM182" s="58">
        <f t="shared" si="153"/>
        <v>2.0055561075057622E-4</v>
      </c>
      <c r="BN182" s="58">
        <f t="shared" si="154"/>
        <v>0</v>
      </c>
      <c r="BO182" s="58">
        <f t="shared" si="155"/>
        <v>2.2169282666988162E-3</v>
      </c>
      <c r="BP182" s="59"/>
      <c r="BQ182" s="59">
        <f t="shared" si="141"/>
        <v>3.8935671961881184E-2</v>
      </c>
      <c r="BR182" s="39">
        <f t="shared" si="142"/>
        <v>4.2216921961881183E-2</v>
      </c>
      <c r="BS182" s="42">
        <f t="shared" si="143"/>
        <v>13.664302767101995</v>
      </c>
      <c r="BT182" s="44">
        <f>MAX(BS$10:BS182)</f>
        <v>20.885743173526631</v>
      </c>
      <c r="BU182" s="56">
        <f t="shared" si="144"/>
        <v>0.34575932234856022</v>
      </c>
    </row>
    <row r="183" spans="1:73" x14ac:dyDescent="0.2">
      <c r="A183" s="64">
        <v>34485</v>
      </c>
      <c r="B183" s="9">
        <v>3.5758718261699997E-2</v>
      </c>
      <c r="C183" s="9">
        <v>9.60429436826E-3</v>
      </c>
      <c r="D183" s="9">
        <v>-1.7576914594700001E-3</v>
      </c>
      <c r="E183" s="9">
        <v>-3.18231539732E-2</v>
      </c>
      <c r="F183" s="9">
        <v>3.2589472414699998E-2</v>
      </c>
      <c r="G183" s="9">
        <v>-1.54429801899E-2</v>
      </c>
      <c r="H183" s="9">
        <v>3.3127582857800002E-3</v>
      </c>
      <c r="I183" s="9">
        <v>-1.88993071297E-3</v>
      </c>
      <c r="J183" s="9">
        <v>0</v>
      </c>
      <c r="K183" s="55">
        <v>4.8125000000000001E-2</v>
      </c>
      <c r="L183" s="55">
        <v>5.1249999999999997E-2</v>
      </c>
      <c r="M183" s="55">
        <v>6.1879999999999998E-2</v>
      </c>
      <c r="N183" s="55">
        <v>2.1874999999999999E-2</v>
      </c>
      <c r="O183" s="55">
        <v>5.57E-2</v>
      </c>
      <c r="P183" s="55">
        <v>7.1199999999999999E-2</v>
      </c>
      <c r="Q183" s="55">
        <v>4.2500000000000003E-2</v>
      </c>
      <c r="R183" s="55">
        <v>5.2499999999999998E-2</v>
      </c>
      <c r="S183" s="55">
        <v>4.6249999999999999E-2</v>
      </c>
      <c r="T183" s="10">
        <f t="shared" si="105"/>
        <v>4</v>
      </c>
      <c r="U183" s="10">
        <f t="shared" si="106"/>
        <v>5</v>
      </c>
      <c r="V183" s="10">
        <f t="shared" si="107"/>
        <v>8</v>
      </c>
      <c r="W183" s="10">
        <f t="shared" si="108"/>
        <v>1</v>
      </c>
      <c r="X183" s="10">
        <f t="shared" si="109"/>
        <v>7</v>
      </c>
      <c r="Y183" s="10">
        <f t="shared" si="110"/>
        <v>9</v>
      </c>
      <c r="Z183" s="10">
        <f t="shared" si="111"/>
        <v>2</v>
      </c>
      <c r="AA183" s="10">
        <f t="shared" si="112"/>
        <v>6</v>
      </c>
      <c r="AB183" s="10">
        <f t="shared" si="113"/>
        <v>3</v>
      </c>
      <c r="AC183" s="13">
        <f t="shared" si="114"/>
        <v>0</v>
      </c>
      <c r="AD183" s="13">
        <f t="shared" si="115"/>
        <v>0</v>
      </c>
      <c r="AE183" s="13">
        <f t="shared" si="116"/>
        <v>1</v>
      </c>
      <c r="AF183" s="13">
        <f t="shared" si="117"/>
        <v>-1</v>
      </c>
      <c r="AG183" s="13">
        <f t="shared" si="118"/>
        <v>1</v>
      </c>
      <c r="AH183" s="13">
        <f t="shared" si="119"/>
        <v>1</v>
      </c>
      <c r="AI183" s="13">
        <f t="shared" si="120"/>
        <v>-1</v>
      </c>
      <c r="AJ183" s="13">
        <f t="shared" si="121"/>
        <v>0</v>
      </c>
      <c r="AK183" s="13">
        <f t="shared" si="122"/>
        <v>-1</v>
      </c>
      <c r="AL183" s="56">
        <f t="shared" si="123"/>
        <v>0</v>
      </c>
      <c r="AM183" s="56">
        <f t="shared" si="124"/>
        <v>0</v>
      </c>
      <c r="AN183" s="56">
        <f t="shared" si="125"/>
        <v>-1.7576914594700001E-3</v>
      </c>
      <c r="AO183" s="56">
        <f t="shared" si="126"/>
        <v>3.18231539732E-2</v>
      </c>
      <c r="AP183" s="56">
        <f t="shared" si="127"/>
        <v>3.2589472414699998E-2</v>
      </c>
      <c r="AQ183" s="56">
        <f t="shared" si="128"/>
        <v>-1.54429801899E-2</v>
      </c>
      <c r="AR183" s="56">
        <f t="shared" si="129"/>
        <v>-3.3127582857800002E-3</v>
      </c>
      <c r="AS183" s="56">
        <f t="shared" si="130"/>
        <v>0</v>
      </c>
      <c r="AT183" s="56">
        <f t="shared" si="131"/>
        <v>0</v>
      </c>
      <c r="AU183" s="55"/>
      <c r="AV183" s="6">
        <f t="shared" si="132"/>
        <v>4.3899196452749992E-2</v>
      </c>
      <c r="AW183" s="57">
        <f t="shared" si="145"/>
        <v>0</v>
      </c>
      <c r="AX183" s="57">
        <f t="shared" si="133"/>
        <v>0</v>
      </c>
      <c r="AY183" s="57">
        <f t="shared" si="134"/>
        <v>1.8360585405299279E-3</v>
      </c>
      <c r="AZ183" s="57">
        <f t="shared" si="135"/>
        <v>2.8229403973200062E-2</v>
      </c>
      <c r="BA183" s="57">
        <f t="shared" si="136"/>
        <v>3.6183222414700067E-2</v>
      </c>
      <c r="BB183" s="57">
        <f t="shared" si="137"/>
        <v>1.1849230189900029E-2</v>
      </c>
      <c r="BC183" s="57">
        <f t="shared" si="138"/>
        <v>6.9065082857799887E-3</v>
      </c>
      <c r="BD183" s="57">
        <f t="shared" si="139"/>
        <v>0</v>
      </c>
      <c r="BE183" s="57">
        <f t="shared" si="140"/>
        <v>3.5937500000000622E-3</v>
      </c>
      <c r="BF183" s="58">
        <f t="shared" si="146"/>
        <v>0</v>
      </c>
      <c r="BG183" s="58">
        <f t="shared" si="147"/>
        <v>0</v>
      </c>
      <c r="BH183" s="58">
        <f t="shared" si="148"/>
        <v>2.2766183307199485E-6</v>
      </c>
      <c r="BI183" s="58">
        <f t="shared" si="149"/>
        <v>2.9636876332999941E-6</v>
      </c>
      <c r="BJ183" s="58">
        <f t="shared" si="150"/>
        <v>2.1682840060139872E-5</v>
      </c>
      <c r="BK183" s="58">
        <f t="shared" si="151"/>
        <v>1.6759742830139945E-5</v>
      </c>
      <c r="BL183" s="58">
        <f t="shared" si="152"/>
        <v>1.6042943846459765E-6</v>
      </c>
      <c r="BM183" s="58">
        <f t="shared" si="153"/>
        <v>0</v>
      </c>
      <c r="BN183" s="58">
        <f t="shared" si="154"/>
        <v>0</v>
      </c>
      <c r="BO183" s="58">
        <f t="shared" si="155"/>
        <v>4.5287183238945734E-5</v>
      </c>
      <c r="BP183" s="59"/>
      <c r="BQ183" s="59">
        <f t="shared" si="141"/>
        <v>4.3853909269511049E-2</v>
      </c>
      <c r="BR183" s="39">
        <f t="shared" si="142"/>
        <v>4.7447659269511049E-2</v>
      </c>
      <c r="BS183" s="42">
        <f t="shared" si="143"/>
        <v>14.312641948950887</v>
      </c>
      <c r="BT183" s="44">
        <f>MAX(BS$10:BS183)</f>
        <v>20.885743173526631</v>
      </c>
      <c r="BU183" s="56">
        <f t="shared" si="144"/>
        <v>0.31471713359510073</v>
      </c>
    </row>
    <row r="184" spans="1:73" x14ac:dyDescent="0.2">
      <c r="A184" s="64">
        <v>34515</v>
      </c>
      <c r="B184" s="9">
        <v>-1.1306438662599999E-2</v>
      </c>
      <c r="C184" s="9">
        <v>3.3842924130300003E-2</v>
      </c>
      <c r="D184" s="9">
        <v>4.5484422222000003E-3</v>
      </c>
      <c r="E184" s="9">
        <v>5.9316249131199997E-2</v>
      </c>
      <c r="F184" s="9">
        <v>2.3150078052400001E-3</v>
      </c>
      <c r="G184" s="9">
        <v>1.6701216648199999E-2</v>
      </c>
      <c r="H184" s="9">
        <v>4.8533351023700003E-2</v>
      </c>
      <c r="I184" s="9">
        <v>2.20060041698E-2</v>
      </c>
      <c r="J184" s="9">
        <v>0</v>
      </c>
      <c r="K184" s="55">
        <v>5.7500000000000002E-2</v>
      </c>
      <c r="L184" s="55">
        <v>5.0104200000000002E-2</v>
      </c>
      <c r="M184" s="55">
        <v>6.4380000000000007E-2</v>
      </c>
      <c r="N184" s="55">
        <v>2.1874999999999999E-2</v>
      </c>
      <c r="O184" s="55">
        <v>7.1400000000000005E-2</v>
      </c>
      <c r="P184" s="55">
        <v>7.1499999999999994E-2</v>
      </c>
      <c r="Q184" s="55">
        <v>4.3749999999999997E-2</v>
      </c>
      <c r="R184" s="55">
        <v>5.1874999999999998E-2</v>
      </c>
      <c r="S184" s="55">
        <v>4.8750000000000002E-2</v>
      </c>
      <c r="T184" s="10">
        <f t="shared" si="105"/>
        <v>6</v>
      </c>
      <c r="U184" s="10">
        <f t="shared" si="106"/>
        <v>4</v>
      </c>
      <c r="V184" s="10">
        <f t="shared" si="107"/>
        <v>7</v>
      </c>
      <c r="W184" s="10">
        <f t="shared" si="108"/>
        <v>1</v>
      </c>
      <c r="X184" s="10">
        <f t="shared" si="109"/>
        <v>8</v>
      </c>
      <c r="Y184" s="10">
        <f t="shared" si="110"/>
        <v>9</v>
      </c>
      <c r="Z184" s="10">
        <f t="shared" si="111"/>
        <v>2</v>
      </c>
      <c r="AA184" s="10">
        <f t="shared" si="112"/>
        <v>5</v>
      </c>
      <c r="AB184" s="10">
        <f t="shared" si="113"/>
        <v>3</v>
      </c>
      <c r="AC184" s="13">
        <f t="shared" si="114"/>
        <v>0</v>
      </c>
      <c r="AD184" s="13">
        <f t="shared" si="115"/>
        <v>0</v>
      </c>
      <c r="AE184" s="13">
        <f t="shared" si="116"/>
        <v>1</v>
      </c>
      <c r="AF184" s="13">
        <f t="shared" si="117"/>
        <v>-1</v>
      </c>
      <c r="AG184" s="13">
        <f t="shared" si="118"/>
        <v>1</v>
      </c>
      <c r="AH184" s="13">
        <f t="shared" si="119"/>
        <v>1</v>
      </c>
      <c r="AI184" s="13">
        <f t="shared" si="120"/>
        <v>-1</v>
      </c>
      <c r="AJ184" s="13">
        <f t="shared" si="121"/>
        <v>0</v>
      </c>
      <c r="AK184" s="13">
        <f t="shared" si="122"/>
        <v>-1</v>
      </c>
      <c r="AL184" s="56">
        <f t="shared" si="123"/>
        <v>0</v>
      </c>
      <c r="AM184" s="56">
        <f t="shared" si="124"/>
        <v>0</v>
      </c>
      <c r="AN184" s="56">
        <f t="shared" si="125"/>
        <v>4.5484422222000003E-3</v>
      </c>
      <c r="AO184" s="56">
        <f t="shared" si="126"/>
        <v>-5.9316249131199997E-2</v>
      </c>
      <c r="AP184" s="56">
        <f t="shared" si="127"/>
        <v>2.3150078052400001E-3</v>
      </c>
      <c r="AQ184" s="56">
        <f t="shared" si="128"/>
        <v>1.6701216648199999E-2</v>
      </c>
      <c r="AR184" s="56">
        <f t="shared" si="129"/>
        <v>-4.8533351023700003E-2</v>
      </c>
      <c r="AS184" s="56">
        <f t="shared" si="130"/>
        <v>0</v>
      </c>
      <c r="AT184" s="56">
        <f t="shared" si="131"/>
        <v>0</v>
      </c>
      <c r="AU184" s="55"/>
      <c r="AV184" s="6">
        <f t="shared" si="132"/>
        <v>-8.4284933479259999E-2</v>
      </c>
      <c r="AW184" s="57">
        <f t="shared" si="145"/>
        <v>0</v>
      </c>
      <c r="AX184" s="57">
        <f t="shared" si="133"/>
        <v>0</v>
      </c>
      <c r="AY184" s="57">
        <f t="shared" si="134"/>
        <v>8.4026088888666806E-3</v>
      </c>
      <c r="AZ184" s="57">
        <f t="shared" si="135"/>
        <v>6.3170415797866752E-2</v>
      </c>
      <c r="BA184" s="57">
        <f t="shared" si="136"/>
        <v>6.1691744719067909E-3</v>
      </c>
      <c r="BB184" s="57">
        <f t="shared" si="137"/>
        <v>2.0555383314866615E-2</v>
      </c>
      <c r="BC184" s="57">
        <f t="shared" si="138"/>
        <v>5.2387517690366758E-2</v>
      </c>
      <c r="BD184" s="57">
        <f t="shared" si="139"/>
        <v>0</v>
      </c>
      <c r="BE184" s="57">
        <f t="shared" si="140"/>
        <v>3.854166666666714E-3</v>
      </c>
      <c r="BF184" s="58">
        <f t="shared" si="146"/>
        <v>0</v>
      </c>
      <c r="BG184" s="58">
        <f t="shared" si="147"/>
        <v>0</v>
      </c>
      <c r="BH184" s="58">
        <f t="shared" si="148"/>
        <v>7.344234162119712E-7</v>
      </c>
      <c r="BI184" s="58">
        <f t="shared" si="149"/>
        <v>5.645880794640013E-6</v>
      </c>
      <c r="BJ184" s="58">
        <f t="shared" si="150"/>
        <v>2.5328255690290045E-5</v>
      </c>
      <c r="BK184" s="58">
        <f t="shared" si="151"/>
        <v>7.1095381139400168E-6</v>
      </c>
      <c r="BL184" s="58">
        <f t="shared" si="152"/>
        <v>2.0719524857339965E-6</v>
      </c>
      <c r="BM184" s="58">
        <f t="shared" si="153"/>
        <v>0</v>
      </c>
      <c r="BN184" s="58">
        <f t="shared" si="154"/>
        <v>0</v>
      </c>
      <c r="BO184" s="58">
        <f t="shared" si="155"/>
        <v>4.0890050500816043E-5</v>
      </c>
      <c r="BP184" s="59"/>
      <c r="BQ184" s="59">
        <f t="shared" si="141"/>
        <v>-8.4325823529760813E-2</v>
      </c>
      <c r="BR184" s="39">
        <f t="shared" si="142"/>
        <v>-8.047165686309414E-2</v>
      </c>
      <c r="BS184" s="42">
        <f t="shared" si="143"/>
        <v>13.160879937230584</v>
      </c>
      <c r="BT184" s="44">
        <f>MAX(BS$10:BS184)</f>
        <v>20.885743173526631</v>
      </c>
      <c r="BU184" s="56">
        <f t="shared" si="144"/>
        <v>0.36986298127459338</v>
      </c>
    </row>
    <row r="185" spans="1:73" x14ac:dyDescent="0.2">
      <c r="A185" s="64">
        <v>34544</v>
      </c>
      <c r="B185" s="9">
        <v>1.24382942959E-2</v>
      </c>
      <c r="C185" s="9">
        <v>1.7121743992300001E-3</v>
      </c>
      <c r="D185" s="9">
        <v>1.6628886094399999E-3</v>
      </c>
      <c r="E185" s="9">
        <v>-1.7607367072500001E-2</v>
      </c>
      <c r="F185" s="9">
        <v>1.26021620482E-2</v>
      </c>
      <c r="G185" s="9">
        <v>-8.9197022529700007E-3</v>
      </c>
      <c r="H185" s="9">
        <v>-6.2024907973999999E-3</v>
      </c>
      <c r="I185" s="9">
        <v>-4.7739866812599998E-3</v>
      </c>
      <c r="J185" s="9">
        <v>0</v>
      </c>
      <c r="K185" s="55">
        <v>5.5E-2</v>
      </c>
      <c r="L185" s="55">
        <v>0.05</v>
      </c>
      <c r="M185" s="55">
        <v>5.8749999999999997E-2</v>
      </c>
      <c r="N185" s="55">
        <v>2.2499999999999999E-2</v>
      </c>
      <c r="O185" s="55">
        <v>6.93E-2</v>
      </c>
      <c r="P185" s="55">
        <v>7.4399999999999994E-2</v>
      </c>
      <c r="Q185" s="55">
        <v>4.3749999999999997E-2</v>
      </c>
      <c r="R185" s="55">
        <v>5.7500000000000002E-2</v>
      </c>
      <c r="S185" s="55">
        <v>4.8750000000000002E-2</v>
      </c>
      <c r="T185" s="10">
        <f t="shared" si="105"/>
        <v>5</v>
      </c>
      <c r="U185" s="10">
        <f t="shared" si="106"/>
        <v>4</v>
      </c>
      <c r="V185" s="10">
        <f t="shared" si="107"/>
        <v>7</v>
      </c>
      <c r="W185" s="10">
        <f t="shared" si="108"/>
        <v>1</v>
      </c>
      <c r="X185" s="10">
        <f t="shared" si="109"/>
        <v>8</v>
      </c>
      <c r="Y185" s="10">
        <f t="shared" si="110"/>
        <v>9</v>
      </c>
      <c r="Z185" s="10">
        <f t="shared" si="111"/>
        <v>2</v>
      </c>
      <c r="AA185" s="10">
        <f t="shared" si="112"/>
        <v>6</v>
      </c>
      <c r="AB185" s="10">
        <f t="shared" si="113"/>
        <v>3</v>
      </c>
      <c r="AC185" s="13">
        <f t="shared" si="114"/>
        <v>0</v>
      </c>
      <c r="AD185" s="13">
        <f t="shared" si="115"/>
        <v>0</v>
      </c>
      <c r="AE185" s="13">
        <f t="shared" si="116"/>
        <v>1</v>
      </c>
      <c r="AF185" s="13">
        <f t="shared" si="117"/>
        <v>-1</v>
      </c>
      <c r="AG185" s="13">
        <f t="shared" si="118"/>
        <v>1</v>
      </c>
      <c r="AH185" s="13">
        <f t="shared" si="119"/>
        <v>1</v>
      </c>
      <c r="AI185" s="13">
        <f t="shared" si="120"/>
        <v>-1</v>
      </c>
      <c r="AJ185" s="13">
        <f t="shared" si="121"/>
        <v>0</v>
      </c>
      <c r="AK185" s="13">
        <f t="shared" si="122"/>
        <v>-1</v>
      </c>
      <c r="AL185" s="56">
        <f t="shared" si="123"/>
        <v>0</v>
      </c>
      <c r="AM185" s="56">
        <f t="shared" si="124"/>
        <v>0</v>
      </c>
      <c r="AN185" s="56">
        <f t="shared" si="125"/>
        <v>1.6628886094399999E-3</v>
      </c>
      <c r="AO185" s="56">
        <f t="shared" si="126"/>
        <v>1.7607367072500001E-2</v>
      </c>
      <c r="AP185" s="56">
        <f t="shared" si="127"/>
        <v>1.26021620482E-2</v>
      </c>
      <c r="AQ185" s="56">
        <f t="shared" si="128"/>
        <v>-8.9197022529700007E-3</v>
      </c>
      <c r="AR185" s="56">
        <f t="shared" si="129"/>
        <v>6.2024907973999999E-3</v>
      </c>
      <c r="AS185" s="56">
        <f t="shared" si="130"/>
        <v>0</v>
      </c>
      <c r="AT185" s="56">
        <f t="shared" si="131"/>
        <v>0</v>
      </c>
      <c r="AU185" s="55"/>
      <c r="AV185" s="6">
        <f t="shared" si="132"/>
        <v>2.9155206274570002E-2</v>
      </c>
      <c r="AW185" s="57">
        <f t="shared" si="145"/>
        <v>0</v>
      </c>
      <c r="AX185" s="57">
        <f t="shared" si="133"/>
        <v>0</v>
      </c>
      <c r="AY185" s="57">
        <f t="shared" si="134"/>
        <v>5.7253886094401629E-3</v>
      </c>
      <c r="AZ185" s="57">
        <f t="shared" si="135"/>
        <v>1.3544867072500022E-2</v>
      </c>
      <c r="BA185" s="57">
        <f t="shared" si="136"/>
        <v>1.6664662048200052E-2</v>
      </c>
      <c r="BB185" s="57">
        <f t="shared" si="137"/>
        <v>4.8572022529700387E-3</v>
      </c>
      <c r="BC185" s="57">
        <f t="shared" si="138"/>
        <v>2.1399907974000154E-3</v>
      </c>
      <c r="BD185" s="57">
        <f t="shared" si="139"/>
        <v>0</v>
      </c>
      <c r="BE185" s="57">
        <f t="shared" si="140"/>
        <v>4.0625000000000799E-3</v>
      </c>
      <c r="BF185" s="58">
        <f t="shared" si="146"/>
        <v>0</v>
      </c>
      <c r="BG185" s="58">
        <f t="shared" si="147"/>
        <v>0</v>
      </c>
      <c r="BH185" s="58">
        <f t="shared" si="148"/>
        <v>3.3610435555466723E-6</v>
      </c>
      <c r="BI185" s="58">
        <f t="shared" si="149"/>
        <v>1.2634083159573352E-5</v>
      </c>
      <c r="BJ185" s="58">
        <f t="shared" si="150"/>
        <v>4.3184221303347538E-6</v>
      </c>
      <c r="BK185" s="58">
        <f t="shared" si="151"/>
        <v>1.2333229988919968E-5</v>
      </c>
      <c r="BL185" s="58">
        <f t="shared" si="152"/>
        <v>1.5716255307110027E-5</v>
      </c>
      <c r="BM185" s="58">
        <f t="shared" si="153"/>
        <v>0</v>
      </c>
      <c r="BN185" s="58">
        <f t="shared" si="154"/>
        <v>0</v>
      </c>
      <c r="BO185" s="58">
        <f t="shared" si="155"/>
        <v>4.8363034141484776E-5</v>
      </c>
      <c r="BP185" s="59"/>
      <c r="BQ185" s="59">
        <f t="shared" si="141"/>
        <v>2.9106843240428518E-2</v>
      </c>
      <c r="BR185" s="39">
        <f t="shared" si="142"/>
        <v>3.3169343240428514E-2</v>
      </c>
      <c r="BS185" s="42">
        <f t="shared" si="143"/>
        <v>13.597417681214655</v>
      </c>
      <c r="BT185" s="44">
        <f>MAX(BS$10:BS185)</f>
        <v>20.885743173526631</v>
      </c>
      <c r="BU185" s="56">
        <f t="shared" si="144"/>
        <v>0.34896175021199005</v>
      </c>
    </row>
    <row r="186" spans="1:73" x14ac:dyDescent="0.2">
      <c r="A186" s="64">
        <v>34577</v>
      </c>
      <c r="B186" s="9">
        <v>7.8362502745099993E-3</v>
      </c>
      <c r="C186" s="9">
        <v>7.1217052025699997E-3</v>
      </c>
      <c r="D186" s="9">
        <v>8.8772659229300003E-3</v>
      </c>
      <c r="E186" s="9">
        <v>-2.3336570991899998E-3</v>
      </c>
      <c r="F186" s="9">
        <v>2.35923850687E-3</v>
      </c>
      <c r="G186" s="9">
        <v>7.19507702424E-3</v>
      </c>
      <c r="H186" s="9">
        <v>1.1676021891099999E-2</v>
      </c>
      <c r="I186" s="9">
        <v>9.5028179402399996E-4</v>
      </c>
      <c r="J186" s="9">
        <v>0</v>
      </c>
      <c r="K186" s="55">
        <v>5.6875000000000002E-2</v>
      </c>
      <c r="L186" s="55">
        <v>0.05</v>
      </c>
      <c r="M186" s="55">
        <v>5.5309999999999998E-2</v>
      </c>
      <c r="N186" s="55">
        <v>2.375E-2</v>
      </c>
      <c r="O186" s="55">
        <v>6.9900000000000004E-2</v>
      </c>
      <c r="P186" s="55">
        <v>7.85E-2</v>
      </c>
      <c r="Q186" s="55">
        <v>4.3124999999999997E-2</v>
      </c>
      <c r="R186" s="55">
        <v>5.5625000000000001E-2</v>
      </c>
      <c r="S186" s="55">
        <v>0.05</v>
      </c>
      <c r="T186" s="10">
        <f t="shared" si="105"/>
        <v>7</v>
      </c>
      <c r="U186" s="10">
        <f t="shared" si="106"/>
        <v>3</v>
      </c>
      <c r="V186" s="10">
        <f t="shared" si="107"/>
        <v>5</v>
      </c>
      <c r="W186" s="10">
        <f t="shared" si="108"/>
        <v>1</v>
      </c>
      <c r="X186" s="10">
        <f t="shared" si="109"/>
        <v>8</v>
      </c>
      <c r="Y186" s="10">
        <f t="shared" si="110"/>
        <v>9</v>
      </c>
      <c r="Z186" s="10">
        <f t="shared" si="111"/>
        <v>2</v>
      </c>
      <c r="AA186" s="10">
        <f t="shared" si="112"/>
        <v>6</v>
      </c>
      <c r="AB186" s="10">
        <f t="shared" si="113"/>
        <v>3</v>
      </c>
      <c r="AC186" s="13">
        <f t="shared" si="114"/>
        <v>1</v>
      </c>
      <c r="AD186" s="13">
        <f t="shared" si="115"/>
        <v>-1</v>
      </c>
      <c r="AE186" s="13">
        <f t="shared" si="116"/>
        <v>0</v>
      </c>
      <c r="AF186" s="13">
        <f t="shared" si="117"/>
        <v>-1</v>
      </c>
      <c r="AG186" s="13">
        <f t="shared" si="118"/>
        <v>1</v>
      </c>
      <c r="AH186" s="13">
        <f t="shared" si="119"/>
        <v>1</v>
      </c>
      <c r="AI186" s="13">
        <f t="shared" si="120"/>
        <v>-1</v>
      </c>
      <c r="AJ186" s="13">
        <f t="shared" si="121"/>
        <v>0</v>
      </c>
      <c r="AK186" s="13">
        <f t="shared" si="122"/>
        <v>-1</v>
      </c>
      <c r="AL186" s="56">
        <f t="shared" si="123"/>
        <v>0</v>
      </c>
      <c r="AM186" s="56">
        <f t="shared" si="124"/>
        <v>0</v>
      </c>
      <c r="AN186" s="56">
        <f t="shared" si="125"/>
        <v>8.8772659229300003E-3</v>
      </c>
      <c r="AO186" s="56">
        <f t="shared" si="126"/>
        <v>2.3336570991899998E-3</v>
      </c>
      <c r="AP186" s="56">
        <f t="shared" si="127"/>
        <v>2.35923850687E-3</v>
      </c>
      <c r="AQ186" s="56">
        <f t="shared" si="128"/>
        <v>7.19507702424E-3</v>
      </c>
      <c r="AR186" s="56">
        <f t="shared" si="129"/>
        <v>-1.1676021891099999E-2</v>
      </c>
      <c r="AS186" s="56">
        <f t="shared" si="130"/>
        <v>0</v>
      </c>
      <c r="AT186" s="56">
        <f t="shared" si="131"/>
        <v>0</v>
      </c>
      <c r="AU186" s="55"/>
      <c r="AV186" s="6">
        <f t="shared" si="132"/>
        <v>9.0892166621300025E-3</v>
      </c>
      <c r="AW186" s="57">
        <f t="shared" si="145"/>
        <v>1</v>
      </c>
      <c r="AX186" s="57">
        <f t="shared" si="133"/>
        <v>1</v>
      </c>
      <c r="AY186" s="57">
        <f t="shared" si="134"/>
        <v>1.01293976592293</v>
      </c>
      <c r="AZ186" s="57">
        <f t="shared" si="135"/>
        <v>1.7288429008099904E-3</v>
      </c>
      <c r="BA186" s="57">
        <f t="shared" si="136"/>
        <v>6.4217385068701116E-3</v>
      </c>
      <c r="BB186" s="57">
        <f t="shared" si="137"/>
        <v>1.1257577024240017E-2</v>
      </c>
      <c r="BC186" s="57">
        <f t="shared" si="138"/>
        <v>1.5738521891100143E-2</v>
      </c>
      <c r="BD186" s="57">
        <f t="shared" si="139"/>
        <v>0</v>
      </c>
      <c r="BE186" s="57">
        <f t="shared" si="140"/>
        <v>4.0625000000000799E-3</v>
      </c>
      <c r="BF186" s="58">
        <f t="shared" si="146"/>
        <v>0</v>
      </c>
      <c r="BG186" s="58">
        <f t="shared" si="147"/>
        <v>0</v>
      </c>
      <c r="BH186" s="58">
        <f t="shared" si="148"/>
        <v>2.2901554437760651E-6</v>
      </c>
      <c r="BI186" s="58">
        <f t="shared" si="149"/>
        <v>2.7089734145000045E-6</v>
      </c>
      <c r="BJ186" s="58">
        <f t="shared" si="150"/>
        <v>1.1665263433740036E-5</v>
      </c>
      <c r="BK186" s="58">
        <f t="shared" si="151"/>
        <v>2.914321351782023E-6</v>
      </c>
      <c r="BL186" s="58">
        <f t="shared" si="152"/>
        <v>6.4199723922000452E-7</v>
      </c>
      <c r="BM186" s="58">
        <f t="shared" si="153"/>
        <v>0</v>
      </c>
      <c r="BN186" s="58">
        <f t="shared" si="154"/>
        <v>0</v>
      </c>
      <c r="BO186" s="58">
        <f t="shared" si="155"/>
        <v>2.0220710883018134E-5</v>
      </c>
      <c r="BP186" s="59"/>
      <c r="BQ186" s="59">
        <f t="shared" si="141"/>
        <v>9.0689959512469838E-3</v>
      </c>
      <c r="BR186" s="39">
        <f t="shared" si="142"/>
        <v>1.3131495951246984E-2</v>
      </c>
      <c r="BS186" s="42">
        <f t="shared" si="143"/>
        <v>13.775972116442938</v>
      </c>
      <c r="BT186" s="44">
        <f>MAX(BS$10:BS186)</f>
        <v>20.885743173526631</v>
      </c>
      <c r="BU186" s="56">
        <f t="shared" si="144"/>
        <v>0.34041264407079191</v>
      </c>
    </row>
    <row r="187" spans="1:73" x14ac:dyDescent="0.2">
      <c r="A187" s="64">
        <v>34607</v>
      </c>
      <c r="B187" s="9">
        <v>-5.1443167550500003E-3</v>
      </c>
      <c r="C187" s="9">
        <v>1.81617720527E-2</v>
      </c>
      <c r="D187" s="9">
        <v>2.4045573640000002E-2</v>
      </c>
      <c r="E187" s="9">
        <v>1.1164490673699999E-2</v>
      </c>
      <c r="F187" s="9">
        <v>2.09778854596E-3</v>
      </c>
      <c r="G187" s="9">
        <v>3.6629041883500003E-2</v>
      </c>
      <c r="H187" s="9">
        <v>3.2931472418700002E-2</v>
      </c>
      <c r="I187" s="9">
        <v>2.7494317406900001E-2</v>
      </c>
      <c r="J187" s="9">
        <v>0</v>
      </c>
      <c r="K187" s="55">
        <v>6.1874999999999999E-2</v>
      </c>
      <c r="L187" s="55">
        <v>5.1874999999999998E-2</v>
      </c>
      <c r="M187" s="55">
        <v>5.3129999999999997E-2</v>
      </c>
      <c r="N187" s="55">
        <v>2.375E-2</v>
      </c>
      <c r="O187" s="55">
        <v>7.5899999999999995E-2</v>
      </c>
      <c r="P187" s="55">
        <v>8.1000000000000003E-2</v>
      </c>
      <c r="Q187" s="55">
        <v>4.1875000000000002E-2</v>
      </c>
      <c r="R187" s="55">
        <v>5.9374999999999997E-2</v>
      </c>
      <c r="S187" s="55">
        <v>5.5E-2</v>
      </c>
      <c r="T187" s="10">
        <f t="shared" si="105"/>
        <v>7</v>
      </c>
      <c r="U187" s="10">
        <f t="shared" si="106"/>
        <v>3</v>
      </c>
      <c r="V187" s="10">
        <f t="shared" si="107"/>
        <v>4</v>
      </c>
      <c r="W187" s="10">
        <f t="shared" si="108"/>
        <v>1</v>
      </c>
      <c r="X187" s="10">
        <f t="shared" si="109"/>
        <v>8</v>
      </c>
      <c r="Y187" s="10">
        <f t="shared" si="110"/>
        <v>9</v>
      </c>
      <c r="Z187" s="10">
        <f t="shared" si="111"/>
        <v>2</v>
      </c>
      <c r="AA187" s="10">
        <f t="shared" si="112"/>
        <v>6</v>
      </c>
      <c r="AB187" s="10">
        <f t="shared" si="113"/>
        <v>5</v>
      </c>
      <c r="AC187" s="13">
        <f t="shared" si="114"/>
        <v>1</v>
      </c>
      <c r="AD187" s="13">
        <f t="shared" si="115"/>
        <v>-1</v>
      </c>
      <c r="AE187" s="13">
        <f t="shared" si="116"/>
        <v>0</v>
      </c>
      <c r="AF187" s="13">
        <f t="shared" si="117"/>
        <v>-1</v>
      </c>
      <c r="AG187" s="13">
        <f t="shared" si="118"/>
        <v>1</v>
      </c>
      <c r="AH187" s="13">
        <f t="shared" si="119"/>
        <v>1</v>
      </c>
      <c r="AI187" s="13">
        <f t="shared" si="120"/>
        <v>-1</v>
      </c>
      <c r="AJ187" s="13">
        <f t="shared" si="121"/>
        <v>0</v>
      </c>
      <c r="AK187" s="13">
        <f t="shared" si="122"/>
        <v>0</v>
      </c>
      <c r="AL187" s="56">
        <f t="shared" si="123"/>
        <v>-5.1443167550500003E-3</v>
      </c>
      <c r="AM187" s="56">
        <f t="shared" si="124"/>
        <v>-1.81617720527E-2</v>
      </c>
      <c r="AN187" s="56">
        <f t="shared" si="125"/>
        <v>0</v>
      </c>
      <c r="AO187" s="56">
        <f t="shared" si="126"/>
        <v>-1.1164490673699999E-2</v>
      </c>
      <c r="AP187" s="56">
        <f t="shared" si="127"/>
        <v>2.09778854596E-3</v>
      </c>
      <c r="AQ187" s="56">
        <f t="shared" si="128"/>
        <v>3.6629041883500003E-2</v>
      </c>
      <c r="AR187" s="56">
        <f t="shared" si="129"/>
        <v>-3.2931472418700002E-2</v>
      </c>
      <c r="AS187" s="56">
        <f t="shared" si="130"/>
        <v>0</v>
      </c>
      <c r="AT187" s="56">
        <f t="shared" si="131"/>
        <v>0</v>
      </c>
      <c r="AU187" s="55"/>
      <c r="AV187" s="6">
        <f t="shared" si="132"/>
        <v>-2.8675221470689995E-2</v>
      </c>
      <c r="AW187" s="57">
        <f t="shared" si="145"/>
        <v>9.7765008838335277E-4</v>
      </c>
      <c r="AX187" s="57">
        <f t="shared" si="133"/>
        <v>2.2328438719366739E-2</v>
      </c>
      <c r="AY187" s="57">
        <f t="shared" si="134"/>
        <v>0</v>
      </c>
      <c r="AZ187" s="57">
        <f t="shared" si="135"/>
        <v>1.5331157340366719E-2</v>
      </c>
      <c r="BA187" s="57">
        <f t="shared" si="136"/>
        <v>6.2644552126267516E-3</v>
      </c>
      <c r="BB187" s="57">
        <f t="shared" si="137"/>
        <v>4.0795708550166676E-2</v>
      </c>
      <c r="BC187" s="57">
        <f t="shared" si="138"/>
        <v>3.7098139085366633E-2</v>
      </c>
      <c r="BD187" s="57">
        <f t="shared" si="139"/>
        <v>0</v>
      </c>
      <c r="BE187" s="57">
        <f t="shared" si="140"/>
        <v>1.0041666666666667</v>
      </c>
      <c r="BF187" s="58">
        <f t="shared" si="146"/>
        <v>5.9999999999999995E-4</v>
      </c>
      <c r="BG187" s="58">
        <f t="shared" si="147"/>
        <v>2.0000000000000001E-4</v>
      </c>
      <c r="BH187" s="58">
        <f t="shared" si="148"/>
        <v>4.0517590636917201E-4</v>
      </c>
      <c r="BI187" s="58">
        <f t="shared" si="149"/>
        <v>3.4576858016199811E-7</v>
      </c>
      <c r="BJ187" s="58">
        <f t="shared" si="150"/>
        <v>4.4952169548090783E-6</v>
      </c>
      <c r="BK187" s="58">
        <f t="shared" si="151"/>
        <v>6.7545462145440099E-6</v>
      </c>
      <c r="BL187" s="58">
        <f t="shared" si="152"/>
        <v>4.7215565673300425E-6</v>
      </c>
      <c r="BM187" s="58">
        <f t="shared" si="153"/>
        <v>0</v>
      </c>
      <c r="BN187" s="58">
        <f t="shared" si="154"/>
        <v>0</v>
      </c>
      <c r="BO187" s="58">
        <f t="shared" si="155"/>
        <v>1.2214929946860172E-3</v>
      </c>
      <c r="BP187" s="59"/>
      <c r="BQ187" s="59">
        <f t="shared" si="141"/>
        <v>-2.9896714465376013E-2</v>
      </c>
      <c r="BR187" s="39">
        <f t="shared" si="142"/>
        <v>-2.5730047798709348E-2</v>
      </c>
      <c r="BS187" s="42">
        <f t="shared" si="143"/>
        <v>13.421515695413174</v>
      </c>
      <c r="BT187" s="44">
        <f>MAX(BS$10:BS187)</f>
        <v>20.885743173526631</v>
      </c>
      <c r="BU187" s="56">
        <f t="shared" si="144"/>
        <v>0.35738385826627478</v>
      </c>
    </row>
    <row r="188" spans="1:73" x14ac:dyDescent="0.2">
      <c r="A188" s="64">
        <v>34638</v>
      </c>
      <c r="B188" s="9">
        <v>2.3985746423500001E-3</v>
      </c>
      <c r="C188" s="9">
        <v>2.8917526709999999E-2</v>
      </c>
      <c r="D188" s="9">
        <v>-8.5165180413299992E-3</v>
      </c>
      <c r="E188" s="9">
        <v>1.7965400503199998E-2</v>
      </c>
      <c r="F188" s="9">
        <v>2.4564863086300001E-2</v>
      </c>
      <c r="G188" s="9">
        <v>3.9647863302100003E-2</v>
      </c>
      <c r="H188" s="9">
        <v>2.2802502682899999E-2</v>
      </c>
      <c r="I188" s="9">
        <v>3.4281370013699998E-2</v>
      </c>
      <c r="J188" s="9">
        <v>0</v>
      </c>
      <c r="K188" s="55">
        <v>6.8750000000000006E-2</v>
      </c>
      <c r="L188" s="55">
        <v>5.1741200000000001E-2</v>
      </c>
      <c r="M188" s="55">
        <v>5.5E-2</v>
      </c>
      <c r="N188" s="55">
        <v>2.375E-2</v>
      </c>
      <c r="O188" s="55">
        <v>8.1900000000000001E-2</v>
      </c>
      <c r="P188" s="55">
        <v>8.1000000000000003E-2</v>
      </c>
      <c r="Q188" s="55">
        <v>4.0625000000000001E-2</v>
      </c>
      <c r="R188" s="55">
        <v>6.0624999999999998E-2</v>
      </c>
      <c r="S188" s="55">
        <v>5.6250000000000001E-2</v>
      </c>
      <c r="T188" s="10">
        <f t="shared" si="105"/>
        <v>7</v>
      </c>
      <c r="U188" s="10">
        <f t="shared" si="106"/>
        <v>3</v>
      </c>
      <c r="V188" s="10">
        <f t="shared" si="107"/>
        <v>4</v>
      </c>
      <c r="W188" s="10">
        <f t="shared" si="108"/>
        <v>1</v>
      </c>
      <c r="X188" s="10">
        <f t="shared" si="109"/>
        <v>9</v>
      </c>
      <c r="Y188" s="10">
        <f t="shared" si="110"/>
        <v>8</v>
      </c>
      <c r="Z188" s="10">
        <f t="shared" si="111"/>
        <v>2</v>
      </c>
      <c r="AA188" s="10">
        <f t="shared" si="112"/>
        <v>6</v>
      </c>
      <c r="AB188" s="10">
        <f t="shared" si="113"/>
        <v>5</v>
      </c>
      <c r="AC188" s="13">
        <f t="shared" si="114"/>
        <v>1</v>
      </c>
      <c r="AD188" s="13">
        <f t="shared" si="115"/>
        <v>-1</v>
      </c>
      <c r="AE188" s="13">
        <f t="shared" si="116"/>
        <v>0</v>
      </c>
      <c r="AF188" s="13">
        <f t="shared" si="117"/>
        <v>-1</v>
      </c>
      <c r="AG188" s="13">
        <f t="shared" si="118"/>
        <v>1</v>
      </c>
      <c r="AH188" s="13">
        <f t="shared" si="119"/>
        <v>1</v>
      </c>
      <c r="AI188" s="13">
        <f t="shared" si="120"/>
        <v>-1</v>
      </c>
      <c r="AJ188" s="13">
        <f t="shared" si="121"/>
        <v>0</v>
      </c>
      <c r="AK188" s="13">
        <f t="shared" si="122"/>
        <v>0</v>
      </c>
      <c r="AL188" s="56">
        <f t="shared" si="123"/>
        <v>2.3985746423500001E-3</v>
      </c>
      <c r="AM188" s="56">
        <f t="shared" si="124"/>
        <v>-2.8917526709999999E-2</v>
      </c>
      <c r="AN188" s="56">
        <f t="shared" si="125"/>
        <v>0</v>
      </c>
      <c r="AO188" s="56">
        <f t="shared" si="126"/>
        <v>-1.7965400503199998E-2</v>
      </c>
      <c r="AP188" s="56">
        <f t="shared" si="127"/>
        <v>2.4564863086300001E-2</v>
      </c>
      <c r="AQ188" s="56">
        <f t="shared" si="128"/>
        <v>3.9647863302100003E-2</v>
      </c>
      <c r="AR188" s="56">
        <f t="shared" si="129"/>
        <v>-2.2802502682899999E-2</v>
      </c>
      <c r="AS188" s="56">
        <f t="shared" si="130"/>
        <v>0</v>
      </c>
      <c r="AT188" s="56">
        <f t="shared" si="131"/>
        <v>0</v>
      </c>
      <c r="AU188" s="55"/>
      <c r="AV188" s="6">
        <f t="shared" si="132"/>
        <v>-3.0741288653499919E-3</v>
      </c>
      <c r="AW188" s="57">
        <f t="shared" si="145"/>
        <v>6.9819079756834324E-3</v>
      </c>
      <c r="AX188" s="57">
        <f t="shared" si="133"/>
        <v>3.3500860043333303E-2</v>
      </c>
      <c r="AY188" s="57">
        <f t="shared" si="134"/>
        <v>0</v>
      </c>
      <c r="AZ188" s="57">
        <f t="shared" si="135"/>
        <v>2.254873383653333E-2</v>
      </c>
      <c r="BA188" s="57">
        <f t="shared" si="136"/>
        <v>2.9148196419633399E-2</v>
      </c>
      <c r="BB188" s="57">
        <f t="shared" si="137"/>
        <v>4.4231196635433401E-2</v>
      </c>
      <c r="BC188" s="57">
        <f t="shared" si="138"/>
        <v>2.7385836016233345E-2</v>
      </c>
      <c r="BD188" s="57">
        <f t="shared" si="139"/>
        <v>0</v>
      </c>
      <c r="BE188" s="57">
        <f t="shared" si="140"/>
        <v>0</v>
      </c>
      <c r="BF188" s="58">
        <f t="shared" si="146"/>
        <v>5.8659005303001159E-7</v>
      </c>
      <c r="BG188" s="58">
        <f t="shared" si="147"/>
        <v>4.4656877438733481E-6</v>
      </c>
      <c r="BH188" s="58">
        <f t="shared" si="148"/>
        <v>0</v>
      </c>
      <c r="BI188" s="58">
        <f t="shared" si="149"/>
        <v>3.0662314680733439E-6</v>
      </c>
      <c r="BJ188" s="58">
        <f t="shared" si="150"/>
        <v>4.3851186488387257E-6</v>
      </c>
      <c r="BK188" s="58">
        <f t="shared" si="151"/>
        <v>2.4477425130100004E-5</v>
      </c>
      <c r="BL188" s="58">
        <f t="shared" si="152"/>
        <v>1.1129441725609989E-5</v>
      </c>
      <c r="BM188" s="58">
        <f t="shared" si="153"/>
        <v>0</v>
      </c>
      <c r="BN188" s="58">
        <f t="shared" si="154"/>
        <v>0</v>
      </c>
      <c r="BO188" s="58">
        <f t="shared" si="155"/>
        <v>4.8110494769525424E-5</v>
      </c>
      <c r="BP188" s="59"/>
      <c r="BQ188" s="59">
        <f t="shared" si="141"/>
        <v>-3.1222393601195173E-3</v>
      </c>
      <c r="BR188" s="39">
        <f t="shared" si="142"/>
        <v>1.4610939732138161E-3</v>
      </c>
      <c r="BS188" s="42">
        <f t="shared" si="143"/>
        <v>13.441125791107137</v>
      </c>
      <c r="BT188" s="44">
        <f>MAX(BS$10:BS188)</f>
        <v>20.885743173526631</v>
      </c>
      <c r="BU188" s="56">
        <f t="shared" si="144"/>
        <v>0.3564449356944977</v>
      </c>
    </row>
    <row r="189" spans="1:73" x14ac:dyDescent="0.2">
      <c r="A189" s="64">
        <v>34668</v>
      </c>
      <c r="B189" s="9">
        <v>3.7309136066699999E-2</v>
      </c>
      <c r="C189" s="9">
        <v>-3.9948501132900001E-2</v>
      </c>
      <c r="D189" s="9">
        <v>-1.63635898384E-2</v>
      </c>
      <c r="E189" s="9">
        <v>-2.2084431994300002E-2</v>
      </c>
      <c r="F189" s="9">
        <v>2.15483406323E-2</v>
      </c>
      <c r="G189" s="9">
        <v>-4.1073801936799999E-2</v>
      </c>
      <c r="H189" s="9">
        <v>-5.3893497172000003E-2</v>
      </c>
      <c r="I189" s="9">
        <v>-3.9430648122599998E-2</v>
      </c>
      <c r="J189" s="9">
        <v>0</v>
      </c>
      <c r="K189" s="55">
        <v>7.6249999999999998E-2</v>
      </c>
      <c r="L189" s="55">
        <v>5.3229199999999997E-2</v>
      </c>
      <c r="M189" s="55">
        <v>5.9839999999999997E-2</v>
      </c>
      <c r="N189" s="55">
        <v>2.375E-2</v>
      </c>
      <c r="O189" s="55">
        <v>9.1399999999999995E-2</v>
      </c>
      <c r="P189" s="55">
        <v>8.1500000000000003E-2</v>
      </c>
      <c r="Q189" s="55">
        <v>0.04</v>
      </c>
      <c r="R189" s="55">
        <v>6.25E-2</v>
      </c>
      <c r="S189" s="55">
        <v>6.1874999999999999E-2</v>
      </c>
      <c r="T189" s="10">
        <f t="shared" si="105"/>
        <v>7</v>
      </c>
      <c r="U189" s="10">
        <f t="shared" si="106"/>
        <v>3</v>
      </c>
      <c r="V189" s="10">
        <f t="shared" si="107"/>
        <v>4</v>
      </c>
      <c r="W189" s="10">
        <f t="shared" si="108"/>
        <v>1</v>
      </c>
      <c r="X189" s="10">
        <f t="shared" si="109"/>
        <v>9</v>
      </c>
      <c r="Y189" s="10">
        <f t="shared" si="110"/>
        <v>8</v>
      </c>
      <c r="Z189" s="10">
        <f t="shared" si="111"/>
        <v>2</v>
      </c>
      <c r="AA189" s="10">
        <f t="shared" si="112"/>
        <v>6</v>
      </c>
      <c r="AB189" s="10">
        <f t="shared" si="113"/>
        <v>5</v>
      </c>
      <c r="AC189" s="13">
        <f t="shared" si="114"/>
        <v>1</v>
      </c>
      <c r="AD189" s="13">
        <f t="shared" si="115"/>
        <v>-1</v>
      </c>
      <c r="AE189" s="13">
        <f t="shared" si="116"/>
        <v>0</v>
      </c>
      <c r="AF189" s="13">
        <f t="shared" si="117"/>
        <v>-1</v>
      </c>
      <c r="AG189" s="13">
        <f t="shared" si="118"/>
        <v>1</v>
      </c>
      <c r="AH189" s="13">
        <f t="shared" si="119"/>
        <v>1</v>
      </c>
      <c r="AI189" s="13">
        <f t="shared" si="120"/>
        <v>-1</v>
      </c>
      <c r="AJ189" s="13">
        <f t="shared" si="121"/>
        <v>0</v>
      </c>
      <c r="AK189" s="13">
        <f t="shared" si="122"/>
        <v>0</v>
      </c>
      <c r="AL189" s="56">
        <f t="shared" si="123"/>
        <v>3.7309136066699999E-2</v>
      </c>
      <c r="AM189" s="56">
        <f t="shared" si="124"/>
        <v>3.9948501132900001E-2</v>
      </c>
      <c r="AN189" s="56">
        <f t="shared" si="125"/>
        <v>0</v>
      </c>
      <c r="AO189" s="56">
        <f t="shared" si="126"/>
        <v>2.2084431994300002E-2</v>
      </c>
      <c r="AP189" s="56">
        <f t="shared" si="127"/>
        <v>2.15483406323E-2</v>
      </c>
      <c r="AQ189" s="56">
        <f t="shared" si="128"/>
        <v>-4.1073801936799999E-2</v>
      </c>
      <c r="AR189" s="56">
        <f t="shared" si="129"/>
        <v>5.3893497172000003E-2</v>
      </c>
      <c r="AS189" s="56">
        <f t="shared" si="130"/>
        <v>0</v>
      </c>
      <c r="AT189" s="56">
        <f t="shared" si="131"/>
        <v>0</v>
      </c>
      <c r="AU189" s="55"/>
      <c r="AV189" s="6">
        <f t="shared" si="132"/>
        <v>0.13371010506140002</v>
      </c>
      <c r="AW189" s="57">
        <f t="shared" si="145"/>
        <v>4.1996636066699899E-2</v>
      </c>
      <c r="AX189" s="57">
        <f t="shared" si="133"/>
        <v>3.5261001132900094E-2</v>
      </c>
      <c r="AY189" s="57">
        <f t="shared" si="134"/>
        <v>0</v>
      </c>
      <c r="AZ189" s="57">
        <f t="shared" si="135"/>
        <v>1.7396931994300036E-2</v>
      </c>
      <c r="BA189" s="57">
        <f t="shared" si="136"/>
        <v>2.62358406323E-2</v>
      </c>
      <c r="BB189" s="57">
        <f t="shared" si="137"/>
        <v>3.6386301936800036E-2</v>
      </c>
      <c r="BC189" s="57">
        <f t="shared" si="138"/>
        <v>4.9205997172000027E-2</v>
      </c>
      <c r="BD189" s="57">
        <f t="shared" si="139"/>
        <v>0</v>
      </c>
      <c r="BE189" s="57">
        <f t="shared" si="140"/>
        <v>0</v>
      </c>
      <c r="BF189" s="58">
        <f t="shared" si="146"/>
        <v>4.1891447854100592E-6</v>
      </c>
      <c r="BG189" s="58">
        <f t="shared" si="147"/>
        <v>6.7001720086666606E-6</v>
      </c>
      <c r="BH189" s="58">
        <f t="shared" si="148"/>
        <v>0</v>
      </c>
      <c r="BI189" s="58">
        <f t="shared" si="149"/>
        <v>4.5097467673066659E-6</v>
      </c>
      <c r="BJ189" s="58">
        <f t="shared" si="150"/>
        <v>2.0403737493743379E-5</v>
      </c>
      <c r="BK189" s="58">
        <f t="shared" si="151"/>
        <v>2.653871798126004E-5</v>
      </c>
      <c r="BL189" s="58">
        <f t="shared" si="152"/>
        <v>8.215750804870002E-6</v>
      </c>
      <c r="BM189" s="58">
        <f t="shared" si="153"/>
        <v>0</v>
      </c>
      <c r="BN189" s="58">
        <f t="shared" si="154"/>
        <v>0</v>
      </c>
      <c r="BO189" s="58">
        <f t="shared" si="155"/>
        <v>7.0557269841256811E-5</v>
      </c>
      <c r="BP189" s="59"/>
      <c r="BQ189" s="59">
        <f t="shared" si="141"/>
        <v>0.13363954779155876</v>
      </c>
      <c r="BR189" s="39">
        <f t="shared" si="142"/>
        <v>0.13832704779155877</v>
      </c>
      <c r="BS189" s="42">
        <f t="shared" si="143"/>
        <v>15.300397040785967</v>
      </c>
      <c r="BT189" s="44">
        <f>MAX(BS$10:BS189)</f>
        <v>20.885743173526631</v>
      </c>
      <c r="BU189" s="56">
        <f t="shared" si="144"/>
        <v>0.26742386355781078</v>
      </c>
    </row>
    <row r="190" spans="1:73" x14ac:dyDescent="0.2">
      <c r="A190" s="64">
        <v>34698</v>
      </c>
      <c r="B190" s="9">
        <v>9.9852217638600003E-3</v>
      </c>
      <c r="C190" s="9">
        <v>1.3165284254300001E-2</v>
      </c>
      <c r="D190" s="9">
        <v>-1.9609496742699999E-2</v>
      </c>
      <c r="E190" s="9">
        <v>-1.13445755866E-2</v>
      </c>
      <c r="F190" s="9">
        <v>2.2408189436600001E-2</v>
      </c>
      <c r="G190" s="9">
        <v>1.54356539201E-2</v>
      </c>
      <c r="H190" s="9">
        <v>1.38616801709E-2</v>
      </c>
      <c r="I190" s="9">
        <v>-9.5607394160899997E-4</v>
      </c>
      <c r="J190" s="9">
        <v>0</v>
      </c>
      <c r="K190" s="55">
        <v>8.3125000000000004E-2</v>
      </c>
      <c r="L190" s="55">
        <v>5.27679E-2</v>
      </c>
      <c r="M190" s="55">
        <v>7.109E-2</v>
      </c>
      <c r="N190" s="55">
        <v>2.4375000000000001E-2</v>
      </c>
      <c r="O190" s="55">
        <v>9.2200000000000004E-2</v>
      </c>
      <c r="P190" s="55">
        <v>8.2500000000000004E-2</v>
      </c>
      <c r="Q190" s="55">
        <v>4.2500000000000003E-2</v>
      </c>
      <c r="R190" s="55">
        <v>6.6875000000000004E-2</v>
      </c>
      <c r="S190" s="55">
        <v>6.5000000000000002E-2</v>
      </c>
      <c r="T190" s="10">
        <f t="shared" si="105"/>
        <v>8</v>
      </c>
      <c r="U190" s="10">
        <f t="shared" si="106"/>
        <v>3</v>
      </c>
      <c r="V190" s="10">
        <f t="shared" si="107"/>
        <v>6</v>
      </c>
      <c r="W190" s="10">
        <f t="shared" si="108"/>
        <v>1</v>
      </c>
      <c r="X190" s="10">
        <f t="shared" si="109"/>
        <v>9</v>
      </c>
      <c r="Y190" s="10">
        <f t="shared" si="110"/>
        <v>7</v>
      </c>
      <c r="Z190" s="10">
        <f t="shared" si="111"/>
        <v>2</v>
      </c>
      <c r="AA190" s="10">
        <f t="shared" si="112"/>
        <v>5</v>
      </c>
      <c r="AB190" s="10">
        <f t="shared" si="113"/>
        <v>4</v>
      </c>
      <c r="AC190" s="13">
        <f t="shared" si="114"/>
        <v>1</v>
      </c>
      <c r="AD190" s="13">
        <f t="shared" si="115"/>
        <v>-1</v>
      </c>
      <c r="AE190" s="13">
        <f t="shared" si="116"/>
        <v>0</v>
      </c>
      <c r="AF190" s="13">
        <f t="shared" si="117"/>
        <v>-1</v>
      </c>
      <c r="AG190" s="13">
        <f t="shared" si="118"/>
        <v>1</v>
      </c>
      <c r="AH190" s="13">
        <f t="shared" si="119"/>
        <v>1</v>
      </c>
      <c r="AI190" s="13">
        <f t="shared" si="120"/>
        <v>-1</v>
      </c>
      <c r="AJ190" s="13">
        <f t="shared" si="121"/>
        <v>0</v>
      </c>
      <c r="AK190" s="13">
        <f t="shared" si="122"/>
        <v>0</v>
      </c>
      <c r="AL190" s="56">
        <f t="shared" si="123"/>
        <v>9.9852217638600003E-3</v>
      </c>
      <c r="AM190" s="56">
        <f t="shared" si="124"/>
        <v>-1.3165284254300001E-2</v>
      </c>
      <c r="AN190" s="56">
        <f t="shared" si="125"/>
        <v>0</v>
      </c>
      <c r="AO190" s="56">
        <f t="shared" si="126"/>
        <v>1.13445755866E-2</v>
      </c>
      <c r="AP190" s="56">
        <f t="shared" si="127"/>
        <v>2.2408189436600001E-2</v>
      </c>
      <c r="AQ190" s="56">
        <f t="shared" si="128"/>
        <v>1.54356539201E-2</v>
      </c>
      <c r="AR190" s="56">
        <f t="shared" si="129"/>
        <v>-1.38616801709E-2</v>
      </c>
      <c r="AS190" s="56">
        <f t="shared" si="130"/>
        <v>0</v>
      </c>
      <c r="AT190" s="56">
        <f t="shared" si="131"/>
        <v>0</v>
      </c>
      <c r="AU190" s="55"/>
      <c r="AV190" s="6">
        <f t="shared" si="132"/>
        <v>3.2146676281959996E-2</v>
      </c>
      <c r="AW190" s="57">
        <f t="shared" si="145"/>
        <v>1.5141471763860048E-2</v>
      </c>
      <c r="AX190" s="57">
        <f t="shared" si="133"/>
        <v>1.8321534254299943E-2</v>
      </c>
      <c r="AY190" s="57">
        <f t="shared" si="134"/>
        <v>0</v>
      </c>
      <c r="AZ190" s="57">
        <f t="shared" si="135"/>
        <v>6.1883255865999853E-3</v>
      </c>
      <c r="BA190" s="57">
        <f t="shared" si="136"/>
        <v>2.7564439436599919E-2</v>
      </c>
      <c r="BB190" s="57">
        <f t="shared" si="137"/>
        <v>2.0591903920099908E-2</v>
      </c>
      <c r="BC190" s="57">
        <f t="shared" si="138"/>
        <v>1.9017930170899922E-2</v>
      </c>
      <c r="BD190" s="57">
        <f t="shared" si="139"/>
        <v>0</v>
      </c>
      <c r="BE190" s="57">
        <f t="shared" si="140"/>
        <v>0</v>
      </c>
      <c r="BF190" s="58">
        <f t="shared" si="146"/>
        <v>2.5197981640019938E-5</v>
      </c>
      <c r="BG190" s="58">
        <f t="shared" si="147"/>
        <v>7.0522002265800191E-6</v>
      </c>
      <c r="BH190" s="58">
        <f t="shared" si="148"/>
        <v>0</v>
      </c>
      <c r="BI190" s="58">
        <f t="shared" si="149"/>
        <v>3.4793863988600075E-6</v>
      </c>
      <c r="BJ190" s="58">
        <f t="shared" si="150"/>
        <v>1.8365088442610001E-5</v>
      </c>
      <c r="BK190" s="58">
        <f t="shared" si="151"/>
        <v>2.183178116208002E-5</v>
      </c>
      <c r="BL190" s="58">
        <f t="shared" si="152"/>
        <v>1.4761799151600007E-5</v>
      </c>
      <c r="BM190" s="58">
        <f t="shared" si="153"/>
        <v>0</v>
      </c>
      <c r="BN190" s="58">
        <f t="shared" si="154"/>
        <v>0</v>
      </c>
      <c r="BO190" s="58">
        <f t="shared" si="155"/>
        <v>9.0688237021750002E-5</v>
      </c>
      <c r="BP190" s="59"/>
      <c r="BQ190" s="59">
        <f t="shared" si="141"/>
        <v>3.2055988044938248E-2</v>
      </c>
      <c r="BR190" s="39">
        <f t="shared" si="142"/>
        <v>3.7212238044938249E-2</v>
      </c>
      <c r="BS190" s="42">
        <f t="shared" si="143"/>
        <v>15.869759057649762</v>
      </c>
      <c r="BT190" s="44">
        <f>MAX(BS$10:BS190)</f>
        <v>20.885743173526631</v>
      </c>
      <c r="BU190" s="56">
        <f t="shared" si="144"/>
        <v>0.24016306598248291</v>
      </c>
    </row>
    <row r="191" spans="1:73" x14ac:dyDescent="0.2">
      <c r="A191" s="64">
        <v>34730</v>
      </c>
      <c r="B191" s="9">
        <v>-2.2618889307300001E-2</v>
      </c>
      <c r="C191" s="9">
        <v>2.20431862598E-2</v>
      </c>
      <c r="D191" s="9">
        <v>-9.1177852528200008E-3</v>
      </c>
      <c r="E191" s="9">
        <v>4.5298653849700004E-3</v>
      </c>
      <c r="F191" s="9">
        <v>1.3212765031400001E-3</v>
      </c>
      <c r="G191" s="9">
        <v>-2.1294424188499999E-3</v>
      </c>
      <c r="H191" s="9">
        <v>2.3964652679400001E-2</v>
      </c>
      <c r="I191" s="9">
        <v>1.46893051357E-2</v>
      </c>
      <c r="J191" s="9">
        <v>0</v>
      </c>
      <c r="K191" s="55">
        <v>8.3750000000000005E-2</v>
      </c>
      <c r="L191" s="55">
        <v>5.0625000000000003E-2</v>
      </c>
      <c r="M191" s="55">
        <v>8.2343799999999995E-2</v>
      </c>
      <c r="N191" s="55">
        <v>2.3125E-2</v>
      </c>
      <c r="O191" s="55">
        <v>9.1999999999999998E-2</v>
      </c>
      <c r="P191" s="55">
        <v>8.1000000000000003E-2</v>
      </c>
      <c r="Q191" s="55">
        <v>0.04</v>
      </c>
      <c r="R191" s="55">
        <v>6.7968799999999996E-2</v>
      </c>
      <c r="S191" s="55">
        <v>6.3125000000000001E-2</v>
      </c>
      <c r="T191" s="10">
        <f t="shared" si="105"/>
        <v>8</v>
      </c>
      <c r="U191" s="10">
        <f t="shared" si="106"/>
        <v>3</v>
      </c>
      <c r="V191" s="10">
        <f t="shared" si="107"/>
        <v>7</v>
      </c>
      <c r="W191" s="10">
        <f t="shared" si="108"/>
        <v>1</v>
      </c>
      <c r="X191" s="10">
        <f t="shared" si="109"/>
        <v>9</v>
      </c>
      <c r="Y191" s="10">
        <f t="shared" si="110"/>
        <v>6</v>
      </c>
      <c r="Z191" s="10">
        <f t="shared" si="111"/>
        <v>2</v>
      </c>
      <c r="AA191" s="10">
        <f t="shared" si="112"/>
        <v>5</v>
      </c>
      <c r="AB191" s="10">
        <f t="shared" si="113"/>
        <v>4</v>
      </c>
      <c r="AC191" s="13">
        <f t="shared" si="114"/>
        <v>1</v>
      </c>
      <c r="AD191" s="13">
        <f t="shared" si="115"/>
        <v>-1</v>
      </c>
      <c r="AE191" s="13">
        <f t="shared" si="116"/>
        <v>1</v>
      </c>
      <c r="AF191" s="13">
        <f t="shared" si="117"/>
        <v>-1</v>
      </c>
      <c r="AG191" s="13">
        <f t="shared" si="118"/>
        <v>1</v>
      </c>
      <c r="AH191" s="13">
        <f t="shared" si="119"/>
        <v>0</v>
      </c>
      <c r="AI191" s="13">
        <f t="shared" si="120"/>
        <v>-1</v>
      </c>
      <c r="AJ191" s="13">
        <f t="shared" si="121"/>
        <v>0</v>
      </c>
      <c r="AK191" s="13">
        <f t="shared" si="122"/>
        <v>0</v>
      </c>
      <c r="AL191" s="56">
        <f t="shared" si="123"/>
        <v>-2.2618889307300001E-2</v>
      </c>
      <c r="AM191" s="56">
        <f t="shared" si="124"/>
        <v>-2.20431862598E-2</v>
      </c>
      <c r="AN191" s="56">
        <f t="shared" si="125"/>
        <v>0</v>
      </c>
      <c r="AO191" s="56">
        <f t="shared" si="126"/>
        <v>-4.5298653849700004E-3</v>
      </c>
      <c r="AP191" s="56">
        <f t="shared" si="127"/>
        <v>1.3212765031400001E-3</v>
      </c>
      <c r="AQ191" s="56">
        <f t="shared" si="128"/>
        <v>-2.1294424188499999E-3</v>
      </c>
      <c r="AR191" s="56">
        <f t="shared" si="129"/>
        <v>-2.3964652679400001E-2</v>
      </c>
      <c r="AS191" s="56">
        <f t="shared" si="130"/>
        <v>0</v>
      </c>
      <c r="AT191" s="56">
        <f t="shared" si="131"/>
        <v>0</v>
      </c>
      <c r="AU191" s="55"/>
      <c r="AV191" s="6">
        <f t="shared" si="132"/>
        <v>-7.3964759547180001E-2</v>
      </c>
      <c r="AW191" s="57">
        <f t="shared" si="145"/>
        <v>1.7202222640633424E-2</v>
      </c>
      <c r="AX191" s="57">
        <f t="shared" si="133"/>
        <v>2.7459852926466688E-2</v>
      </c>
      <c r="AY191" s="57">
        <f t="shared" si="134"/>
        <v>1</v>
      </c>
      <c r="AZ191" s="57">
        <f t="shared" si="135"/>
        <v>9.9465320516365363E-3</v>
      </c>
      <c r="BA191" s="57">
        <f t="shared" si="136"/>
        <v>6.7379431698066927E-3</v>
      </c>
      <c r="BB191" s="57">
        <f t="shared" si="137"/>
        <v>1.0032872242478166</v>
      </c>
      <c r="BC191" s="57">
        <f t="shared" si="138"/>
        <v>2.9381319346066581E-2</v>
      </c>
      <c r="BD191" s="57">
        <f t="shared" si="139"/>
        <v>0</v>
      </c>
      <c r="BE191" s="57">
        <f t="shared" si="140"/>
        <v>0</v>
      </c>
      <c r="BF191" s="58">
        <f t="shared" si="146"/>
        <v>9.0848830583160282E-6</v>
      </c>
      <c r="BG191" s="58">
        <f t="shared" si="147"/>
        <v>3.6643068508599886E-6</v>
      </c>
      <c r="BH191" s="58">
        <f t="shared" si="148"/>
        <v>0</v>
      </c>
      <c r="BI191" s="58">
        <f t="shared" si="149"/>
        <v>1.2376651173199972E-6</v>
      </c>
      <c r="BJ191" s="58">
        <f t="shared" si="150"/>
        <v>1.9295107605619945E-5</v>
      </c>
      <c r="BK191" s="58">
        <f t="shared" si="151"/>
        <v>1.2355142352059944E-5</v>
      </c>
      <c r="BL191" s="58">
        <f t="shared" si="152"/>
        <v>5.7053790512699756E-6</v>
      </c>
      <c r="BM191" s="58">
        <f t="shared" si="153"/>
        <v>0</v>
      </c>
      <c r="BN191" s="58">
        <f t="shared" si="154"/>
        <v>0</v>
      </c>
      <c r="BO191" s="58">
        <f t="shared" si="155"/>
        <v>5.134248403544587E-5</v>
      </c>
      <c r="BP191" s="59"/>
      <c r="BQ191" s="59">
        <f t="shared" si="141"/>
        <v>-7.4016102031215447E-2</v>
      </c>
      <c r="BR191" s="39">
        <f t="shared" si="142"/>
        <v>-6.859943536454878E-2</v>
      </c>
      <c r="BS191" s="42">
        <f t="shared" si="143"/>
        <v>14.781102546923554</v>
      </c>
      <c r="BT191" s="44">
        <f>MAX(BS$10:BS191)</f>
        <v>20.885743173526631</v>
      </c>
      <c r="BU191" s="56">
        <f t="shared" si="144"/>
        <v>0.29228745062521455</v>
      </c>
    </row>
    <row r="192" spans="1:73" x14ac:dyDescent="0.2">
      <c r="A192" s="64">
        <v>34758</v>
      </c>
      <c r="B192" s="9">
        <v>-2.4728839178700002E-2</v>
      </c>
      <c r="C192" s="9">
        <v>3.40087246358E-2</v>
      </c>
      <c r="D192" s="9">
        <v>1.7571387204100002E-2</v>
      </c>
      <c r="E192" s="9">
        <v>2.0255694244800001E-2</v>
      </c>
      <c r="F192" s="9">
        <v>-7.3619289323799998E-3</v>
      </c>
      <c r="G192" s="9">
        <v>1.6422838987000001E-2</v>
      </c>
      <c r="H192" s="9">
        <v>2.63197050708E-2</v>
      </c>
      <c r="I192" s="9">
        <v>-4.3509136336400004E-3</v>
      </c>
      <c r="J192" s="9">
        <v>0</v>
      </c>
      <c r="K192" s="55">
        <v>7.9375000000000001E-2</v>
      </c>
      <c r="L192" s="55">
        <v>5.1249999999999997E-2</v>
      </c>
      <c r="M192" s="55">
        <v>7.6406299999999996E-2</v>
      </c>
      <c r="N192" s="55">
        <v>2.3125E-2</v>
      </c>
      <c r="O192" s="55">
        <v>9.4299999999999995E-2</v>
      </c>
      <c r="P192" s="55">
        <v>8.2699999999999996E-2</v>
      </c>
      <c r="Q192" s="55">
        <v>3.875E-2</v>
      </c>
      <c r="R192" s="55">
        <v>6.7500000000000004E-2</v>
      </c>
      <c r="S192" s="55">
        <v>6.25E-2</v>
      </c>
      <c r="T192" s="10">
        <f t="shared" si="105"/>
        <v>7</v>
      </c>
      <c r="U192" s="10">
        <f t="shared" si="106"/>
        <v>3</v>
      </c>
      <c r="V192" s="10">
        <f t="shared" si="107"/>
        <v>6</v>
      </c>
      <c r="W192" s="10">
        <f t="shared" si="108"/>
        <v>1</v>
      </c>
      <c r="X192" s="10">
        <f t="shared" si="109"/>
        <v>9</v>
      </c>
      <c r="Y192" s="10">
        <f t="shared" si="110"/>
        <v>8</v>
      </c>
      <c r="Z192" s="10">
        <f t="shared" si="111"/>
        <v>2</v>
      </c>
      <c r="AA192" s="10">
        <f t="shared" si="112"/>
        <v>5</v>
      </c>
      <c r="AB192" s="10">
        <f t="shared" si="113"/>
        <v>4</v>
      </c>
      <c r="AC192" s="13">
        <f t="shared" si="114"/>
        <v>1</v>
      </c>
      <c r="AD192" s="13">
        <f t="shared" si="115"/>
        <v>-1</v>
      </c>
      <c r="AE192" s="13">
        <f t="shared" si="116"/>
        <v>0</v>
      </c>
      <c r="AF192" s="13">
        <f t="shared" si="117"/>
        <v>-1</v>
      </c>
      <c r="AG192" s="13">
        <f t="shared" si="118"/>
        <v>1</v>
      </c>
      <c r="AH192" s="13">
        <f t="shared" si="119"/>
        <v>1</v>
      </c>
      <c r="AI192" s="13">
        <f t="shared" si="120"/>
        <v>-1</v>
      </c>
      <c r="AJ192" s="13">
        <f t="shared" si="121"/>
        <v>0</v>
      </c>
      <c r="AK192" s="13">
        <f t="shared" si="122"/>
        <v>0</v>
      </c>
      <c r="AL192" s="56">
        <f t="shared" si="123"/>
        <v>-2.4728839178700002E-2</v>
      </c>
      <c r="AM192" s="56">
        <f t="shared" si="124"/>
        <v>-3.40087246358E-2</v>
      </c>
      <c r="AN192" s="56">
        <f t="shared" si="125"/>
        <v>1.7571387204100002E-2</v>
      </c>
      <c r="AO192" s="56">
        <f t="shared" si="126"/>
        <v>-2.0255694244800001E-2</v>
      </c>
      <c r="AP192" s="56">
        <f t="shared" si="127"/>
        <v>-7.3619289323799998E-3</v>
      </c>
      <c r="AQ192" s="56">
        <f t="shared" si="128"/>
        <v>0</v>
      </c>
      <c r="AR192" s="56">
        <f t="shared" si="129"/>
        <v>-2.63197050708E-2</v>
      </c>
      <c r="AS192" s="56">
        <f t="shared" si="130"/>
        <v>0</v>
      </c>
      <c r="AT192" s="56">
        <f t="shared" si="131"/>
        <v>0</v>
      </c>
      <c r="AU192" s="55"/>
      <c r="AV192" s="6">
        <f t="shared" si="132"/>
        <v>-9.5103504858379997E-2</v>
      </c>
      <c r="AW192" s="57">
        <f t="shared" si="145"/>
        <v>1.946842251203329E-2</v>
      </c>
      <c r="AX192" s="57">
        <f t="shared" si="133"/>
        <v>3.9269141302466837E-2</v>
      </c>
      <c r="AY192" s="57">
        <f t="shared" si="134"/>
        <v>1.0228318038707667</v>
      </c>
      <c r="AZ192" s="57">
        <f t="shared" si="135"/>
        <v>2.5516110911466772E-2</v>
      </c>
      <c r="BA192" s="57">
        <f t="shared" si="136"/>
        <v>2.1015122657133123E-3</v>
      </c>
      <c r="BB192" s="57">
        <f t="shared" si="137"/>
        <v>1</v>
      </c>
      <c r="BC192" s="57">
        <f t="shared" si="138"/>
        <v>3.1580121737466715E-2</v>
      </c>
      <c r="BD192" s="57">
        <f t="shared" si="139"/>
        <v>0</v>
      </c>
      <c r="BE192" s="57">
        <f t="shared" si="140"/>
        <v>0</v>
      </c>
      <c r="BF192" s="58">
        <f t="shared" si="146"/>
        <v>1.0321333584380054E-5</v>
      </c>
      <c r="BG192" s="58">
        <f t="shared" si="147"/>
        <v>5.4919705852933381E-6</v>
      </c>
      <c r="BH192" s="58">
        <f t="shared" si="148"/>
        <v>4.0000000000000002E-4</v>
      </c>
      <c r="BI192" s="58">
        <f t="shared" si="149"/>
        <v>1.9893064103273074E-6</v>
      </c>
      <c r="BJ192" s="58">
        <f t="shared" si="150"/>
        <v>4.7165602188646845E-6</v>
      </c>
      <c r="BK192" s="58">
        <f t="shared" si="151"/>
        <v>6.0197233454868985E-4</v>
      </c>
      <c r="BL192" s="58">
        <f t="shared" si="152"/>
        <v>8.8143958038199736E-6</v>
      </c>
      <c r="BM192" s="58">
        <f t="shared" si="153"/>
        <v>0</v>
      </c>
      <c r="BN192" s="58">
        <f t="shared" si="154"/>
        <v>0</v>
      </c>
      <c r="BO192" s="58">
        <f t="shared" si="155"/>
        <v>1.0333059011513753E-3</v>
      </c>
      <c r="BP192" s="59"/>
      <c r="BQ192" s="59">
        <f t="shared" si="141"/>
        <v>-9.6136810759531371E-2</v>
      </c>
      <c r="BR192" s="39">
        <f t="shared" si="142"/>
        <v>-9.0876394092864701E-2</v>
      </c>
      <c r="BS192" s="42">
        <f t="shared" si="143"/>
        <v>13.437849246742282</v>
      </c>
      <c r="BT192" s="44">
        <f>MAX(BS$10:BS192)</f>
        <v>20.885743173526631</v>
      </c>
      <c r="BU192" s="56">
        <f t="shared" si="144"/>
        <v>0.35660181516666356</v>
      </c>
    </row>
    <row r="193" spans="1:73" x14ac:dyDescent="0.2">
      <c r="A193" s="64">
        <v>34789</v>
      </c>
      <c r="B193" s="9">
        <v>-3.0929252033999998E-3</v>
      </c>
      <c r="C193" s="9">
        <v>6.9967929297300002E-2</v>
      </c>
      <c r="D193" s="9">
        <v>-7.0984472917E-3</v>
      </c>
      <c r="E193" s="9">
        <v>0.117338563114</v>
      </c>
      <c r="F193" s="9">
        <v>3.5398593489700002E-2</v>
      </c>
      <c r="G193" s="9">
        <v>-1.54955238542E-3</v>
      </c>
      <c r="H193" s="9">
        <v>0.10131323347</v>
      </c>
      <c r="I193" s="9">
        <v>3.1344818827799999E-2</v>
      </c>
      <c r="J193" s="9">
        <v>0</v>
      </c>
      <c r="K193" s="55">
        <v>7.9687499999999994E-2</v>
      </c>
      <c r="L193" s="55">
        <v>4.7604199999999999E-2</v>
      </c>
      <c r="M193" s="55">
        <v>8.2343799999999995E-2</v>
      </c>
      <c r="N193" s="55">
        <v>1.7656000000000002E-2</v>
      </c>
      <c r="O193" s="55">
        <v>9.3299999999999994E-2</v>
      </c>
      <c r="P193" s="55">
        <v>8.9499999999999996E-2</v>
      </c>
      <c r="Q193" s="55">
        <v>3.5000000000000003E-2</v>
      </c>
      <c r="R193" s="55">
        <v>6.7500000000000004E-2</v>
      </c>
      <c r="S193" s="55">
        <v>6.25E-2</v>
      </c>
      <c r="T193" s="10">
        <f t="shared" si="105"/>
        <v>6</v>
      </c>
      <c r="U193" s="10">
        <f t="shared" si="106"/>
        <v>3</v>
      </c>
      <c r="V193" s="10">
        <f t="shared" si="107"/>
        <v>7</v>
      </c>
      <c r="W193" s="10">
        <f t="shared" si="108"/>
        <v>1</v>
      </c>
      <c r="X193" s="10">
        <f t="shared" si="109"/>
        <v>9</v>
      </c>
      <c r="Y193" s="10">
        <f t="shared" si="110"/>
        <v>8</v>
      </c>
      <c r="Z193" s="10">
        <f t="shared" si="111"/>
        <v>2</v>
      </c>
      <c r="AA193" s="10">
        <f t="shared" si="112"/>
        <v>5</v>
      </c>
      <c r="AB193" s="10">
        <f t="shared" si="113"/>
        <v>4</v>
      </c>
      <c r="AC193" s="13">
        <f t="shared" si="114"/>
        <v>0</v>
      </c>
      <c r="AD193" s="13">
        <f t="shared" si="115"/>
        <v>-1</v>
      </c>
      <c r="AE193" s="13">
        <f t="shared" si="116"/>
        <v>1</v>
      </c>
      <c r="AF193" s="13">
        <f t="shared" si="117"/>
        <v>-1</v>
      </c>
      <c r="AG193" s="13">
        <f t="shared" si="118"/>
        <v>1</v>
      </c>
      <c r="AH193" s="13">
        <f t="shared" si="119"/>
        <v>1</v>
      </c>
      <c r="AI193" s="13">
        <f t="shared" si="120"/>
        <v>-1</v>
      </c>
      <c r="AJ193" s="13">
        <f t="shared" si="121"/>
        <v>0</v>
      </c>
      <c r="AK193" s="13">
        <f t="shared" si="122"/>
        <v>0</v>
      </c>
      <c r="AL193" s="56">
        <f t="shared" si="123"/>
        <v>-3.0929252033999998E-3</v>
      </c>
      <c r="AM193" s="56">
        <f t="shared" si="124"/>
        <v>-6.9967929297300002E-2</v>
      </c>
      <c r="AN193" s="56">
        <f t="shared" si="125"/>
        <v>0</v>
      </c>
      <c r="AO193" s="56">
        <f t="shared" si="126"/>
        <v>-0.117338563114</v>
      </c>
      <c r="AP193" s="56">
        <f t="shared" si="127"/>
        <v>3.5398593489700002E-2</v>
      </c>
      <c r="AQ193" s="56">
        <f t="shared" si="128"/>
        <v>-1.54955238542E-3</v>
      </c>
      <c r="AR193" s="56">
        <f t="shared" si="129"/>
        <v>-0.10131323347</v>
      </c>
      <c r="AS193" s="56">
        <f t="shared" si="130"/>
        <v>0</v>
      </c>
      <c r="AT193" s="56">
        <f t="shared" si="131"/>
        <v>0</v>
      </c>
      <c r="AU193" s="55"/>
      <c r="AV193" s="6">
        <f t="shared" si="132"/>
        <v>-0.25786360998042002</v>
      </c>
      <c r="AW193" s="57">
        <f t="shared" si="145"/>
        <v>1.0021154081299333</v>
      </c>
      <c r="AX193" s="57">
        <f t="shared" si="133"/>
        <v>7.5176262630633373E-2</v>
      </c>
      <c r="AY193" s="57">
        <f t="shared" si="134"/>
        <v>1</v>
      </c>
      <c r="AZ193" s="57">
        <f t="shared" si="135"/>
        <v>0.1225468964473333</v>
      </c>
      <c r="BA193" s="57">
        <f t="shared" si="136"/>
        <v>4.0606926823033351E-2</v>
      </c>
      <c r="BB193" s="57">
        <f t="shared" si="137"/>
        <v>3.658780947913387E-3</v>
      </c>
      <c r="BC193" s="57">
        <f t="shared" si="138"/>
        <v>0.10652156680333325</v>
      </c>
      <c r="BD193" s="57">
        <f t="shared" si="139"/>
        <v>0</v>
      </c>
      <c r="BE193" s="57">
        <f t="shared" si="140"/>
        <v>0</v>
      </c>
      <c r="BF193" s="58">
        <f t="shared" si="146"/>
        <v>1.1681053507219973E-5</v>
      </c>
      <c r="BG193" s="58">
        <f t="shared" si="147"/>
        <v>7.8538282604933676E-6</v>
      </c>
      <c r="BH193" s="58">
        <f t="shared" si="148"/>
        <v>4.0913272154830671E-4</v>
      </c>
      <c r="BI193" s="58">
        <f t="shared" si="149"/>
        <v>5.1032221822933545E-6</v>
      </c>
      <c r="BJ193" s="58">
        <f t="shared" si="150"/>
        <v>1.4710585859993187E-6</v>
      </c>
      <c r="BK193" s="58">
        <f t="shared" si="151"/>
        <v>5.9999999999999995E-4</v>
      </c>
      <c r="BL193" s="58">
        <f t="shared" si="152"/>
        <v>9.4740365212400145E-6</v>
      </c>
      <c r="BM193" s="58">
        <f t="shared" si="153"/>
        <v>0</v>
      </c>
      <c r="BN193" s="58">
        <f t="shared" si="154"/>
        <v>0</v>
      </c>
      <c r="BO193" s="58">
        <f t="shared" si="155"/>
        <v>1.0447159206055526E-3</v>
      </c>
      <c r="BP193" s="59"/>
      <c r="BQ193" s="59">
        <f t="shared" si="141"/>
        <v>-0.25890832590102558</v>
      </c>
      <c r="BR193" s="39">
        <f t="shared" si="142"/>
        <v>-0.25369999256769227</v>
      </c>
      <c r="BS193" s="42">
        <f t="shared" si="143"/>
        <v>10.028666992717996</v>
      </c>
      <c r="BT193" s="44">
        <f>MAX(BS$10:BS193)</f>
        <v>20.885743173526631</v>
      </c>
      <c r="BU193" s="56">
        <f t="shared" si="144"/>
        <v>0.51983192987694771</v>
      </c>
    </row>
    <row r="194" spans="1:73" x14ac:dyDescent="0.2">
      <c r="A194" s="64">
        <v>34817</v>
      </c>
      <c r="B194" s="9">
        <v>-6.56097678502E-3</v>
      </c>
      <c r="C194" s="9">
        <v>-1.0869184487499999E-2</v>
      </c>
      <c r="D194" s="9">
        <v>3.2880600620700001E-2</v>
      </c>
      <c r="E194" s="9">
        <v>2.49515519189E-2</v>
      </c>
      <c r="F194" s="9">
        <v>3.1649079605399998E-2</v>
      </c>
      <c r="G194" s="9">
        <v>1.6199325730900001E-2</v>
      </c>
      <c r="H194" s="9">
        <v>-1.6153611321399999E-2</v>
      </c>
      <c r="I194" s="9">
        <v>-1.2145005064599999E-2</v>
      </c>
      <c r="J194" s="9">
        <v>0</v>
      </c>
      <c r="K194" s="55">
        <v>7.9375000000000001E-2</v>
      </c>
      <c r="L194" s="55">
        <v>4.5624999999999999E-2</v>
      </c>
      <c r="M194" s="55">
        <v>7.8593800000000005E-2</v>
      </c>
      <c r="N194" s="55">
        <v>1.4375000000000001E-2</v>
      </c>
      <c r="O194" s="55">
        <v>9.1399999999999995E-2</v>
      </c>
      <c r="P194" s="55">
        <v>8.9499999999999996E-2</v>
      </c>
      <c r="Q194" s="55">
        <v>3.5000000000000003E-2</v>
      </c>
      <c r="R194" s="55">
        <v>7.0000000000000007E-2</v>
      </c>
      <c r="S194" s="55">
        <v>6.1874999999999999E-2</v>
      </c>
      <c r="T194" s="10">
        <f t="shared" si="105"/>
        <v>7</v>
      </c>
      <c r="U194" s="10">
        <f t="shared" si="106"/>
        <v>3</v>
      </c>
      <c r="V194" s="10">
        <f t="shared" si="107"/>
        <v>6</v>
      </c>
      <c r="W194" s="10">
        <f t="shared" si="108"/>
        <v>1</v>
      </c>
      <c r="X194" s="10">
        <f t="shared" si="109"/>
        <v>9</v>
      </c>
      <c r="Y194" s="10">
        <f t="shared" si="110"/>
        <v>8</v>
      </c>
      <c r="Z194" s="10">
        <f t="shared" si="111"/>
        <v>2</v>
      </c>
      <c r="AA194" s="10">
        <f t="shared" si="112"/>
        <v>5</v>
      </c>
      <c r="AB194" s="10">
        <f t="shared" si="113"/>
        <v>4</v>
      </c>
      <c r="AC194" s="13">
        <f t="shared" si="114"/>
        <v>1</v>
      </c>
      <c r="AD194" s="13">
        <f t="shared" si="115"/>
        <v>-1</v>
      </c>
      <c r="AE194" s="13">
        <f t="shared" si="116"/>
        <v>0</v>
      </c>
      <c r="AF194" s="13">
        <f t="shared" si="117"/>
        <v>-1</v>
      </c>
      <c r="AG194" s="13">
        <f t="shared" si="118"/>
        <v>1</v>
      </c>
      <c r="AH194" s="13">
        <f t="shared" si="119"/>
        <v>1</v>
      </c>
      <c r="AI194" s="13">
        <f t="shared" si="120"/>
        <v>-1</v>
      </c>
      <c r="AJ194" s="13">
        <f t="shared" si="121"/>
        <v>0</v>
      </c>
      <c r="AK194" s="13">
        <f t="shared" si="122"/>
        <v>0</v>
      </c>
      <c r="AL194" s="56">
        <f t="shared" si="123"/>
        <v>0</v>
      </c>
      <c r="AM194" s="56">
        <f t="shared" si="124"/>
        <v>1.0869184487499999E-2</v>
      </c>
      <c r="AN194" s="56">
        <f t="shared" si="125"/>
        <v>3.2880600620700001E-2</v>
      </c>
      <c r="AO194" s="56">
        <f t="shared" si="126"/>
        <v>-2.49515519189E-2</v>
      </c>
      <c r="AP194" s="56">
        <f t="shared" si="127"/>
        <v>3.1649079605399998E-2</v>
      </c>
      <c r="AQ194" s="56">
        <f t="shared" si="128"/>
        <v>1.6199325730900001E-2</v>
      </c>
      <c r="AR194" s="56">
        <f t="shared" si="129"/>
        <v>1.6153611321399999E-2</v>
      </c>
      <c r="AS194" s="56">
        <f t="shared" si="130"/>
        <v>0</v>
      </c>
      <c r="AT194" s="56">
        <f t="shared" si="131"/>
        <v>0</v>
      </c>
      <c r="AU194" s="55"/>
      <c r="AV194" s="6">
        <f t="shared" si="132"/>
        <v>8.2800249847000004E-2</v>
      </c>
      <c r="AW194" s="57">
        <f t="shared" si="145"/>
        <v>1</v>
      </c>
      <c r="AX194" s="57">
        <f t="shared" si="133"/>
        <v>5.6608511541665907E-3</v>
      </c>
      <c r="AY194" s="57">
        <f t="shared" si="134"/>
        <v>1.0380889339540333</v>
      </c>
      <c r="AZ194" s="57">
        <f t="shared" si="135"/>
        <v>3.0159885252233343E-2</v>
      </c>
      <c r="BA194" s="57">
        <f t="shared" si="136"/>
        <v>3.6857412938733347E-2</v>
      </c>
      <c r="BB194" s="57">
        <f t="shared" si="137"/>
        <v>2.1407659064233364E-2</v>
      </c>
      <c r="BC194" s="57">
        <f t="shared" si="138"/>
        <v>1.094527798806666E-2</v>
      </c>
      <c r="BD194" s="57">
        <f t="shared" si="139"/>
        <v>0</v>
      </c>
      <c r="BE194" s="57">
        <f t="shared" si="140"/>
        <v>0</v>
      </c>
      <c r="BF194" s="58">
        <f t="shared" si="146"/>
        <v>6.012692448779599E-4</v>
      </c>
      <c r="BG194" s="58">
        <f t="shared" si="147"/>
        <v>1.5035252526126675E-5</v>
      </c>
      <c r="BH194" s="58">
        <f t="shared" si="148"/>
        <v>4.0000000000000002E-4</v>
      </c>
      <c r="BI194" s="58">
        <f t="shared" si="149"/>
        <v>2.4509379289466661E-5</v>
      </c>
      <c r="BJ194" s="58">
        <f t="shared" si="150"/>
        <v>2.8424848776123344E-5</v>
      </c>
      <c r="BK194" s="58">
        <f t="shared" si="151"/>
        <v>2.195268568748032E-6</v>
      </c>
      <c r="BL194" s="58">
        <f t="shared" si="152"/>
        <v>3.1956470040999968E-5</v>
      </c>
      <c r="BM194" s="58">
        <f t="shared" si="153"/>
        <v>0</v>
      </c>
      <c r="BN194" s="58">
        <f t="shared" si="154"/>
        <v>0</v>
      </c>
      <c r="BO194" s="58">
        <f t="shared" si="155"/>
        <v>1.1033904640794245E-3</v>
      </c>
      <c r="BP194" s="59"/>
      <c r="BQ194" s="59">
        <f t="shared" si="141"/>
        <v>8.1696859382920581E-2</v>
      </c>
      <c r="BR194" s="39">
        <f t="shared" si="142"/>
        <v>8.690519271625391E-2</v>
      </c>
      <c r="BS194" s="42">
        <f t="shared" si="143"/>
        <v>10.900210230407287</v>
      </c>
      <c r="BT194" s="44">
        <f>MAX(BS$10:BS194)</f>
        <v>20.885743173526631</v>
      </c>
      <c r="BU194" s="56">
        <f t="shared" si="144"/>
        <v>0.47810283120671215</v>
      </c>
    </row>
    <row r="195" spans="1:73" x14ac:dyDescent="0.2">
      <c r="A195" s="64">
        <v>34850</v>
      </c>
      <c r="B195" s="9">
        <v>-9.4339881686400003E-3</v>
      </c>
      <c r="C195" s="9">
        <v>-2.3389087104600002E-2</v>
      </c>
      <c r="D195" s="9">
        <v>-4.20095901231E-3</v>
      </c>
      <c r="E195" s="9">
        <v>-1.1624089487399999E-2</v>
      </c>
      <c r="F195" s="9">
        <v>-1.0775994318599999E-2</v>
      </c>
      <c r="G195" s="9">
        <v>-7.7783289374099996E-3</v>
      </c>
      <c r="H195" s="9">
        <v>-2.4476228146199999E-2</v>
      </c>
      <c r="I195" s="9">
        <v>-1.22405860049E-2</v>
      </c>
      <c r="J195" s="9">
        <v>0</v>
      </c>
      <c r="K195" s="55">
        <v>7.5781299999999996E-2</v>
      </c>
      <c r="L195" s="55">
        <v>4.4999999999999998E-2</v>
      </c>
      <c r="M195" s="55">
        <v>7.3749999999999996E-2</v>
      </c>
      <c r="N195" s="55">
        <v>1.1875E-2</v>
      </c>
      <c r="O195" s="55">
        <v>9.0999999999999998E-2</v>
      </c>
      <c r="P195" s="55">
        <v>8.8999999999999996E-2</v>
      </c>
      <c r="Q195" s="55">
        <v>3.2656299999999999E-2</v>
      </c>
      <c r="R195" s="55">
        <v>6.6875000000000004E-2</v>
      </c>
      <c r="S195" s="55">
        <v>6.0624999999999998E-2</v>
      </c>
      <c r="T195" s="10">
        <f t="shared" si="105"/>
        <v>7</v>
      </c>
      <c r="U195" s="10">
        <f t="shared" si="106"/>
        <v>3</v>
      </c>
      <c r="V195" s="10">
        <f t="shared" si="107"/>
        <v>6</v>
      </c>
      <c r="W195" s="10">
        <f t="shared" si="108"/>
        <v>1</v>
      </c>
      <c r="X195" s="10">
        <f t="shared" si="109"/>
        <v>9</v>
      </c>
      <c r="Y195" s="10">
        <f t="shared" si="110"/>
        <v>8</v>
      </c>
      <c r="Z195" s="10">
        <f t="shared" si="111"/>
        <v>2</v>
      </c>
      <c r="AA195" s="10">
        <f t="shared" si="112"/>
        <v>5</v>
      </c>
      <c r="AB195" s="10">
        <f t="shared" si="113"/>
        <v>4</v>
      </c>
      <c r="AC195" s="13">
        <f t="shared" si="114"/>
        <v>1</v>
      </c>
      <c r="AD195" s="13">
        <f t="shared" si="115"/>
        <v>-1</v>
      </c>
      <c r="AE195" s="13">
        <f t="shared" si="116"/>
        <v>0</v>
      </c>
      <c r="AF195" s="13">
        <f t="shared" si="117"/>
        <v>-1</v>
      </c>
      <c r="AG195" s="13">
        <f t="shared" si="118"/>
        <v>1</v>
      </c>
      <c r="AH195" s="13">
        <f t="shared" si="119"/>
        <v>1</v>
      </c>
      <c r="AI195" s="13">
        <f t="shared" si="120"/>
        <v>-1</v>
      </c>
      <c r="AJ195" s="13">
        <f t="shared" si="121"/>
        <v>0</v>
      </c>
      <c r="AK195" s="13">
        <f t="shared" si="122"/>
        <v>0</v>
      </c>
      <c r="AL195" s="56">
        <f t="shared" si="123"/>
        <v>-9.4339881686400003E-3</v>
      </c>
      <c r="AM195" s="56">
        <f t="shared" si="124"/>
        <v>2.3389087104600002E-2</v>
      </c>
      <c r="AN195" s="56">
        <f t="shared" si="125"/>
        <v>0</v>
      </c>
      <c r="AO195" s="56">
        <f t="shared" si="126"/>
        <v>1.1624089487399999E-2</v>
      </c>
      <c r="AP195" s="56">
        <f t="shared" si="127"/>
        <v>-1.0775994318599999E-2</v>
      </c>
      <c r="AQ195" s="56">
        <f t="shared" si="128"/>
        <v>-7.7783289374099996E-3</v>
      </c>
      <c r="AR195" s="56">
        <f t="shared" si="129"/>
        <v>2.4476228146199999E-2</v>
      </c>
      <c r="AS195" s="56">
        <f t="shared" si="130"/>
        <v>0</v>
      </c>
      <c r="AT195" s="56">
        <f t="shared" si="131"/>
        <v>0</v>
      </c>
      <c r="AU195" s="55"/>
      <c r="AV195" s="6">
        <f t="shared" si="132"/>
        <v>3.1501093313549999E-2</v>
      </c>
      <c r="AW195" s="57">
        <f t="shared" si="145"/>
        <v>4.2777381686400773E-3</v>
      </c>
      <c r="AX195" s="57">
        <f t="shared" si="133"/>
        <v>1.8232837104599997E-2</v>
      </c>
      <c r="AY195" s="57">
        <f t="shared" si="134"/>
        <v>0</v>
      </c>
      <c r="AZ195" s="57">
        <f t="shared" si="135"/>
        <v>6.46783948740004E-3</v>
      </c>
      <c r="BA195" s="57">
        <f t="shared" si="136"/>
        <v>5.6197443186000173E-3</v>
      </c>
      <c r="BB195" s="57">
        <f t="shared" si="137"/>
        <v>2.6220789374100661E-3</v>
      </c>
      <c r="BC195" s="57">
        <f t="shared" si="138"/>
        <v>1.9319978146200012E-2</v>
      </c>
      <c r="BD195" s="57">
        <f t="shared" si="139"/>
        <v>0</v>
      </c>
      <c r="BE195" s="57">
        <f t="shared" si="140"/>
        <v>0</v>
      </c>
      <c r="BF195" s="58">
        <f t="shared" si="146"/>
        <v>5.9999999999999995E-4</v>
      </c>
      <c r="BG195" s="58">
        <f t="shared" si="147"/>
        <v>1.1321702308333182E-6</v>
      </c>
      <c r="BH195" s="58">
        <f t="shared" si="148"/>
        <v>4.1523557358161338E-4</v>
      </c>
      <c r="BI195" s="58">
        <f t="shared" si="149"/>
        <v>6.0319770504466688E-6</v>
      </c>
      <c r="BJ195" s="58">
        <f t="shared" si="150"/>
        <v>2.5800189057113342E-5</v>
      </c>
      <c r="BK195" s="58">
        <f t="shared" si="151"/>
        <v>1.2844595438540018E-5</v>
      </c>
      <c r="BL195" s="58">
        <f t="shared" si="152"/>
        <v>3.2835833964199976E-6</v>
      </c>
      <c r="BM195" s="58">
        <f t="shared" si="153"/>
        <v>0</v>
      </c>
      <c r="BN195" s="58">
        <f t="shared" si="154"/>
        <v>0</v>
      </c>
      <c r="BO195" s="58">
        <f t="shared" si="155"/>
        <v>1.0643280887549665E-3</v>
      </c>
      <c r="BP195" s="59"/>
      <c r="BQ195" s="59">
        <f t="shared" si="141"/>
        <v>3.0436765224795034E-2</v>
      </c>
      <c r="BR195" s="39">
        <f t="shared" si="142"/>
        <v>3.5593015224795035E-2</v>
      </c>
      <c r="BS195" s="42">
        <f t="shared" si="143"/>
        <v>11.28818157909164</v>
      </c>
      <c r="BT195" s="44">
        <f>MAX(BS$10:BS195)</f>
        <v>20.885743173526631</v>
      </c>
      <c r="BU195" s="56">
        <f t="shared" si="144"/>
        <v>0.45952693733207528</v>
      </c>
    </row>
    <row r="196" spans="1:73" x14ac:dyDescent="0.2">
      <c r="A196" s="64">
        <v>34880</v>
      </c>
      <c r="B196" s="9">
        <v>-1.4161902563500001E-2</v>
      </c>
      <c r="C196" s="9">
        <v>1.9517715459599998E-2</v>
      </c>
      <c r="D196" s="9">
        <v>-2.2467888317399998E-3</v>
      </c>
      <c r="E196" s="9">
        <v>-6.9705939625600002E-3</v>
      </c>
      <c r="F196" s="9">
        <v>8.42931825594E-3</v>
      </c>
      <c r="G196" s="9">
        <v>1.03249396949E-2</v>
      </c>
      <c r="H196" s="9">
        <v>1.13024329648E-2</v>
      </c>
      <c r="I196" s="9">
        <v>1.29188077121E-3</v>
      </c>
      <c r="J196" s="9">
        <v>0</v>
      </c>
      <c r="K196" s="55">
        <v>7.6249999999999998E-2</v>
      </c>
      <c r="L196" s="55">
        <v>4.6249999999999999E-2</v>
      </c>
      <c r="M196" s="55">
        <v>6.8750000000000006E-2</v>
      </c>
      <c r="N196" s="55">
        <v>1.2500000000000001E-2</v>
      </c>
      <c r="O196" s="55">
        <v>9.0200000000000002E-2</v>
      </c>
      <c r="P196" s="55">
        <v>9.2999999999999999E-2</v>
      </c>
      <c r="Q196" s="55">
        <v>3.125E-2</v>
      </c>
      <c r="R196" s="55">
        <v>7.0000000000000007E-2</v>
      </c>
      <c r="S196" s="55">
        <v>6.0585899999999998E-2</v>
      </c>
      <c r="T196" s="10">
        <f t="shared" si="105"/>
        <v>7</v>
      </c>
      <c r="U196" s="10">
        <f t="shared" si="106"/>
        <v>3</v>
      </c>
      <c r="V196" s="10">
        <f t="shared" si="107"/>
        <v>5</v>
      </c>
      <c r="W196" s="10">
        <f t="shared" si="108"/>
        <v>1</v>
      </c>
      <c r="X196" s="10">
        <f t="shared" si="109"/>
        <v>8</v>
      </c>
      <c r="Y196" s="10">
        <f t="shared" si="110"/>
        <v>9</v>
      </c>
      <c r="Z196" s="10">
        <f t="shared" si="111"/>
        <v>2</v>
      </c>
      <c r="AA196" s="10">
        <f t="shared" si="112"/>
        <v>6</v>
      </c>
      <c r="AB196" s="10">
        <f t="shared" si="113"/>
        <v>4</v>
      </c>
      <c r="AC196" s="13">
        <f t="shared" si="114"/>
        <v>1</v>
      </c>
      <c r="AD196" s="13">
        <f t="shared" si="115"/>
        <v>-1</v>
      </c>
      <c r="AE196" s="13">
        <f t="shared" si="116"/>
        <v>0</v>
      </c>
      <c r="AF196" s="13">
        <f t="shared" si="117"/>
        <v>-1</v>
      </c>
      <c r="AG196" s="13">
        <f t="shared" si="118"/>
        <v>1</v>
      </c>
      <c r="AH196" s="13">
        <f t="shared" si="119"/>
        <v>1</v>
      </c>
      <c r="AI196" s="13">
        <f t="shared" si="120"/>
        <v>-1</v>
      </c>
      <c r="AJ196" s="13">
        <f t="shared" si="121"/>
        <v>0</v>
      </c>
      <c r="AK196" s="13">
        <f t="shared" si="122"/>
        <v>0</v>
      </c>
      <c r="AL196" s="56">
        <f t="shared" si="123"/>
        <v>-1.4161902563500001E-2</v>
      </c>
      <c r="AM196" s="56">
        <f t="shared" si="124"/>
        <v>-1.9517715459599998E-2</v>
      </c>
      <c r="AN196" s="56">
        <f t="shared" si="125"/>
        <v>0</v>
      </c>
      <c r="AO196" s="56">
        <f t="shared" si="126"/>
        <v>6.9705939625600002E-3</v>
      </c>
      <c r="AP196" s="56">
        <f t="shared" si="127"/>
        <v>8.42931825594E-3</v>
      </c>
      <c r="AQ196" s="56">
        <f t="shared" si="128"/>
        <v>1.03249396949E-2</v>
      </c>
      <c r="AR196" s="56">
        <f t="shared" si="129"/>
        <v>-1.13024329648E-2</v>
      </c>
      <c r="AS196" s="56">
        <f t="shared" si="130"/>
        <v>0</v>
      </c>
      <c r="AT196" s="56">
        <f t="shared" si="131"/>
        <v>0</v>
      </c>
      <c r="AU196" s="55"/>
      <c r="AV196" s="6">
        <f t="shared" si="132"/>
        <v>-1.9257199074499999E-2</v>
      </c>
      <c r="AW196" s="57">
        <f t="shared" si="145"/>
        <v>9.109819230166738E-3</v>
      </c>
      <c r="AX196" s="57">
        <f t="shared" si="133"/>
        <v>2.4569798792933417E-2</v>
      </c>
      <c r="AY196" s="57">
        <f t="shared" si="134"/>
        <v>0</v>
      </c>
      <c r="AZ196" s="57">
        <f t="shared" si="135"/>
        <v>1.9185106292266552E-3</v>
      </c>
      <c r="BA196" s="57">
        <f t="shared" si="136"/>
        <v>1.3481401589273467E-2</v>
      </c>
      <c r="BB196" s="57">
        <f t="shared" si="137"/>
        <v>1.5377023028233294E-2</v>
      </c>
      <c r="BC196" s="57">
        <f t="shared" si="138"/>
        <v>1.6354516298133337E-2</v>
      </c>
      <c r="BD196" s="57">
        <f t="shared" si="139"/>
        <v>0</v>
      </c>
      <c r="BE196" s="57">
        <f t="shared" si="140"/>
        <v>0</v>
      </c>
      <c r="BF196" s="58">
        <f t="shared" si="146"/>
        <v>2.5666429011840461E-6</v>
      </c>
      <c r="BG196" s="58">
        <f t="shared" si="147"/>
        <v>3.6465674209199997E-6</v>
      </c>
      <c r="BH196" s="58">
        <f t="shared" si="148"/>
        <v>0</v>
      </c>
      <c r="BI196" s="58">
        <f t="shared" si="149"/>
        <v>1.293567897480008E-6</v>
      </c>
      <c r="BJ196" s="58">
        <f t="shared" si="150"/>
        <v>3.9338210230200121E-6</v>
      </c>
      <c r="BK196" s="58">
        <f t="shared" si="151"/>
        <v>1.5732473624460396E-6</v>
      </c>
      <c r="BL196" s="58">
        <f t="shared" si="152"/>
        <v>5.7959934438600028E-6</v>
      </c>
      <c r="BM196" s="58">
        <f t="shared" si="153"/>
        <v>0</v>
      </c>
      <c r="BN196" s="58">
        <f t="shared" si="154"/>
        <v>0</v>
      </c>
      <c r="BO196" s="58">
        <f t="shared" si="155"/>
        <v>1.8809840048910108E-5</v>
      </c>
      <c r="BP196" s="59"/>
      <c r="BQ196" s="59">
        <f t="shared" si="141"/>
        <v>-1.927600891454891E-2</v>
      </c>
      <c r="BR196" s="39">
        <f t="shared" si="142"/>
        <v>-1.4223925581215578E-2</v>
      </c>
      <c r="BS196" s="42">
        <f t="shared" si="143"/>
        <v>11.127619324363392</v>
      </c>
      <c r="BT196" s="44">
        <f>MAX(BS$10:BS196)</f>
        <v>20.885743173526631</v>
      </c>
      <c r="BU196" s="56">
        <f t="shared" si="144"/>
        <v>0.46721458595411547</v>
      </c>
    </row>
    <row r="197" spans="1:73" x14ac:dyDescent="0.2">
      <c r="A197" s="64">
        <v>34911</v>
      </c>
      <c r="B197" s="9">
        <v>4.4250611305100003E-2</v>
      </c>
      <c r="C197" s="9">
        <v>1.10378362063E-3</v>
      </c>
      <c r="D197" s="9">
        <v>1.7069914292600001E-3</v>
      </c>
      <c r="E197" s="9">
        <v>-3.9323318250899998E-2</v>
      </c>
      <c r="F197" s="9">
        <v>1.05274662708E-2</v>
      </c>
      <c r="G197" s="9">
        <v>3.6050967215500003E-2</v>
      </c>
      <c r="H197" s="9">
        <v>2.7755816786600002E-3</v>
      </c>
      <c r="I197" s="9">
        <v>6.2281460877000004E-3</v>
      </c>
      <c r="J197" s="9">
        <v>0</v>
      </c>
      <c r="K197" s="55">
        <v>7.6249999999999998E-2</v>
      </c>
      <c r="L197" s="55">
        <v>4.55729E-2</v>
      </c>
      <c r="M197" s="55">
        <v>6.8750000000000006E-2</v>
      </c>
      <c r="N197" s="55">
        <v>8.1250000000000003E-3</v>
      </c>
      <c r="O197" s="55">
        <v>8.9099999999999999E-2</v>
      </c>
      <c r="P197" s="55">
        <v>9.2799999999999994E-2</v>
      </c>
      <c r="Q197" s="55">
        <v>2.7343800000000001E-2</v>
      </c>
      <c r="R197" s="55">
        <v>6.9375000000000006E-2</v>
      </c>
      <c r="S197" s="55">
        <v>5.8749999999999997E-2</v>
      </c>
      <c r="T197" s="10">
        <f t="shared" si="105"/>
        <v>7</v>
      </c>
      <c r="U197" s="10">
        <f t="shared" si="106"/>
        <v>3</v>
      </c>
      <c r="V197" s="10">
        <f t="shared" si="107"/>
        <v>5</v>
      </c>
      <c r="W197" s="10">
        <f t="shared" si="108"/>
        <v>1</v>
      </c>
      <c r="X197" s="10">
        <f t="shared" si="109"/>
        <v>8</v>
      </c>
      <c r="Y197" s="10">
        <f t="shared" si="110"/>
        <v>9</v>
      </c>
      <c r="Z197" s="10">
        <f t="shared" si="111"/>
        <v>2</v>
      </c>
      <c r="AA197" s="10">
        <f t="shared" si="112"/>
        <v>6</v>
      </c>
      <c r="AB197" s="10">
        <f t="shared" si="113"/>
        <v>4</v>
      </c>
      <c r="AC197" s="13">
        <f t="shared" si="114"/>
        <v>1</v>
      </c>
      <c r="AD197" s="13">
        <f t="shared" si="115"/>
        <v>-1</v>
      </c>
      <c r="AE197" s="13">
        <f t="shared" si="116"/>
        <v>0</v>
      </c>
      <c r="AF197" s="13">
        <f t="shared" si="117"/>
        <v>-1</v>
      </c>
      <c r="AG197" s="13">
        <f t="shared" si="118"/>
        <v>1</v>
      </c>
      <c r="AH197" s="13">
        <f t="shared" si="119"/>
        <v>1</v>
      </c>
      <c r="AI197" s="13">
        <f t="shared" si="120"/>
        <v>-1</v>
      </c>
      <c r="AJ197" s="13">
        <f t="shared" si="121"/>
        <v>0</v>
      </c>
      <c r="AK197" s="13">
        <f t="shared" si="122"/>
        <v>0</v>
      </c>
      <c r="AL197" s="56">
        <f t="shared" si="123"/>
        <v>4.4250611305100003E-2</v>
      </c>
      <c r="AM197" s="56">
        <f t="shared" si="124"/>
        <v>-1.10378362063E-3</v>
      </c>
      <c r="AN197" s="56">
        <f t="shared" si="125"/>
        <v>0</v>
      </c>
      <c r="AO197" s="56">
        <f t="shared" si="126"/>
        <v>3.9323318250899998E-2</v>
      </c>
      <c r="AP197" s="56">
        <f t="shared" si="127"/>
        <v>1.05274662708E-2</v>
      </c>
      <c r="AQ197" s="56">
        <f t="shared" si="128"/>
        <v>3.6050967215500003E-2</v>
      </c>
      <c r="AR197" s="56">
        <f t="shared" si="129"/>
        <v>-2.7755816786600002E-3</v>
      </c>
      <c r="AS197" s="56">
        <f t="shared" si="130"/>
        <v>0</v>
      </c>
      <c r="AT197" s="56">
        <f t="shared" si="131"/>
        <v>0</v>
      </c>
      <c r="AU197" s="55"/>
      <c r="AV197" s="6">
        <f t="shared" si="132"/>
        <v>0.12627299774301001</v>
      </c>
      <c r="AW197" s="57">
        <f t="shared" si="145"/>
        <v>4.9299436305100031E-2</v>
      </c>
      <c r="AX197" s="57">
        <f t="shared" si="133"/>
        <v>6.1526086206300512E-3</v>
      </c>
      <c r="AY197" s="57">
        <f t="shared" si="134"/>
        <v>0</v>
      </c>
      <c r="AZ197" s="57">
        <f t="shared" si="135"/>
        <v>3.4274493250899929E-2</v>
      </c>
      <c r="BA197" s="57">
        <f t="shared" si="136"/>
        <v>1.5576291270799958E-2</v>
      </c>
      <c r="BB197" s="57">
        <f t="shared" si="137"/>
        <v>4.1099792215500086E-2</v>
      </c>
      <c r="BC197" s="57">
        <f t="shared" si="138"/>
        <v>7.8244066786601341E-3</v>
      </c>
      <c r="BD197" s="57">
        <f t="shared" si="139"/>
        <v>0</v>
      </c>
      <c r="BE197" s="57">
        <f t="shared" si="140"/>
        <v>0</v>
      </c>
      <c r="BF197" s="58">
        <f t="shared" si="146"/>
        <v>5.4658915381000423E-6</v>
      </c>
      <c r="BG197" s="58">
        <f t="shared" si="147"/>
        <v>4.9139597585866836E-6</v>
      </c>
      <c r="BH197" s="58">
        <f t="shared" si="148"/>
        <v>0</v>
      </c>
      <c r="BI197" s="58">
        <f t="shared" si="149"/>
        <v>3.8370212584533105E-7</v>
      </c>
      <c r="BJ197" s="58">
        <f t="shared" si="150"/>
        <v>9.4369811124914262E-6</v>
      </c>
      <c r="BK197" s="58">
        <f t="shared" si="151"/>
        <v>9.2262138169399762E-6</v>
      </c>
      <c r="BL197" s="58">
        <f t="shared" si="152"/>
        <v>4.9063548894400009E-6</v>
      </c>
      <c r="BM197" s="58">
        <f t="shared" si="153"/>
        <v>0</v>
      </c>
      <c r="BN197" s="58">
        <f t="shared" si="154"/>
        <v>0</v>
      </c>
      <c r="BO197" s="58">
        <f t="shared" si="155"/>
        <v>3.4333103241403461E-5</v>
      </c>
      <c r="BP197" s="59"/>
      <c r="BQ197" s="59">
        <f t="shared" si="141"/>
        <v>0.1262386646397686</v>
      </c>
      <c r="BR197" s="39">
        <f t="shared" si="142"/>
        <v>0.13128748963976861</v>
      </c>
      <c r="BS197" s="42">
        <f t="shared" si="143"/>
        <v>12.58853653112604</v>
      </c>
      <c r="BT197" s="44">
        <f>MAX(BS$10:BS197)</f>
        <v>20.885743173526631</v>
      </c>
      <c r="BU197" s="56">
        <f t="shared" si="144"/>
        <v>0.39726652642734656</v>
      </c>
    </row>
    <row r="198" spans="1:73" x14ac:dyDescent="0.2">
      <c r="A198" s="64">
        <v>34942</v>
      </c>
      <c r="B198" s="9">
        <v>2.0017244731999999E-2</v>
      </c>
      <c r="C198" s="9">
        <v>-6.16466679058E-2</v>
      </c>
      <c r="D198" s="9">
        <v>2.28426006283E-2</v>
      </c>
      <c r="E198" s="9">
        <v>-0.10572169692199999</v>
      </c>
      <c r="F198" s="9">
        <v>-3.3084953696699997E-2</v>
      </c>
      <c r="G198" s="9">
        <v>-3.2059887432500003E-2</v>
      </c>
      <c r="H198" s="9">
        <v>-5.23218879949E-2</v>
      </c>
      <c r="I198" s="9">
        <v>-3.12318614832E-2</v>
      </c>
      <c r="J198" s="9">
        <v>0</v>
      </c>
      <c r="K198" s="55">
        <v>7.5624999999999998E-2</v>
      </c>
      <c r="L198" s="55">
        <v>4.3333400000000001E-2</v>
      </c>
      <c r="M198" s="55">
        <v>6.4062499999999994E-2</v>
      </c>
      <c r="N198" s="55">
        <v>7.8125E-3</v>
      </c>
      <c r="O198" s="55">
        <v>9.5000000000000001E-2</v>
      </c>
      <c r="P198" s="55">
        <v>9.1999999999999998E-2</v>
      </c>
      <c r="Q198" s="55">
        <v>2.8750000000000001E-2</v>
      </c>
      <c r="R198" s="55">
        <v>6.8515599999999996E-2</v>
      </c>
      <c r="S198" s="55">
        <v>5.8828100000000001E-2</v>
      </c>
      <c r="T198" s="10">
        <f t="shared" si="105"/>
        <v>7</v>
      </c>
      <c r="U198" s="10">
        <f t="shared" si="106"/>
        <v>3</v>
      </c>
      <c r="V198" s="10">
        <f t="shared" si="107"/>
        <v>5</v>
      </c>
      <c r="W198" s="10">
        <f t="shared" si="108"/>
        <v>1</v>
      </c>
      <c r="X198" s="10">
        <f t="shared" si="109"/>
        <v>9</v>
      </c>
      <c r="Y198" s="10">
        <f t="shared" si="110"/>
        <v>8</v>
      </c>
      <c r="Z198" s="10">
        <f t="shared" si="111"/>
        <v>2</v>
      </c>
      <c r="AA198" s="10">
        <f t="shared" si="112"/>
        <v>6</v>
      </c>
      <c r="AB198" s="10">
        <f t="shared" si="113"/>
        <v>4</v>
      </c>
      <c r="AC198" s="13">
        <f t="shared" si="114"/>
        <v>1</v>
      </c>
      <c r="AD198" s="13">
        <f t="shared" si="115"/>
        <v>-1</v>
      </c>
      <c r="AE198" s="13">
        <f t="shared" si="116"/>
        <v>0</v>
      </c>
      <c r="AF198" s="13">
        <f t="shared" si="117"/>
        <v>-1</v>
      </c>
      <c r="AG198" s="13">
        <f t="shared" si="118"/>
        <v>1</v>
      </c>
      <c r="AH198" s="13">
        <f t="shared" si="119"/>
        <v>1</v>
      </c>
      <c r="AI198" s="13">
        <f t="shared" si="120"/>
        <v>-1</v>
      </c>
      <c r="AJ198" s="13">
        <f t="shared" si="121"/>
        <v>0</v>
      </c>
      <c r="AK198" s="13">
        <f t="shared" si="122"/>
        <v>0</v>
      </c>
      <c r="AL198" s="56">
        <f t="shared" si="123"/>
        <v>2.0017244731999999E-2</v>
      </c>
      <c r="AM198" s="56">
        <f t="shared" si="124"/>
        <v>6.16466679058E-2</v>
      </c>
      <c r="AN198" s="56">
        <f t="shared" si="125"/>
        <v>0</v>
      </c>
      <c r="AO198" s="56">
        <f t="shared" si="126"/>
        <v>0.10572169692199999</v>
      </c>
      <c r="AP198" s="56">
        <f t="shared" si="127"/>
        <v>-3.3084953696699997E-2</v>
      </c>
      <c r="AQ198" s="56">
        <f t="shared" si="128"/>
        <v>-3.2059887432500003E-2</v>
      </c>
      <c r="AR198" s="56">
        <f t="shared" si="129"/>
        <v>5.23218879949E-2</v>
      </c>
      <c r="AS198" s="56">
        <f t="shared" si="130"/>
        <v>0</v>
      </c>
      <c r="AT198" s="56">
        <f t="shared" si="131"/>
        <v>0</v>
      </c>
      <c r="AU198" s="55"/>
      <c r="AV198" s="6">
        <f t="shared" si="132"/>
        <v>0.17456265642549998</v>
      </c>
      <c r="AW198" s="57">
        <f t="shared" si="145"/>
        <v>2.4913078065333272E-2</v>
      </c>
      <c r="AX198" s="57">
        <f t="shared" si="133"/>
        <v>5.6750834572466657E-2</v>
      </c>
      <c r="AY198" s="57">
        <f t="shared" si="134"/>
        <v>0</v>
      </c>
      <c r="AZ198" s="57">
        <f t="shared" si="135"/>
        <v>0.10082586358866663</v>
      </c>
      <c r="BA198" s="57">
        <f t="shared" si="136"/>
        <v>2.8189120363366627E-2</v>
      </c>
      <c r="BB198" s="57">
        <f t="shared" si="137"/>
        <v>2.7164054099166668E-2</v>
      </c>
      <c r="BC198" s="57">
        <f t="shared" si="138"/>
        <v>4.7426054661566686E-2</v>
      </c>
      <c r="BD198" s="57">
        <f t="shared" si="139"/>
        <v>0</v>
      </c>
      <c r="BE198" s="57">
        <f t="shared" si="140"/>
        <v>0</v>
      </c>
      <c r="BF198" s="58">
        <f t="shared" si="146"/>
        <v>2.9579661783060016E-5</v>
      </c>
      <c r="BG198" s="58">
        <f t="shared" si="147"/>
        <v>1.2305217241260103E-6</v>
      </c>
      <c r="BH198" s="58">
        <f t="shared" si="148"/>
        <v>0</v>
      </c>
      <c r="BI198" s="58">
        <f t="shared" si="149"/>
        <v>6.8548986501799862E-6</v>
      </c>
      <c r="BJ198" s="58">
        <f t="shared" si="150"/>
        <v>1.0903403889559971E-5</v>
      </c>
      <c r="BK198" s="58">
        <f t="shared" si="151"/>
        <v>2.4659875329300049E-5</v>
      </c>
      <c r="BL198" s="58">
        <f t="shared" si="152"/>
        <v>2.3473220035980398E-6</v>
      </c>
      <c r="BM198" s="58">
        <f t="shared" si="153"/>
        <v>0</v>
      </c>
      <c r="BN198" s="58">
        <f t="shared" si="154"/>
        <v>0</v>
      </c>
      <c r="BO198" s="58">
        <f t="shared" si="155"/>
        <v>7.5575683379824077E-5</v>
      </c>
      <c r="BP198" s="59"/>
      <c r="BQ198" s="59">
        <f t="shared" si="141"/>
        <v>0.17448708074212016</v>
      </c>
      <c r="BR198" s="39">
        <f t="shared" si="142"/>
        <v>0.17938291407545348</v>
      </c>
      <c r="BS198" s="42">
        <f t="shared" si="143"/>
        <v>14.846704898024731</v>
      </c>
      <c r="BT198" s="44">
        <f>MAX(BS$10:BS198)</f>
        <v>20.885743173526631</v>
      </c>
      <c r="BU198" s="56">
        <f t="shared" si="144"/>
        <v>0.28914643952706365</v>
      </c>
    </row>
    <row r="199" spans="1:73" x14ac:dyDescent="0.2">
      <c r="A199" s="64">
        <v>34971</v>
      </c>
      <c r="B199" s="9">
        <v>3.96960350675E-3</v>
      </c>
      <c r="C199" s="9">
        <v>3.2072842869200001E-2</v>
      </c>
      <c r="D199" s="9">
        <v>-1.01411261016E-3</v>
      </c>
      <c r="E199" s="9">
        <v>-1.0520742321E-2</v>
      </c>
      <c r="F199" s="9">
        <v>1.5720366968800002E-2</v>
      </c>
      <c r="G199" s="9">
        <v>5.6626788451399998E-2</v>
      </c>
      <c r="H199" s="9">
        <v>4.8597377206100002E-2</v>
      </c>
      <c r="I199" s="9">
        <v>2.2665525114299999E-2</v>
      </c>
      <c r="J199" s="9">
        <v>0</v>
      </c>
      <c r="K199" s="55">
        <v>7.4374999999999997E-2</v>
      </c>
      <c r="L199" s="55">
        <v>4.1339300000000002E-2</v>
      </c>
      <c r="M199" s="55">
        <v>6.5312499999999996E-2</v>
      </c>
      <c r="N199" s="55">
        <v>4.6874999999999998E-3</v>
      </c>
      <c r="O199" s="55">
        <v>9.1899999999999996E-2</v>
      </c>
      <c r="P199" s="55">
        <v>9.0499999999999997E-2</v>
      </c>
      <c r="Q199" s="55">
        <v>2.4843799999999999E-2</v>
      </c>
      <c r="R199" s="55">
        <v>6.8281300000000003E-2</v>
      </c>
      <c r="S199" s="55">
        <v>5.9531300000000002E-2</v>
      </c>
      <c r="T199" s="10">
        <f t="shared" si="105"/>
        <v>7</v>
      </c>
      <c r="U199" s="10">
        <f t="shared" si="106"/>
        <v>3</v>
      </c>
      <c r="V199" s="10">
        <f t="shared" si="107"/>
        <v>5</v>
      </c>
      <c r="W199" s="10">
        <f t="shared" si="108"/>
        <v>1</v>
      </c>
      <c r="X199" s="10">
        <f t="shared" si="109"/>
        <v>9</v>
      </c>
      <c r="Y199" s="10">
        <f t="shared" si="110"/>
        <v>8</v>
      </c>
      <c r="Z199" s="10">
        <f t="shared" si="111"/>
        <v>2</v>
      </c>
      <c r="AA199" s="10">
        <f t="shared" si="112"/>
        <v>6</v>
      </c>
      <c r="AB199" s="10">
        <f t="shared" si="113"/>
        <v>4</v>
      </c>
      <c r="AC199" s="13">
        <f t="shared" si="114"/>
        <v>1</v>
      </c>
      <c r="AD199" s="13">
        <f t="shared" si="115"/>
        <v>-1</v>
      </c>
      <c r="AE199" s="13">
        <f t="shared" si="116"/>
        <v>0</v>
      </c>
      <c r="AF199" s="13">
        <f t="shared" si="117"/>
        <v>-1</v>
      </c>
      <c r="AG199" s="13">
        <f t="shared" si="118"/>
        <v>1</v>
      </c>
      <c r="AH199" s="13">
        <f t="shared" si="119"/>
        <v>1</v>
      </c>
      <c r="AI199" s="13">
        <f t="shared" si="120"/>
        <v>-1</v>
      </c>
      <c r="AJ199" s="13">
        <f t="shared" si="121"/>
        <v>0</v>
      </c>
      <c r="AK199" s="13">
        <f t="shared" si="122"/>
        <v>0</v>
      </c>
      <c r="AL199" s="56">
        <f t="shared" si="123"/>
        <v>3.96960350675E-3</v>
      </c>
      <c r="AM199" s="56">
        <f t="shared" si="124"/>
        <v>-3.2072842869200001E-2</v>
      </c>
      <c r="AN199" s="56">
        <f t="shared" si="125"/>
        <v>0</v>
      </c>
      <c r="AO199" s="56">
        <f t="shared" si="126"/>
        <v>1.0520742321E-2</v>
      </c>
      <c r="AP199" s="56">
        <f t="shared" si="127"/>
        <v>1.5720366968800002E-2</v>
      </c>
      <c r="AQ199" s="56">
        <f t="shared" si="128"/>
        <v>5.6626788451399998E-2</v>
      </c>
      <c r="AR199" s="56">
        <f t="shared" si="129"/>
        <v>-4.8597377206100002E-2</v>
      </c>
      <c r="AS199" s="56">
        <f t="shared" si="130"/>
        <v>0</v>
      </c>
      <c r="AT199" s="56">
        <f t="shared" si="131"/>
        <v>0</v>
      </c>
      <c r="AU199" s="55"/>
      <c r="AV199" s="6">
        <f t="shared" si="132"/>
        <v>6.1672811726499951E-3</v>
      </c>
      <c r="AW199" s="57">
        <f t="shared" si="145"/>
        <v>8.8719451734167176E-3</v>
      </c>
      <c r="AX199" s="57">
        <f t="shared" si="133"/>
        <v>3.697518453586679E-2</v>
      </c>
      <c r="AY199" s="57">
        <f t="shared" si="134"/>
        <v>0</v>
      </c>
      <c r="AZ199" s="57">
        <f t="shared" si="135"/>
        <v>5.6184006543332776E-3</v>
      </c>
      <c r="BA199" s="57">
        <f t="shared" si="136"/>
        <v>2.0622708635466669E-2</v>
      </c>
      <c r="BB199" s="57">
        <f t="shared" si="137"/>
        <v>6.1529130118066711E-2</v>
      </c>
      <c r="BC199" s="57">
        <f t="shared" si="138"/>
        <v>5.3499718872766611E-2</v>
      </c>
      <c r="BD199" s="57">
        <f t="shared" si="139"/>
        <v>0</v>
      </c>
      <c r="BE199" s="57">
        <f t="shared" si="140"/>
        <v>0</v>
      </c>
      <c r="BF199" s="58">
        <f t="shared" si="146"/>
        <v>1.4947846839199961E-5</v>
      </c>
      <c r="BG199" s="58">
        <f t="shared" si="147"/>
        <v>1.1350166914493332E-5</v>
      </c>
      <c r="BH199" s="58">
        <f t="shared" si="148"/>
        <v>0</v>
      </c>
      <c r="BI199" s="58">
        <f t="shared" si="149"/>
        <v>2.0165172717733329E-5</v>
      </c>
      <c r="BJ199" s="58">
        <f t="shared" si="150"/>
        <v>1.9732384254356639E-5</v>
      </c>
      <c r="BK199" s="58">
        <f t="shared" si="151"/>
        <v>1.6298432459499999E-5</v>
      </c>
      <c r="BL199" s="58">
        <f t="shared" si="152"/>
        <v>1.4227816398470004E-5</v>
      </c>
      <c r="BM199" s="58">
        <f t="shared" si="153"/>
        <v>0</v>
      </c>
      <c r="BN199" s="58">
        <f t="shared" si="154"/>
        <v>0</v>
      </c>
      <c r="BO199" s="58">
        <f t="shared" si="155"/>
        <v>9.6721819583753265E-5</v>
      </c>
      <c r="BP199" s="59"/>
      <c r="BQ199" s="59">
        <f t="shared" si="141"/>
        <v>6.0705593530662417E-3</v>
      </c>
      <c r="BR199" s="39">
        <f t="shared" si="142"/>
        <v>1.0972901019732908E-2</v>
      </c>
      <c r="BS199" s="42">
        <f t="shared" si="143"/>
        <v>15.009616321339939</v>
      </c>
      <c r="BT199" s="44">
        <f>MAX(BS$10:BS199)</f>
        <v>20.885743173526631</v>
      </c>
      <c r="BU199" s="56">
        <f t="shared" si="144"/>
        <v>0.28134631376846941</v>
      </c>
    </row>
    <row r="200" spans="1:73" x14ac:dyDescent="0.2">
      <c r="A200" s="64">
        <v>35003</v>
      </c>
      <c r="B200" s="9">
        <v>8.9473439677699995E-3</v>
      </c>
      <c r="C200" s="9">
        <v>8.6797912341500007E-3</v>
      </c>
      <c r="D200" s="9">
        <v>2.1534234617000001E-3</v>
      </c>
      <c r="E200" s="9">
        <v>-4.0280108046199997E-2</v>
      </c>
      <c r="F200" s="9">
        <v>4.9207798478200001E-3</v>
      </c>
      <c r="G200" s="9">
        <v>4.5944060132400003E-2</v>
      </c>
      <c r="H200" s="9">
        <v>8.5392622263699997E-3</v>
      </c>
      <c r="I200" s="9">
        <v>-2.4219557469700001E-3</v>
      </c>
      <c r="J200" s="9">
        <v>0</v>
      </c>
      <c r="K200" s="55">
        <v>7.5624999999999998E-2</v>
      </c>
      <c r="L200" s="55">
        <v>4.1770799999999997E-2</v>
      </c>
      <c r="M200" s="55">
        <v>6.4375000000000002E-2</v>
      </c>
      <c r="N200" s="55">
        <v>5.0000000000000001E-3</v>
      </c>
      <c r="O200" s="55">
        <v>8.2100000000000006E-2</v>
      </c>
      <c r="P200" s="55">
        <v>8.7400000000000005E-2</v>
      </c>
      <c r="Q200" s="55">
        <v>2.0781299999999999E-2</v>
      </c>
      <c r="R200" s="55">
        <v>6.8125000000000005E-2</v>
      </c>
      <c r="S200" s="55">
        <v>5.9374999999999997E-2</v>
      </c>
      <c r="T200" s="10">
        <f t="shared" si="105"/>
        <v>7</v>
      </c>
      <c r="U200" s="10">
        <f t="shared" si="106"/>
        <v>3</v>
      </c>
      <c r="V200" s="10">
        <f t="shared" si="107"/>
        <v>5</v>
      </c>
      <c r="W200" s="10">
        <f t="shared" si="108"/>
        <v>1</v>
      </c>
      <c r="X200" s="10">
        <f t="shared" si="109"/>
        <v>8</v>
      </c>
      <c r="Y200" s="10">
        <f t="shared" si="110"/>
        <v>9</v>
      </c>
      <c r="Z200" s="10">
        <f t="shared" si="111"/>
        <v>2</v>
      </c>
      <c r="AA200" s="10">
        <f t="shared" si="112"/>
        <v>6</v>
      </c>
      <c r="AB200" s="10">
        <f t="shared" si="113"/>
        <v>4</v>
      </c>
      <c r="AC200" s="13">
        <f t="shared" si="114"/>
        <v>1</v>
      </c>
      <c r="AD200" s="13">
        <f t="shared" si="115"/>
        <v>-1</v>
      </c>
      <c r="AE200" s="13">
        <f t="shared" si="116"/>
        <v>0</v>
      </c>
      <c r="AF200" s="13">
        <f t="shared" si="117"/>
        <v>-1</v>
      </c>
      <c r="AG200" s="13">
        <f t="shared" si="118"/>
        <v>1</v>
      </c>
      <c r="AH200" s="13">
        <f t="shared" si="119"/>
        <v>1</v>
      </c>
      <c r="AI200" s="13">
        <f t="shared" si="120"/>
        <v>-1</v>
      </c>
      <c r="AJ200" s="13">
        <f t="shared" si="121"/>
        <v>0</v>
      </c>
      <c r="AK200" s="13">
        <f t="shared" si="122"/>
        <v>0</v>
      </c>
      <c r="AL200" s="56">
        <f t="shared" si="123"/>
        <v>8.9473439677699995E-3</v>
      </c>
      <c r="AM200" s="56">
        <f t="shared" si="124"/>
        <v>-8.6797912341500007E-3</v>
      </c>
      <c r="AN200" s="56">
        <f t="shared" si="125"/>
        <v>0</v>
      </c>
      <c r="AO200" s="56">
        <f t="shared" si="126"/>
        <v>4.0280108046199997E-2</v>
      </c>
      <c r="AP200" s="56">
        <f t="shared" si="127"/>
        <v>4.9207798478200001E-3</v>
      </c>
      <c r="AQ200" s="56">
        <f t="shared" si="128"/>
        <v>4.5944060132400003E-2</v>
      </c>
      <c r="AR200" s="56">
        <f t="shared" si="129"/>
        <v>-8.5392622263699997E-3</v>
      </c>
      <c r="AS200" s="56">
        <f t="shared" si="130"/>
        <v>0</v>
      </c>
      <c r="AT200" s="56">
        <f t="shared" si="131"/>
        <v>0</v>
      </c>
      <c r="AU200" s="55"/>
      <c r="AV200" s="6">
        <f t="shared" si="132"/>
        <v>8.2873238533670013E-2</v>
      </c>
      <c r="AW200" s="57">
        <f t="shared" si="145"/>
        <v>1.3908285634436801E-2</v>
      </c>
      <c r="AX200" s="57">
        <f t="shared" si="133"/>
        <v>1.3640732900816799E-2</v>
      </c>
      <c r="AY200" s="57">
        <f t="shared" si="134"/>
        <v>0</v>
      </c>
      <c r="AZ200" s="57">
        <f t="shared" si="135"/>
        <v>3.5319166379533251E-2</v>
      </c>
      <c r="BA200" s="57">
        <f t="shared" si="136"/>
        <v>9.8817215144866299E-3</v>
      </c>
      <c r="BB200" s="57">
        <f t="shared" si="137"/>
        <v>5.0905001799066651E-2</v>
      </c>
      <c r="BC200" s="57">
        <f t="shared" si="138"/>
        <v>1.3500203893036744E-2</v>
      </c>
      <c r="BD200" s="57">
        <f t="shared" si="139"/>
        <v>0</v>
      </c>
      <c r="BE200" s="57">
        <f t="shared" si="140"/>
        <v>0</v>
      </c>
      <c r="BF200" s="58">
        <f t="shared" si="146"/>
        <v>5.3231671040500302E-6</v>
      </c>
      <c r="BG200" s="58">
        <f t="shared" si="147"/>
        <v>7.3950369071733585E-6</v>
      </c>
      <c r="BH200" s="58">
        <f t="shared" si="148"/>
        <v>0</v>
      </c>
      <c r="BI200" s="58">
        <f t="shared" si="149"/>
        <v>1.1236801308666556E-6</v>
      </c>
      <c r="BJ200" s="58">
        <f t="shared" si="150"/>
        <v>1.4435896044826668E-5</v>
      </c>
      <c r="BK200" s="58">
        <f t="shared" si="151"/>
        <v>3.6917478070840022E-5</v>
      </c>
      <c r="BL200" s="58">
        <f t="shared" si="152"/>
        <v>1.6049915661829981E-5</v>
      </c>
      <c r="BM200" s="58">
        <f t="shared" si="153"/>
        <v>0</v>
      </c>
      <c r="BN200" s="58">
        <f t="shared" si="154"/>
        <v>0</v>
      </c>
      <c r="BO200" s="58">
        <f t="shared" si="155"/>
        <v>8.1245173919586712E-5</v>
      </c>
      <c r="BP200" s="59"/>
      <c r="BQ200" s="59">
        <f t="shared" si="141"/>
        <v>8.2791993359750432E-2</v>
      </c>
      <c r="BR200" s="39">
        <f t="shared" si="142"/>
        <v>8.7752935026417095E-2</v>
      </c>
      <c r="BS200" s="42">
        <f t="shared" si="143"/>
        <v>16.326754207157929</v>
      </c>
      <c r="BT200" s="44">
        <f>MAX(BS$10:BS200)</f>
        <v>20.885743173526631</v>
      </c>
      <c r="BU200" s="56">
        <f t="shared" si="144"/>
        <v>0.21828234353409892</v>
      </c>
    </row>
    <row r="201" spans="1:73" x14ac:dyDescent="0.2">
      <c r="A201" s="64">
        <v>35033</v>
      </c>
      <c r="B201" s="9">
        <v>-2.1281860433E-2</v>
      </c>
      <c r="C201" s="9">
        <v>-2.70462565486E-2</v>
      </c>
      <c r="D201" s="9">
        <v>-8.8257368023400007E-3</v>
      </c>
      <c r="E201" s="9">
        <v>2.5267306351299998E-3</v>
      </c>
      <c r="F201" s="9">
        <v>-8.9266844628500003E-3</v>
      </c>
      <c r="G201" s="9">
        <v>1.4562010661700001E-2</v>
      </c>
      <c r="H201" s="9">
        <v>-3.50224794536E-2</v>
      </c>
      <c r="I201" s="9">
        <v>-3.0146944388800001E-2</v>
      </c>
      <c r="J201" s="9">
        <v>0</v>
      </c>
      <c r="K201" s="55">
        <v>7.4687500000000004E-2</v>
      </c>
      <c r="L201" s="55">
        <v>3.9687500000000001E-2</v>
      </c>
      <c r="M201" s="55">
        <v>5.8749999999999997E-2</v>
      </c>
      <c r="N201" s="55">
        <v>4.8437999999999997E-3</v>
      </c>
      <c r="O201" s="55">
        <v>8.3299999999999999E-2</v>
      </c>
      <c r="P201" s="55">
        <v>8.8499999999999995E-2</v>
      </c>
      <c r="Q201" s="55">
        <v>2.1250000000000002E-2</v>
      </c>
      <c r="R201" s="55">
        <v>6.5859399999999998E-2</v>
      </c>
      <c r="S201" s="55">
        <v>5.8749999999999997E-2</v>
      </c>
      <c r="T201" s="10">
        <f t="shared" si="105"/>
        <v>7</v>
      </c>
      <c r="U201" s="10">
        <f t="shared" si="106"/>
        <v>3</v>
      </c>
      <c r="V201" s="10">
        <f t="shared" si="107"/>
        <v>4</v>
      </c>
      <c r="W201" s="10">
        <f t="shared" si="108"/>
        <v>1</v>
      </c>
      <c r="X201" s="10">
        <f t="shared" si="109"/>
        <v>8</v>
      </c>
      <c r="Y201" s="10">
        <f t="shared" si="110"/>
        <v>9</v>
      </c>
      <c r="Z201" s="10">
        <f t="shared" si="111"/>
        <v>2</v>
      </c>
      <c r="AA201" s="10">
        <f t="shared" si="112"/>
        <v>6</v>
      </c>
      <c r="AB201" s="10">
        <f t="shared" si="113"/>
        <v>4</v>
      </c>
      <c r="AC201" s="13">
        <f t="shared" si="114"/>
        <v>1</v>
      </c>
      <c r="AD201" s="13">
        <f t="shared" si="115"/>
        <v>-1</v>
      </c>
      <c r="AE201" s="13">
        <f t="shared" si="116"/>
        <v>0</v>
      </c>
      <c r="AF201" s="13">
        <f t="shared" si="117"/>
        <v>-1</v>
      </c>
      <c r="AG201" s="13">
        <f t="shared" si="118"/>
        <v>1</v>
      </c>
      <c r="AH201" s="13">
        <f t="shared" si="119"/>
        <v>1</v>
      </c>
      <c r="AI201" s="13">
        <f t="shared" si="120"/>
        <v>-1</v>
      </c>
      <c r="AJ201" s="13">
        <f t="shared" si="121"/>
        <v>0</v>
      </c>
      <c r="AK201" s="13">
        <f t="shared" si="122"/>
        <v>0</v>
      </c>
      <c r="AL201" s="56">
        <f t="shared" si="123"/>
        <v>-2.1281860433E-2</v>
      </c>
      <c r="AM201" s="56">
        <f t="shared" si="124"/>
        <v>2.70462565486E-2</v>
      </c>
      <c r="AN201" s="56">
        <f t="shared" si="125"/>
        <v>0</v>
      </c>
      <c r="AO201" s="56">
        <f t="shared" si="126"/>
        <v>-2.5267306351299998E-3</v>
      </c>
      <c r="AP201" s="56">
        <f t="shared" si="127"/>
        <v>-8.9266844628500003E-3</v>
      </c>
      <c r="AQ201" s="56">
        <f t="shared" si="128"/>
        <v>1.4562010661700001E-2</v>
      </c>
      <c r="AR201" s="56">
        <f t="shared" si="129"/>
        <v>3.50224794536E-2</v>
      </c>
      <c r="AS201" s="56">
        <f t="shared" si="130"/>
        <v>0</v>
      </c>
      <c r="AT201" s="56">
        <f t="shared" si="131"/>
        <v>0</v>
      </c>
      <c r="AU201" s="55"/>
      <c r="AV201" s="6">
        <f t="shared" si="132"/>
        <v>4.389547113292E-2</v>
      </c>
      <c r="AW201" s="57">
        <f t="shared" si="145"/>
        <v>1.6333943766333237E-2</v>
      </c>
      <c r="AX201" s="57">
        <f t="shared" si="133"/>
        <v>2.2098339881933327E-2</v>
      </c>
      <c r="AY201" s="57">
        <f t="shared" si="134"/>
        <v>0</v>
      </c>
      <c r="AZ201" s="57">
        <f t="shared" si="135"/>
        <v>7.4746473017965886E-3</v>
      </c>
      <c r="BA201" s="57">
        <f t="shared" si="136"/>
        <v>3.9787677961833356E-3</v>
      </c>
      <c r="BB201" s="57">
        <f t="shared" si="137"/>
        <v>1.9509927328366539E-2</v>
      </c>
      <c r="BC201" s="57">
        <f t="shared" si="138"/>
        <v>3.0074562786933323E-2</v>
      </c>
      <c r="BD201" s="57">
        <f t="shared" si="139"/>
        <v>0</v>
      </c>
      <c r="BE201" s="57">
        <f t="shared" si="140"/>
        <v>0</v>
      </c>
      <c r="BF201" s="58">
        <f t="shared" si="146"/>
        <v>8.3449713806620796E-6</v>
      </c>
      <c r="BG201" s="58">
        <f t="shared" si="147"/>
        <v>2.7281465801633598E-6</v>
      </c>
      <c r="BH201" s="58">
        <f t="shared" si="148"/>
        <v>0</v>
      </c>
      <c r="BI201" s="58">
        <f t="shared" si="149"/>
        <v>7.0638332759066502E-6</v>
      </c>
      <c r="BJ201" s="58">
        <f t="shared" si="150"/>
        <v>6.9172050601406411E-6</v>
      </c>
      <c r="BK201" s="58">
        <f t="shared" si="151"/>
        <v>3.0543001079439986E-5</v>
      </c>
      <c r="BL201" s="58">
        <f t="shared" si="152"/>
        <v>4.0500611679110227E-6</v>
      </c>
      <c r="BM201" s="58">
        <f t="shared" si="153"/>
        <v>0</v>
      </c>
      <c r="BN201" s="58">
        <f t="shared" si="154"/>
        <v>0</v>
      </c>
      <c r="BO201" s="58">
        <f t="shared" si="155"/>
        <v>5.964721854422374E-5</v>
      </c>
      <c r="BP201" s="59"/>
      <c r="BQ201" s="59">
        <f t="shared" si="141"/>
        <v>4.3835823914375779E-2</v>
      </c>
      <c r="BR201" s="39">
        <f t="shared" si="142"/>
        <v>4.8783740581042442E-2</v>
      </c>
      <c r="BS201" s="42">
        <f t="shared" si="143"/>
        <v>17.123234348930367</v>
      </c>
      <c r="BT201" s="44">
        <f>MAX(BS$10:BS201)</f>
        <v>20.885743173526631</v>
      </c>
      <c r="BU201" s="56">
        <f t="shared" si="144"/>
        <v>0.18014723217344586</v>
      </c>
    </row>
    <row r="202" spans="1:73" x14ac:dyDescent="0.2">
      <c r="A202" s="64">
        <v>35062</v>
      </c>
      <c r="B202" s="9">
        <v>1.56341415259E-3</v>
      </c>
      <c r="C202" s="9">
        <v>8.3143300060400001E-3</v>
      </c>
      <c r="D202" s="9">
        <v>-3.98455854928E-3</v>
      </c>
      <c r="E202" s="9">
        <v>-2.05413073359E-2</v>
      </c>
      <c r="F202" s="9">
        <v>3.33439824856E-3</v>
      </c>
      <c r="G202" s="9">
        <v>-7.4560287768199998E-3</v>
      </c>
      <c r="H202" s="9">
        <v>1.7038281087399999E-2</v>
      </c>
      <c r="I202" s="9">
        <v>1.52087380178E-2</v>
      </c>
      <c r="J202" s="9">
        <v>0</v>
      </c>
      <c r="K202" s="55">
        <v>7.3749999999999996E-2</v>
      </c>
      <c r="L202" s="55">
        <v>3.8489500000000003E-2</v>
      </c>
      <c r="M202" s="55">
        <v>5.6250000000000001E-2</v>
      </c>
      <c r="N202" s="55">
        <v>5.0000000000000001E-3</v>
      </c>
      <c r="O202" s="55">
        <v>8.77E-2</v>
      </c>
      <c r="P202" s="55">
        <v>8.5900000000000004E-2</v>
      </c>
      <c r="Q202" s="55">
        <v>1.8124999999999999E-2</v>
      </c>
      <c r="R202" s="55">
        <v>6.5625000000000003E-2</v>
      </c>
      <c r="S202" s="55">
        <v>5.6250000000000001E-2</v>
      </c>
      <c r="T202" s="10">
        <f t="shared" ref="T202:T265" si="156">RANK(K202,$K202:$S202,1)</f>
        <v>7</v>
      </c>
      <c r="U202" s="10">
        <f t="shared" ref="U202:U265" si="157">RANK(L202,$K202:$S202,1)</f>
        <v>3</v>
      </c>
      <c r="V202" s="10">
        <f t="shared" ref="V202:V265" si="158">RANK(M202,$K202:$S202,1)</f>
        <v>4</v>
      </c>
      <c r="W202" s="10">
        <f t="shared" ref="W202:W265" si="159">RANK(N202,$K202:$S202,1)</f>
        <v>1</v>
      </c>
      <c r="X202" s="10">
        <f t="shared" ref="X202:X265" si="160">RANK(O202,$K202:$S202,1)</f>
        <v>9</v>
      </c>
      <c r="Y202" s="10">
        <f t="shared" ref="Y202:Y265" si="161">RANK(P202,$K202:$S202,1)</f>
        <v>8</v>
      </c>
      <c r="Z202" s="10">
        <f t="shared" ref="Z202:Z265" si="162">RANK(Q202,$K202:$S202,1)</f>
        <v>2</v>
      </c>
      <c r="AA202" s="10">
        <f t="shared" ref="AA202:AA265" si="163">RANK(R202,$K202:$S202,1)</f>
        <v>6</v>
      </c>
      <c r="AB202" s="10">
        <f t="shared" ref="AB202:AB265" si="164">RANK(S202,$K202:$S202,1)</f>
        <v>4</v>
      </c>
      <c r="AC202" s="13">
        <f t="shared" ref="AC202:AC265" si="165">IF(T202&lt;=3,-1, IF(T202&gt;=7,1,0))</f>
        <v>1</v>
      </c>
      <c r="AD202" s="13">
        <f t="shared" ref="AD202:AD265" si="166">IF(U202&lt;=3,-1, IF(U202&gt;=7,1,0))</f>
        <v>-1</v>
      </c>
      <c r="AE202" s="13">
        <f t="shared" ref="AE202:AE265" si="167">IF(V202&lt;=3,-1, IF(V202&gt;=7,1,0))</f>
        <v>0</v>
      </c>
      <c r="AF202" s="13">
        <f t="shared" ref="AF202:AF265" si="168">IF(W202&lt;=3,-1, IF(W202&gt;=7,1,0))</f>
        <v>-1</v>
      </c>
      <c r="AG202" s="13">
        <f t="shared" ref="AG202:AG265" si="169">IF(X202&lt;=3,-1, IF(X202&gt;=7,1,0))</f>
        <v>1</v>
      </c>
      <c r="AH202" s="13">
        <f t="shared" ref="AH202:AH265" si="170">IF(Y202&lt;=3,-1, IF(Y202&gt;=7,1,0))</f>
        <v>1</v>
      </c>
      <c r="AI202" s="13">
        <f t="shared" ref="AI202:AI265" si="171">IF(Z202&lt;=3,-1, IF(Z202&gt;=7,1,0))</f>
        <v>-1</v>
      </c>
      <c r="AJ202" s="13">
        <f t="shared" ref="AJ202:AJ265" si="172">IF(AA202&lt;=3,-1, IF(AA202&gt;=7,1,0))</f>
        <v>0</v>
      </c>
      <c r="AK202" s="13">
        <f t="shared" ref="AK202:AK265" si="173">IF(AB202&lt;=3,-1, IF(AB202&gt;=7,1,0))</f>
        <v>0</v>
      </c>
      <c r="AL202" s="56">
        <f t="shared" si="123"/>
        <v>1.56341415259E-3</v>
      </c>
      <c r="AM202" s="56">
        <f t="shared" si="124"/>
        <v>-8.3143300060400001E-3</v>
      </c>
      <c r="AN202" s="56">
        <f t="shared" si="125"/>
        <v>0</v>
      </c>
      <c r="AO202" s="56">
        <f t="shared" si="126"/>
        <v>2.05413073359E-2</v>
      </c>
      <c r="AP202" s="56">
        <f t="shared" si="127"/>
        <v>3.33439824856E-3</v>
      </c>
      <c r="AQ202" s="56">
        <f t="shared" si="128"/>
        <v>-7.4560287768199998E-3</v>
      </c>
      <c r="AR202" s="56">
        <f t="shared" si="129"/>
        <v>-1.7038281087399999E-2</v>
      </c>
      <c r="AS202" s="56">
        <f t="shared" si="130"/>
        <v>0</v>
      </c>
      <c r="AT202" s="56">
        <f t="shared" si="131"/>
        <v>0</v>
      </c>
      <c r="AU202" s="55"/>
      <c r="AV202" s="6">
        <f t="shared" si="132"/>
        <v>-7.3695201332099995E-3</v>
      </c>
      <c r="AW202" s="57">
        <f t="shared" si="145"/>
        <v>6.4592474859233029E-3</v>
      </c>
      <c r="AX202" s="57">
        <f t="shared" si="133"/>
        <v>1.3210163339373304E-2</v>
      </c>
      <c r="AY202" s="57">
        <f t="shared" si="134"/>
        <v>0</v>
      </c>
      <c r="AZ202" s="57">
        <f t="shared" si="135"/>
        <v>1.5645474002566662E-2</v>
      </c>
      <c r="BA202" s="57">
        <f t="shared" si="136"/>
        <v>8.2302315818933991E-3</v>
      </c>
      <c r="BB202" s="57">
        <f t="shared" si="137"/>
        <v>2.5601954434866236E-3</v>
      </c>
      <c r="BC202" s="57">
        <f t="shared" si="138"/>
        <v>2.1934114420733231E-2</v>
      </c>
      <c r="BD202" s="57">
        <f t="shared" si="139"/>
        <v>0</v>
      </c>
      <c r="BE202" s="57">
        <f t="shared" si="140"/>
        <v>0</v>
      </c>
      <c r="BF202" s="58">
        <f t="shared" si="146"/>
        <v>9.8003662597999404E-6</v>
      </c>
      <c r="BG202" s="58">
        <f t="shared" si="147"/>
        <v>4.4196679763866656E-6</v>
      </c>
      <c r="BH202" s="58">
        <f t="shared" si="148"/>
        <v>0</v>
      </c>
      <c r="BI202" s="58">
        <f t="shared" si="149"/>
        <v>1.4949294603593177E-6</v>
      </c>
      <c r="BJ202" s="58">
        <f t="shared" si="150"/>
        <v>2.785137457328335E-6</v>
      </c>
      <c r="BK202" s="58">
        <f t="shared" si="151"/>
        <v>1.1705956397019922E-5</v>
      </c>
      <c r="BL202" s="58">
        <f t="shared" si="152"/>
        <v>9.0223688360799957E-6</v>
      </c>
      <c r="BM202" s="58">
        <f t="shared" si="153"/>
        <v>0</v>
      </c>
      <c r="BN202" s="58">
        <f t="shared" si="154"/>
        <v>0</v>
      </c>
      <c r="BO202" s="58">
        <f t="shared" si="155"/>
        <v>3.9228426386974174E-5</v>
      </c>
      <c r="BP202" s="59"/>
      <c r="BQ202" s="59">
        <f t="shared" si="141"/>
        <v>-7.4087485595969735E-3</v>
      </c>
      <c r="BR202" s="39">
        <f t="shared" si="142"/>
        <v>-2.5129152262636407E-3</v>
      </c>
      <c r="BS202" s="42">
        <f t="shared" si="143"/>
        <v>17.08020511261206</v>
      </c>
      <c r="BT202" s="44">
        <f>MAX(BS$10:BS202)</f>
        <v>20.885743173526631</v>
      </c>
      <c r="BU202" s="56">
        <f t="shared" si="144"/>
        <v>0.18220745267701158</v>
      </c>
    </row>
    <row r="203" spans="1:73" x14ac:dyDescent="0.2">
      <c r="A203" s="64">
        <v>35095</v>
      </c>
      <c r="B203" s="9">
        <v>2.3843431071099998E-3</v>
      </c>
      <c r="C203" s="9">
        <v>-3.9655501805500003E-2</v>
      </c>
      <c r="D203" s="9">
        <v>-8.5794109012099998E-3</v>
      </c>
      <c r="E203" s="9">
        <v>-4.0285424856300003E-2</v>
      </c>
      <c r="F203" s="9">
        <v>3.1783230436299999E-2</v>
      </c>
      <c r="G203" s="9">
        <v>-4.3775454699400002E-2</v>
      </c>
      <c r="H203" s="9">
        <v>-5.2967348700399999E-2</v>
      </c>
      <c r="I203" s="9">
        <v>-2.61643564222E-2</v>
      </c>
      <c r="J203" s="9">
        <v>0</v>
      </c>
      <c r="K203" s="55">
        <v>7.3749999999999996E-2</v>
      </c>
      <c r="L203" s="55">
        <v>3.3489600000000001E-2</v>
      </c>
      <c r="M203" s="55">
        <v>5.2968800000000003E-2</v>
      </c>
      <c r="N203" s="55">
        <v>5.6249999999999998E-3</v>
      </c>
      <c r="O203" s="55">
        <v>8.5300000000000001E-2</v>
      </c>
      <c r="P203" s="55">
        <v>8.1500000000000003E-2</v>
      </c>
      <c r="Q203" s="55">
        <v>1.76563E-2</v>
      </c>
      <c r="R203" s="55">
        <v>6.3125000000000001E-2</v>
      </c>
      <c r="S203" s="55">
        <v>5.3749999999999999E-2</v>
      </c>
      <c r="T203" s="10">
        <f t="shared" si="156"/>
        <v>7</v>
      </c>
      <c r="U203" s="10">
        <f t="shared" si="157"/>
        <v>3</v>
      </c>
      <c r="V203" s="10">
        <f t="shared" si="158"/>
        <v>4</v>
      </c>
      <c r="W203" s="10">
        <f t="shared" si="159"/>
        <v>1</v>
      </c>
      <c r="X203" s="10">
        <f t="shared" si="160"/>
        <v>9</v>
      </c>
      <c r="Y203" s="10">
        <f t="shared" si="161"/>
        <v>8</v>
      </c>
      <c r="Z203" s="10">
        <f t="shared" si="162"/>
        <v>2</v>
      </c>
      <c r="AA203" s="10">
        <f t="shared" si="163"/>
        <v>6</v>
      </c>
      <c r="AB203" s="10">
        <f t="shared" si="164"/>
        <v>5</v>
      </c>
      <c r="AC203" s="13">
        <f t="shared" si="165"/>
        <v>1</v>
      </c>
      <c r="AD203" s="13">
        <f t="shared" si="166"/>
        <v>-1</v>
      </c>
      <c r="AE203" s="13">
        <f t="shared" si="167"/>
        <v>0</v>
      </c>
      <c r="AF203" s="13">
        <f t="shared" si="168"/>
        <v>-1</v>
      </c>
      <c r="AG203" s="13">
        <f t="shared" si="169"/>
        <v>1</v>
      </c>
      <c r="AH203" s="13">
        <f t="shared" si="170"/>
        <v>1</v>
      </c>
      <c r="AI203" s="13">
        <f t="shared" si="171"/>
        <v>-1</v>
      </c>
      <c r="AJ203" s="13">
        <f t="shared" si="172"/>
        <v>0</v>
      </c>
      <c r="AK203" s="13">
        <f t="shared" si="173"/>
        <v>0</v>
      </c>
      <c r="AL203" s="56">
        <f t="shared" ref="AL203:AL266" si="174">AC202*B203</f>
        <v>2.3843431071099998E-3</v>
      </c>
      <c r="AM203" s="56">
        <f t="shared" ref="AM203:AM266" si="175">AD202*C203</f>
        <v>3.9655501805500003E-2</v>
      </c>
      <c r="AN203" s="56">
        <f t="shared" ref="AN203:AN266" si="176">AE202*D203</f>
        <v>0</v>
      </c>
      <c r="AO203" s="56">
        <f t="shared" ref="AO203:AO266" si="177">AF202*E203</f>
        <v>4.0285424856300003E-2</v>
      </c>
      <c r="AP203" s="56">
        <f t="shared" ref="AP203:AP266" si="178">AG202*F203</f>
        <v>3.1783230436299999E-2</v>
      </c>
      <c r="AQ203" s="56">
        <f t="shared" ref="AQ203:AQ266" si="179">AH202*G203</f>
        <v>-4.3775454699400002E-2</v>
      </c>
      <c r="AR203" s="56">
        <f t="shared" ref="AR203:AR266" si="180">AI202*H203</f>
        <v>5.2967348700399999E-2</v>
      </c>
      <c r="AS203" s="56">
        <f t="shared" ref="AS203:AS266" si="181">AJ202*I203</f>
        <v>0</v>
      </c>
      <c r="AT203" s="56">
        <f t="shared" ref="AT203:AT266" si="182">AK202*J203</f>
        <v>0</v>
      </c>
      <c r="AU203" s="55"/>
      <c r="AV203" s="6">
        <f t="shared" ref="AV203:AV266" si="183">SUM(AL203:AT203)</f>
        <v>0.12330039420620999</v>
      </c>
      <c r="AW203" s="57">
        <f t="shared" si="145"/>
        <v>7.0718431071099541E-3</v>
      </c>
      <c r="AX203" s="57">
        <f t="shared" ref="AX203:AX266" si="184">ABS(AD203-AD202*(1+C203+$S202/12))</f>
        <v>3.4968001805500082E-2</v>
      </c>
      <c r="AY203" s="57">
        <f t="shared" ref="AY203:AY266" si="185">ABS(AE203-AE202*(1+D203+$S202/12))</f>
        <v>0</v>
      </c>
      <c r="AZ203" s="57">
        <f t="shared" ref="AZ203:AZ266" si="186">ABS(AF203-AF202*(1+E203+$S202/12))</f>
        <v>3.5597924856300089E-2</v>
      </c>
      <c r="BA203" s="57">
        <f t="shared" ref="BA203:BA266" si="187">ABS(AG203-AG202*(1+F203+$S202/12))</f>
        <v>3.6470730436299892E-2</v>
      </c>
      <c r="BB203" s="57">
        <f t="shared" ref="BB203:BB266" si="188">ABS(AH203-AH202*(1+G203+$S202/12))</f>
        <v>3.9087954699400074E-2</v>
      </c>
      <c r="BC203" s="57">
        <f t="shared" ref="BC203:BC266" si="189">ABS(AI203-AI202*(1+H203+$S202/12))</f>
        <v>4.827984870040003E-2</v>
      </c>
      <c r="BD203" s="57">
        <f t="shared" ref="BD203:BD266" si="190">ABS(AJ203-AJ202*(1+I203+$S202/12))</f>
        <v>0</v>
      </c>
      <c r="BE203" s="57">
        <f t="shared" ref="BE203:BE266" si="191">ABS(AK203-AK202*(1+J203+$S202/12))</f>
        <v>0</v>
      </c>
      <c r="BF203" s="58">
        <f t="shared" si="146"/>
        <v>3.8755484915539818E-6</v>
      </c>
      <c r="BG203" s="58">
        <f t="shared" si="147"/>
        <v>2.6420326678746609E-6</v>
      </c>
      <c r="BH203" s="58">
        <f t="shared" si="148"/>
        <v>0</v>
      </c>
      <c r="BI203" s="58">
        <f t="shared" si="149"/>
        <v>3.1290948005133325E-6</v>
      </c>
      <c r="BJ203" s="58">
        <f t="shared" si="150"/>
        <v>5.7611621073253791E-6</v>
      </c>
      <c r="BK203" s="58">
        <f t="shared" si="151"/>
        <v>1.536117266091974E-6</v>
      </c>
      <c r="BL203" s="58">
        <f t="shared" si="152"/>
        <v>6.5802343262199689E-6</v>
      </c>
      <c r="BM203" s="58">
        <f t="shared" si="153"/>
        <v>0</v>
      </c>
      <c r="BN203" s="58">
        <f t="shared" si="154"/>
        <v>0</v>
      </c>
      <c r="BO203" s="58">
        <f t="shared" si="155"/>
        <v>2.3524189659579298E-5</v>
      </c>
      <c r="BP203" s="59"/>
      <c r="BQ203" s="59">
        <f t="shared" ref="BQ203:BQ266" si="192">AV203-BO203</f>
        <v>0.12327687001655041</v>
      </c>
      <c r="BR203" s="39">
        <f t="shared" ref="BR203:BR266" si="193">BQ203+S202/12</f>
        <v>0.12796437001655042</v>
      </c>
      <c r="BS203" s="42">
        <f t="shared" ref="BS203:BS266" si="194">BS202*(1+BR203)</f>
        <v>19.265862799600928</v>
      </c>
      <c r="BT203" s="44">
        <f>MAX(BS$10:BS203)</f>
        <v>20.885743173526631</v>
      </c>
      <c r="BU203" s="56">
        <f t="shared" ref="BU203:BU266" si="195">(BT203-BS203)/BT203</f>
        <v>7.7559144554595255E-2</v>
      </c>
    </row>
    <row r="204" spans="1:73" x14ac:dyDescent="0.2">
      <c r="A204" s="64">
        <v>35124</v>
      </c>
      <c r="B204" s="9">
        <v>2.8511885377100001E-2</v>
      </c>
      <c r="C204" s="9">
        <v>1.08111660428E-2</v>
      </c>
      <c r="D204" s="9">
        <v>2.9431977256400002E-3</v>
      </c>
      <c r="E204" s="9">
        <v>1.25833955906E-2</v>
      </c>
      <c r="F204" s="9">
        <v>3.3245250003000001E-3</v>
      </c>
      <c r="G204" s="9">
        <v>3.1941982497800003E-2</v>
      </c>
      <c r="H204" s="9">
        <v>6.8453125719100004E-3</v>
      </c>
      <c r="I204" s="9">
        <v>1.3916376988999999E-2</v>
      </c>
      <c r="J204" s="9">
        <v>0</v>
      </c>
      <c r="K204" s="55">
        <v>7.4999999999999997E-2</v>
      </c>
      <c r="L204" s="55">
        <v>3.4010499999999999E-2</v>
      </c>
      <c r="M204" s="55">
        <v>5.3124999999999999E-2</v>
      </c>
      <c r="N204" s="55">
        <v>7.6563000000000004E-3</v>
      </c>
      <c r="O204" s="55">
        <v>8.9700000000000002E-2</v>
      </c>
      <c r="P204" s="55">
        <v>7.5499999999999998E-2</v>
      </c>
      <c r="Q204" s="55">
        <v>1.6250000000000001E-2</v>
      </c>
      <c r="R204" s="55">
        <v>6.1874999999999999E-2</v>
      </c>
      <c r="S204" s="55">
        <v>5.3046900000000001E-2</v>
      </c>
      <c r="T204" s="10">
        <f t="shared" si="156"/>
        <v>7</v>
      </c>
      <c r="U204" s="10">
        <f t="shared" si="157"/>
        <v>3</v>
      </c>
      <c r="V204" s="10">
        <f t="shared" si="158"/>
        <v>5</v>
      </c>
      <c r="W204" s="10">
        <f t="shared" si="159"/>
        <v>1</v>
      </c>
      <c r="X204" s="10">
        <f t="shared" si="160"/>
        <v>9</v>
      </c>
      <c r="Y204" s="10">
        <f t="shared" si="161"/>
        <v>8</v>
      </c>
      <c r="Z204" s="10">
        <f t="shared" si="162"/>
        <v>2</v>
      </c>
      <c r="AA204" s="10">
        <f t="shared" si="163"/>
        <v>6</v>
      </c>
      <c r="AB204" s="10">
        <f t="shared" si="164"/>
        <v>4</v>
      </c>
      <c r="AC204" s="13">
        <f t="shared" si="165"/>
        <v>1</v>
      </c>
      <c r="AD204" s="13">
        <f t="shared" si="166"/>
        <v>-1</v>
      </c>
      <c r="AE204" s="13">
        <f t="shared" si="167"/>
        <v>0</v>
      </c>
      <c r="AF204" s="13">
        <f t="shared" si="168"/>
        <v>-1</v>
      </c>
      <c r="AG204" s="13">
        <f t="shared" si="169"/>
        <v>1</v>
      </c>
      <c r="AH204" s="13">
        <f t="shared" si="170"/>
        <v>1</v>
      </c>
      <c r="AI204" s="13">
        <f t="shared" si="171"/>
        <v>-1</v>
      </c>
      <c r="AJ204" s="13">
        <f t="shared" si="172"/>
        <v>0</v>
      </c>
      <c r="AK204" s="13">
        <f t="shared" si="173"/>
        <v>0</v>
      </c>
      <c r="AL204" s="56">
        <f t="shared" si="174"/>
        <v>2.8511885377100001E-2</v>
      </c>
      <c r="AM204" s="56">
        <f t="shared" si="175"/>
        <v>-1.08111660428E-2</v>
      </c>
      <c r="AN204" s="56">
        <f t="shared" si="176"/>
        <v>0</v>
      </c>
      <c r="AO204" s="56">
        <f t="shared" si="177"/>
        <v>-1.25833955906E-2</v>
      </c>
      <c r="AP204" s="56">
        <f t="shared" si="178"/>
        <v>3.3245250003000001E-3</v>
      </c>
      <c r="AQ204" s="56">
        <f t="shared" si="179"/>
        <v>3.1941982497800003E-2</v>
      </c>
      <c r="AR204" s="56">
        <f t="shared" si="180"/>
        <v>-6.8453125719100004E-3</v>
      </c>
      <c r="AS204" s="56">
        <f t="shared" si="181"/>
        <v>0</v>
      </c>
      <c r="AT204" s="56">
        <f t="shared" si="182"/>
        <v>0</v>
      </c>
      <c r="AU204" s="55"/>
      <c r="AV204" s="6">
        <f t="shared" si="183"/>
        <v>3.3538518669890008E-2</v>
      </c>
      <c r="AW204" s="57">
        <f t="shared" ref="AW204:AW267" si="196">ABS(AC204-AC203*(1+B204+$S203/12))</f>
        <v>3.2991052043766622E-2</v>
      </c>
      <c r="AX204" s="57">
        <f t="shared" si="184"/>
        <v>1.529033270946667E-2</v>
      </c>
      <c r="AY204" s="57">
        <f t="shared" si="185"/>
        <v>0</v>
      </c>
      <c r="AZ204" s="57">
        <f t="shared" si="186"/>
        <v>1.7062562257266656E-2</v>
      </c>
      <c r="BA204" s="57">
        <f t="shared" si="187"/>
        <v>7.8036916669665946E-3</v>
      </c>
      <c r="BB204" s="57">
        <f t="shared" si="188"/>
        <v>3.6421149164466593E-2</v>
      </c>
      <c r="BC204" s="57">
        <f t="shared" si="189"/>
        <v>1.132447923857649E-2</v>
      </c>
      <c r="BD204" s="57">
        <f t="shared" si="190"/>
        <v>0</v>
      </c>
      <c r="BE204" s="57">
        <f t="shared" si="191"/>
        <v>0</v>
      </c>
      <c r="BF204" s="58">
        <f t="shared" ref="BF204:BF267" si="197">AW203*BF$6</f>
        <v>4.2431058642659719E-6</v>
      </c>
      <c r="BG204" s="58">
        <f t="shared" ref="BG204:BG267" si="198">AX203*BG$6</f>
        <v>6.993600361100017E-6</v>
      </c>
      <c r="BH204" s="58">
        <f t="shared" ref="BH204:BH267" si="199">AY203*BH$6</f>
        <v>0</v>
      </c>
      <c r="BI204" s="58">
        <f t="shared" ref="BI204:BI267" si="200">AZ203*BI$6</f>
        <v>7.1195849712600181E-6</v>
      </c>
      <c r="BJ204" s="58">
        <f t="shared" ref="BJ204:BJ267" si="201">BA203*BJ$6</f>
        <v>2.5529511305409923E-5</v>
      </c>
      <c r="BK204" s="58">
        <f t="shared" ref="BK204:BK267" si="202">BB203*BK$6</f>
        <v>2.3452772819640041E-5</v>
      </c>
      <c r="BL204" s="58">
        <f t="shared" ref="BL204:BL267" si="203">BC203*BL$6</f>
        <v>1.4483954610120009E-5</v>
      </c>
      <c r="BM204" s="58">
        <f t="shared" ref="BM204:BM267" si="204">BD203*BM$6</f>
        <v>0</v>
      </c>
      <c r="BN204" s="58">
        <f t="shared" ref="BN204:BN267" si="205">BE203*BN$6</f>
        <v>0</v>
      </c>
      <c r="BO204" s="58">
        <f t="shared" ref="BO204:BO267" si="206">SUM(BF204:BN204)</f>
        <v>8.1822529931795986E-5</v>
      </c>
      <c r="BP204" s="59"/>
      <c r="BQ204" s="59">
        <f t="shared" si="192"/>
        <v>3.3456696139958213E-2</v>
      </c>
      <c r="BR204" s="39">
        <f t="shared" si="193"/>
        <v>3.7935862806624879E-2</v>
      </c>
      <c r="BS204" s="42">
        <f t="shared" si="194"/>
        <v>19.996729927617846</v>
      </c>
      <c r="BT204" s="44">
        <f>MAX(BS$10:BS204)</f>
        <v>20.885743173526631</v>
      </c>
      <c r="BU204" s="56">
        <f t="shared" si="195"/>
        <v>4.2565554815192731E-2</v>
      </c>
    </row>
    <row r="205" spans="1:73" x14ac:dyDescent="0.2">
      <c r="A205" s="64">
        <v>35153</v>
      </c>
      <c r="B205" s="9">
        <v>2.4700853715700001E-2</v>
      </c>
      <c r="C205" s="9">
        <v>-5.9237017147799999E-3</v>
      </c>
      <c r="D205" s="9">
        <v>7.54410419439E-3</v>
      </c>
      <c r="E205" s="9">
        <v>-1.9000496127599999E-2</v>
      </c>
      <c r="F205" s="9">
        <v>1.4356818003600001E-2</v>
      </c>
      <c r="G205" s="9">
        <v>1.28945687489E-2</v>
      </c>
      <c r="H205" s="9">
        <v>4.0882459269699998E-3</v>
      </c>
      <c r="I205" s="9">
        <v>-2.06120207186E-3</v>
      </c>
      <c r="J205" s="9">
        <v>0</v>
      </c>
      <c r="K205" s="55">
        <v>7.5624999999999998E-2</v>
      </c>
      <c r="L205" s="55">
        <v>3.3750099999999998E-2</v>
      </c>
      <c r="M205" s="55">
        <v>5.1249999999999997E-2</v>
      </c>
      <c r="N205" s="55">
        <v>6.0937999999999999E-3</v>
      </c>
      <c r="O205" s="55">
        <v>8.9800000000000005E-2</v>
      </c>
      <c r="P205" s="55">
        <v>6.93E-2</v>
      </c>
      <c r="Q205" s="55">
        <v>1.79688E-2</v>
      </c>
      <c r="R205" s="55">
        <v>6.1249999999999999E-2</v>
      </c>
      <c r="S205" s="55">
        <v>5.47266E-2</v>
      </c>
      <c r="T205" s="10">
        <f t="shared" si="156"/>
        <v>8</v>
      </c>
      <c r="U205" s="10">
        <f t="shared" si="157"/>
        <v>3</v>
      </c>
      <c r="V205" s="10">
        <f t="shared" si="158"/>
        <v>4</v>
      </c>
      <c r="W205" s="10">
        <f t="shared" si="159"/>
        <v>1</v>
      </c>
      <c r="X205" s="10">
        <f t="shared" si="160"/>
        <v>9</v>
      </c>
      <c r="Y205" s="10">
        <f t="shared" si="161"/>
        <v>7</v>
      </c>
      <c r="Z205" s="10">
        <f t="shared" si="162"/>
        <v>2</v>
      </c>
      <c r="AA205" s="10">
        <f t="shared" si="163"/>
        <v>6</v>
      </c>
      <c r="AB205" s="10">
        <f t="shared" si="164"/>
        <v>5</v>
      </c>
      <c r="AC205" s="13">
        <f t="shared" si="165"/>
        <v>1</v>
      </c>
      <c r="AD205" s="13">
        <f t="shared" si="166"/>
        <v>-1</v>
      </c>
      <c r="AE205" s="13">
        <f t="shared" si="167"/>
        <v>0</v>
      </c>
      <c r="AF205" s="13">
        <f t="shared" si="168"/>
        <v>-1</v>
      </c>
      <c r="AG205" s="13">
        <f t="shared" si="169"/>
        <v>1</v>
      </c>
      <c r="AH205" s="13">
        <f t="shared" si="170"/>
        <v>1</v>
      </c>
      <c r="AI205" s="13">
        <f t="shared" si="171"/>
        <v>-1</v>
      </c>
      <c r="AJ205" s="13">
        <f t="shared" si="172"/>
        <v>0</v>
      </c>
      <c r="AK205" s="13">
        <f t="shared" si="173"/>
        <v>0</v>
      </c>
      <c r="AL205" s="56">
        <f t="shared" si="174"/>
        <v>2.4700853715700001E-2</v>
      </c>
      <c r="AM205" s="56">
        <f t="shared" si="175"/>
        <v>5.9237017147799999E-3</v>
      </c>
      <c r="AN205" s="56">
        <f t="shared" si="176"/>
        <v>0</v>
      </c>
      <c r="AO205" s="56">
        <f t="shared" si="177"/>
        <v>1.9000496127599999E-2</v>
      </c>
      <c r="AP205" s="56">
        <f t="shared" si="178"/>
        <v>1.4356818003600001E-2</v>
      </c>
      <c r="AQ205" s="56">
        <f t="shared" si="179"/>
        <v>1.28945687489E-2</v>
      </c>
      <c r="AR205" s="56">
        <f t="shared" si="180"/>
        <v>-4.0882459269699998E-3</v>
      </c>
      <c r="AS205" s="56">
        <f t="shared" si="181"/>
        <v>0</v>
      </c>
      <c r="AT205" s="56">
        <f t="shared" si="182"/>
        <v>0</v>
      </c>
      <c r="AU205" s="55"/>
      <c r="AV205" s="6">
        <f t="shared" si="183"/>
        <v>7.2788192383609993E-2</v>
      </c>
      <c r="AW205" s="57">
        <f t="shared" si="196"/>
        <v>2.9121428715700004E-2</v>
      </c>
      <c r="AX205" s="57">
        <f t="shared" si="184"/>
        <v>1.5031267147799232E-3</v>
      </c>
      <c r="AY205" s="57">
        <f t="shared" si="185"/>
        <v>0</v>
      </c>
      <c r="AZ205" s="57">
        <f t="shared" si="186"/>
        <v>1.4579921127599982E-2</v>
      </c>
      <c r="BA205" s="57">
        <f t="shared" si="187"/>
        <v>1.8777393003599929E-2</v>
      </c>
      <c r="BB205" s="57">
        <f t="shared" si="188"/>
        <v>1.7315143748899864E-2</v>
      </c>
      <c r="BC205" s="57">
        <f t="shared" si="189"/>
        <v>8.5088209269699178E-3</v>
      </c>
      <c r="BD205" s="57">
        <f t="shared" si="190"/>
        <v>0</v>
      </c>
      <c r="BE205" s="57">
        <f t="shared" si="191"/>
        <v>0</v>
      </c>
      <c r="BF205" s="58">
        <f t="shared" si="197"/>
        <v>1.9794631226259973E-5</v>
      </c>
      <c r="BG205" s="58">
        <f t="shared" si="198"/>
        <v>3.058066541893334E-6</v>
      </c>
      <c r="BH205" s="58">
        <f t="shared" si="199"/>
        <v>0</v>
      </c>
      <c r="BI205" s="58">
        <f t="shared" si="200"/>
        <v>3.4125124514533315E-6</v>
      </c>
      <c r="BJ205" s="58">
        <f t="shared" si="201"/>
        <v>5.462584166876616E-6</v>
      </c>
      <c r="BK205" s="58">
        <f t="shared" si="202"/>
        <v>2.1852689498679953E-5</v>
      </c>
      <c r="BL205" s="58">
        <f t="shared" si="203"/>
        <v>3.3973437715729468E-6</v>
      </c>
      <c r="BM205" s="58">
        <f t="shared" si="204"/>
        <v>0</v>
      </c>
      <c r="BN205" s="58">
        <f t="shared" si="205"/>
        <v>0</v>
      </c>
      <c r="BO205" s="58">
        <f t="shared" si="206"/>
        <v>5.6977827656736149E-5</v>
      </c>
      <c r="BP205" s="59"/>
      <c r="BQ205" s="59">
        <f t="shared" si="192"/>
        <v>7.2731214555953258E-2</v>
      </c>
      <c r="BR205" s="39">
        <f t="shared" si="193"/>
        <v>7.7151789555953254E-2</v>
      </c>
      <c r="BS205" s="42">
        <f t="shared" si="194"/>
        <v>21.539513426800649</v>
      </c>
      <c r="BT205" s="44">
        <f>MAX(BS$10:BS205)</f>
        <v>21.539513426800649</v>
      </c>
      <c r="BU205" s="56">
        <f t="shared" si="195"/>
        <v>0</v>
      </c>
    </row>
    <row r="206" spans="1:73" x14ac:dyDescent="0.2">
      <c r="A206" s="64">
        <v>35185</v>
      </c>
      <c r="B206" s="9">
        <v>7.0003226452499999E-3</v>
      </c>
      <c r="C206" s="9">
        <v>-3.9283625577799998E-2</v>
      </c>
      <c r="D206" s="9">
        <v>7.6969600131000001E-4</v>
      </c>
      <c r="E206" s="9">
        <v>1.5164300887E-2</v>
      </c>
      <c r="F206" s="9">
        <v>1.1438191249700001E-2</v>
      </c>
      <c r="G206" s="9">
        <v>-1.51985271823E-2</v>
      </c>
      <c r="H206" s="9">
        <v>-4.7093771522700001E-2</v>
      </c>
      <c r="I206" s="9">
        <v>-1.6649575354499999E-2</v>
      </c>
      <c r="J206" s="9">
        <v>0</v>
      </c>
      <c r="K206" s="55">
        <v>7.5624999999999998E-2</v>
      </c>
      <c r="L206" s="55">
        <v>3.3125000000000002E-2</v>
      </c>
      <c r="M206" s="55">
        <v>4.8125000000000001E-2</v>
      </c>
      <c r="N206" s="55">
        <v>6.6797000000000002E-3</v>
      </c>
      <c r="O206" s="55">
        <v>9.6199999999999994E-2</v>
      </c>
      <c r="P206" s="55">
        <v>6.3399999999999998E-2</v>
      </c>
      <c r="Q206" s="55">
        <v>1.8749999999999999E-2</v>
      </c>
      <c r="R206" s="55">
        <v>6.0703100000000003E-2</v>
      </c>
      <c r="S206" s="55">
        <v>5.4843799999999998E-2</v>
      </c>
      <c r="T206" s="10">
        <f t="shared" si="156"/>
        <v>8</v>
      </c>
      <c r="U206" s="10">
        <f t="shared" si="157"/>
        <v>3</v>
      </c>
      <c r="V206" s="10">
        <f t="shared" si="158"/>
        <v>4</v>
      </c>
      <c r="W206" s="10">
        <f t="shared" si="159"/>
        <v>1</v>
      </c>
      <c r="X206" s="10">
        <f t="shared" si="160"/>
        <v>9</v>
      </c>
      <c r="Y206" s="10">
        <f t="shared" si="161"/>
        <v>7</v>
      </c>
      <c r="Z206" s="10">
        <f t="shared" si="162"/>
        <v>2</v>
      </c>
      <c r="AA206" s="10">
        <f t="shared" si="163"/>
        <v>6</v>
      </c>
      <c r="AB206" s="10">
        <f t="shared" si="164"/>
        <v>5</v>
      </c>
      <c r="AC206" s="13">
        <f t="shared" si="165"/>
        <v>1</v>
      </c>
      <c r="AD206" s="13">
        <f t="shared" si="166"/>
        <v>-1</v>
      </c>
      <c r="AE206" s="13">
        <f t="shared" si="167"/>
        <v>0</v>
      </c>
      <c r="AF206" s="13">
        <f t="shared" si="168"/>
        <v>-1</v>
      </c>
      <c r="AG206" s="13">
        <f t="shared" si="169"/>
        <v>1</v>
      </c>
      <c r="AH206" s="13">
        <f t="shared" si="170"/>
        <v>1</v>
      </c>
      <c r="AI206" s="13">
        <f t="shared" si="171"/>
        <v>-1</v>
      </c>
      <c r="AJ206" s="13">
        <f t="shared" si="172"/>
        <v>0</v>
      </c>
      <c r="AK206" s="13">
        <f t="shared" si="173"/>
        <v>0</v>
      </c>
      <c r="AL206" s="56">
        <f t="shared" si="174"/>
        <v>7.0003226452499999E-3</v>
      </c>
      <c r="AM206" s="56">
        <f t="shared" si="175"/>
        <v>3.9283625577799998E-2</v>
      </c>
      <c r="AN206" s="56">
        <f t="shared" si="176"/>
        <v>0</v>
      </c>
      <c r="AO206" s="56">
        <f t="shared" si="177"/>
        <v>-1.5164300887E-2</v>
      </c>
      <c r="AP206" s="56">
        <f t="shared" si="178"/>
        <v>1.1438191249700001E-2</v>
      </c>
      <c r="AQ206" s="56">
        <f t="shared" si="179"/>
        <v>-1.51985271823E-2</v>
      </c>
      <c r="AR206" s="56">
        <f t="shared" si="180"/>
        <v>4.7093771522700001E-2</v>
      </c>
      <c r="AS206" s="56">
        <f t="shared" si="181"/>
        <v>0</v>
      </c>
      <c r="AT206" s="56">
        <f t="shared" si="182"/>
        <v>0</v>
      </c>
      <c r="AU206" s="55"/>
      <c r="AV206" s="6">
        <f t="shared" si="183"/>
        <v>7.4453082926150008E-2</v>
      </c>
      <c r="AW206" s="57">
        <f t="shared" si="196"/>
        <v>1.1560872645250075E-2</v>
      </c>
      <c r="AX206" s="57">
        <f t="shared" si="184"/>
        <v>3.4723075577799967E-2</v>
      </c>
      <c r="AY206" s="57">
        <f t="shared" si="185"/>
        <v>0</v>
      </c>
      <c r="AZ206" s="57">
        <f t="shared" si="186"/>
        <v>1.9724850887000045E-2</v>
      </c>
      <c r="BA206" s="57">
        <f t="shared" si="187"/>
        <v>1.5998741249700021E-2</v>
      </c>
      <c r="BB206" s="57">
        <f t="shared" si="188"/>
        <v>1.0637977182299974E-2</v>
      </c>
      <c r="BC206" s="57">
        <f t="shared" si="189"/>
        <v>4.2533221522700004E-2</v>
      </c>
      <c r="BD206" s="57">
        <f t="shared" si="190"/>
        <v>0</v>
      </c>
      <c r="BE206" s="57">
        <f t="shared" si="191"/>
        <v>0</v>
      </c>
      <c r="BF206" s="58">
        <f t="shared" si="197"/>
        <v>1.7472857229420001E-5</v>
      </c>
      <c r="BG206" s="58">
        <f t="shared" si="198"/>
        <v>3.0062534295598468E-7</v>
      </c>
      <c r="BH206" s="58">
        <f t="shared" si="199"/>
        <v>0</v>
      </c>
      <c r="BI206" s="58">
        <f t="shared" si="200"/>
        <v>2.9159842255199965E-6</v>
      </c>
      <c r="BJ206" s="58">
        <f t="shared" si="201"/>
        <v>1.314417510251995E-5</v>
      </c>
      <c r="BK206" s="58">
        <f t="shared" si="202"/>
        <v>1.0389086249339917E-5</v>
      </c>
      <c r="BL206" s="58">
        <f t="shared" si="203"/>
        <v>2.552646278090975E-6</v>
      </c>
      <c r="BM206" s="58">
        <f t="shared" si="204"/>
        <v>0</v>
      </c>
      <c r="BN206" s="58">
        <f t="shared" si="205"/>
        <v>0</v>
      </c>
      <c r="BO206" s="58">
        <f t="shared" si="206"/>
        <v>4.6775374427846826E-5</v>
      </c>
      <c r="BP206" s="59"/>
      <c r="BQ206" s="59">
        <f t="shared" si="192"/>
        <v>7.4406307551722159E-2</v>
      </c>
      <c r="BR206" s="39">
        <f t="shared" si="193"/>
        <v>7.8966857551722155E-2</v>
      </c>
      <c r="BS206" s="42">
        <f t="shared" si="194"/>
        <v>23.240421115308223</v>
      </c>
      <c r="BT206" s="44">
        <f>MAX(BS$10:BS206)</f>
        <v>23.240421115308223</v>
      </c>
      <c r="BU206" s="56">
        <f t="shared" si="195"/>
        <v>0</v>
      </c>
    </row>
    <row r="207" spans="1:73" x14ac:dyDescent="0.2">
      <c r="A207" s="64">
        <v>35216</v>
      </c>
      <c r="B207" s="9">
        <v>1.7344327364399999E-2</v>
      </c>
      <c r="C207" s="9">
        <v>2.22681712522E-3</v>
      </c>
      <c r="D207" s="9">
        <v>-7.4956887323799999E-3</v>
      </c>
      <c r="E207" s="9">
        <v>-3.5065815471699999E-2</v>
      </c>
      <c r="F207" s="9">
        <v>-7.2577898097900004E-3</v>
      </c>
      <c r="G207" s="9">
        <v>1.12694102319E-2</v>
      </c>
      <c r="H207" s="9">
        <v>-9.4805986230099993E-3</v>
      </c>
      <c r="I207" s="9">
        <v>3.3204524338200002E-2</v>
      </c>
      <c r="J207" s="9">
        <v>0</v>
      </c>
      <c r="K207" s="55">
        <v>7.5937500000000005E-2</v>
      </c>
      <c r="L207" s="55">
        <v>3.39063E-2</v>
      </c>
      <c r="M207" s="55">
        <v>4.8125000000000001E-2</v>
      </c>
      <c r="N207" s="55">
        <v>5.5468999999999996E-3</v>
      </c>
      <c r="O207" s="55">
        <v>9.9000000000000005E-2</v>
      </c>
      <c r="P207" s="55">
        <v>6.2899999999999998E-2</v>
      </c>
      <c r="Q207" s="55">
        <v>2.6249999999999999E-2</v>
      </c>
      <c r="R207" s="55">
        <v>6.1249999999999999E-2</v>
      </c>
      <c r="S207" s="55">
        <v>5.5E-2</v>
      </c>
      <c r="T207" s="10">
        <f t="shared" si="156"/>
        <v>8</v>
      </c>
      <c r="U207" s="10">
        <f t="shared" si="157"/>
        <v>3</v>
      </c>
      <c r="V207" s="10">
        <f t="shared" si="158"/>
        <v>4</v>
      </c>
      <c r="W207" s="10">
        <f t="shared" si="159"/>
        <v>1</v>
      </c>
      <c r="X207" s="10">
        <f t="shared" si="160"/>
        <v>9</v>
      </c>
      <c r="Y207" s="10">
        <f t="shared" si="161"/>
        <v>7</v>
      </c>
      <c r="Z207" s="10">
        <f t="shared" si="162"/>
        <v>2</v>
      </c>
      <c r="AA207" s="10">
        <f t="shared" si="163"/>
        <v>6</v>
      </c>
      <c r="AB207" s="10">
        <f t="shared" si="164"/>
        <v>5</v>
      </c>
      <c r="AC207" s="13">
        <f t="shared" si="165"/>
        <v>1</v>
      </c>
      <c r="AD207" s="13">
        <f t="shared" si="166"/>
        <v>-1</v>
      </c>
      <c r="AE207" s="13">
        <f t="shared" si="167"/>
        <v>0</v>
      </c>
      <c r="AF207" s="13">
        <f t="shared" si="168"/>
        <v>-1</v>
      </c>
      <c r="AG207" s="13">
        <f t="shared" si="169"/>
        <v>1</v>
      </c>
      <c r="AH207" s="13">
        <f t="shared" si="170"/>
        <v>1</v>
      </c>
      <c r="AI207" s="13">
        <f t="shared" si="171"/>
        <v>-1</v>
      </c>
      <c r="AJ207" s="13">
        <f t="shared" si="172"/>
        <v>0</v>
      </c>
      <c r="AK207" s="13">
        <f t="shared" si="173"/>
        <v>0</v>
      </c>
      <c r="AL207" s="56">
        <f t="shared" si="174"/>
        <v>1.7344327364399999E-2</v>
      </c>
      <c r="AM207" s="56">
        <f t="shared" si="175"/>
        <v>-2.22681712522E-3</v>
      </c>
      <c r="AN207" s="56">
        <f t="shared" si="176"/>
        <v>0</v>
      </c>
      <c r="AO207" s="56">
        <f t="shared" si="177"/>
        <v>3.5065815471699999E-2</v>
      </c>
      <c r="AP207" s="56">
        <f t="shared" si="178"/>
        <v>-7.2577898097900004E-3</v>
      </c>
      <c r="AQ207" s="56">
        <f t="shared" si="179"/>
        <v>1.12694102319E-2</v>
      </c>
      <c r="AR207" s="56">
        <f t="shared" si="180"/>
        <v>9.4805986230099993E-3</v>
      </c>
      <c r="AS207" s="56">
        <f t="shared" si="181"/>
        <v>0</v>
      </c>
      <c r="AT207" s="56">
        <f t="shared" si="182"/>
        <v>0</v>
      </c>
      <c r="AU207" s="55"/>
      <c r="AV207" s="6">
        <f t="shared" si="183"/>
        <v>6.3675544755999999E-2</v>
      </c>
      <c r="AW207" s="57">
        <f t="shared" si="196"/>
        <v>2.1914644031066688E-2</v>
      </c>
      <c r="AX207" s="57">
        <f t="shared" si="184"/>
        <v>6.7971337918866226E-3</v>
      </c>
      <c r="AY207" s="57">
        <f t="shared" si="185"/>
        <v>0</v>
      </c>
      <c r="AZ207" s="57">
        <f t="shared" si="186"/>
        <v>3.0495498805033328E-2</v>
      </c>
      <c r="BA207" s="57">
        <f t="shared" si="187"/>
        <v>2.6874731431233423E-3</v>
      </c>
      <c r="BB207" s="57">
        <f t="shared" si="188"/>
        <v>1.5839726898566608E-2</v>
      </c>
      <c r="BC207" s="57">
        <f t="shared" si="189"/>
        <v>4.9102819563433542E-3</v>
      </c>
      <c r="BD207" s="57">
        <f t="shared" si="190"/>
        <v>0</v>
      </c>
      <c r="BE207" s="57">
        <f t="shared" si="191"/>
        <v>0</v>
      </c>
      <c r="BF207" s="58">
        <f t="shared" si="197"/>
        <v>6.9365235871500448E-6</v>
      </c>
      <c r="BG207" s="58">
        <f t="shared" si="198"/>
        <v>6.9446151155599941E-6</v>
      </c>
      <c r="BH207" s="58">
        <f t="shared" si="199"/>
        <v>0</v>
      </c>
      <c r="BI207" s="58">
        <f t="shared" si="200"/>
        <v>3.9449701774000088E-6</v>
      </c>
      <c r="BJ207" s="58">
        <f t="shared" si="201"/>
        <v>1.1199118874790015E-5</v>
      </c>
      <c r="BK207" s="58">
        <f t="shared" si="202"/>
        <v>6.3827863093799835E-6</v>
      </c>
      <c r="BL207" s="58">
        <f t="shared" si="203"/>
        <v>1.275996645681E-5</v>
      </c>
      <c r="BM207" s="58">
        <f t="shared" si="204"/>
        <v>0</v>
      </c>
      <c r="BN207" s="58">
        <f t="shared" si="205"/>
        <v>0</v>
      </c>
      <c r="BO207" s="58">
        <f t="shared" si="206"/>
        <v>4.8167980521090043E-5</v>
      </c>
      <c r="BP207" s="59"/>
      <c r="BQ207" s="59">
        <f t="shared" si="192"/>
        <v>6.3627376775478903E-2</v>
      </c>
      <c r="BR207" s="39">
        <f t="shared" si="193"/>
        <v>6.8197693442145574E-2</v>
      </c>
      <c r="BS207" s="42">
        <f t="shared" si="194"/>
        <v>24.825364229996378</v>
      </c>
      <c r="BT207" s="44">
        <f>MAX(BS$10:BS207)</f>
        <v>24.825364229996378</v>
      </c>
      <c r="BU207" s="56">
        <f t="shared" si="195"/>
        <v>0</v>
      </c>
    </row>
    <row r="208" spans="1:73" x14ac:dyDescent="0.2">
      <c r="A208" s="64">
        <v>35244</v>
      </c>
      <c r="B208" s="9">
        <v>-1.2822970727299999E-2</v>
      </c>
      <c r="C208" s="9">
        <v>1.8972677466500001E-3</v>
      </c>
      <c r="D208" s="9">
        <v>3.6744878100699999E-3</v>
      </c>
      <c r="E208" s="9">
        <v>-1.8519775711100001E-2</v>
      </c>
      <c r="F208" s="9">
        <v>1.1523981123800001E-2</v>
      </c>
      <c r="G208" s="9">
        <v>1.4854355895200001E-2</v>
      </c>
      <c r="H208" s="9">
        <v>-1.6355703122200001E-3</v>
      </c>
      <c r="I208" s="9">
        <v>3.2608489052500002E-3</v>
      </c>
      <c r="J208" s="9">
        <v>0</v>
      </c>
      <c r="K208" s="55">
        <v>7.6249999999999998E-2</v>
      </c>
      <c r="L208" s="55">
        <v>3.4062500000000002E-2</v>
      </c>
      <c r="M208" s="55">
        <v>4.8125000000000001E-2</v>
      </c>
      <c r="N208" s="55">
        <v>6.0156000000000003E-3</v>
      </c>
      <c r="O208" s="55">
        <v>0.1027</v>
      </c>
      <c r="P208" s="55">
        <v>5.8700000000000002E-2</v>
      </c>
      <c r="Q208" s="55">
        <v>2.5624999999999998E-2</v>
      </c>
      <c r="R208" s="55">
        <v>5.8749999999999997E-2</v>
      </c>
      <c r="S208" s="55">
        <v>5.5820300000000003E-2</v>
      </c>
      <c r="T208" s="10">
        <f t="shared" si="156"/>
        <v>8</v>
      </c>
      <c r="U208" s="10">
        <f t="shared" si="157"/>
        <v>3</v>
      </c>
      <c r="V208" s="10">
        <f t="shared" si="158"/>
        <v>4</v>
      </c>
      <c r="W208" s="10">
        <f t="shared" si="159"/>
        <v>1</v>
      </c>
      <c r="X208" s="10">
        <f t="shared" si="160"/>
        <v>9</v>
      </c>
      <c r="Y208" s="10">
        <f t="shared" si="161"/>
        <v>6</v>
      </c>
      <c r="Z208" s="10">
        <f t="shared" si="162"/>
        <v>2</v>
      </c>
      <c r="AA208" s="10">
        <f t="shared" si="163"/>
        <v>7</v>
      </c>
      <c r="AB208" s="10">
        <f t="shared" si="164"/>
        <v>5</v>
      </c>
      <c r="AC208" s="13">
        <f t="shared" si="165"/>
        <v>1</v>
      </c>
      <c r="AD208" s="13">
        <f t="shared" si="166"/>
        <v>-1</v>
      </c>
      <c r="AE208" s="13">
        <f t="shared" si="167"/>
        <v>0</v>
      </c>
      <c r="AF208" s="13">
        <f t="shared" si="168"/>
        <v>-1</v>
      </c>
      <c r="AG208" s="13">
        <f t="shared" si="169"/>
        <v>1</v>
      </c>
      <c r="AH208" s="13">
        <f t="shared" si="170"/>
        <v>0</v>
      </c>
      <c r="AI208" s="13">
        <f t="shared" si="171"/>
        <v>-1</v>
      </c>
      <c r="AJ208" s="13">
        <f t="shared" si="172"/>
        <v>1</v>
      </c>
      <c r="AK208" s="13">
        <f t="shared" si="173"/>
        <v>0</v>
      </c>
      <c r="AL208" s="56">
        <f t="shared" si="174"/>
        <v>-1.2822970727299999E-2</v>
      </c>
      <c r="AM208" s="56">
        <f t="shared" si="175"/>
        <v>-1.8972677466500001E-3</v>
      </c>
      <c r="AN208" s="56">
        <f t="shared" si="176"/>
        <v>0</v>
      </c>
      <c r="AO208" s="56">
        <f t="shared" si="177"/>
        <v>1.8519775711100001E-2</v>
      </c>
      <c r="AP208" s="56">
        <f t="shared" si="178"/>
        <v>1.1523981123800001E-2</v>
      </c>
      <c r="AQ208" s="56">
        <f t="shared" si="179"/>
        <v>1.4854355895200001E-2</v>
      </c>
      <c r="AR208" s="56">
        <f t="shared" si="180"/>
        <v>1.6355703122200001E-3</v>
      </c>
      <c r="AS208" s="56">
        <f t="shared" si="181"/>
        <v>0</v>
      </c>
      <c r="AT208" s="56">
        <f t="shared" si="182"/>
        <v>0</v>
      </c>
      <c r="AU208" s="55"/>
      <c r="AV208" s="6">
        <f t="shared" si="183"/>
        <v>3.1813444568370007E-2</v>
      </c>
      <c r="AW208" s="57">
        <f t="shared" si="196"/>
        <v>8.2396373939666034E-3</v>
      </c>
      <c r="AX208" s="57">
        <f t="shared" si="184"/>
        <v>6.4806010799833835E-3</v>
      </c>
      <c r="AY208" s="57">
        <f t="shared" si="185"/>
        <v>0</v>
      </c>
      <c r="AZ208" s="57">
        <f t="shared" si="186"/>
        <v>1.3936442377766589E-2</v>
      </c>
      <c r="BA208" s="57">
        <f t="shared" si="187"/>
        <v>1.6107314457133315E-2</v>
      </c>
      <c r="BB208" s="57">
        <f t="shared" si="188"/>
        <v>1.0194376892285333</v>
      </c>
      <c r="BC208" s="57">
        <f t="shared" si="189"/>
        <v>2.9477630211134365E-3</v>
      </c>
      <c r="BD208" s="57">
        <f t="shared" si="190"/>
        <v>1</v>
      </c>
      <c r="BE208" s="57">
        <f t="shared" si="191"/>
        <v>0</v>
      </c>
      <c r="BF208" s="58">
        <f t="shared" si="197"/>
        <v>1.3148786418640012E-5</v>
      </c>
      <c r="BG208" s="58">
        <f t="shared" si="198"/>
        <v>1.3594267583773245E-6</v>
      </c>
      <c r="BH208" s="58">
        <f t="shared" si="199"/>
        <v>0</v>
      </c>
      <c r="BI208" s="58">
        <f t="shared" si="200"/>
        <v>6.0990997610066662E-6</v>
      </c>
      <c r="BJ208" s="58">
        <f t="shared" si="201"/>
        <v>1.8812312001863396E-6</v>
      </c>
      <c r="BK208" s="58">
        <f t="shared" si="202"/>
        <v>9.5038361391399649E-6</v>
      </c>
      <c r="BL208" s="58">
        <f t="shared" si="203"/>
        <v>1.4730845869030061E-6</v>
      </c>
      <c r="BM208" s="58">
        <f t="shared" si="204"/>
        <v>0</v>
      </c>
      <c r="BN208" s="58">
        <f t="shared" si="205"/>
        <v>0</v>
      </c>
      <c r="BO208" s="58">
        <f t="shared" si="206"/>
        <v>3.3465464864253312E-5</v>
      </c>
      <c r="BP208" s="59"/>
      <c r="BQ208" s="59">
        <f t="shared" si="192"/>
        <v>3.1779979103505752E-2</v>
      </c>
      <c r="BR208" s="39">
        <f t="shared" si="193"/>
        <v>3.6363312436839088E-2</v>
      </c>
      <c r="BS208" s="42">
        <f t="shared" si="194"/>
        <v>25.728096705850064</v>
      </c>
      <c r="BT208" s="44">
        <f>MAX(BS$10:BS208)</f>
        <v>25.728096705850064</v>
      </c>
      <c r="BU208" s="56">
        <f t="shared" si="195"/>
        <v>0</v>
      </c>
    </row>
    <row r="209" spans="1:73" x14ac:dyDescent="0.2">
      <c r="A209" s="64">
        <v>35277</v>
      </c>
      <c r="B209" s="9">
        <v>-1.5711302894700001E-2</v>
      </c>
      <c r="C209" s="9">
        <v>3.1726250796500002E-2</v>
      </c>
      <c r="D209" s="9">
        <v>-6.75745857695E-3</v>
      </c>
      <c r="E209" s="9">
        <v>2.32949178411E-2</v>
      </c>
      <c r="F209" s="9">
        <v>1.04693969081E-2</v>
      </c>
      <c r="G209" s="9">
        <v>4.72806752295E-3</v>
      </c>
      <c r="H209" s="9">
        <v>4.3246407491599997E-2</v>
      </c>
      <c r="I209" s="9">
        <v>2.26599152922E-3</v>
      </c>
      <c r="J209" s="9">
        <v>0</v>
      </c>
      <c r="K209" s="55">
        <v>7.0624999999999993E-2</v>
      </c>
      <c r="L209" s="55">
        <v>3.4250099999999999E-2</v>
      </c>
      <c r="M209" s="55">
        <v>4.6249999999999999E-2</v>
      </c>
      <c r="N209" s="55">
        <v>6.875E-3</v>
      </c>
      <c r="O209" s="55">
        <v>0.10059999999999999</v>
      </c>
      <c r="P209" s="55">
        <v>5.4800000000000001E-2</v>
      </c>
      <c r="Q209" s="55">
        <v>2.5624999999999998E-2</v>
      </c>
      <c r="R209" s="55">
        <v>5.8203100000000001E-2</v>
      </c>
      <c r="S209" s="55">
        <v>5.6757799999999997E-2</v>
      </c>
      <c r="T209" s="10">
        <f t="shared" si="156"/>
        <v>8</v>
      </c>
      <c r="U209" s="10">
        <f t="shared" si="157"/>
        <v>3</v>
      </c>
      <c r="V209" s="10">
        <f t="shared" si="158"/>
        <v>4</v>
      </c>
      <c r="W209" s="10">
        <f t="shared" si="159"/>
        <v>1</v>
      </c>
      <c r="X209" s="10">
        <f t="shared" si="160"/>
        <v>9</v>
      </c>
      <c r="Y209" s="10">
        <f t="shared" si="161"/>
        <v>5</v>
      </c>
      <c r="Z209" s="10">
        <f t="shared" si="162"/>
        <v>2</v>
      </c>
      <c r="AA209" s="10">
        <f t="shared" si="163"/>
        <v>7</v>
      </c>
      <c r="AB209" s="10">
        <f t="shared" si="164"/>
        <v>6</v>
      </c>
      <c r="AC209" s="13">
        <f t="shared" si="165"/>
        <v>1</v>
      </c>
      <c r="AD209" s="13">
        <f t="shared" si="166"/>
        <v>-1</v>
      </c>
      <c r="AE209" s="13">
        <f t="shared" si="167"/>
        <v>0</v>
      </c>
      <c r="AF209" s="13">
        <f t="shared" si="168"/>
        <v>-1</v>
      </c>
      <c r="AG209" s="13">
        <f t="shared" si="169"/>
        <v>1</v>
      </c>
      <c r="AH209" s="13">
        <f t="shared" si="170"/>
        <v>0</v>
      </c>
      <c r="AI209" s="13">
        <f t="shared" si="171"/>
        <v>-1</v>
      </c>
      <c r="AJ209" s="13">
        <f t="shared" si="172"/>
        <v>1</v>
      </c>
      <c r="AK209" s="13">
        <f t="shared" si="173"/>
        <v>0</v>
      </c>
      <c r="AL209" s="56">
        <f t="shared" si="174"/>
        <v>-1.5711302894700001E-2</v>
      </c>
      <c r="AM209" s="56">
        <f t="shared" si="175"/>
        <v>-3.1726250796500002E-2</v>
      </c>
      <c r="AN209" s="56">
        <f t="shared" si="176"/>
        <v>0</v>
      </c>
      <c r="AO209" s="56">
        <f t="shared" si="177"/>
        <v>-2.32949178411E-2</v>
      </c>
      <c r="AP209" s="56">
        <f t="shared" si="178"/>
        <v>1.04693969081E-2</v>
      </c>
      <c r="AQ209" s="56">
        <f t="shared" si="179"/>
        <v>0</v>
      </c>
      <c r="AR209" s="56">
        <f t="shared" si="180"/>
        <v>-4.3246407491599997E-2</v>
      </c>
      <c r="AS209" s="56">
        <f t="shared" si="181"/>
        <v>2.26599152922E-3</v>
      </c>
      <c r="AT209" s="56">
        <f t="shared" si="182"/>
        <v>0</v>
      </c>
      <c r="AU209" s="55"/>
      <c r="AV209" s="6">
        <f t="shared" si="183"/>
        <v>-0.10124349058658</v>
      </c>
      <c r="AW209" s="57">
        <f t="shared" si="196"/>
        <v>1.1059611228033339E-2</v>
      </c>
      <c r="AX209" s="57">
        <f t="shared" si="184"/>
        <v>3.6377942463166502E-2</v>
      </c>
      <c r="AY209" s="57">
        <f t="shared" si="185"/>
        <v>0</v>
      </c>
      <c r="AZ209" s="57">
        <f t="shared" si="186"/>
        <v>2.7946609507766507E-2</v>
      </c>
      <c r="BA209" s="57">
        <f t="shared" si="187"/>
        <v>1.5121088574766572E-2</v>
      </c>
      <c r="BB209" s="57">
        <f t="shared" si="188"/>
        <v>0</v>
      </c>
      <c r="BC209" s="57">
        <f t="shared" si="189"/>
        <v>4.7898099158266483E-2</v>
      </c>
      <c r="BD209" s="57">
        <f t="shared" si="190"/>
        <v>6.9176831958865925E-3</v>
      </c>
      <c r="BE209" s="57">
        <f t="shared" si="191"/>
        <v>0</v>
      </c>
      <c r="BF209" s="58">
        <f t="shared" si="197"/>
        <v>4.9437824363799614E-6</v>
      </c>
      <c r="BG209" s="58">
        <f t="shared" si="198"/>
        <v>1.2961202159966767E-6</v>
      </c>
      <c r="BH209" s="58">
        <f t="shared" si="199"/>
        <v>0</v>
      </c>
      <c r="BI209" s="58">
        <f t="shared" si="200"/>
        <v>2.7872884755533181E-6</v>
      </c>
      <c r="BJ209" s="58">
        <f t="shared" si="201"/>
        <v>1.1275120119993321E-5</v>
      </c>
      <c r="BK209" s="58">
        <f t="shared" si="202"/>
        <v>6.1166261353711989E-4</v>
      </c>
      <c r="BL209" s="58">
        <f t="shared" si="203"/>
        <v>8.8432890633403081E-7</v>
      </c>
      <c r="BM209" s="58">
        <f t="shared" si="204"/>
        <v>2.0000000000000001E-4</v>
      </c>
      <c r="BN209" s="58">
        <f t="shared" si="205"/>
        <v>0</v>
      </c>
      <c r="BO209" s="58">
        <f t="shared" si="206"/>
        <v>8.3284925369137724E-4</v>
      </c>
      <c r="BP209" s="59"/>
      <c r="BQ209" s="59">
        <f t="shared" si="192"/>
        <v>-0.10207633984027138</v>
      </c>
      <c r="BR209" s="39">
        <f t="shared" si="193"/>
        <v>-9.7424648173604717E-2</v>
      </c>
      <c r="BS209" s="42">
        <f t="shared" si="194"/>
        <v>23.221545936106143</v>
      </c>
      <c r="BT209" s="44">
        <f>MAX(BS$10:BS209)</f>
        <v>25.728096705850064</v>
      </c>
      <c r="BU209" s="56">
        <f t="shared" si="195"/>
        <v>9.7424648173604717E-2</v>
      </c>
    </row>
    <row r="210" spans="1:73" x14ac:dyDescent="0.2">
      <c r="A210" s="64">
        <v>35307</v>
      </c>
      <c r="B210" s="9">
        <v>2.5237243493100001E-2</v>
      </c>
      <c r="C210" s="9">
        <v>-5.1624664986800002E-3</v>
      </c>
      <c r="D210" s="9">
        <v>3.9072699826299996E-3</v>
      </c>
      <c r="E210" s="9">
        <v>-2.1671286299699999E-2</v>
      </c>
      <c r="F210" s="9">
        <v>4.4008898497199999E-3</v>
      </c>
      <c r="G210" s="9">
        <v>-1.02369535103E-3</v>
      </c>
      <c r="H210" s="9">
        <v>-2.8720401271099998E-3</v>
      </c>
      <c r="I210" s="9">
        <v>3.9826884305099999E-3</v>
      </c>
      <c r="J210" s="9">
        <v>0</v>
      </c>
      <c r="K210" s="55">
        <v>6.8906300000000004E-2</v>
      </c>
      <c r="L210" s="55">
        <v>3.2062599999999997E-2</v>
      </c>
      <c r="M210" s="55">
        <v>4.16406E-2</v>
      </c>
      <c r="N210" s="55">
        <v>5.1952999999999999E-3</v>
      </c>
      <c r="O210" s="55">
        <v>9.9500000000000005E-2</v>
      </c>
      <c r="P210" s="55">
        <v>5.1799999999999999E-2</v>
      </c>
      <c r="Q210" s="55">
        <v>2.17188E-2</v>
      </c>
      <c r="R210" s="55">
        <v>5.8125000000000003E-2</v>
      </c>
      <c r="S210" s="55">
        <v>5.5625000000000001E-2</v>
      </c>
      <c r="T210" s="10">
        <f t="shared" si="156"/>
        <v>8</v>
      </c>
      <c r="U210" s="10">
        <f t="shared" si="157"/>
        <v>3</v>
      </c>
      <c r="V210" s="10">
        <f t="shared" si="158"/>
        <v>4</v>
      </c>
      <c r="W210" s="10">
        <f t="shared" si="159"/>
        <v>1</v>
      </c>
      <c r="X210" s="10">
        <f t="shared" si="160"/>
        <v>9</v>
      </c>
      <c r="Y210" s="10">
        <f t="shared" si="161"/>
        <v>5</v>
      </c>
      <c r="Z210" s="10">
        <f t="shared" si="162"/>
        <v>2</v>
      </c>
      <c r="AA210" s="10">
        <f t="shared" si="163"/>
        <v>7</v>
      </c>
      <c r="AB210" s="10">
        <f t="shared" si="164"/>
        <v>6</v>
      </c>
      <c r="AC210" s="13">
        <f t="shared" si="165"/>
        <v>1</v>
      </c>
      <c r="AD210" s="13">
        <f t="shared" si="166"/>
        <v>-1</v>
      </c>
      <c r="AE210" s="13">
        <f t="shared" si="167"/>
        <v>0</v>
      </c>
      <c r="AF210" s="13">
        <f t="shared" si="168"/>
        <v>-1</v>
      </c>
      <c r="AG210" s="13">
        <f t="shared" si="169"/>
        <v>1</v>
      </c>
      <c r="AH210" s="13">
        <f t="shared" si="170"/>
        <v>0</v>
      </c>
      <c r="AI210" s="13">
        <f t="shared" si="171"/>
        <v>-1</v>
      </c>
      <c r="AJ210" s="13">
        <f t="shared" si="172"/>
        <v>1</v>
      </c>
      <c r="AK210" s="13">
        <f t="shared" si="173"/>
        <v>0</v>
      </c>
      <c r="AL210" s="56">
        <f t="shared" si="174"/>
        <v>2.5237243493100001E-2</v>
      </c>
      <c r="AM210" s="56">
        <f t="shared" si="175"/>
        <v>5.1624664986800002E-3</v>
      </c>
      <c r="AN210" s="56">
        <f t="shared" si="176"/>
        <v>0</v>
      </c>
      <c r="AO210" s="56">
        <f t="shared" si="177"/>
        <v>2.1671286299699999E-2</v>
      </c>
      <c r="AP210" s="56">
        <f t="shared" si="178"/>
        <v>4.4008898497199999E-3</v>
      </c>
      <c r="AQ210" s="56">
        <f t="shared" si="179"/>
        <v>0</v>
      </c>
      <c r="AR210" s="56">
        <f t="shared" si="180"/>
        <v>2.8720401271099998E-3</v>
      </c>
      <c r="AS210" s="56">
        <f t="shared" si="181"/>
        <v>3.9826884305099999E-3</v>
      </c>
      <c r="AT210" s="56">
        <f t="shared" si="182"/>
        <v>0</v>
      </c>
      <c r="AU210" s="55"/>
      <c r="AV210" s="6">
        <f t="shared" si="183"/>
        <v>6.3326614698820005E-2</v>
      </c>
      <c r="AW210" s="57">
        <f t="shared" si="196"/>
        <v>2.9967060159766801E-2</v>
      </c>
      <c r="AX210" s="57">
        <f t="shared" si="184"/>
        <v>4.3264983201329876E-4</v>
      </c>
      <c r="AY210" s="57">
        <f t="shared" si="185"/>
        <v>0</v>
      </c>
      <c r="AZ210" s="57">
        <f t="shared" si="186"/>
        <v>1.6941469633033224E-2</v>
      </c>
      <c r="BA210" s="57">
        <f t="shared" si="187"/>
        <v>9.1307065163868106E-3</v>
      </c>
      <c r="BB210" s="57">
        <f t="shared" si="188"/>
        <v>0</v>
      </c>
      <c r="BC210" s="57">
        <f t="shared" si="189"/>
        <v>1.8577765395566548E-3</v>
      </c>
      <c r="BD210" s="57">
        <f t="shared" si="190"/>
        <v>8.7125050971768037E-3</v>
      </c>
      <c r="BE210" s="57">
        <f t="shared" si="191"/>
        <v>0</v>
      </c>
      <c r="BF210" s="58">
        <f t="shared" si="197"/>
        <v>6.635766736820003E-6</v>
      </c>
      <c r="BG210" s="58">
        <f t="shared" si="198"/>
        <v>7.2755884926333007E-6</v>
      </c>
      <c r="BH210" s="58">
        <f t="shared" si="199"/>
        <v>0</v>
      </c>
      <c r="BI210" s="58">
        <f t="shared" si="200"/>
        <v>5.589321901553302E-6</v>
      </c>
      <c r="BJ210" s="58">
        <f t="shared" si="201"/>
        <v>1.05847620023366E-5</v>
      </c>
      <c r="BK210" s="58">
        <f t="shared" si="202"/>
        <v>0</v>
      </c>
      <c r="BL210" s="58">
        <f t="shared" si="203"/>
        <v>1.4369429747479943E-5</v>
      </c>
      <c r="BM210" s="58">
        <f t="shared" si="204"/>
        <v>1.3835366391773185E-6</v>
      </c>
      <c r="BN210" s="58">
        <f t="shared" si="205"/>
        <v>0</v>
      </c>
      <c r="BO210" s="58">
        <f t="shared" si="206"/>
        <v>4.583840552000047E-5</v>
      </c>
      <c r="BP210" s="59"/>
      <c r="BQ210" s="59">
        <f t="shared" si="192"/>
        <v>6.3280776293300006E-2</v>
      </c>
      <c r="BR210" s="39">
        <f t="shared" si="193"/>
        <v>6.801059295996667E-2</v>
      </c>
      <c r="BS210" s="42">
        <f t="shared" si="194"/>
        <v>24.800857044667826</v>
      </c>
      <c r="BT210" s="44">
        <f>MAX(BS$10:BS210)</f>
        <v>25.728096705850064</v>
      </c>
      <c r="BU210" s="56">
        <f t="shared" si="195"/>
        <v>3.6039963304841043E-2</v>
      </c>
    </row>
    <row r="211" spans="1:73" x14ac:dyDescent="0.2">
      <c r="A211" s="64">
        <v>35338</v>
      </c>
      <c r="B211" s="9">
        <v>1.1214561090800001E-3</v>
      </c>
      <c r="C211" s="9">
        <v>-3.3343304587600001E-2</v>
      </c>
      <c r="D211" s="9">
        <v>3.2518558100600001E-3</v>
      </c>
      <c r="E211" s="9">
        <v>-2.8940122313E-2</v>
      </c>
      <c r="F211" s="9">
        <v>1.6430240833100001E-2</v>
      </c>
      <c r="G211" s="9">
        <v>-1.57172459361E-3</v>
      </c>
      <c r="H211" s="9">
        <v>-4.65669745159E-2</v>
      </c>
      <c r="I211" s="9">
        <v>1.1701525438699999E-4</v>
      </c>
      <c r="J211" s="9">
        <v>0</v>
      </c>
      <c r="K211" s="55">
        <v>6.7812499999999998E-2</v>
      </c>
      <c r="L211" s="55">
        <v>3.15E-2</v>
      </c>
      <c r="M211" s="55">
        <v>4.0078099999999998E-2</v>
      </c>
      <c r="N211" s="55">
        <v>5.1562999999999999E-3</v>
      </c>
      <c r="O211" s="55">
        <v>9.9299999999999999E-2</v>
      </c>
      <c r="P211" s="55">
        <v>4.8500000000000001E-2</v>
      </c>
      <c r="Q211" s="55">
        <v>1.4999999999999999E-2</v>
      </c>
      <c r="R211" s="55">
        <v>5.9531300000000002E-2</v>
      </c>
      <c r="S211" s="55">
        <v>5.6250000000000001E-2</v>
      </c>
      <c r="T211" s="10">
        <f t="shared" si="156"/>
        <v>8</v>
      </c>
      <c r="U211" s="10">
        <f t="shared" si="157"/>
        <v>3</v>
      </c>
      <c r="V211" s="10">
        <f t="shared" si="158"/>
        <v>4</v>
      </c>
      <c r="W211" s="10">
        <f t="shared" si="159"/>
        <v>1</v>
      </c>
      <c r="X211" s="10">
        <f t="shared" si="160"/>
        <v>9</v>
      </c>
      <c r="Y211" s="10">
        <f t="shared" si="161"/>
        <v>5</v>
      </c>
      <c r="Z211" s="10">
        <f t="shared" si="162"/>
        <v>2</v>
      </c>
      <c r="AA211" s="10">
        <f t="shared" si="163"/>
        <v>7</v>
      </c>
      <c r="AB211" s="10">
        <f t="shared" si="164"/>
        <v>6</v>
      </c>
      <c r="AC211" s="13">
        <f t="shared" si="165"/>
        <v>1</v>
      </c>
      <c r="AD211" s="13">
        <f t="shared" si="166"/>
        <v>-1</v>
      </c>
      <c r="AE211" s="13">
        <f t="shared" si="167"/>
        <v>0</v>
      </c>
      <c r="AF211" s="13">
        <f t="shared" si="168"/>
        <v>-1</v>
      </c>
      <c r="AG211" s="13">
        <f t="shared" si="169"/>
        <v>1</v>
      </c>
      <c r="AH211" s="13">
        <f t="shared" si="170"/>
        <v>0</v>
      </c>
      <c r="AI211" s="13">
        <f t="shared" si="171"/>
        <v>-1</v>
      </c>
      <c r="AJ211" s="13">
        <f t="shared" si="172"/>
        <v>1</v>
      </c>
      <c r="AK211" s="13">
        <f t="shared" si="173"/>
        <v>0</v>
      </c>
      <c r="AL211" s="56">
        <f t="shared" si="174"/>
        <v>1.1214561090800001E-3</v>
      </c>
      <c r="AM211" s="56">
        <f t="shared" si="175"/>
        <v>3.3343304587600001E-2</v>
      </c>
      <c r="AN211" s="56">
        <f t="shared" si="176"/>
        <v>0</v>
      </c>
      <c r="AO211" s="56">
        <f t="shared" si="177"/>
        <v>2.8940122313E-2</v>
      </c>
      <c r="AP211" s="56">
        <f t="shared" si="178"/>
        <v>1.6430240833100001E-2</v>
      </c>
      <c r="AQ211" s="56">
        <f t="shared" si="179"/>
        <v>0</v>
      </c>
      <c r="AR211" s="56">
        <f t="shared" si="180"/>
        <v>4.65669745159E-2</v>
      </c>
      <c r="AS211" s="56">
        <f t="shared" si="181"/>
        <v>1.1701525438699999E-4</v>
      </c>
      <c r="AT211" s="56">
        <f t="shared" si="182"/>
        <v>0</v>
      </c>
      <c r="AU211" s="55"/>
      <c r="AV211" s="6">
        <f t="shared" si="183"/>
        <v>0.126519113613067</v>
      </c>
      <c r="AW211" s="57">
        <f t="shared" si="196"/>
        <v>5.7568727757466576E-3</v>
      </c>
      <c r="AX211" s="57">
        <f t="shared" si="184"/>
        <v>2.8707887920933373E-2</v>
      </c>
      <c r="AY211" s="57">
        <f t="shared" si="185"/>
        <v>0</v>
      </c>
      <c r="AZ211" s="57">
        <f t="shared" si="186"/>
        <v>2.4304705646333358E-2</v>
      </c>
      <c r="BA211" s="57">
        <f t="shared" si="187"/>
        <v>2.1065657499766743E-2</v>
      </c>
      <c r="BB211" s="57">
        <f t="shared" si="188"/>
        <v>0</v>
      </c>
      <c r="BC211" s="57">
        <f t="shared" si="189"/>
        <v>4.1931557849233303E-2</v>
      </c>
      <c r="BD211" s="57">
        <f t="shared" si="190"/>
        <v>4.7524319210536792E-3</v>
      </c>
      <c r="BE211" s="57">
        <f t="shared" si="191"/>
        <v>0</v>
      </c>
      <c r="BF211" s="58">
        <f t="shared" si="197"/>
        <v>1.798023609586008E-5</v>
      </c>
      <c r="BG211" s="58">
        <f t="shared" si="198"/>
        <v>8.652996640265976E-8</v>
      </c>
      <c r="BH211" s="58">
        <f t="shared" si="199"/>
        <v>0</v>
      </c>
      <c r="BI211" s="58">
        <f t="shared" si="200"/>
        <v>3.388293926606645E-6</v>
      </c>
      <c r="BJ211" s="58">
        <f t="shared" si="201"/>
        <v>6.3914945614707671E-6</v>
      </c>
      <c r="BK211" s="58">
        <f t="shared" si="202"/>
        <v>0</v>
      </c>
      <c r="BL211" s="58">
        <f t="shared" si="203"/>
        <v>5.5733296186699642E-7</v>
      </c>
      <c r="BM211" s="58">
        <f t="shared" si="204"/>
        <v>1.7425010194353608E-6</v>
      </c>
      <c r="BN211" s="58">
        <f t="shared" si="205"/>
        <v>0</v>
      </c>
      <c r="BO211" s="58">
        <f t="shared" si="206"/>
        <v>3.0146388531642507E-5</v>
      </c>
      <c r="BP211" s="59"/>
      <c r="BQ211" s="59">
        <f t="shared" si="192"/>
        <v>0.12648896722453537</v>
      </c>
      <c r="BR211" s="39">
        <f t="shared" si="193"/>
        <v>0.13112438389120204</v>
      </c>
      <c r="BS211" s="42">
        <f t="shared" si="194"/>
        <v>28.052854144623669</v>
      </c>
      <c r="BT211" s="44">
        <f>MAX(BS$10:BS211)</f>
        <v>28.052854144623669</v>
      </c>
      <c r="BU211" s="56">
        <f t="shared" si="195"/>
        <v>0</v>
      </c>
    </row>
    <row r="212" spans="1:73" x14ac:dyDescent="0.2">
      <c r="A212" s="64">
        <v>35369</v>
      </c>
      <c r="B212" s="9">
        <v>3.1099782947100001E-3</v>
      </c>
      <c r="C212" s="9">
        <v>5.7709388627100004E-3</v>
      </c>
      <c r="D212" s="9">
        <v>1.5230804559299999E-2</v>
      </c>
      <c r="E212" s="9">
        <v>-2.5836863387E-2</v>
      </c>
      <c r="F212" s="9">
        <v>1.56086619976E-2</v>
      </c>
      <c r="G212" s="9">
        <v>8.3949054784999994E-3</v>
      </c>
      <c r="H212" s="9">
        <v>-8.0508265724200008E-3</v>
      </c>
      <c r="I212" s="9">
        <v>4.1406703796100001E-2</v>
      </c>
      <c r="J212" s="9">
        <v>0</v>
      </c>
      <c r="K212" s="55">
        <v>6.6250000000000003E-2</v>
      </c>
      <c r="L212" s="55">
        <v>3.1812600000000003E-2</v>
      </c>
      <c r="M212" s="55">
        <v>3.3125000000000002E-2</v>
      </c>
      <c r="N212" s="55">
        <v>5.0000000000000001E-3</v>
      </c>
      <c r="O212" s="55">
        <v>9.0300000000000005E-2</v>
      </c>
      <c r="P212" s="55">
        <v>4.7100000000000003E-2</v>
      </c>
      <c r="Q212" s="55">
        <v>1.8124999999999999E-2</v>
      </c>
      <c r="R212" s="55">
        <v>6.2812499999999993E-2</v>
      </c>
      <c r="S212" s="55">
        <v>5.5E-2</v>
      </c>
      <c r="T212" s="10">
        <f t="shared" si="156"/>
        <v>8</v>
      </c>
      <c r="U212" s="10">
        <f t="shared" si="157"/>
        <v>3</v>
      </c>
      <c r="V212" s="10">
        <f t="shared" si="158"/>
        <v>4</v>
      </c>
      <c r="W212" s="10">
        <f t="shared" si="159"/>
        <v>1</v>
      </c>
      <c r="X212" s="10">
        <f t="shared" si="160"/>
        <v>9</v>
      </c>
      <c r="Y212" s="10">
        <f t="shared" si="161"/>
        <v>5</v>
      </c>
      <c r="Z212" s="10">
        <f t="shared" si="162"/>
        <v>2</v>
      </c>
      <c r="AA212" s="10">
        <f t="shared" si="163"/>
        <v>7</v>
      </c>
      <c r="AB212" s="10">
        <f t="shared" si="164"/>
        <v>6</v>
      </c>
      <c r="AC212" s="13">
        <f t="shared" si="165"/>
        <v>1</v>
      </c>
      <c r="AD212" s="13">
        <f t="shared" si="166"/>
        <v>-1</v>
      </c>
      <c r="AE212" s="13">
        <f t="shared" si="167"/>
        <v>0</v>
      </c>
      <c r="AF212" s="13">
        <f t="shared" si="168"/>
        <v>-1</v>
      </c>
      <c r="AG212" s="13">
        <f t="shared" si="169"/>
        <v>1</v>
      </c>
      <c r="AH212" s="13">
        <f t="shared" si="170"/>
        <v>0</v>
      </c>
      <c r="AI212" s="13">
        <f t="shared" si="171"/>
        <v>-1</v>
      </c>
      <c r="AJ212" s="13">
        <f t="shared" si="172"/>
        <v>1</v>
      </c>
      <c r="AK212" s="13">
        <f t="shared" si="173"/>
        <v>0</v>
      </c>
      <c r="AL212" s="56">
        <f t="shared" si="174"/>
        <v>3.1099782947100001E-3</v>
      </c>
      <c r="AM212" s="56">
        <f t="shared" si="175"/>
        <v>-5.7709388627100004E-3</v>
      </c>
      <c r="AN212" s="56">
        <f t="shared" si="176"/>
        <v>0</v>
      </c>
      <c r="AO212" s="56">
        <f t="shared" si="177"/>
        <v>2.5836863387E-2</v>
      </c>
      <c r="AP212" s="56">
        <f t="shared" si="178"/>
        <v>1.56086619976E-2</v>
      </c>
      <c r="AQ212" s="56">
        <f t="shared" si="179"/>
        <v>0</v>
      </c>
      <c r="AR212" s="56">
        <f t="shared" si="180"/>
        <v>8.0508265724200008E-3</v>
      </c>
      <c r="AS212" s="56">
        <f t="shared" si="181"/>
        <v>4.1406703796100001E-2</v>
      </c>
      <c r="AT212" s="56">
        <f t="shared" si="182"/>
        <v>0</v>
      </c>
      <c r="AU212" s="55"/>
      <c r="AV212" s="6">
        <f t="shared" si="183"/>
        <v>8.8242095185119995E-2</v>
      </c>
      <c r="AW212" s="57">
        <f t="shared" si="196"/>
        <v>7.797478294709892E-3</v>
      </c>
      <c r="AX212" s="57">
        <f t="shared" si="184"/>
        <v>1.0458438862710029E-2</v>
      </c>
      <c r="AY212" s="57">
        <f t="shared" si="185"/>
        <v>0</v>
      </c>
      <c r="AZ212" s="57">
        <f t="shared" si="186"/>
        <v>2.114936338700002E-2</v>
      </c>
      <c r="BA212" s="57">
        <f t="shared" si="187"/>
        <v>2.0296161997599871E-2</v>
      </c>
      <c r="BB212" s="57">
        <f t="shared" si="188"/>
        <v>0</v>
      </c>
      <c r="BC212" s="57">
        <f t="shared" si="189"/>
        <v>3.3633265724200001E-3</v>
      </c>
      <c r="BD212" s="57">
        <f t="shared" si="190"/>
        <v>4.6094203796099853E-2</v>
      </c>
      <c r="BE212" s="57">
        <f t="shared" si="191"/>
        <v>0</v>
      </c>
      <c r="BF212" s="58">
        <f t="shared" si="197"/>
        <v>3.4541236654479943E-6</v>
      </c>
      <c r="BG212" s="58">
        <f t="shared" si="198"/>
        <v>5.7415775841866744E-6</v>
      </c>
      <c r="BH212" s="58">
        <f t="shared" si="199"/>
        <v>0</v>
      </c>
      <c r="BI212" s="58">
        <f t="shared" si="200"/>
        <v>4.8609411292666722E-6</v>
      </c>
      <c r="BJ212" s="58">
        <f t="shared" si="201"/>
        <v>1.474596024983672E-5</v>
      </c>
      <c r="BK212" s="58">
        <f t="shared" si="202"/>
        <v>0</v>
      </c>
      <c r="BL212" s="58">
        <f t="shared" si="203"/>
        <v>1.2579467354769991E-5</v>
      </c>
      <c r="BM212" s="58">
        <f t="shared" si="204"/>
        <v>9.5048638421073586E-7</v>
      </c>
      <c r="BN212" s="58">
        <f t="shared" si="205"/>
        <v>0</v>
      </c>
      <c r="BO212" s="58">
        <f t="shared" si="206"/>
        <v>4.233255636771879E-5</v>
      </c>
      <c r="BP212" s="59"/>
      <c r="BQ212" s="59">
        <f t="shared" si="192"/>
        <v>8.8199762628752273E-2</v>
      </c>
      <c r="BR212" s="39">
        <f t="shared" si="193"/>
        <v>9.2887262628752271E-2</v>
      </c>
      <c r="BS212" s="42">
        <f t="shared" si="194"/>
        <v>30.658606975041408</v>
      </c>
      <c r="BT212" s="44">
        <f>MAX(BS$10:BS212)</f>
        <v>30.658606975041408</v>
      </c>
      <c r="BU212" s="56">
        <f t="shared" si="195"/>
        <v>0</v>
      </c>
    </row>
    <row r="213" spans="1:73" x14ac:dyDescent="0.2">
      <c r="A213" s="64">
        <v>35398</v>
      </c>
      <c r="B213" s="9">
        <v>2.83988881413E-2</v>
      </c>
      <c r="C213" s="9">
        <v>-1.7448567475099999E-2</v>
      </c>
      <c r="D213" s="9">
        <v>-6.2941613266599998E-3</v>
      </c>
      <c r="E213" s="9">
        <v>-4.0698640848099996E-3</v>
      </c>
      <c r="F213" s="9">
        <v>9.4277904105000004E-3</v>
      </c>
      <c r="G213" s="9">
        <v>-2.23610717867E-2</v>
      </c>
      <c r="H213" s="9">
        <v>-3.6579775754200003E-2</v>
      </c>
      <c r="I213" s="9">
        <v>3.2750197730500002E-2</v>
      </c>
      <c r="J213" s="9">
        <v>0</v>
      </c>
      <c r="K213" s="55">
        <v>6.5000000000000002E-2</v>
      </c>
      <c r="L213" s="55">
        <v>3.2937500000000001E-2</v>
      </c>
      <c r="M213" s="55">
        <v>0.03</v>
      </c>
      <c r="N213" s="55">
        <v>4.8437999999999997E-3</v>
      </c>
      <c r="O213" s="55">
        <v>8.7800000000000003E-2</v>
      </c>
      <c r="P213" s="55">
        <v>4.4200000000000003E-2</v>
      </c>
      <c r="Q213" s="55">
        <v>2.0625000000000001E-2</v>
      </c>
      <c r="R213" s="55">
        <v>6.4296900000000004E-2</v>
      </c>
      <c r="S213" s="55">
        <v>5.5E-2</v>
      </c>
      <c r="T213" s="10">
        <f t="shared" si="156"/>
        <v>8</v>
      </c>
      <c r="U213" s="10">
        <f t="shared" si="157"/>
        <v>4</v>
      </c>
      <c r="V213" s="10">
        <f t="shared" si="158"/>
        <v>3</v>
      </c>
      <c r="W213" s="10">
        <f t="shared" si="159"/>
        <v>1</v>
      </c>
      <c r="X213" s="10">
        <f t="shared" si="160"/>
        <v>9</v>
      </c>
      <c r="Y213" s="10">
        <f t="shared" si="161"/>
        <v>5</v>
      </c>
      <c r="Z213" s="10">
        <f t="shared" si="162"/>
        <v>2</v>
      </c>
      <c r="AA213" s="10">
        <f t="shared" si="163"/>
        <v>7</v>
      </c>
      <c r="AB213" s="10">
        <f t="shared" si="164"/>
        <v>6</v>
      </c>
      <c r="AC213" s="13">
        <f t="shared" si="165"/>
        <v>1</v>
      </c>
      <c r="AD213" s="13">
        <f t="shared" si="166"/>
        <v>0</v>
      </c>
      <c r="AE213" s="13">
        <f t="shared" si="167"/>
        <v>-1</v>
      </c>
      <c r="AF213" s="13">
        <f t="shared" si="168"/>
        <v>-1</v>
      </c>
      <c r="AG213" s="13">
        <f t="shared" si="169"/>
        <v>1</v>
      </c>
      <c r="AH213" s="13">
        <f t="shared" si="170"/>
        <v>0</v>
      </c>
      <c r="AI213" s="13">
        <f t="shared" si="171"/>
        <v>-1</v>
      </c>
      <c r="AJ213" s="13">
        <f t="shared" si="172"/>
        <v>1</v>
      </c>
      <c r="AK213" s="13">
        <f t="shared" si="173"/>
        <v>0</v>
      </c>
      <c r="AL213" s="56">
        <f t="shared" si="174"/>
        <v>2.83988881413E-2</v>
      </c>
      <c r="AM213" s="56">
        <f t="shared" si="175"/>
        <v>1.7448567475099999E-2</v>
      </c>
      <c r="AN213" s="56">
        <f t="shared" si="176"/>
        <v>0</v>
      </c>
      <c r="AO213" s="56">
        <f t="shared" si="177"/>
        <v>4.0698640848099996E-3</v>
      </c>
      <c r="AP213" s="56">
        <f t="shared" si="178"/>
        <v>9.4277904105000004E-3</v>
      </c>
      <c r="AQ213" s="56">
        <f t="shared" si="179"/>
        <v>0</v>
      </c>
      <c r="AR213" s="56">
        <f t="shared" si="180"/>
        <v>3.6579775754200003E-2</v>
      </c>
      <c r="AS213" s="56">
        <f t="shared" si="181"/>
        <v>3.2750197730500002E-2</v>
      </c>
      <c r="AT213" s="56">
        <f t="shared" si="182"/>
        <v>0</v>
      </c>
      <c r="AU213" s="55"/>
      <c r="AV213" s="6">
        <f t="shared" si="183"/>
        <v>0.12867508359641</v>
      </c>
      <c r="AW213" s="57">
        <f t="shared" si="196"/>
        <v>3.2982221474633366E-2</v>
      </c>
      <c r="AX213" s="57">
        <f t="shared" si="184"/>
        <v>0.98713476585823334</v>
      </c>
      <c r="AY213" s="57">
        <f t="shared" si="185"/>
        <v>1</v>
      </c>
      <c r="AZ213" s="57">
        <f t="shared" si="186"/>
        <v>5.1346924852335718E-4</v>
      </c>
      <c r="BA213" s="57">
        <f t="shared" si="187"/>
        <v>1.4011123743833398E-2</v>
      </c>
      <c r="BB213" s="57">
        <f t="shared" si="188"/>
        <v>0</v>
      </c>
      <c r="BC213" s="57">
        <f t="shared" si="189"/>
        <v>3.1996442420866633E-2</v>
      </c>
      <c r="BD213" s="57">
        <f t="shared" si="190"/>
        <v>3.7333531063833414E-2</v>
      </c>
      <c r="BE213" s="57">
        <f t="shared" si="191"/>
        <v>0</v>
      </c>
      <c r="BF213" s="58">
        <f t="shared" si="197"/>
        <v>4.6784869768259346E-6</v>
      </c>
      <c r="BG213" s="58">
        <f t="shared" si="198"/>
        <v>2.0916877725420057E-6</v>
      </c>
      <c r="BH213" s="58">
        <f t="shared" si="199"/>
        <v>0</v>
      </c>
      <c r="BI213" s="58">
        <f t="shared" si="200"/>
        <v>4.2298726774000044E-6</v>
      </c>
      <c r="BJ213" s="58">
        <f t="shared" si="201"/>
        <v>1.4207313398319909E-5</v>
      </c>
      <c r="BK213" s="58">
        <f t="shared" si="202"/>
        <v>0</v>
      </c>
      <c r="BL213" s="58">
        <f t="shared" si="203"/>
        <v>1.0089979717259999E-6</v>
      </c>
      <c r="BM213" s="58">
        <f t="shared" si="204"/>
        <v>9.2188407592199709E-6</v>
      </c>
      <c r="BN213" s="58">
        <f t="shared" si="205"/>
        <v>0</v>
      </c>
      <c r="BO213" s="58">
        <f t="shared" si="206"/>
        <v>3.5435199556033823E-5</v>
      </c>
      <c r="BP213" s="59"/>
      <c r="BQ213" s="59">
        <f t="shared" si="192"/>
        <v>0.12863964839685396</v>
      </c>
      <c r="BR213" s="39">
        <f t="shared" si="193"/>
        <v>0.13322298173018729</v>
      </c>
      <c r="BS213" s="42">
        <f t="shared" si="194"/>
        <v>34.743038011950347</v>
      </c>
      <c r="BT213" s="44">
        <f>MAX(BS$10:BS213)</f>
        <v>34.743038011950347</v>
      </c>
      <c r="BU213" s="56">
        <f t="shared" si="195"/>
        <v>0</v>
      </c>
    </row>
    <row r="214" spans="1:73" x14ac:dyDescent="0.2">
      <c r="A214" s="64">
        <v>35430</v>
      </c>
      <c r="B214" s="9">
        <v>-2.4395130518400001E-2</v>
      </c>
      <c r="C214" s="9">
        <v>-4.4533043166899997E-3</v>
      </c>
      <c r="D214" s="9">
        <v>-1.9035088084399999E-2</v>
      </c>
      <c r="E214" s="9">
        <v>-2.4696675917300001E-2</v>
      </c>
      <c r="F214" s="9">
        <v>-4.8771454911900004E-3</v>
      </c>
      <c r="G214" s="9">
        <v>-1.80317952261E-2</v>
      </c>
      <c r="H214" s="9">
        <v>-3.26825508679E-2</v>
      </c>
      <c r="I214" s="9">
        <v>1.8960981491900002E-2</v>
      </c>
      <c r="J214" s="9">
        <v>0</v>
      </c>
      <c r="K214" s="55">
        <v>0.06</v>
      </c>
      <c r="L214" s="55">
        <v>3.2000000000000001E-2</v>
      </c>
      <c r="M214" s="55">
        <v>3.125E-2</v>
      </c>
      <c r="N214" s="55">
        <v>4.9218999999999999E-3</v>
      </c>
      <c r="O214" s="55">
        <v>7.8899999999999998E-2</v>
      </c>
      <c r="P214" s="55">
        <v>4.0960000000000003E-2</v>
      </c>
      <c r="Q214" s="55">
        <v>1.8749999999999999E-2</v>
      </c>
      <c r="R214" s="55">
        <v>6.5468799999999994E-2</v>
      </c>
      <c r="S214" s="55">
        <v>5.5625000000000001E-2</v>
      </c>
      <c r="T214" s="10">
        <f t="shared" si="156"/>
        <v>7</v>
      </c>
      <c r="U214" s="10">
        <f t="shared" si="157"/>
        <v>4</v>
      </c>
      <c r="V214" s="10">
        <f t="shared" si="158"/>
        <v>3</v>
      </c>
      <c r="W214" s="10">
        <f t="shared" si="159"/>
        <v>1</v>
      </c>
      <c r="X214" s="10">
        <f t="shared" si="160"/>
        <v>9</v>
      </c>
      <c r="Y214" s="10">
        <f t="shared" si="161"/>
        <v>5</v>
      </c>
      <c r="Z214" s="10">
        <f t="shared" si="162"/>
        <v>2</v>
      </c>
      <c r="AA214" s="10">
        <f t="shared" si="163"/>
        <v>8</v>
      </c>
      <c r="AB214" s="10">
        <f t="shared" si="164"/>
        <v>6</v>
      </c>
      <c r="AC214" s="13">
        <f t="shared" si="165"/>
        <v>1</v>
      </c>
      <c r="AD214" s="13">
        <f t="shared" si="166"/>
        <v>0</v>
      </c>
      <c r="AE214" s="13">
        <f t="shared" si="167"/>
        <v>-1</v>
      </c>
      <c r="AF214" s="13">
        <f t="shared" si="168"/>
        <v>-1</v>
      </c>
      <c r="AG214" s="13">
        <f t="shared" si="169"/>
        <v>1</v>
      </c>
      <c r="AH214" s="13">
        <f t="shared" si="170"/>
        <v>0</v>
      </c>
      <c r="AI214" s="13">
        <f t="shared" si="171"/>
        <v>-1</v>
      </c>
      <c r="AJ214" s="13">
        <f t="shared" si="172"/>
        <v>1</v>
      </c>
      <c r="AK214" s="13">
        <f t="shared" si="173"/>
        <v>0</v>
      </c>
      <c r="AL214" s="56">
        <f t="shared" si="174"/>
        <v>-2.4395130518400001E-2</v>
      </c>
      <c r="AM214" s="56">
        <f t="shared" si="175"/>
        <v>0</v>
      </c>
      <c r="AN214" s="56">
        <f t="shared" si="176"/>
        <v>1.9035088084399999E-2</v>
      </c>
      <c r="AO214" s="56">
        <f t="shared" si="177"/>
        <v>2.4696675917300001E-2</v>
      </c>
      <c r="AP214" s="56">
        <f t="shared" si="178"/>
        <v>-4.8771454911900004E-3</v>
      </c>
      <c r="AQ214" s="56">
        <f t="shared" si="179"/>
        <v>0</v>
      </c>
      <c r="AR214" s="56">
        <f t="shared" si="180"/>
        <v>3.26825508679E-2</v>
      </c>
      <c r="AS214" s="56">
        <f t="shared" si="181"/>
        <v>1.8960981491900002E-2</v>
      </c>
      <c r="AT214" s="56">
        <f t="shared" si="182"/>
        <v>0</v>
      </c>
      <c r="AU214" s="55"/>
      <c r="AV214" s="6">
        <f t="shared" si="183"/>
        <v>6.610302035191E-2</v>
      </c>
      <c r="AW214" s="57">
        <f t="shared" si="196"/>
        <v>1.9811797185066649E-2</v>
      </c>
      <c r="AX214" s="57">
        <f t="shared" si="184"/>
        <v>0</v>
      </c>
      <c r="AY214" s="57">
        <f t="shared" si="185"/>
        <v>1.4451754751066637E-2</v>
      </c>
      <c r="AZ214" s="57">
        <f t="shared" si="186"/>
        <v>2.0113342583966576E-2</v>
      </c>
      <c r="BA214" s="57">
        <f t="shared" si="187"/>
        <v>2.9381215785662107E-4</v>
      </c>
      <c r="BB214" s="57">
        <f t="shared" si="188"/>
        <v>0</v>
      </c>
      <c r="BC214" s="57">
        <f t="shared" si="189"/>
        <v>2.8099217534566567E-2</v>
      </c>
      <c r="BD214" s="57">
        <f t="shared" si="190"/>
        <v>2.3544314825233448E-2</v>
      </c>
      <c r="BE214" s="57">
        <f t="shared" si="191"/>
        <v>0</v>
      </c>
      <c r="BF214" s="58">
        <f t="shared" si="197"/>
        <v>1.978933288478002E-5</v>
      </c>
      <c r="BG214" s="58">
        <f t="shared" si="198"/>
        <v>1.9742695317164668E-4</v>
      </c>
      <c r="BH214" s="58">
        <f t="shared" si="199"/>
        <v>4.0000000000000002E-4</v>
      </c>
      <c r="BI214" s="58">
        <f t="shared" si="200"/>
        <v>1.0269384970467145E-7</v>
      </c>
      <c r="BJ214" s="58">
        <f t="shared" si="201"/>
        <v>9.8077866206833782E-6</v>
      </c>
      <c r="BK214" s="58">
        <f t="shared" si="202"/>
        <v>0</v>
      </c>
      <c r="BL214" s="58">
        <f t="shared" si="203"/>
        <v>9.5989327262599892E-6</v>
      </c>
      <c r="BM214" s="58">
        <f t="shared" si="204"/>
        <v>7.4667062127666835E-6</v>
      </c>
      <c r="BN214" s="58">
        <f t="shared" si="205"/>
        <v>0</v>
      </c>
      <c r="BO214" s="58">
        <f t="shared" si="206"/>
        <v>6.4419240546584138E-4</v>
      </c>
      <c r="BP214" s="59"/>
      <c r="BQ214" s="59">
        <f t="shared" si="192"/>
        <v>6.5458827946444156E-2</v>
      </c>
      <c r="BR214" s="39">
        <f t="shared" si="193"/>
        <v>7.0042161279777485E-2</v>
      </c>
      <c r="BS214" s="42">
        <f t="shared" si="194"/>
        <v>37.176515483732814</v>
      </c>
      <c r="BT214" s="44">
        <f>MAX(BS$10:BS214)</f>
        <v>37.176515483732814</v>
      </c>
      <c r="BU214" s="56">
        <f t="shared" si="195"/>
        <v>0</v>
      </c>
    </row>
    <row r="215" spans="1:73" x14ac:dyDescent="0.2">
      <c r="A215" s="64">
        <v>35461</v>
      </c>
      <c r="B215" s="9">
        <v>-4.0002782814799999E-2</v>
      </c>
      <c r="C215" s="9">
        <v>-6.11690683988E-2</v>
      </c>
      <c r="D215" s="9">
        <v>1.48607989266E-2</v>
      </c>
      <c r="E215" s="9">
        <v>-4.8289307932299998E-2</v>
      </c>
      <c r="F215" s="9">
        <v>-2.3302855717700001E-2</v>
      </c>
      <c r="G215" s="9">
        <v>-5.78154795286E-2</v>
      </c>
      <c r="H215" s="9">
        <v>-5.9729426634500003E-2</v>
      </c>
      <c r="I215" s="9">
        <v>-6.3011587616099998E-2</v>
      </c>
      <c r="J215" s="9">
        <v>0</v>
      </c>
      <c r="K215" s="55">
        <v>5.7187500000000002E-2</v>
      </c>
      <c r="L215" s="55">
        <v>3.1937500000000001E-2</v>
      </c>
      <c r="M215" s="55">
        <v>3.1875000000000001E-2</v>
      </c>
      <c r="N215" s="55">
        <v>5.0000000000000001E-3</v>
      </c>
      <c r="O215" s="55">
        <v>7.46E-2</v>
      </c>
      <c r="P215" s="55">
        <v>4.2700000000000002E-2</v>
      </c>
      <c r="Q215" s="55">
        <v>1.7343799999999999E-2</v>
      </c>
      <c r="R215" s="55">
        <v>6.3281299999999999E-2</v>
      </c>
      <c r="S215" s="55">
        <v>5.5625000000000001E-2</v>
      </c>
      <c r="T215" s="10">
        <f t="shared" si="156"/>
        <v>7</v>
      </c>
      <c r="U215" s="10">
        <f t="shared" si="157"/>
        <v>4</v>
      </c>
      <c r="V215" s="10">
        <f t="shared" si="158"/>
        <v>3</v>
      </c>
      <c r="W215" s="10">
        <f t="shared" si="159"/>
        <v>1</v>
      </c>
      <c r="X215" s="10">
        <f t="shared" si="160"/>
        <v>9</v>
      </c>
      <c r="Y215" s="10">
        <f t="shared" si="161"/>
        <v>5</v>
      </c>
      <c r="Z215" s="10">
        <f t="shared" si="162"/>
        <v>2</v>
      </c>
      <c r="AA215" s="10">
        <f t="shared" si="163"/>
        <v>8</v>
      </c>
      <c r="AB215" s="10">
        <f t="shared" si="164"/>
        <v>6</v>
      </c>
      <c r="AC215" s="13">
        <f t="shared" si="165"/>
        <v>1</v>
      </c>
      <c r="AD215" s="13">
        <f t="shared" si="166"/>
        <v>0</v>
      </c>
      <c r="AE215" s="13">
        <f t="shared" si="167"/>
        <v>-1</v>
      </c>
      <c r="AF215" s="13">
        <f t="shared" si="168"/>
        <v>-1</v>
      </c>
      <c r="AG215" s="13">
        <f t="shared" si="169"/>
        <v>1</v>
      </c>
      <c r="AH215" s="13">
        <f t="shared" si="170"/>
        <v>0</v>
      </c>
      <c r="AI215" s="13">
        <f t="shared" si="171"/>
        <v>-1</v>
      </c>
      <c r="AJ215" s="13">
        <f t="shared" si="172"/>
        <v>1</v>
      </c>
      <c r="AK215" s="13">
        <f t="shared" si="173"/>
        <v>0</v>
      </c>
      <c r="AL215" s="56">
        <f t="shared" si="174"/>
        <v>-4.0002782814799999E-2</v>
      </c>
      <c r="AM215" s="56">
        <f t="shared" si="175"/>
        <v>0</v>
      </c>
      <c r="AN215" s="56">
        <f t="shared" si="176"/>
        <v>-1.48607989266E-2</v>
      </c>
      <c r="AO215" s="56">
        <f t="shared" si="177"/>
        <v>4.8289307932299998E-2</v>
      </c>
      <c r="AP215" s="56">
        <f t="shared" si="178"/>
        <v>-2.3302855717700001E-2</v>
      </c>
      <c r="AQ215" s="56">
        <f t="shared" si="179"/>
        <v>0</v>
      </c>
      <c r="AR215" s="56">
        <f t="shared" si="180"/>
        <v>5.9729426634500003E-2</v>
      </c>
      <c r="AS215" s="56">
        <f t="shared" si="181"/>
        <v>-6.3011587616099998E-2</v>
      </c>
      <c r="AT215" s="56">
        <f t="shared" si="182"/>
        <v>0</v>
      </c>
      <c r="AU215" s="55"/>
      <c r="AV215" s="6">
        <f t="shared" si="183"/>
        <v>-3.3159290508399997E-2</v>
      </c>
      <c r="AW215" s="57">
        <f t="shared" si="196"/>
        <v>3.5367366148133295E-2</v>
      </c>
      <c r="AX215" s="57">
        <f t="shared" si="184"/>
        <v>0</v>
      </c>
      <c r="AY215" s="57">
        <f t="shared" si="185"/>
        <v>1.9496215593266752E-2</v>
      </c>
      <c r="AZ215" s="57">
        <f t="shared" si="186"/>
        <v>4.3653891265633349E-2</v>
      </c>
      <c r="BA215" s="57">
        <f t="shared" si="187"/>
        <v>1.8667439051033297E-2</v>
      </c>
      <c r="BB215" s="57">
        <f t="shared" si="188"/>
        <v>0</v>
      </c>
      <c r="BC215" s="57">
        <f t="shared" si="189"/>
        <v>5.5094009967833313E-2</v>
      </c>
      <c r="BD215" s="57">
        <f t="shared" si="190"/>
        <v>5.837617094943337E-2</v>
      </c>
      <c r="BE215" s="57">
        <f t="shared" si="191"/>
        <v>0</v>
      </c>
      <c r="BF215" s="58">
        <f t="shared" si="197"/>
        <v>1.1887078311039988E-5</v>
      </c>
      <c r="BG215" s="58">
        <f t="shared" si="198"/>
        <v>0</v>
      </c>
      <c r="BH215" s="58">
        <f t="shared" si="199"/>
        <v>5.7807019004266548E-6</v>
      </c>
      <c r="BI215" s="58">
        <f t="shared" si="200"/>
        <v>4.0226685167933151E-6</v>
      </c>
      <c r="BJ215" s="58">
        <f t="shared" si="201"/>
        <v>2.0566851049963475E-7</v>
      </c>
      <c r="BK215" s="58">
        <f t="shared" si="202"/>
        <v>0</v>
      </c>
      <c r="BL215" s="58">
        <f t="shared" si="203"/>
        <v>8.4297652603699687E-6</v>
      </c>
      <c r="BM215" s="58">
        <f t="shared" si="204"/>
        <v>4.7088629650466895E-6</v>
      </c>
      <c r="BN215" s="58">
        <f t="shared" si="205"/>
        <v>0</v>
      </c>
      <c r="BO215" s="58">
        <f t="shared" si="206"/>
        <v>3.5034745464176252E-5</v>
      </c>
      <c r="BP215" s="59"/>
      <c r="BQ215" s="59">
        <f t="shared" si="192"/>
        <v>-3.3194325253864169E-2</v>
      </c>
      <c r="BR215" s="39">
        <f t="shared" si="193"/>
        <v>-2.8558908587197503E-2</v>
      </c>
      <c r="BS215" s="42">
        <f t="shared" si="194"/>
        <v>36.114794776442359</v>
      </c>
      <c r="BT215" s="44">
        <f>MAX(BS$10:BS215)</f>
        <v>37.176515483732814</v>
      </c>
      <c r="BU215" s="56">
        <f t="shared" si="195"/>
        <v>2.855890858719742E-2</v>
      </c>
    </row>
    <row r="216" spans="1:73" x14ac:dyDescent="0.2">
      <c r="A216" s="64">
        <v>35489</v>
      </c>
      <c r="B216" s="9">
        <v>1.8418088062400001E-2</v>
      </c>
      <c r="C216" s="9">
        <v>-3.1831367059700001E-2</v>
      </c>
      <c r="D216" s="9">
        <v>-1.56652288982E-2</v>
      </c>
      <c r="E216" s="9">
        <v>1.9726128681500001E-3</v>
      </c>
      <c r="F216" s="9">
        <v>5.9109037490299998E-3</v>
      </c>
      <c r="G216" s="9">
        <v>-3.6508384131E-2</v>
      </c>
      <c r="H216" s="9">
        <v>-3.8084020227500001E-2</v>
      </c>
      <c r="I216" s="9">
        <v>1.8801235882999999E-2</v>
      </c>
      <c r="J216" s="9">
        <v>0</v>
      </c>
      <c r="K216" s="55">
        <v>0.06</v>
      </c>
      <c r="L216" s="55">
        <v>3.2890599999999999E-2</v>
      </c>
      <c r="M216" s="55">
        <v>3.1875000000000001E-2</v>
      </c>
      <c r="N216" s="55">
        <v>5.1952999999999999E-3</v>
      </c>
      <c r="O216" s="55">
        <v>7.7200000000000005E-2</v>
      </c>
      <c r="P216" s="55">
        <v>4.2040000000000001E-2</v>
      </c>
      <c r="Q216" s="55">
        <v>1.7500000000000002E-2</v>
      </c>
      <c r="R216" s="55">
        <v>6.25E-2</v>
      </c>
      <c r="S216" s="55">
        <v>5.5390599999999998E-2</v>
      </c>
      <c r="T216" s="10">
        <f t="shared" si="156"/>
        <v>7</v>
      </c>
      <c r="U216" s="10">
        <f t="shared" si="157"/>
        <v>4</v>
      </c>
      <c r="V216" s="10">
        <f t="shared" si="158"/>
        <v>3</v>
      </c>
      <c r="W216" s="10">
        <f t="shared" si="159"/>
        <v>1</v>
      </c>
      <c r="X216" s="10">
        <f t="shared" si="160"/>
        <v>9</v>
      </c>
      <c r="Y216" s="10">
        <f t="shared" si="161"/>
        <v>5</v>
      </c>
      <c r="Z216" s="10">
        <f t="shared" si="162"/>
        <v>2</v>
      </c>
      <c r="AA216" s="10">
        <f t="shared" si="163"/>
        <v>8</v>
      </c>
      <c r="AB216" s="10">
        <f t="shared" si="164"/>
        <v>6</v>
      </c>
      <c r="AC216" s="13">
        <f t="shared" si="165"/>
        <v>1</v>
      </c>
      <c r="AD216" s="13">
        <f t="shared" si="166"/>
        <v>0</v>
      </c>
      <c r="AE216" s="13">
        <f t="shared" si="167"/>
        <v>-1</v>
      </c>
      <c r="AF216" s="13">
        <f t="shared" si="168"/>
        <v>-1</v>
      </c>
      <c r="AG216" s="13">
        <f t="shared" si="169"/>
        <v>1</v>
      </c>
      <c r="AH216" s="13">
        <f t="shared" si="170"/>
        <v>0</v>
      </c>
      <c r="AI216" s="13">
        <f t="shared" si="171"/>
        <v>-1</v>
      </c>
      <c r="AJ216" s="13">
        <f t="shared" si="172"/>
        <v>1</v>
      </c>
      <c r="AK216" s="13">
        <f t="shared" si="173"/>
        <v>0</v>
      </c>
      <c r="AL216" s="56">
        <f t="shared" si="174"/>
        <v>1.8418088062400001E-2</v>
      </c>
      <c r="AM216" s="56">
        <f t="shared" si="175"/>
        <v>0</v>
      </c>
      <c r="AN216" s="56">
        <f t="shared" si="176"/>
        <v>1.56652288982E-2</v>
      </c>
      <c r="AO216" s="56">
        <f t="shared" si="177"/>
        <v>-1.9726128681500001E-3</v>
      </c>
      <c r="AP216" s="56">
        <f t="shared" si="178"/>
        <v>5.9109037490299998E-3</v>
      </c>
      <c r="AQ216" s="56">
        <f t="shared" si="179"/>
        <v>0</v>
      </c>
      <c r="AR216" s="56">
        <f t="shared" si="180"/>
        <v>3.8084020227500001E-2</v>
      </c>
      <c r="AS216" s="56">
        <f t="shared" si="181"/>
        <v>1.8801235882999999E-2</v>
      </c>
      <c r="AT216" s="56">
        <f t="shared" si="182"/>
        <v>0</v>
      </c>
      <c r="AU216" s="55"/>
      <c r="AV216" s="6">
        <f t="shared" si="183"/>
        <v>9.4906863951980003E-2</v>
      </c>
      <c r="AW216" s="57">
        <f t="shared" si="196"/>
        <v>2.3053504729066754E-2</v>
      </c>
      <c r="AX216" s="57">
        <f t="shared" si="184"/>
        <v>0</v>
      </c>
      <c r="AY216" s="57">
        <f t="shared" si="185"/>
        <v>1.102981223153332E-2</v>
      </c>
      <c r="AZ216" s="57">
        <f t="shared" si="186"/>
        <v>6.6080295348167617E-3</v>
      </c>
      <c r="BA216" s="57">
        <f t="shared" si="187"/>
        <v>1.0546320415696586E-2</v>
      </c>
      <c r="BB216" s="57">
        <f t="shared" si="188"/>
        <v>0</v>
      </c>
      <c r="BC216" s="57">
        <f t="shared" si="189"/>
        <v>3.3448603560833345E-2</v>
      </c>
      <c r="BD216" s="57">
        <f t="shared" si="190"/>
        <v>2.3436652549666759E-2</v>
      </c>
      <c r="BE216" s="57">
        <f t="shared" si="191"/>
        <v>0</v>
      </c>
      <c r="BF216" s="58">
        <f t="shared" si="197"/>
        <v>2.1220419688879976E-5</v>
      </c>
      <c r="BG216" s="58">
        <f t="shared" si="198"/>
        <v>0</v>
      </c>
      <c r="BH216" s="58">
        <f t="shared" si="199"/>
        <v>7.7984862373067021E-6</v>
      </c>
      <c r="BI216" s="58">
        <f t="shared" si="200"/>
        <v>8.7307782531266697E-6</v>
      </c>
      <c r="BJ216" s="58">
        <f t="shared" si="201"/>
        <v>1.3067207335723308E-5</v>
      </c>
      <c r="BK216" s="58">
        <f t="shared" si="202"/>
        <v>0</v>
      </c>
      <c r="BL216" s="58">
        <f t="shared" si="203"/>
        <v>1.6528202990349991E-5</v>
      </c>
      <c r="BM216" s="58">
        <f t="shared" si="204"/>
        <v>1.1675234189886675E-5</v>
      </c>
      <c r="BN216" s="58">
        <f t="shared" si="205"/>
        <v>0</v>
      </c>
      <c r="BO216" s="58">
        <f t="shared" si="206"/>
        <v>7.9020328695273323E-5</v>
      </c>
      <c r="BP216" s="59"/>
      <c r="BQ216" s="59">
        <f t="shared" si="192"/>
        <v>9.4827843623284724E-2</v>
      </c>
      <c r="BR216" s="39">
        <f t="shared" si="193"/>
        <v>9.9463260289951394E-2</v>
      </c>
      <c r="BS216" s="42">
        <f t="shared" si="194"/>
        <v>39.706890009609822</v>
      </c>
      <c r="BT216" s="44">
        <f>MAX(BS$10:BS216)</f>
        <v>39.706890009609822</v>
      </c>
      <c r="BU216" s="56">
        <f t="shared" si="195"/>
        <v>0</v>
      </c>
    </row>
    <row r="217" spans="1:73" x14ac:dyDescent="0.2">
      <c r="A217" s="64">
        <v>35520</v>
      </c>
      <c r="B217" s="9">
        <v>1.03671128992E-2</v>
      </c>
      <c r="C217" s="9">
        <v>1.0496673032299999E-2</v>
      </c>
      <c r="D217" s="9">
        <v>-1.2402971257800001E-2</v>
      </c>
      <c r="E217" s="9">
        <v>-2.9110747418700001E-2</v>
      </c>
      <c r="F217" s="9">
        <v>5.6689008734699996E-3</v>
      </c>
      <c r="G217" s="9">
        <v>-5.0665596471900004E-3</v>
      </c>
      <c r="H217" s="9">
        <v>2.12606079473E-2</v>
      </c>
      <c r="I217" s="9">
        <v>7.1881748386200001E-3</v>
      </c>
      <c r="J217" s="9">
        <v>0</v>
      </c>
      <c r="K217" s="55">
        <v>6.1874999999999999E-2</v>
      </c>
      <c r="L217" s="55">
        <v>3.3020800000000003E-2</v>
      </c>
      <c r="M217" s="55">
        <v>3.3125000000000002E-2</v>
      </c>
      <c r="N217" s="55">
        <v>5.7812999999999996E-3</v>
      </c>
      <c r="O217" s="55">
        <v>7.6700000000000004E-2</v>
      </c>
      <c r="P217" s="55">
        <v>4.3499999999999997E-2</v>
      </c>
      <c r="Q217" s="55">
        <v>1.8749999999999999E-2</v>
      </c>
      <c r="R217" s="55">
        <v>6.4023399999999994E-2</v>
      </c>
      <c r="S217" s="55">
        <v>5.7734399999999998E-2</v>
      </c>
      <c r="T217" s="10">
        <f t="shared" si="156"/>
        <v>7</v>
      </c>
      <c r="U217" s="10">
        <f t="shared" si="157"/>
        <v>3</v>
      </c>
      <c r="V217" s="10">
        <f t="shared" si="158"/>
        <v>4</v>
      </c>
      <c r="W217" s="10">
        <f t="shared" si="159"/>
        <v>1</v>
      </c>
      <c r="X217" s="10">
        <f t="shared" si="160"/>
        <v>9</v>
      </c>
      <c r="Y217" s="10">
        <f t="shared" si="161"/>
        <v>5</v>
      </c>
      <c r="Z217" s="10">
        <f t="shared" si="162"/>
        <v>2</v>
      </c>
      <c r="AA217" s="10">
        <f t="shared" si="163"/>
        <v>8</v>
      </c>
      <c r="AB217" s="10">
        <f t="shared" si="164"/>
        <v>6</v>
      </c>
      <c r="AC217" s="13">
        <f t="shared" si="165"/>
        <v>1</v>
      </c>
      <c r="AD217" s="13">
        <f t="shared" si="166"/>
        <v>-1</v>
      </c>
      <c r="AE217" s="13">
        <f t="shared" si="167"/>
        <v>0</v>
      </c>
      <c r="AF217" s="13">
        <f t="shared" si="168"/>
        <v>-1</v>
      </c>
      <c r="AG217" s="13">
        <f t="shared" si="169"/>
        <v>1</v>
      </c>
      <c r="AH217" s="13">
        <f t="shared" si="170"/>
        <v>0</v>
      </c>
      <c r="AI217" s="13">
        <f t="shared" si="171"/>
        <v>-1</v>
      </c>
      <c r="AJ217" s="13">
        <f t="shared" si="172"/>
        <v>1</v>
      </c>
      <c r="AK217" s="13">
        <f t="shared" si="173"/>
        <v>0</v>
      </c>
      <c r="AL217" s="56">
        <f t="shared" si="174"/>
        <v>1.03671128992E-2</v>
      </c>
      <c r="AM217" s="56">
        <f t="shared" si="175"/>
        <v>0</v>
      </c>
      <c r="AN217" s="56">
        <f t="shared" si="176"/>
        <v>1.2402971257800001E-2</v>
      </c>
      <c r="AO217" s="56">
        <f t="shared" si="177"/>
        <v>2.9110747418700001E-2</v>
      </c>
      <c r="AP217" s="56">
        <f t="shared" si="178"/>
        <v>5.6689008734699996E-3</v>
      </c>
      <c r="AQ217" s="56">
        <f t="shared" si="179"/>
        <v>0</v>
      </c>
      <c r="AR217" s="56">
        <f t="shared" si="180"/>
        <v>-2.12606079473E-2</v>
      </c>
      <c r="AS217" s="56">
        <f t="shared" si="181"/>
        <v>7.1881748386200001E-3</v>
      </c>
      <c r="AT217" s="56">
        <f t="shared" si="182"/>
        <v>0</v>
      </c>
      <c r="AU217" s="55"/>
      <c r="AV217" s="6">
        <f t="shared" si="183"/>
        <v>4.3477299340490008E-2</v>
      </c>
      <c r="AW217" s="57">
        <f t="shared" si="196"/>
        <v>1.4982996232533408E-2</v>
      </c>
      <c r="AX217" s="57">
        <f t="shared" si="184"/>
        <v>1</v>
      </c>
      <c r="AY217" s="57">
        <f t="shared" si="185"/>
        <v>0.9922129120755333</v>
      </c>
      <c r="AZ217" s="57">
        <f t="shared" si="186"/>
        <v>2.4494864085366719E-2</v>
      </c>
      <c r="BA217" s="57">
        <f t="shared" si="187"/>
        <v>1.0284784206803455E-2</v>
      </c>
      <c r="BB217" s="57">
        <f t="shared" si="188"/>
        <v>0</v>
      </c>
      <c r="BC217" s="57">
        <f t="shared" si="189"/>
        <v>2.5876491280633296E-2</v>
      </c>
      <c r="BD217" s="57">
        <f t="shared" si="190"/>
        <v>1.1804058171953402E-2</v>
      </c>
      <c r="BE217" s="57">
        <f t="shared" si="191"/>
        <v>0</v>
      </c>
      <c r="BF217" s="58">
        <f t="shared" si="197"/>
        <v>1.3832102837440052E-5</v>
      </c>
      <c r="BG217" s="58">
        <f t="shared" si="198"/>
        <v>0</v>
      </c>
      <c r="BH217" s="58">
        <f t="shared" si="199"/>
        <v>4.4119248926133282E-6</v>
      </c>
      <c r="BI217" s="58">
        <f t="shared" si="200"/>
        <v>1.3216059069633524E-6</v>
      </c>
      <c r="BJ217" s="58">
        <f t="shared" si="201"/>
        <v>7.3824242909876104E-6</v>
      </c>
      <c r="BK217" s="58">
        <f t="shared" si="202"/>
        <v>0</v>
      </c>
      <c r="BL217" s="58">
        <f t="shared" si="203"/>
        <v>1.0034581068250003E-5</v>
      </c>
      <c r="BM217" s="58">
        <f t="shared" si="204"/>
        <v>4.687330509933352E-6</v>
      </c>
      <c r="BN217" s="58">
        <f t="shared" si="205"/>
        <v>0</v>
      </c>
      <c r="BO217" s="58">
        <f t="shared" si="206"/>
        <v>4.166996950618769E-5</v>
      </c>
      <c r="BP217" s="59"/>
      <c r="BQ217" s="59">
        <f t="shared" si="192"/>
        <v>4.3435629370983823E-2</v>
      </c>
      <c r="BR217" s="39">
        <f t="shared" si="193"/>
        <v>4.8051512704317158E-2</v>
      </c>
      <c r="BS217" s="42">
        <f t="shared" si="194"/>
        <v>41.614866139355506</v>
      </c>
      <c r="BT217" s="44">
        <f>MAX(BS$10:BS217)</f>
        <v>41.614866139355506</v>
      </c>
      <c r="BU217" s="56">
        <f t="shared" si="195"/>
        <v>0</v>
      </c>
    </row>
    <row r="218" spans="1:73" x14ac:dyDescent="0.2">
      <c r="A218" s="64">
        <v>35550</v>
      </c>
      <c r="B218" s="9">
        <v>-2.39564093506E-3</v>
      </c>
      <c r="C218" s="9">
        <v>-3.8745783983100003E-2</v>
      </c>
      <c r="D218" s="9">
        <v>-1.3714305966E-2</v>
      </c>
      <c r="E218" s="9">
        <v>-2.8997534287500001E-2</v>
      </c>
      <c r="F218" s="9">
        <v>4.0588449184000001E-4</v>
      </c>
      <c r="G218" s="9">
        <v>-4.1301290799699998E-2</v>
      </c>
      <c r="H218" s="9">
        <v>-2.5374203872100001E-2</v>
      </c>
      <c r="I218" s="9">
        <v>-1.1608893803699999E-2</v>
      </c>
      <c r="J218" s="9">
        <v>0</v>
      </c>
      <c r="K218" s="55">
        <v>6.0624999999999998E-2</v>
      </c>
      <c r="L218" s="55">
        <v>3.2276100000000002E-2</v>
      </c>
      <c r="M218" s="55">
        <v>3.4375000000000003E-2</v>
      </c>
      <c r="N218" s="55">
        <v>5.8202999999999996E-3</v>
      </c>
      <c r="O218" s="55">
        <v>7.0000000000000007E-2</v>
      </c>
      <c r="P218" s="55">
        <v>4.3499999999999997E-2</v>
      </c>
      <c r="Q218" s="55">
        <v>1.8124999999999999E-2</v>
      </c>
      <c r="R218" s="55">
        <v>6.5625000000000003E-2</v>
      </c>
      <c r="S218" s="55">
        <v>5.8164100000000003E-2</v>
      </c>
      <c r="T218" s="10">
        <f t="shared" si="156"/>
        <v>7</v>
      </c>
      <c r="U218" s="10">
        <f t="shared" si="157"/>
        <v>3</v>
      </c>
      <c r="V218" s="10">
        <f t="shared" si="158"/>
        <v>4</v>
      </c>
      <c r="W218" s="10">
        <f t="shared" si="159"/>
        <v>1</v>
      </c>
      <c r="X218" s="10">
        <f t="shared" si="160"/>
        <v>9</v>
      </c>
      <c r="Y218" s="10">
        <f t="shared" si="161"/>
        <v>5</v>
      </c>
      <c r="Z218" s="10">
        <f t="shared" si="162"/>
        <v>2</v>
      </c>
      <c r="AA218" s="10">
        <f t="shared" si="163"/>
        <v>8</v>
      </c>
      <c r="AB218" s="10">
        <f t="shared" si="164"/>
        <v>6</v>
      </c>
      <c r="AC218" s="13">
        <f t="shared" si="165"/>
        <v>1</v>
      </c>
      <c r="AD218" s="13">
        <f t="shared" si="166"/>
        <v>-1</v>
      </c>
      <c r="AE218" s="13">
        <f t="shared" si="167"/>
        <v>0</v>
      </c>
      <c r="AF218" s="13">
        <f t="shared" si="168"/>
        <v>-1</v>
      </c>
      <c r="AG218" s="13">
        <f t="shared" si="169"/>
        <v>1</v>
      </c>
      <c r="AH218" s="13">
        <f t="shared" si="170"/>
        <v>0</v>
      </c>
      <c r="AI218" s="13">
        <f t="shared" si="171"/>
        <v>-1</v>
      </c>
      <c r="AJ218" s="13">
        <f t="shared" si="172"/>
        <v>1</v>
      </c>
      <c r="AK218" s="13">
        <f t="shared" si="173"/>
        <v>0</v>
      </c>
      <c r="AL218" s="56">
        <f t="shared" si="174"/>
        <v>-2.39564093506E-3</v>
      </c>
      <c r="AM218" s="56">
        <f t="shared" si="175"/>
        <v>3.8745783983100003E-2</v>
      </c>
      <c r="AN218" s="56">
        <f t="shared" si="176"/>
        <v>0</v>
      </c>
      <c r="AO218" s="56">
        <f t="shared" si="177"/>
        <v>2.8997534287500001E-2</v>
      </c>
      <c r="AP218" s="56">
        <f t="shared" si="178"/>
        <v>4.0588449184000001E-4</v>
      </c>
      <c r="AQ218" s="56">
        <f t="shared" si="179"/>
        <v>0</v>
      </c>
      <c r="AR218" s="56">
        <f t="shared" si="180"/>
        <v>2.5374203872100001E-2</v>
      </c>
      <c r="AS218" s="56">
        <f t="shared" si="181"/>
        <v>-1.1608893803699999E-2</v>
      </c>
      <c r="AT218" s="56">
        <f t="shared" si="182"/>
        <v>0</v>
      </c>
      <c r="AU218" s="55"/>
      <c r="AV218" s="6">
        <f t="shared" si="183"/>
        <v>7.9518871895779997E-2</v>
      </c>
      <c r="AW218" s="57">
        <f t="shared" si="196"/>
        <v>2.4155590649399539E-3</v>
      </c>
      <c r="AX218" s="57">
        <f t="shared" si="184"/>
        <v>3.3934583983100008E-2</v>
      </c>
      <c r="AY218" s="57">
        <f t="shared" si="185"/>
        <v>0</v>
      </c>
      <c r="AZ218" s="57">
        <f t="shared" si="186"/>
        <v>2.4186334287499944E-2</v>
      </c>
      <c r="BA218" s="57">
        <f t="shared" si="187"/>
        <v>5.2170844918399961E-3</v>
      </c>
      <c r="BB218" s="57">
        <f t="shared" si="188"/>
        <v>0</v>
      </c>
      <c r="BC218" s="57">
        <f t="shared" si="189"/>
        <v>2.0563003872099972E-2</v>
      </c>
      <c r="BD218" s="57">
        <f t="shared" si="190"/>
        <v>6.797693803699989E-3</v>
      </c>
      <c r="BE218" s="57">
        <f t="shared" si="191"/>
        <v>0</v>
      </c>
      <c r="BF218" s="58">
        <f t="shared" si="197"/>
        <v>8.9897977395200446E-6</v>
      </c>
      <c r="BG218" s="58">
        <f t="shared" si="198"/>
        <v>2.0000000000000001E-4</v>
      </c>
      <c r="BH218" s="58">
        <f t="shared" si="199"/>
        <v>3.9688516483021337E-4</v>
      </c>
      <c r="BI218" s="58">
        <f t="shared" si="200"/>
        <v>4.8989728170733437E-6</v>
      </c>
      <c r="BJ218" s="58">
        <f t="shared" si="201"/>
        <v>7.1993489447624181E-6</v>
      </c>
      <c r="BK218" s="58">
        <f t="shared" si="202"/>
        <v>0</v>
      </c>
      <c r="BL218" s="58">
        <f t="shared" si="203"/>
        <v>7.7629473841899876E-6</v>
      </c>
      <c r="BM218" s="58">
        <f t="shared" si="204"/>
        <v>2.3608116343906804E-6</v>
      </c>
      <c r="BN218" s="58">
        <f t="shared" si="205"/>
        <v>0</v>
      </c>
      <c r="BO218" s="58">
        <f t="shared" si="206"/>
        <v>6.2809704335014985E-4</v>
      </c>
      <c r="BP218" s="59"/>
      <c r="BQ218" s="59">
        <f t="shared" si="192"/>
        <v>7.8890774852429846E-2</v>
      </c>
      <c r="BR218" s="39">
        <f t="shared" si="193"/>
        <v>8.3701974852429847E-2</v>
      </c>
      <c r="BS218" s="42">
        <f t="shared" si="194"/>
        <v>45.098112618439075</v>
      </c>
      <c r="BT218" s="44">
        <f>MAX(BS$10:BS218)</f>
        <v>45.098112618439075</v>
      </c>
      <c r="BU218" s="56">
        <f t="shared" si="195"/>
        <v>0</v>
      </c>
    </row>
    <row r="219" spans="1:73" x14ac:dyDescent="0.2">
      <c r="A219" s="64">
        <v>35580</v>
      </c>
      <c r="B219" s="9">
        <v>-2.5712065825100001E-2</v>
      </c>
      <c r="C219" s="9">
        <v>1.32883633078E-2</v>
      </c>
      <c r="D219" s="9">
        <v>1.13254388175E-2</v>
      </c>
      <c r="E219" s="9">
        <v>8.4756541087700005E-2</v>
      </c>
      <c r="F219" s="9">
        <v>-3.3160228169499999E-3</v>
      </c>
      <c r="G219" s="9">
        <v>1.40359807681E-2</v>
      </c>
      <c r="H219" s="9">
        <v>3.8736216583900002E-2</v>
      </c>
      <c r="I219" s="9">
        <v>8.7297942729399995E-3</v>
      </c>
      <c r="J219" s="9">
        <v>0</v>
      </c>
      <c r="K219" s="55">
        <v>5.5625000000000001E-2</v>
      </c>
      <c r="L219" s="55">
        <v>3.2030400000000001E-2</v>
      </c>
      <c r="M219" s="55">
        <v>3.3125000000000002E-2</v>
      </c>
      <c r="N219" s="55">
        <v>5.9766000000000003E-3</v>
      </c>
      <c r="O219" s="55">
        <v>7.0699999999999999E-2</v>
      </c>
      <c r="P219" s="55">
        <v>4.3999999999999997E-2</v>
      </c>
      <c r="Q219" s="55">
        <v>1.125E-2</v>
      </c>
      <c r="R219" s="55">
        <v>6.6250000000000003E-2</v>
      </c>
      <c r="S219" s="55">
        <v>5.8125000000000003E-2</v>
      </c>
      <c r="T219" s="10">
        <f t="shared" si="156"/>
        <v>6</v>
      </c>
      <c r="U219" s="10">
        <f t="shared" si="157"/>
        <v>3</v>
      </c>
      <c r="V219" s="10">
        <f t="shared" si="158"/>
        <v>4</v>
      </c>
      <c r="W219" s="10">
        <f t="shared" si="159"/>
        <v>1</v>
      </c>
      <c r="X219" s="10">
        <f t="shared" si="160"/>
        <v>9</v>
      </c>
      <c r="Y219" s="10">
        <f t="shared" si="161"/>
        <v>5</v>
      </c>
      <c r="Z219" s="10">
        <f t="shared" si="162"/>
        <v>2</v>
      </c>
      <c r="AA219" s="10">
        <f t="shared" si="163"/>
        <v>8</v>
      </c>
      <c r="AB219" s="10">
        <f t="shared" si="164"/>
        <v>7</v>
      </c>
      <c r="AC219" s="13">
        <f t="shared" si="165"/>
        <v>0</v>
      </c>
      <c r="AD219" s="13">
        <f t="shared" si="166"/>
        <v>-1</v>
      </c>
      <c r="AE219" s="13">
        <f t="shared" si="167"/>
        <v>0</v>
      </c>
      <c r="AF219" s="13">
        <f t="shared" si="168"/>
        <v>-1</v>
      </c>
      <c r="AG219" s="13">
        <f t="shared" si="169"/>
        <v>1</v>
      </c>
      <c r="AH219" s="13">
        <f t="shared" si="170"/>
        <v>0</v>
      </c>
      <c r="AI219" s="13">
        <f t="shared" si="171"/>
        <v>-1</v>
      </c>
      <c r="AJ219" s="13">
        <f t="shared" si="172"/>
        <v>1</v>
      </c>
      <c r="AK219" s="13">
        <f t="shared" si="173"/>
        <v>1</v>
      </c>
      <c r="AL219" s="56">
        <f t="shared" si="174"/>
        <v>-2.5712065825100001E-2</v>
      </c>
      <c r="AM219" s="56">
        <f t="shared" si="175"/>
        <v>-1.32883633078E-2</v>
      </c>
      <c r="AN219" s="56">
        <f t="shared" si="176"/>
        <v>0</v>
      </c>
      <c r="AO219" s="56">
        <f t="shared" si="177"/>
        <v>-8.4756541087700005E-2</v>
      </c>
      <c r="AP219" s="56">
        <f t="shared" si="178"/>
        <v>-3.3160228169499999E-3</v>
      </c>
      <c r="AQ219" s="56">
        <f t="shared" si="179"/>
        <v>0</v>
      </c>
      <c r="AR219" s="56">
        <f t="shared" si="180"/>
        <v>-3.8736216583900002E-2</v>
      </c>
      <c r="AS219" s="56">
        <f t="shared" si="181"/>
        <v>8.7297942729399995E-3</v>
      </c>
      <c r="AT219" s="56">
        <f t="shared" si="182"/>
        <v>0</v>
      </c>
      <c r="AU219" s="55"/>
      <c r="AV219" s="6">
        <f t="shared" si="183"/>
        <v>-0.15707941534851003</v>
      </c>
      <c r="AW219" s="57">
        <f t="shared" si="196"/>
        <v>0.9791349425082333</v>
      </c>
      <c r="AX219" s="57">
        <f t="shared" si="184"/>
        <v>1.8135371641133435E-2</v>
      </c>
      <c r="AY219" s="57">
        <f t="shared" si="185"/>
        <v>0</v>
      </c>
      <c r="AZ219" s="57">
        <f t="shared" si="186"/>
        <v>8.9603549421033435E-2</v>
      </c>
      <c r="BA219" s="57">
        <f t="shared" si="187"/>
        <v>1.5309855163834207E-3</v>
      </c>
      <c r="BB219" s="57">
        <f t="shared" si="188"/>
        <v>0</v>
      </c>
      <c r="BC219" s="57">
        <f t="shared" si="189"/>
        <v>4.3583224917233432E-2</v>
      </c>
      <c r="BD219" s="57">
        <f t="shared" si="190"/>
        <v>1.3576802606273475E-2</v>
      </c>
      <c r="BE219" s="57">
        <f t="shared" si="191"/>
        <v>1</v>
      </c>
      <c r="BF219" s="58">
        <f t="shared" si="197"/>
        <v>1.4493354389639723E-6</v>
      </c>
      <c r="BG219" s="58">
        <f t="shared" si="198"/>
        <v>6.7869167966200024E-6</v>
      </c>
      <c r="BH219" s="58">
        <f t="shared" si="199"/>
        <v>0</v>
      </c>
      <c r="BI219" s="58">
        <f t="shared" si="200"/>
        <v>4.8372668574999889E-6</v>
      </c>
      <c r="BJ219" s="58">
        <f t="shared" si="201"/>
        <v>3.6519591442879971E-6</v>
      </c>
      <c r="BK219" s="58">
        <f t="shared" si="202"/>
        <v>0</v>
      </c>
      <c r="BL219" s="58">
        <f t="shared" si="203"/>
        <v>6.1689011616299907E-6</v>
      </c>
      <c r="BM219" s="58">
        <f t="shared" si="204"/>
        <v>1.3595387607399979E-6</v>
      </c>
      <c r="BN219" s="58">
        <f t="shared" si="205"/>
        <v>0</v>
      </c>
      <c r="BO219" s="58">
        <f t="shared" si="206"/>
        <v>2.4253918159741948E-5</v>
      </c>
      <c r="BP219" s="59"/>
      <c r="BQ219" s="59">
        <f t="shared" si="192"/>
        <v>-0.15710366926666977</v>
      </c>
      <c r="BR219" s="39">
        <f t="shared" si="193"/>
        <v>-0.15225666093333642</v>
      </c>
      <c r="BS219" s="42">
        <f t="shared" si="194"/>
        <v>38.231624576759977</v>
      </c>
      <c r="BT219" s="44">
        <f>MAX(BS$10:BS219)</f>
        <v>45.098112618439075</v>
      </c>
      <c r="BU219" s="56">
        <f t="shared" si="195"/>
        <v>0.1522566609333364</v>
      </c>
    </row>
    <row r="220" spans="1:73" x14ac:dyDescent="0.2">
      <c r="A220" s="64">
        <v>35611</v>
      </c>
      <c r="B220" s="9">
        <v>-1.6401078228899999E-2</v>
      </c>
      <c r="C220" s="9">
        <v>-2.3498184863299999E-2</v>
      </c>
      <c r="D220" s="9">
        <v>-2.8012690230199999E-3</v>
      </c>
      <c r="E220" s="9">
        <v>1.38511535315E-2</v>
      </c>
      <c r="F220" s="9">
        <v>-1.78343945586E-2</v>
      </c>
      <c r="G220" s="9">
        <v>-1.86162618271E-3</v>
      </c>
      <c r="H220" s="9">
        <v>-3.4017990003200001E-2</v>
      </c>
      <c r="I220" s="9">
        <v>1.7583622221199999E-2</v>
      </c>
      <c r="J220" s="9">
        <v>0</v>
      </c>
      <c r="K220" s="55">
        <v>5.4375E-2</v>
      </c>
      <c r="L220" s="55">
        <v>3.175E-2</v>
      </c>
      <c r="M220" s="55">
        <v>3.5000000000000003E-2</v>
      </c>
      <c r="N220" s="55">
        <v>6.5624999999999998E-3</v>
      </c>
      <c r="O220" s="55">
        <v>6.88E-2</v>
      </c>
      <c r="P220" s="55">
        <v>4.3499999999999997E-2</v>
      </c>
      <c r="Q220" s="55">
        <v>1.4375000000000001E-2</v>
      </c>
      <c r="R220" s="55">
        <v>6.9023399999999999E-2</v>
      </c>
      <c r="S220" s="55">
        <v>5.7812500000000003E-2</v>
      </c>
      <c r="T220" s="10">
        <f t="shared" si="156"/>
        <v>6</v>
      </c>
      <c r="U220" s="10">
        <f t="shared" si="157"/>
        <v>3</v>
      </c>
      <c r="V220" s="10">
        <f t="shared" si="158"/>
        <v>4</v>
      </c>
      <c r="W220" s="10">
        <f t="shared" si="159"/>
        <v>1</v>
      </c>
      <c r="X220" s="10">
        <f t="shared" si="160"/>
        <v>8</v>
      </c>
      <c r="Y220" s="10">
        <f t="shared" si="161"/>
        <v>5</v>
      </c>
      <c r="Z220" s="10">
        <f t="shared" si="162"/>
        <v>2</v>
      </c>
      <c r="AA220" s="10">
        <f t="shared" si="163"/>
        <v>9</v>
      </c>
      <c r="AB220" s="10">
        <f t="shared" si="164"/>
        <v>7</v>
      </c>
      <c r="AC220" s="13">
        <f t="shared" si="165"/>
        <v>0</v>
      </c>
      <c r="AD220" s="13">
        <f t="shared" si="166"/>
        <v>-1</v>
      </c>
      <c r="AE220" s="13">
        <f t="shared" si="167"/>
        <v>0</v>
      </c>
      <c r="AF220" s="13">
        <f t="shared" si="168"/>
        <v>-1</v>
      </c>
      <c r="AG220" s="13">
        <f t="shared" si="169"/>
        <v>1</v>
      </c>
      <c r="AH220" s="13">
        <f t="shared" si="170"/>
        <v>0</v>
      </c>
      <c r="AI220" s="13">
        <f t="shared" si="171"/>
        <v>-1</v>
      </c>
      <c r="AJ220" s="13">
        <f t="shared" si="172"/>
        <v>1</v>
      </c>
      <c r="AK220" s="13">
        <f t="shared" si="173"/>
        <v>1</v>
      </c>
      <c r="AL220" s="56">
        <f t="shared" si="174"/>
        <v>0</v>
      </c>
      <c r="AM220" s="56">
        <f t="shared" si="175"/>
        <v>2.3498184863299999E-2</v>
      </c>
      <c r="AN220" s="56">
        <f t="shared" si="176"/>
        <v>0</v>
      </c>
      <c r="AO220" s="56">
        <f t="shared" si="177"/>
        <v>-1.38511535315E-2</v>
      </c>
      <c r="AP220" s="56">
        <f t="shared" si="178"/>
        <v>-1.78343945586E-2</v>
      </c>
      <c r="AQ220" s="56">
        <f t="shared" si="179"/>
        <v>0</v>
      </c>
      <c r="AR220" s="56">
        <f t="shared" si="180"/>
        <v>3.4017990003200001E-2</v>
      </c>
      <c r="AS220" s="56">
        <f t="shared" si="181"/>
        <v>1.7583622221199999E-2</v>
      </c>
      <c r="AT220" s="56">
        <f t="shared" si="182"/>
        <v>0</v>
      </c>
      <c r="AU220" s="55"/>
      <c r="AV220" s="6">
        <f t="shared" si="183"/>
        <v>4.3414248997600005E-2</v>
      </c>
      <c r="AW220" s="57">
        <f t="shared" si="196"/>
        <v>0</v>
      </c>
      <c r="AX220" s="57">
        <f t="shared" si="184"/>
        <v>1.8654434863299985E-2</v>
      </c>
      <c r="AY220" s="57">
        <f t="shared" si="185"/>
        <v>0</v>
      </c>
      <c r="AZ220" s="57">
        <f t="shared" si="186"/>
        <v>1.8694903531500051E-2</v>
      </c>
      <c r="BA220" s="57">
        <f t="shared" si="187"/>
        <v>1.2990644558599995E-2</v>
      </c>
      <c r="BB220" s="57">
        <f t="shared" si="188"/>
        <v>0</v>
      </c>
      <c r="BC220" s="57">
        <f t="shared" si="189"/>
        <v>2.9174240003200014E-2</v>
      </c>
      <c r="BD220" s="57">
        <f t="shared" si="190"/>
        <v>2.2427372221200059E-2</v>
      </c>
      <c r="BE220" s="57">
        <f t="shared" si="191"/>
        <v>4.8437500000000355E-3</v>
      </c>
      <c r="BF220" s="58">
        <f t="shared" si="197"/>
        <v>5.8748096550493992E-4</v>
      </c>
      <c r="BG220" s="58">
        <f t="shared" si="198"/>
        <v>3.6270743282266872E-6</v>
      </c>
      <c r="BH220" s="58">
        <f t="shared" si="199"/>
        <v>0</v>
      </c>
      <c r="BI220" s="58">
        <f t="shared" si="200"/>
        <v>1.7920709884206686E-5</v>
      </c>
      <c r="BJ220" s="58">
        <f t="shared" si="201"/>
        <v>1.0716898614683944E-6</v>
      </c>
      <c r="BK220" s="58">
        <f t="shared" si="202"/>
        <v>0</v>
      </c>
      <c r="BL220" s="58">
        <f t="shared" si="203"/>
        <v>1.3074967475170029E-5</v>
      </c>
      <c r="BM220" s="58">
        <f t="shared" si="204"/>
        <v>2.7153605212546949E-6</v>
      </c>
      <c r="BN220" s="58">
        <f t="shared" si="205"/>
        <v>0</v>
      </c>
      <c r="BO220" s="58">
        <f t="shared" si="206"/>
        <v>6.2589076757526641E-4</v>
      </c>
      <c r="BP220" s="59"/>
      <c r="BQ220" s="59">
        <f t="shared" si="192"/>
        <v>4.2788358230024741E-2</v>
      </c>
      <c r="BR220" s="39">
        <f t="shared" si="193"/>
        <v>4.7632108230024742E-2</v>
      </c>
      <c r="BS220" s="42">
        <f t="shared" si="194"/>
        <v>40.052677456409889</v>
      </c>
      <c r="BT220" s="44">
        <f>MAX(BS$10:BS220)</f>
        <v>45.098112618439075</v>
      </c>
      <c r="BU220" s="56">
        <f t="shared" si="195"/>
        <v>0.11187685845563036</v>
      </c>
    </row>
    <row r="221" spans="1:73" x14ac:dyDescent="0.2">
      <c r="A221" s="64">
        <v>35642</v>
      </c>
      <c r="B221" s="9">
        <v>-5.54690773874E-3</v>
      </c>
      <c r="C221" s="9">
        <v>-5.38488971779E-2</v>
      </c>
      <c r="D221" s="9">
        <v>-4.0017773230099996E-3</v>
      </c>
      <c r="E221" s="9">
        <v>-3.8179183398599999E-2</v>
      </c>
      <c r="F221" s="9">
        <v>-4.4523397946500003E-2</v>
      </c>
      <c r="G221" s="9">
        <v>-3.0592881587099999E-2</v>
      </c>
      <c r="H221" s="9">
        <v>-3.9878728737599997E-2</v>
      </c>
      <c r="I221" s="9">
        <v>-1.5683156368400002E-2</v>
      </c>
      <c r="J221" s="9">
        <v>0</v>
      </c>
      <c r="K221" s="55">
        <v>5.0468800000000001E-2</v>
      </c>
      <c r="L221" s="55">
        <v>3.2561E-2</v>
      </c>
      <c r="M221" s="55">
        <v>3.67969E-2</v>
      </c>
      <c r="N221" s="55">
        <v>6.0937999999999999E-3</v>
      </c>
      <c r="O221" s="55">
        <v>8.1500000000000003E-2</v>
      </c>
      <c r="P221" s="55">
        <v>4.4999999999999998E-2</v>
      </c>
      <c r="Q221" s="55">
        <v>1.5625E-2</v>
      </c>
      <c r="R221" s="55">
        <v>7.1249999999999994E-2</v>
      </c>
      <c r="S221" s="55">
        <v>5.7070299999999997E-2</v>
      </c>
      <c r="T221" s="10">
        <f t="shared" si="156"/>
        <v>6</v>
      </c>
      <c r="U221" s="10">
        <f t="shared" si="157"/>
        <v>3</v>
      </c>
      <c r="V221" s="10">
        <f t="shared" si="158"/>
        <v>4</v>
      </c>
      <c r="W221" s="10">
        <f t="shared" si="159"/>
        <v>1</v>
      </c>
      <c r="X221" s="10">
        <f t="shared" si="160"/>
        <v>9</v>
      </c>
      <c r="Y221" s="10">
        <f t="shared" si="161"/>
        <v>5</v>
      </c>
      <c r="Z221" s="10">
        <f t="shared" si="162"/>
        <v>2</v>
      </c>
      <c r="AA221" s="10">
        <f t="shared" si="163"/>
        <v>8</v>
      </c>
      <c r="AB221" s="10">
        <f t="shared" si="164"/>
        <v>7</v>
      </c>
      <c r="AC221" s="13">
        <f t="shared" si="165"/>
        <v>0</v>
      </c>
      <c r="AD221" s="13">
        <f t="shared" si="166"/>
        <v>-1</v>
      </c>
      <c r="AE221" s="13">
        <f t="shared" si="167"/>
        <v>0</v>
      </c>
      <c r="AF221" s="13">
        <f t="shared" si="168"/>
        <v>-1</v>
      </c>
      <c r="AG221" s="13">
        <f t="shared" si="169"/>
        <v>1</v>
      </c>
      <c r="AH221" s="13">
        <f t="shared" si="170"/>
        <v>0</v>
      </c>
      <c r="AI221" s="13">
        <f t="shared" si="171"/>
        <v>-1</v>
      </c>
      <c r="AJ221" s="13">
        <f t="shared" si="172"/>
        <v>1</v>
      </c>
      <c r="AK221" s="13">
        <f t="shared" si="173"/>
        <v>1</v>
      </c>
      <c r="AL221" s="56">
        <f t="shared" si="174"/>
        <v>0</v>
      </c>
      <c r="AM221" s="56">
        <f t="shared" si="175"/>
        <v>5.38488971779E-2</v>
      </c>
      <c r="AN221" s="56">
        <f t="shared" si="176"/>
        <v>0</v>
      </c>
      <c r="AO221" s="56">
        <f t="shared" si="177"/>
        <v>3.8179183398599999E-2</v>
      </c>
      <c r="AP221" s="56">
        <f t="shared" si="178"/>
        <v>-4.4523397946500003E-2</v>
      </c>
      <c r="AQ221" s="56">
        <f t="shared" si="179"/>
        <v>0</v>
      </c>
      <c r="AR221" s="56">
        <f t="shared" si="180"/>
        <v>3.9878728737599997E-2</v>
      </c>
      <c r="AS221" s="56">
        <f t="shared" si="181"/>
        <v>-1.5683156368400002E-2</v>
      </c>
      <c r="AT221" s="56">
        <f t="shared" si="182"/>
        <v>0</v>
      </c>
      <c r="AU221" s="55"/>
      <c r="AV221" s="6">
        <f t="shared" si="183"/>
        <v>7.1700254999199992E-2</v>
      </c>
      <c r="AW221" s="57">
        <f t="shared" si="196"/>
        <v>0</v>
      </c>
      <c r="AX221" s="57">
        <f t="shared" si="184"/>
        <v>4.9031188844566698E-2</v>
      </c>
      <c r="AY221" s="57">
        <f t="shared" si="185"/>
        <v>0</v>
      </c>
      <c r="AZ221" s="57">
        <f t="shared" si="186"/>
        <v>3.3361475065266766E-2</v>
      </c>
      <c r="BA221" s="57">
        <f t="shared" si="187"/>
        <v>3.9705689613166673E-2</v>
      </c>
      <c r="BB221" s="57">
        <f t="shared" si="188"/>
        <v>0</v>
      </c>
      <c r="BC221" s="57">
        <f t="shared" si="189"/>
        <v>3.5061020404266729E-2</v>
      </c>
      <c r="BD221" s="57">
        <f t="shared" si="190"/>
        <v>1.0865448035066727E-2</v>
      </c>
      <c r="BE221" s="57">
        <f t="shared" si="191"/>
        <v>4.8177083333333925E-3</v>
      </c>
      <c r="BF221" s="58">
        <f t="shared" si="197"/>
        <v>0</v>
      </c>
      <c r="BG221" s="58">
        <f t="shared" si="198"/>
        <v>3.730886972659997E-6</v>
      </c>
      <c r="BH221" s="58">
        <f t="shared" si="199"/>
        <v>0</v>
      </c>
      <c r="BI221" s="58">
        <f t="shared" si="200"/>
        <v>3.7389807063000104E-6</v>
      </c>
      <c r="BJ221" s="58">
        <f t="shared" si="201"/>
        <v>9.0934511910199967E-6</v>
      </c>
      <c r="BK221" s="58">
        <f t="shared" si="202"/>
        <v>0</v>
      </c>
      <c r="BL221" s="58">
        <f t="shared" si="203"/>
        <v>8.7522720009600027E-6</v>
      </c>
      <c r="BM221" s="58">
        <f t="shared" si="204"/>
        <v>4.4854744442400124E-6</v>
      </c>
      <c r="BN221" s="58">
        <f t="shared" si="205"/>
        <v>0</v>
      </c>
      <c r="BO221" s="58">
        <f t="shared" si="206"/>
        <v>2.9801065315180024E-5</v>
      </c>
      <c r="BP221" s="59"/>
      <c r="BQ221" s="59">
        <f t="shared" si="192"/>
        <v>7.1670453933884812E-2</v>
      </c>
      <c r="BR221" s="39">
        <f t="shared" si="193"/>
        <v>7.6488162267218149E-2</v>
      </c>
      <c r="BS221" s="42">
        <f t="shared" si="194"/>
        <v>43.116233148932324</v>
      </c>
      <c r="BT221" s="44">
        <f>MAX(BS$10:BS221)</f>
        <v>45.098112618439075</v>
      </c>
      <c r="BU221" s="56">
        <f t="shared" si="195"/>
        <v>4.3945951491912952E-2</v>
      </c>
    </row>
    <row r="222" spans="1:73" x14ac:dyDescent="0.2">
      <c r="A222" s="64">
        <v>35671</v>
      </c>
      <c r="B222" s="9">
        <v>-1.4714799427599999E-2</v>
      </c>
      <c r="C222" s="9">
        <v>1.8417550132900001E-2</v>
      </c>
      <c r="D222" s="9">
        <v>-6.2357507370699996E-3</v>
      </c>
      <c r="E222" s="9">
        <v>-1.97328200463E-2</v>
      </c>
      <c r="F222" s="9">
        <v>-1.21807757573E-2</v>
      </c>
      <c r="G222" s="9">
        <v>1.34250363363E-2</v>
      </c>
      <c r="H222" s="9">
        <v>1.5907188819099999E-2</v>
      </c>
      <c r="I222" s="9">
        <v>-8.5837435222199995E-3</v>
      </c>
      <c r="J222" s="9">
        <v>0</v>
      </c>
      <c r="K222" s="55">
        <v>4.8750000000000002E-2</v>
      </c>
      <c r="L222" s="55">
        <v>3.3488799999999999E-2</v>
      </c>
      <c r="M222" s="55">
        <v>3.6249999999999998E-2</v>
      </c>
      <c r="N222" s="55">
        <v>5.7031E-3</v>
      </c>
      <c r="O222" s="55">
        <v>8.2199999999999995E-2</v>
      </c>
      <c r="P222" s="55">
        <v>4.4999999999999998E-2</v>
      </c>
      <c r="Q222" s="55">
        <v>1.375E-2</v>
      </c>
      <c r="R222" s="55">
        <v>7.3124999999999996E-2</v>
      </c>
      <c r="S222" s="55">
        <v>5.7187500000000002E-2</v>
      </c>
      <c r="T222" s="10">
        <f t="shared" si="156"/>
        <v>6</v>
      </c>
      <c r="U222" s="10">
        <f t="shared" si="157"/>
        <v>3</v>
      </c>
      <c r="V222" s="10">
        <f t="shared" si="158"/>
        <v>4</v>
      </c>
      <c r="W222" s="10">
        <f t="shared" si="159"/>
        <v>1</v>
      </c>
      <c r="X222" s="10">
        <f t="shared" si="160"/>
        <v>9</v>
      </c>
      <c r="Y222" s="10">
        <f t="shared" si="161"/>
        <v>5</v>
      </c>
      <c r="Z222" s="10">
        <f t="shared" si="162"/>
        <v>2</v>
      </c>
      <c r="AA222" s="10">
        <f t="shared" si="163"/>
        <v>8</v>
      </c>
      <c r="AB222" s="10">
        <f t="shared" si="164"/>
        <v>7</v>
      </c>
      <c r="AC222" s="13">
        <f t="shared" si="165"/>
        <v>0</v>
      </c>
      <c r="AD222" s="13">
        <f t="shared" si="166"/>
        <v>-1</v>
      </c>
      <c r="AE222" s="13">
        <f t="shared" si="167"/>
        <v>0</v>
      </c>
      <c r="AF222" s="13">
        <f t="shared" si="168"/>
        <v>-1</v>
      </c>
      <c r="AG222" s="13">
        <f t="shared" si="169"/>
        <v>1</v>
      </c>
      <c r="AH222" s="13">
        <f t="shared" si="170"/>
        <v>0</v>
      </c>
      <c r="AI222" s="13">
        <f t="shared" si="171"/>
        <v>-1</v>
      </c>
      <c r="AJ222" s="13">
        <f t="shared" si="172"/>
        <v>1</v>
      </c>
      <c r="AK222" s="13">
        <f t="shared" si="173"/>
        <v>1</v>
      </c>
      <c r="AL222" s="56">
        <f t="shared" si="174"/>
        <v>0</v>
      </c>
      <c r="AM222" s="56">
        <f t="shared" si="175"/>
        <v>-1.8417550132900001E-2</v>
      </c>
      <c r="AN222" s="56">
        <f t="shared" si="176"/>
        <v>0</v>
      </c>
      <c r="AO222" s="56">
        <f t="shared" si="177"/>
        <v>1.97328200463E-2</v>
      </c>
      <c r="AP222" s="56">
        <f t="shared" si="178"/>
        <v>-1.21807757573E-2</v>
      </c>
      <c r="AQ222" s="56">
        <f t="shared" si="179"/>
        <v>0</v>
      </c>
      <c r="AR222" s="56">
        <f t="shared" si="180"/>
        <v>-1.5907188819099999E-2</v>
      </c>
      <c r="AS222" s="56">
        <f t="shared" si="181"/>
        <v>-8.5837435222199995E-3</v>
      </c>
      <c r="AT222" s="56">
        <f t="shared" si="182"/>
        <v>0</v>
      </c>
      <c r="AU222" s="55"/>
      <c r="AV222" s="6">
        <f t="shared" si="183"/>
        <v>-3.5356438185220003E-2</v>
      </c>
      <c r="AW222" s="57">
        <f t="shared" si="196"/>
        <v>0</v>
      </c>
      <c r="AX222" s="57">
        <f t="shared" si="184"/>
        <v>2.3173408466233392E-2</v>
      </c>
      <c r="AY222" s="57">
        <f t="shared" si="185"/>
        <v>0</v>
      </c>
      <c r="AZ222" s="57">
        <f t="shared" si="186"/>
        <v>1.4976961712966586E-2</v>
      </c>
      <c r="BA222" s="57">
        <f t="shared" si="187"/>
        <v>7.4249174239666704E-3</v>
      </c>
      <c r="BB222" s="57">
        <f t="shared" si="188"/>
        <v>0</v>
      </c>
      <c r="BC222" s="57">
        <f t="shared" si="189"/>
        <v>2.0663047152433389E-2</v>
      </c>
      <c r="BD222" s="57">
        <f t="shared" si="190"/>
        <v>3.8278851888866594E-3</v>
      </c>
      <c r="BE222" s="57">
        <f t="shared" si="191"/>
        <v>4.7558583333333626E-3</v>
      </c>
      <c r="BF222" s="58">
        <f t="shared" si="197"/>
        <v>0</v>
      </c>
      <c r="BG222" s="58">
        <f t="shared" si="198"/>
        <v>9.8062377689133404E-6</v>
      </c>
      <c r="BH222" s="58">
        <f t="shared" si="199"/>
        <v>0</v>
      </c>
      <c r="BI222" s="58">
        <f t="shared" si="200"/>
        <v>6.6722950130533538E-6</v>
      </c>
      <c r="BJ222" s="58">
        <f t="shared" si="201"/>
        <v>2.7793982729216671E-5</v>
      </c>
      <c r="BK222" s="58">
        <f t="shared" si="202"/>
        <v>0</v>
      </c>
      <c r="BL222" s="58">
        <f t="shared" si="203"/>
        <v>1.0518306121280017E-5</v>
      </c>
      <c r="BM222" s="58">
        <f t="shared" si="204"/>
        <v>2.1730896070133455E-6</v>
      </c>
      <c r="BN222" s="58">
        <f t="shared" si="205"/>
        <v>0</v>
      </c>
      <c r="BO222" s="58">
        <f t="shared" si="206"/>
        <v>5.6963911239476728E-5</v>
      </c>
      <c r="BP222" s="59"/>
      <c r="BQ222" s="59">
        <f t="shared" si="192"/>
        <v>-3.5413402096459483E-2</v>
      </c>
      <c r="BR222" s="39">
        <f t="shared" si="193"/>
        <v>-3.0657543763126148E-2</v>
      </c>
      <c r="BS222" s="42">
        <f t="shared" si="194"/>
        <v>41.794395344267784</v>
      </c>
      <c r="BT222" s="44">
        <f>MAX(BS$10:BS222)</f>
        <v>45.098112618439075</v>
      </c>
      <c r="BU222" s="56">
        <f t="shared" si="195"/>
        <v>7.3256220323963492E-2</v>
      </c>
    </row>
    <row r="223" spans="1:73" x14ac:dyDescent="0.2">
      <c r="A223" s="64">
        <v>35703</v>
      </c>
      <c r="B223" s="9">
        <v>-1.5103936032800001E-2</v>
      </c>
      <c r="C223" s="9">
        <v>1.7054538505100001E-2</v>
      </c>
      <c r="D223" s="9">
        <v>2.2335455386599998E-3</v>
      </c>
      <c r="E223" s="9">
        <v>-7.9588447525999993E-3</v>
      </c>
      <c r="F223" s="9">
        <v>4.3349109180099996E-3</v>
      </c>
      <c r="G223" s="9">
        <v>3.4386822329100002E-2</v>
      </c>
      <c r="H223" s="9">
        <v>1.8125518245299999E-2</v>
      </c>
      <c r="I223" s="9">
        <v>-2.7009721552399999E-3</v>
      </c>
      <c r="J223" s="9">
        <v>0</v>
      </c>
      <c r="K223" s="55">
        <v>4.8125000000000001E-2</v>
      </c>
      <c r="L223" s="55">
        <v>3.4452499999999997E-2</v>
      </c>
      <c r="M223" s="55">
        <v>3.7187499999999998E-2</v>
      </c>
      <c r="N223" s="55">
        <v>5.6249999999999998E-3</v>
      </c>
      <c r="O223" s="55">
        <v>7.8899999999999998E-2</v>
      </c>
      <c r="P223" s="55">
        <v>4.4630000000000003E-2</v>
      </c>
      <c r="Q223" s="55">
        <v>1.59375E-2</v>
      </c>
      <c r="R223" s="55">
        <v>7.3085899999999995E-2</v>
      </c>
      <c r="S223" s="55">
        <v>5.7695299999999998E-2</v>
      </c>
      <c r="T223" s="10">
        <f t="shared" si="156"/>
        <v>6</v>
      </c>
      <c r="U223" s="10">
        <f t="shared" si="157"/>
        <v>3</v>
      </c>
      <c r="V223" s="10">
        <f t="shared" si="158"/>
        <v>4</v>
      </c>
      <c r="W223" s="10">
        <f t="shared" si="159"/>
        <v>1</v>
      </c>
      <c r="X223" s="10">
        <f t="shared" si="160"/>
        <v>9</v>
      </c>
      <c r="Y223" s="10">
        <f t="shared" si="161"/>
        <v>5</v>
      </c>
      <c r="Z223" s="10">
        <f t="shared" si="162"/>
        <v>2</v>
      </c>
      <c r="AA223" s="10">
        <f t="shared" si="163"/>
        <v>8</v>
      </c>
      <c r="AB223" s="10">
        <f t="shared" si="164"/>
        <v>7</v>
      </c>
      <c r="AC223" s="13">
        <f t="shared" si="165"/>
        <v>0</v>
      </c>
      <c r="AD223" s="13">
        <f t="shared" si="166"/>
        <v>-1</v>
      </c>
      <c r="AE223" s="13">
        <f t="shared" si="167"/>
        <v>0</v>
      </c>
      <c r="AF223" s="13">
        <f t="shared" si="168"/>
        <v>-1</v>
      </c>
      <c r="AG223" s="13">
        <f t="shared" si="169"/>
        <v>1</v>
      </c>
      <c r="AH223" s="13">
        <f t="shared" si="170"/>
        <v>0</v>
      </c>
      <c r="AI223" s="13">
        <f t="shared" si="171"/>
        <v>-1</v>
      </c>
      <c r="AJ223" s="13">
        <f t="shared" si="172"/>
        <v>1</v>
      </c>
      <c r="AK223" s="13">
        <f t="shared" si="173"/>
        <v>1</v>
      </c>
      <c r="AL223" s="56">
        <f t="shared" si="174"/>
        <v>0</v>
      </c>
      <c r="AM223" s="56">
        <f t="shared" si="175"/>
        <v>-1.7054538505100001E-2</v>
      </c>
      <c r="AN223" s="56">
        <f t="shared" si="176"/>
        <v>0</v>
      </c>
      <c r="AO223" s="56">
        <f t="shared" si="177"/>
        <v>7.9588447525999993E-3</v>
      </c>
      <c r="AP223" s="56">
        <f t="shared" si="178"/>
        <v>4.3349109180099996E-3</v>
      </c>
      <c r="AQ223" s="56">
        <f t="shared" si="179"/>
        <v>0</v>
      </c>
      <c r="AR223" s="56">
        <f t="shared" si="180"/>
        <v>-1.8125518245299999E-2</v>
      </c>
      <c r="AS223" s="56">
        <f t="shared" si="181"/>
        <v>-2.7009721552399999E-3</v>
      </c>
      <c r="AT223" s="56">
        <f t="shared" si="182"/>
        <v>0</v>
      </c>
      <c r="AU223" s="55"/>
      <c r="AV223" s="6">
        <f t="shared" si="183"/>
        <v>-2.5587273235030003E-2</v>
      </c>
      <c r="AW223" s="57">
        <f t="shared" si="196"/>
        <v>0</v>
      </c>
      <c r="AX223" s="57">
        <f t="shared" si="184"/>
        <v>2.1820163505100076E-2</v>
      </c>
      <c r="AY223" s="57">
        <f t="shared" si="185"/>
        <v>0</v>
      </c>
      <c r="AZ223" s="57">
        <f t="shared" si="186"/>
        <v>3.1932197526000072E-3</v>
      </c>
      <c r="BA223" s="57">
        <f t="shared" si="187"/>
        <v>9.1005359180100776E-3</v>
      </c>
      <c r="BB223" s="57">
        <f t="shared" si="188"/>
        <v>0</v>
      </c>
      <c r="BC223" s="57">
        <f t="shared" si="189"/>
        <v>2.2891143245300061E-2</v>
      </c>
      <c r="BD223" s="57">
        <f t="shared" si="190"/>
        <v>2.0646528447600954E-3</v>
      </c>
      <c r="BE223" s="57">
        <f t="shared" si="191"/>
        <v>4.7656250000001066E-3</v>
      </c>
      <c r="BF223" s="58">
        <f t="shared" si="197"/>
        <v>0</v>
      </c>
      <c r="BG223" s="58">
        <f t="shared" si="198"/>
        <v>4.6346816932466783E-6</v>
      </c>
      <c r="BH223" s="58">
        <f t="shared" si="199"/>
        <v>0</v>
      </c>
      <c r="BI223" s="58">
        <f t="shared" si="200"/>
        <v>2.995392342593317E-6</v>
      </c>
      <c r="BJ223" s="58">
        <f t="shared" si="201"/>
        <v>5.1974421967766697E-6</v>
      </c>
      <c r="BK223" s="58">
        <f t="shared" si="202"/>
        <v>0</v>
      </c>
      <c r="BL223" s="58">
        <f t="shared" si="203"/>
        <v>6.1989141457300162E-6</v>
      </c>
      <c r="BM223" s="58">
        <f t="shared" si="204"/>
        <v>7.6557703777733193E-7</v>
      </c>
      <c r="BN223" s="58">
        <f t="shared" si="205"/>
        <v>0</v>
      </c>
      <c r="BO223" s="58">
        <f t="shared" si="206"/>
        <v>1.9792007416124016E-5</v>
      </c>
      <c r="BP223" s="59"/>
      <c r="BQ223" s="59">
        <f t="shared" si="192"/>
        <v>-2.5607065242446127E-2</v>
      </c>
      <c r="BR223" s="39">
        <f t="shared" si="193"/>
        <v>-2.0841440242446128E-2</v>
      </c>
      <c r="BS223" s="42">
        <f t="shared" si="194"/>
        <v>40.923339951231057</v>
      </c>
      <c r="BT223" s="44">
        <f>MAX(BS$10:BS223)</f>
        <v>45.098112618439075</v>
      </c>
      <c r="BU223" s="56">
        <f t="shared" si="195"/>
        <v>9.2570895428140287E-2</v>
      </c>
    </row>
    <row r="224" spans="1:73" x14ac:dyDescent="0.2">
      <c r="A224" s="64">
        <v>35734</v>
      </c>
      <c r="B224" s="9">
        <v>-2.7701596549599999E-2</v>
      </c>
      <c r="C224" s="9">
        <v>2.3830203453399999E-2</v>
      </c>
      <c r="D224" s="9">
        <v>-2.06785605416E-2</v>
      </c>
      <c r="E224" s="9">
        <v>-7.8009242433400004E-4</v>
      </c>
      <c r="F224" s="9">
        <v>-2.4203335802000001E-2</v>
      </c>
      <c r="G224" s="9">
        <v>1.19671443355E-2</v>
      </c>
      <c r="H224" s="9">
        <v>3.5922974453299998E-2</v>
      </c>
      <c r="I224" s="9">
        <v>3.9476824051000003E-2</v>
      </c>
      <c r="J224" s="9">
        <v>0</v>
      </c>
      <c r="K224" s="55">
        <v>4.8750000000000002E-2</v>
      </c>
      <c r="L224" s="55">
        <v>3.7186700000000003E-2</v>
      </c>
      <c r="M224" s="55">
        <v>3.9375E-2</v>
      </c>
      <c r="N224" s="55">
        <v>5.3125000000000004E-3</v>
      </c>
      <c r="O224" s="55">
        <v>8.0600000000000005E-2</v>
      </c>
      <c r="P224" s="55">
        <v>4.6379999999999998E-2</v>
      </c>
      <c r="Q224" s="55">
        <v>1.9609399999999999E-2</v>
      </c>
      <c r="R224" s="55">
        <v>7.3749999999999996E-2</v>
      </c>
      <c r="S224" s="55">
        <v>5.7500000000000002E-2</v>
      </c>
      <c r="T224" s="10">
        <f t="shared" si="156"/>
        <v>6</v>
      </c>
      <c r="U224" s="10">
        <f t="shared" si="157"/>
        <v>3</v>
      </c>
      <c r="V224" s="10">
        <f t="shared" si="158"/>
        <v>4</v>
      </c>
      <c r="W224" s="10">
        <f t="shared" si="159"/>
        <v>1</v>
      </c>
      <c r="X224" s="10">
        <f t="shared" si="160"/>
        <v>9</v>
      </c>
      <c r="Y224" s="10">
        <f t="shared" si="161"/>
        <v>5</v>
      </c>
      <c r="Z224" s="10">
        <f t="shared" si="162"/>
        <v>2</v>
      </c>
      <c r="AA224" s="10">
        <f t="shared" si="163"/>
        <v>8</v>
      </c>
      <c r="AB224" s="10">
        <f t="shared" si="164"/>
        <v>7</v>
      </c>
      <c r="AC224" s="13">
        <f t="shared" si="165"/>
        <v>0</v>
      </c>
      <c r="AD224" s="13">
        <f t="shared" si="166"/>
        <v>-1</v>
      </c>
      <c r="AE224" s="13">
        <f t="shared" si="167"/>
        <v>0</v>
      </c>
      <c r="AF224" s="13">
        <f t="shared" si="168"/>
        <v>-1</v>
      </c>
      <c r="AG224" s="13">
        <f t="shared" si="169"/>
        <v>1</v>
      </c>
      <c r="AH224" s="13">
        <f t="shared" si="170"/>
        <v>0</v>
      </c>
      <c r="AI224" s="13">
        <f t="shared" si="171"/>
        <v>-1</v>
      </c>
      <c r="AJ224" s="13">
        <f t="shared" si="172"/>
        <v>1</v>
      </c>
      <c r="AK224" s="13">
        <f t="shared" si="173"/>
        <v>1</v>
      </c>
      <c r="AL224" s="56">
        <f t="shared" si="174"/>
        <v>0</v>
      </c>
      <c r="AM224" s="56">
        <f t="shared" si="175"/>
        <v>-2.3830203453399999E-2</v>
      </c>
      <c r="AN224" s="56">
        <f t="shared" si="176"/>
        <v>0</v>
      </c>
      <c r="AO224" s="56">
        <f t="shared" si="177"/>
        <v>7.8009242433400004E-4</v>
      </c>
      <c r="AP224" s="56">
        <f t="shared" si="178"/>
        <v>-2.4203335802000001E-2</v>
      </c>
      <c r="AQ224" s="56">
        <f t="shared" si="179"/>
        <v>0</v>
      </c>
      <c r="AR224" s="56">
        <f t="shared" si="180"/>
        <v>-3.5922974453299998E-2</v>
      </c>
      <c r="AS224" s="56">
        <f t="shared" si="181"/>
        <v>3.9476824051000003E-2</v>
      </c>
      <c r="AT224" s="56">
        <f t="shared" si="182"/>
        <v>0</v>
      </c>
      <c r="AU224" s="55"/>
      <c r="AV224" s="6">
        <f t="shared" si="183"/>
        <v>-4.3699597233366E-2</v>
      </c>
      <c r="AW224" s="57">
        <f t="shared" si="196"/>
        <v>0</v>
      </c>
      <c r="AX224" s="57">
        <f t="shared" si="184"/>
        <v>2.8638145120066572E-2</v>
      </c>
      <c r="AY224" s="57">
        <f t="shared" si="185"/>
        <v>0</v>
      </c>
      <c r="AZ224" s="57">
        <f t="shared" si="186"/>
        <v>4.0278492423326817E-3</v>
      </c>
      <c r="BA224" s="57">
        <f t="shared" si="187"/>
        <v>1.939539413533331E-2</v>
      </c>
      <c r="BB224" s="57">
        <f t="shared" si="188"/>
        <v>0</v>
      </c>
      <c r="BC224" s="57">
        <f t="shared" si="189"/>
        <v>4.0730916119966709E-2</v>
      </c>
      <c r="BD224" s="57">
        <f t="shared" si="190"/>
        <v>4.4284765717666597E-2</v>
      </c>
      <c r="BE224" s="57">
        <f t="shared" si="191"/>
        <v>4.8079416666666486E-3</v>
      </c>
      <c r="BF224" s="58">
        <f t="shared" si="197"/>
        <v>0</v>
      </c>
      <c r="BG224" s="58">
        <f t="shared" si="198"/>
        <v>4.3640327010200154E-6</v>
      </c>
      <c r="BH224" s="58">
        <f t="shared" si="199"/>
        <v>0</v>
      </c>
      <c r="BI224" s="58">
        <f t="shared" si="200"/>
        <v>6.3864395052000146E-7</v>
      </c>
      <c r="BJ224" s="58">
        <f t="shared" si="201"/>
        <v>6.370375142607054E-6</v>
      </c>
      <c r="BK224" s="58">
        <f t="shared" si="202"/>
        <v>0</v>
      </c>
      <c r="BL224" s="58">
        <f t="shared" si="203"/>
        <v>6.867342973590018E-6</v>
      </c>
      <c r="BM224" s="58">
        <f t="shared" si="204"/>
        <v>4.1293056895201911E-7</v>
      </c>
      <c r="BN224" s="58">
        <f t="shared" si="205"/>
        <v>0</v>
      </c>
      <c r="BO224" s="58">
        <f t="shared" si="206"/>
        <v>1.865332533668911E-5</v>
      </c>
      <c r="BP224" s="59"/>
      <c r="BQ224" s="59">
        <f t="shared" si="192"/>
        <v>-4.3718250558702688E-2</v>
      </c>
      <c r="BR224" s="39">
        <f t="shared" si="193"/>
        <v>-3.8910308892036019E-2</v>
      </c>
      <c r="BS224" s="42">
        <f t="shared" si="194"/>
        <v>39.331000152834854</v>
      </c>
      <c r="BT224" s="44">
        <f>MAX(BS$10:BS224)</f>
        <v>45.098112618439075</v>
      </c>
      <c r="BU224" s="56">
        <f t="shared" si="195"/>
        <v>0.1278792421846551</v>
      </c>
    </row>
    <row r="225" spans="1:73" x14ac:dyDescent="0.2">
      <c r="A225" s="64">
        <v>35762</v>
      </c>
      <c r="B225" s="9">
        <v>-2.9892270595399999E-2</v>
      </c>
      <c r="C225" s="9">
        <v>-2.58582588739E-2</v>
      </c>
      <c r="D225" s="9">
        <v>-1.1479083954299999E-2</v>
      </c>
      <c r="E225" s="9">
        <v>-6.1028235815300001E-2</v>
      </c>
      <c r="F225" s="9">
        <v>-9.0334595919600007E-3</v>
      </c>
      <c r="G225" s="9">
        <v>-3.1620698595200003E-2</v>
      </c>
      <c r="H225" s="9">
        <v>-2.3258910116700001E-2</v>
      </c>
      <c r="I225" s="9">
        <v>5.9489570139500004E-3</v>
      </c>
      <c r="J225" s="9">
        <v>0</v>
      </c>
      <c r="K225" s="55">
        <v>0.05</v>
      </c>
      <c r="L225" s="55">
        <v>4.0875000000000002E-2</v>
      </c>
      <c r="M225" s="55">
        <v>4.2500000000000003E-2</v>
      </c>
      <c r="N225" s="55">
        <v>5.9375000000000001E-3</v>
      </c>
      <c r="O225" s="55">
        <v>7.3599999999999999E-2</v>
      </c>
      <c r="P225" s="55">
        <v>4.7500000000000001E-2</v>
      </c>
      <c r="Q225" s="55">
        <v>1.9296899999999999E-2</v>
      </c>
      <c r="R225" s="55">
        <v>7.7499999999999999E-2</v>
      </c>
      <c r="S225" s="55">
        <v>5.9023399999999997E-2</v>
      </c>
      <c r="T225" s="10">
        <f t="shared" si="156"/>
        <v>6</v>
      </c>
      <c r="U225" s="10">
        <f t="shared" si="157"/>
        <v>3</v>
      </c>
      <c r="V225" s="10">
        <f t="shared" si="158"/>
        <v>4</v>
      </c>
      <c r="W225" s="10">
        <f t="shared" si="159"/>
        <v>1</v>
      </c>
      <c r="X225" s="10">
        <f t="shared" si="160"/>
        <v>8</v>
      </c>
      <c r="Y225" s="10">
        <f t="shared" si="161"/>
        <v>5</v>
      </c>
      <c r="Z225" s="10">
        <f t="shared" si="162"/>
        <v>2</v>
      </c>
      <c r="AA225" s="10">
        <f t="shared" si="163"/>
        <v>9</v>
      </c>
      <c r="AB225" s="10">
        <f t="shared" si="164"/>
        <v>7</v>
      </c>
      <c r="AC225" s="13">
        <f t="shared" si="165"/>
        <v>0</v>
      </c>
      <c r="AD225" s="13">
        <f t="shared" si="166"/>
        <v>-1</v>
      </c>
      <c r="AE225" s="13">
        <f t="shared" si="167"/>
        <v>0</v>
      </c>
      <c r="AF225" s="13">
        <f t="shared" si="168"/>
        <v>-1</v>
      </c>
      <c r="AG225" s="13">
        <f t="shared" si="169"/>
        <v>1</v>
      </c>
      <c r="AH225" s="13">
        <f t="shared" si="170"/>
        <v>0</v>
      </c>
      <c r="AI225" s="13">
        <f t="shared" si="171"/>
        <v>-1</v>
      </c>
      <c r="AJ225" s="13">
        <f t="shared" si="172"/>
        <v>1</v>
      </c>
      <c r="AK225" s="13">
        <f t="shared" si="173"/>
        <v>1</v>
      </c>
      <c r="AL225" s="56">
        <f t="shared" si="174"/>
        <v>0</v>
      </c>
      <c r="AM225" s="56">
        <f t="shared" si="175"/>
        <v>2.58582588739E-2</v>
      </c>
      <c r="AN225" s="56">
        <f t="shared" si="176"/>
        <v>0</v>
      </c>
      <c r="AO225" s="56">
        <f t="shared" si="177"/>
        <v>6.1028235815300001E-2</v>
      </c>
      <c r="AP225" s="56">
        <f t="shared" si="178"/>
        <v>-9.0334595919600007E-3</v>
      </c>
      <c r="AQ225" s="56">
        <f t="shared" si="179"/>
        <v>0</v>
      </c>
      <c r="AR225" s="56">
        <f t="shared" si="180"/>
        <v>2.3258910116700001E-2</v>
      </c>
      <c r="AS225" s="56">
        <f t="shared" si="181"/>
        <v>5.9489570139500004E-3</v>
      </c>
      <c r="AT225" s="56">
        <f t="shared" si="182"/>
        <v>0</v>
      </c>
      <c r="AU225" s="55"/>
      <c r="AV225" s="6">
        <f t="shared" si="183"/>
        <v>0.10706090222789</v>
      </c>
      <c r="AW225" s="57">
        <f t="shared" si="196"/>
        <v>0</v>
      </c>
      <c r="AX225" s="57">
        <f t="shared" si="184"/>
        <v>2.1066592207233392E-2</v>
      </c>
      <c r="AY225" s="57">
        <f t="shared" si="185"/>
        <v>0</v>
      </c>
      <c r="AZ225" s="57">
        <f t="shared" si="186"/>
        <v>5.6236569148633397E-2</v>
      </c>
      <c r="BA225" s="57">
        <f t="shared" si="187"/>
        <v>4.2417929252933639E-3</v>
      </c>
      <c r="BB225" s="57">
        <f t="shared" si="188"/>
        <v>0</v>
      </c>
      <c r="BC225" s="57">
        <f t="shared" si="189"/>
        <v>1.8467243450033366E-2</v>
      </c>
      <c r="BD225" s="57">
        <f t="shared" si="190"/>
        <v>1.0740623680616679E-2</v>
      </c>
      <c r="BE225" s="57">
        <f t="shared" si="191"/>
        <v>4.7916666666667496E-3</v>
      </c>
      <c r="BF225" s="58">
        <f t="shared" si="197"/>
        <v>0</v>
      </c>
      <c r="BG225" s="58">
        <f t="shared" si="198"/>
        <v>5.7276290240133148E-6</v>
      </c>
      <c r="BH225" s="58">
        <f t="shared" si="199"/>
        <v>0</v>
      </c>
      <c r="BI225" s="58">
        <f t="shared" si="200"/>
        <v>8.0556984846653639E-7</v>
      </c>
      <c r="BJ225" s="58">
        <f t="shared" si="201"/>
        <v>1.3576775894733316E-5</v>
      </c>
      <c r="BK225" s="58">
        <f t="shared" si="202"/>
        <v>0</v>
      </c>
      <c r="BL225" s="58">
        <f t="shared" si="203"/>
        <v>1.2219274835990012E-5</v>
      </c>
      <c r="BM225" s="58">
        <f t="shared" si="204"/>
        <v>8.8569531435333191E-6</v>
      </c>
      <c r="BN225" s="58">
        <f t="shared" si="205"/>
        <v>0</v>
      </c>
      <c r="BO225" s="58">
        <f t="shared" si="206"/>
        <v>4.1186202746736495E-5</v>
      </c>
      <c r="BP225" s="59"/>
      <c r="BQ225" s="59">
        <f t="shared" si="192"/>
        <v>0.10701971602514326</v>
      </c>
      <c r="BR225" s="39">
        <f t="shared" si="193"/>
        <v>0.11181138269180993</v>
      </c>
      <c r="BS225" s="42">
        <f t="shared" si="194"/>
        <v>43.728653662575105</v>
      </c>
      <c r="BT225" s="44">
        <f>MAX(BS$10:BS225)</f>
        <v>45.098112618439075</v>
      </c>
      <c r="BU225" s="56">
        <f t="shared" si="195"/>
        <v>3.0366214379092316E-2</v>
      </c>
    </row>
    <row r="226" spans="1:73" x14ac:dyDescent="0.2">
      <c r="A226" s="64">
        <v>35795</v>
      </c>
      <c r="B226" s="9">
        <v>-4.8864611545300002E-2</v>
      </c>
      <c r="C226" s="9">
        <v>-2.09958913074E-2</v>
      </c>
      <c r="D226" s="9">
        <v>-8.0257432024999995E-3</v>
      </c>
      <c r="E226" s="9">
        <v>-2.41367114905E-2</v>
      </c>
      <c r="F226" s="9">
        <v>-5.8795872386600001E-2</v>
      </c>
      <c r="G226" s="9">
        <v>-2.8497324502300001E-2</v>
      </c>
      <c r="H226" s="9">
        <v>-2.65369734905E-2</v>
      </c>
      <c r="I226" s="9">
        <v>-2.22114221154E-2</v>
      </c>
      <c r="J226" s="9">
        <v>0</v>
      </c>
      <c r="K226" s="55">
        <v>4.9843800000000001E-2</v>
      </c>
      <c r="L226" s="55">
        <v>3.9187E-2</v>
      </c>
      <c r="M226" s="55">
        <v>4.7500000000000001E-2</v>
      </c>
      <c r="N226" s="55">
        <v>7.7343999999999998E-3</v>
      </c>
      <c r="O226" s="55">
        <v>8.7999999999999995E-2</v>
      </c>
      <c r="P226" s="55">
        <v>4.8750000000000002E-2</v>
      </c>
      <c r="Q226" s="55">
        <v>1.4999999999999999E-2</v>
      </c>
      <c r="R226" s="55">
        <v>7.6874999999999999E-2</v>
      </c>
      <c r="S226" s="55">
        <v>5.8125000000000003E-2</v>
      </c>
      <c r="T226" s="10">
        <f t="shared" si="156"/>
        <v>6</v>
      </c>
      <c r="U226" s="10">
        <f t="shared" si="157"/>
        <v>3</v>
      </c>
      <c r="V226" s="10">
        <f t="shared" si="158"/>
        <v>4</v>
      </c>
      <c r="W226" s="10">
        <f t="shared" si="159"/>
        <v>1</v>
      </c>
      <c r="X226" s="10">
        <f t="shared" si="160"/>
        <v>9</v>
      </c>
      <c r="Y226" s="10">
        <f t="shared" si="161"/>
        <v>5</v>
      </c>
      <c r="Z226" s="10">
        <f t="shared" si="162"/>
        <v>2</v>
      </c>
      <c r="AA226" s="10">
        <f t="shared" si="163"/>
        <v>8</v>
      </c>
      <c r="AB226" s="10">
        <f t="shared" si="164"/>
        <v>7</v>
      </c>
      <c r="AC226" s="13">
        <f t="shared" si="165"/>
        <v>0</v>
      </c>
      <c r="AD226" s="13">
        <f t="shared" si="166"/>
        <v>-1</v>
      </c>
      <c r="AE226" s="13">
        <f t="shared" si="167"/>
        <v>0</v>
      </c>
      <c r="AF226" s="13">
        <f t="shared" si="168"/>
        <v>-1</v>
      </c>
      <c r="AG226" s="13">
        <f t="shared" si="169"/>
        <v>1</v>
      </c>
      <c r="AH226" s="13">
        <f t="shared" si="170"/>
        <v>0</v>
      </c>
      <c r="AI226" s="13">
        <f t="shared" si="171"/>
        <v>-1</v>
      </c>
      <c r="AJ226" s="13">
        <f t="shared" si="172"/>
        <v>1</v>
      </c>
      <c r="AK226" s="13">
        <f t="shared" si="173"/>
        <v>1</v>
      </c>
      <c r="AL226" s="56">
        <f t="shared" si="174"/>
        <v>0</v>
      </c>
      <c r="AM226" s="56">
        <f t="shared" si="175"/>
        <v>2.09958913074E-2</v>
      </c>
      <c r="AN226" s="56">
        <f t="shared" si="176"/>
        <v>0</v>
      </c>
      <c r="AO226" s="56">
        <f t="shared" si="177"/>
        <v>2.41367114905E-2</v>
      </c>
      <c r="AP226" s="56">
        <f t="shared" si="178"/>
        <v>-5.8795872386600001E-2</v>
      </c>
      <c r="AQ226" s="56">
        <f t="shared" si="179"/>
        <v>0</v>
      </c>
      <c r="AR226" s="56">
        <f t="shared" si="180"/>
        <v>2.65369734905E-2</v>
      </c>
      <c r="AS226" s="56">
        <f t="shared" si="181"/>
        <v>-2.22114221154E-2</v>
      </c>
      <c r="AT226" s="56">
        <f t="shared" si="182"/>
        <v>0</v>
      </c>
      <c r="AU226" s="55"/>
      <c r="AV226" s="6">
        <f t="shared" si="183"/>
        <v>-9.3377182135999971E-3</v>
      </c>
      <c r="AW226" s="57">
        <f t="shared" si="196"/>
        <v>0</v>
      </c>
      <c r="AX226" s="57">
        <f t="shared" si="184"/>
        <v>1.6077274640733275E-2</v>
      </c>
      <c r="AY226" s="57">
        <f t="shared" si="185"/>
        <v>0</v>
      </c>
      <c r="AZ226" s="57">
        <f t="shared" si="186"/>
        <v>1.9218094823833298E-2</v>
      </c>
      <c r="BA226" s="57">
        <f t="shared" si="187"/>
        <v>5.3877255719933292E-2</v>
      </c>
      <c r="BB226" s="57">
        <f t="shared" si="188"/>
        <v>0</v>
      </c>
      <c r="BC226" s="57">
        <f t="shared" si="189"/>
        <v>2.1618356823833285E-2</v>
      </c>
      <c r="BD226" s="57">
        <f t="shared" si="190"/>
        <v>1.7292805448733239E-2</v>
      </c>
      <c r="BE226" s="57">
        <f t="shared" si="191"/>
        <v>4.9186166666665976E-3</v>
      </c>
      <c r="BF226" s="58">
        <f t="shared" si="197"/>
        <v>0</v>
      </c>
      <c r="BG226" s="58">
        <f t="shared" si="198"/>
        <v>4.2133184414466788E-6</v>
      </c>
      <c r="BH226" s="58">
        <f t="shared" si="199"/>
        <v>0</v>
      </c>
      <c r="BI226" s="58">
        <f t="shared" si="200"/>
        <v>1.1247313829726681E-5</v>
      </c>
      <c r="BJ226" s="58">
        <f t="shared" si="201"/>
        <v>2.9692550477053546E-6</v>
      </c>
      <c r="BK226" s="58">
        <f t="shared" si="202"/>
        <v>0</v>
      </c>
      <c r="BL226" s="58">
        <f t="shared" si="203"/>
        <v>5.540173035010009E-6</v>
      </c>
      <c r="BM226" s="58">
        <f t="shared" si="204"/>
        <v>2.1481247361233358E-6</v>
      </c>
      <c r="BN226" s="58">
        <f t="shared" si="205"/>
        <v>0</v>
      </c>
      <c r="BO226" s="58">
        <f t="shared" si="206"/>
        <v>2.6118185090012063E-5</v>
      </c>
      <c r="BP226" s="59"/>
      <c r="BQ226" s="59">
        <f t="shared" si="192"/>
        <v>-9.3638363986900085E-3</v>
      </c>
      <c r="BR226" s="39">
        <f t="shared" si="193"/>
        <v>-4.4452197320233424E-3</v>
      </c>
      <c r="BS226" s="42">
        <f t="shared" si="194"/>
        <v>43.534270188459409</v>
      </c>
      <c r="BT226" s="44">
        <f>MAX(BS$10:BS226)</f>
        <v>45.098112618439075</v>
      </c>
      <c r="BU226" s="56">
        <f t="shared" si="195"/>
        <v>3.4676449615770918E-2</v>
      </c>
    </row>
    <row r="227" spans="1:73" x14ac:dyDescent="0.2">
      <c r="A227" s="64">
        <v>35825</v>
      </c>
      <c r="B227" s="9">
        <v>5.09921255339E-2</v>
      </c>
      <c r="C227" s="9">
        <v>-1.8241843005100001E-2</v>
      </c>
      <c r="D227" s="9">
        <v>-2.20368835318E-2</v>
      </c>
      <c r="E227" s="9">
        <v>2.0551767572700001E-2</v>
      </c>
      <c r="F227" s="9">
        <v>8.81211674175E-3</v>
      </c>
      <c r="G227" s="9">
        <v>-2.2423496620899999E-2</v>
      </c>
      <c r="H227" s="9">
        <v>-1.48377652917E-2</v>
      </c>
      <c r="I227" s="9">
        <v>-4.95401204119E-3</v>
      </c>
      <c r="J227" s="9">
        <v>0</v>
      </c>
      <c r="K227" s="55">
        <v>5.0625000000000003E-2</v>
      </c>
      <c r="L227" s="55">
        <v>3.7311700000000003E-2</v>
      </c>
      <c r="M227" s="55">
        <v>4.7343799999999998E-2</v>
      </c>
      <c r="N227" s="55">
        <v>7.8905999999999994E-3</v>
      </c>
      <c r="O227" s="55">
        <v>8.9950000000000002E-2</v>
      </c>
      <c r="P227" s="55">
        <v>4.743E-2</v>
      </c>
      <c r="Q227" s="55">
        <v>1.1875E-2</v>
      </c>
      <c r="R227" s="55">
        <v>7.5624999999999998E-2</v>
      </c>
      <c r="S227" s="55">
        <v>5.6250000000000001E-2</v>
      </c>
      <c r="T227" s="10">
        <f t="shared" si="156"/>
        <v>6</v>
      </c>
      <c r="U227" s="10">
        <f t="shared" si="157"/>
        <v>3</v>
      </c>
      <c r="V227" s="10">
        <f t="shared" si="158"/>
        <v>4</v>
      </c>
      <c r="W227" s="10">
        <f t="shared" si="159"/>
        <v>1</v>
      </c>
      <c r="X227" s="10">
        <f t="shared" si="160"/>
        <v>9</v>
      </c>
      <c r="Y227" s="10">
        <f t="shared" si="161"/>
        <v>5</v>
      </c>
      <c r="Z227" s="10">
        <f t="shared" si="162"/>
        <v>2</v>
      </c>
      <c r="AA227" s="10">
        <f t="shared" si="163"/>
        <v>8</v>
      </c>
      <c r="AB227" s="10">
        <f t="shared" si="164"/>
        <v>7</v>
      </c>
      <c r="AC227" s="13">
        <f t="shared" si="165"/>
        <v>0</v>
      </c>
      <c r="AD227" s="13">
        <f t="shared" si="166"/>
        <v>-1</v>
      </c>
      <c r="AE227" s="13">
        <f t="shared" si="167"/>
        <v>0</v>
      </c>
      <c r="AF227" s="13">
        <f t="shared" si="168"/>
        <v>-1</v>
      </c>
      <c r="AG227" s="13">
        <f t="shared" si="169"/>
        <v>1</v>
      </c>
      <c r="AH227" s="13">
        <f t="shared" si="170"/>
        <v>0</v>
      </c>
      <c r="AI227" s="13">
        <f t="shared" si="171"/>
        <v>-1</v>
      </c>
      <c r="AJ227" s="13">
        <f t="shared" si="172"/>
        <v>1</v>
      </c>
      <c r="AK227" s="13">
        <f t="shared" si="173"/>
        <v>1</v>
      </c>
      <c r="AL227" s="56">
        <f t="shared" si="174"/>
        <v>0</v>
      </c>
      <c r="AM227" s="56">
        <f t="shared" si="175"/>
        <v>1.8241843005100001E-2</v>
      </c>
      <c r="AN227" s="56">
        <f t="shared" si="176"/>
        <v>0</v>
      </c>
      <c r="AO227" s="56">
        <f t="shared" si="177"/>
        <v>-2.0551767572700001E-2</v>
      </c>
      <c r="AP227" s="56">
        <f t="shared" si="178"/>
        <v>8.81211674175E-3</v>
      </c>
      <c r="AQ227" s="56">
        <f t="shared" si="179"/>
        <v>0</v>
      </c>
      <c r="AR227" s="56">
        <f t="shared" si="180"/>
        <v>1.48377652917E-2</v>
      </c>
      <c r="AS227" s="56">
        <f t="shared" si="181"/>
        <v>-4.95401204119E-3</v>
      </c>
      <c r="AT227" s="56">
        <f t="shared" si="182"/>
        <v>0</v>
      </c>
      <c r="AU227" s="55"/>
      <c r="AV227" s="6">
        <f t="shared" si="183"/>
        <v>1.6385945424660001E-2</v>
      </c>
      <c r="AW227" s="57">
        <f t="shared" si="196"/>
        <v>0</v>
      </c>
      <c r="AX227" s="57">
        <f t="shared" si="184"/>
        <v>1.3398093005099976E-2</v>
      </c>
      <c r="AY227" s="57">
        <f t="shared" si="185"/>
        <v>0</v>
      </c>
      <c r="AZ227" s="57">
        <f t="shared" si="186"/>
        <v>2.5395517572700088E-2</v>
      </c>
      <c r="BA227" s="57">
        <f t="shared" si="187"/>
        <v>1.3655866741750122E-2</v>
      </c>
      <c r="BB227" s="57">
        <f t="shared" si="188"/>
        <v>0</v>
      </c>
      <c r="BC227" s="57">
        <f t="shared" si="189"/>
        <v>9.9940152916999647E-3</v>
      </c>
      <c r="BD227" s="57">
        <f t="shared" si="190"/>
        <v>1.1026204118991245E-4</v>
      </c>
      <c r="BE227" s="57">
        <f t="shared" si="191"/>
        <v>4.8437500000000355E-3</v>
      </c>
      <c r="BF227" s="58">
        <f t="shared" si="197"/>
        <v>0</v>
      </c>
      <c r="BG227" s="58">
        <f t="shared" si="198"/>
        <v>3.2154549281466552E-6</v>
      </c>
      <c r="BH227" s="58">
        <f t="shared" si="199"/>
        <v>0</v>
      </c>
      <c r="BI227" s="58">
        <f t="shared" si="200"/>
        <v>3.8436189647666602E-6</v>
      </c>
      <c r="BJ227" s="58">
        <f t="shared" si="201"/>
        <v>3.7714079003953307E-5</v>
      </c>
      <c r="BK227" s="58">
        <f t="shared" si="202"/>
        <v>0</v>
      </c>
      <c r="BL227" s="58">
        <f t="shared" si="203"/>
        <v>6.4855070471499848E-6</v>
      </c>
      <c r="BM227" s="58">
        <f t="shared" si="204"/>
        <v>3.4585610897466481E-6</v>
      </c>
      <c r="BN227" s="58">
        <f t="shared" si="205"/>
        <v>0</v>
      </c>
      <c r="BO227" s="58">
        <f t="shared" si="206"/>
        <v>5.4717221033763251E-5</v>
      </c>
      <c r="BP227" s="59"/>
      <c r="BQ227" s="59">
        <f t="shared" si="192"/>
        <v>1.6331228203626237E-2</v>
      </c>
      <c r="BR227" s="39">
        <f t="shared" si="193"/>
        <v>2.1174978203626238E-2</v>
      </c>
      <c r="BS227" s="42">
        <f t="shared" si="194"/>
        <v>44.456107410810816</v>
      </c>
      <c r="BT227" s="44">
        <f>MAX(BS$10:BS227)</f>
        <v>45.098112618439075</v>
      </c>
      <c r="BU227" s="56">
        <f t="shared" si="195"/>
        <v>1.4235744476937706E-2</v>
      </c>
    </row>
    <row r="228" spans="1:73" x14ac:dyDescent="0.2">
      <c r="A228" s="64">
        <v>35853</v>
      </c>
      <c r="B228" s="9">
        <v>-6.3931686037099998E-3</v>
      </c>
      <c r="C228" s="9">
        <v>5.7522087418499998E-3</v>
      </c>
      <c r="D228" s="9">
        <v>2.6368335488300001E-2</v>
      </c>
      <c r="E228" s="9">
        <v>-2.1271923121200001E-4</v>
      </c>
      <c r="F228" s="9">
        <v>5.9986421619600003E-3</v>
      </c>
      <c r="G228" s="9">
        <v>1.21360508221E-2</v>
      </c>
      <c r="H228" s="9">
        <v>2.1811083739000001E-3</v>
      </c>
      <c r="I228" s="9">
        <v>8.5161969702800006E-3</v>
      </c>
      <c r="J228" s="9">
        <v>0</v>
      </c>
      <c r="K228" s="55">
        <v>0.05</v>
      </c>
      <c r="L228" s="55">
        <v>3.7031300000000003E-2</v>
      </c>
      <c r="M228" s="55">
        <v>4.9375000000000002E-2</v>
      </c>
      <c r="N228" s="55">
        <v>8.1250000000000003E-3</v>
      </c>
      <c r="O228" s="55">
        <v>8.9450000000000002E-2</v>
      </c>
      <c r="P228" s="55">
        <v>4.65E-2</v>
      </c>
      <c r="Q228" s="55">
        <v>0.01</v>
      </c>
      <c r="R228" s="55">
        <v>7.5624999999999998E-2</v>
      </c>
      <c r="S228" s="55">
        <v>5.6796899999999997E-2</v>
      </c>
      <c r="T228" s="10">
        <f t="shared" si="156"/>
        <v>6</v>
      </c>
      <c r="U228" s="10">
        <f t="shared" si="157"/>
        <v>3</v>
      </c>
      <c r="V228" s="10">
        <f t="shared" si="158"/>
        <v>5</v>
      </c>
      <c r="W228" s="10">
        <f t="shared" si="159"/>
        <v>1</v>
      </c>
      <c r="X228" s="10">
        <f t="shared" si="160"/>
        <v>9</v>
      </c>
      <c r="Y228" s="10">
        <f t="shared" si="161"/>
        <v>4</v>
      </c>
      <c r="Z228" s="10">
        <f t="shared" si="162"/>
        <v>2</v>
      </c>
      <c r="AA228" s="10">
        <f t="shared" si="163"/>
        <v>8</v>
      </c>
      <c r="AB228" s="10">
        <f t="shared" si="164"/>
        <v>7</v>
      </c>
      <c r="AC228" s="13">
        <f t="shared" si="165"/>
        <v>0</v>
      </c>
      <c r="AD228" s="13">
        <f t="shared" si="166"/>
        <v>-1</v>
      </c>
      <c r="AE228" s="13">
        <f t="shared" si="167"/>
        <v>0</v>
      </c>
      <c r="AF228" s="13">
        <f t="shared" si="168"/>
        <v>-1</v>
      </c>
      <c r="AG228" s="13">
        <f t="shared" si="169"/>
        <v>1</v>
      </c>
      <c r="AH228" s="13">
        <f t="shared" si="170"/>
        <v>0</v>
      </c>
      <c r="AI228" s="13">
        <f t="shared" si="171"/>
        <v>-1</v>
      </c>
      <c r="AJ228" s="13">
        <f t="shared" si="172"/>
        <v>1</v>
      </c>
      <c r="AK228" s="13">
        <f t="shared" si="173"/>
        <v>1</v>
      </c>
      <c r="AL228" s="56">
        <f t="shared" si="174"/>
        <v>0</v>
      </c>
      <c r="AM228" s="56">
        <f t="shared" si="175"/>
        <v>-5.7522087418499998E-3</v>
      </c>
      <c r="AN228" s="56">
        <f t="shared" si="176"/>
        <v>0</v>
      </c>
      <c r="AO228" s="56">
        <f t="shared" si="177"/>
        <v>2.1271923121200001E-4</v>
      </c>
      <c r="AP228" s="56">
        <f t="shared" si="178"/>
        <v>5.9986421619600003E-3</v>
      </c>
      <c r="AQ228" s="56">
        <f t="shared" si="179"/>
        <v>0</v>
      </c>
      <c r="AR228" s="56">
        <f t="shared" si="180"/>
        <v>-2.1811083739000001E-3</v>
      </c>
      <c r="AS228" s="56">
        <f t="shared" si="181"/>
        <v>8.5161969702800006E-3</v>
      </c>
      <c r="AT228" s="56">
        <f t="shared" si="182"/>
        <v>0</v>
      </c>
      <c r="AU228" s="55"/>
      <c r="AV228" s="6">
        <f t="shared" si="183"/>
        <v>6.7942412477020007E-3</v>
      </c>
      <c r="AW228" s="57">
        <f t="shared" si="196"/>
        <v>0</v>
      </c>
      <c r="AX228" s="57">
        <f t="shared" si="184"/>
        <v>1.0439708741849962E-2</v>
      </c>
      <c r="AY228" s="57">
        <f t="shared" si="185"/>
        <v>0</v>
      </c>
      <c r="AZ228" s="57">
        <f t="shared" si="186"/>
        <v>4.4747807687879337E-3</v>
      </c>
      <c r="BA228" s="57">
        <f t="shared" si="187"/>
        <v>1.0686142161959955E-2</v>
      </c>
      <c r="BB228" s="57">
        <f t="shared" si="188"/>
        <v>0</v>
      </c>
      <c r="BC228" s="57">
        <f t="shared" si="189"/>
        <v>6.8686083739000203E-3</v>
      </c>
      <c r="BD228" s="57">
        <f t="shared" si="190"/>
        <v>1.320369697028001E-2</v>
      </c>
      <c r="BE228" s="57">
        <f t="shared" si="191"/>
        <v>4.6874999999999556E-3</v>
      </c>
      <c r="BF228" s="58">
        <f t="shared" si="197"/>
        <v>0</v>
      </c>
      <c r="BG228" s="58">
        <f t="shared" si="198"/>
        <v>2.6796186010199952E-6</v>
      </c>
      <c r="BH228" s="58">
        <f t="shared" si="199"/>
        <v>0</v>
      </c>
      <c r="BI228" s="58">
        <f t="shared" si="200"/>
        <v>5.0791035145400183E-6</v>
      </c>
      <c r="BJ228" s="58">
        <f t="shared" si="201"/>
        <v>9.5591067192250855E-6</v>
      </c>
      <c r="BK228" s="58">
        <f t="shared" si="202"/>
        <v>0</v>
      </c>
      <c r="BL228" s="58">
        <f t="shared" si="203"/>
        <v>2.998204587509989E-6</v>
      </c>
      <c r="BM228" s="58">
        <f t="shared" si="204"/>
        <v>2.2052408237982492E-8</v>
      </c>
      <c r="BN228" s="58">
        <f t="shared" si="205"/>
        <v>0</v>
      </c>
      <c r="BO228" s="58">
        <f t="shared" si="206"/>
        <v>2.0338085830533067E-5</v>
      </c>
      <c r="BP228" s="59"/>
      <c r="BQ228" s="59">
        <f t="shared" si="192"/>
        <v>6.773903161871468E-3</v>
      </c>
      <c r="BR228" s="39">
        <f t="shared" si="193"/>
        <v>1.1461403161871468E-2</v>
      </c>
      <c r="BS228" s="42">
        <f t="shared" si="194"/>
        <v>44.965636780853579</v>
      </c>
      <c r="BT228" s="44">
        <f>MAX(BS$10:BS228)</f>
        <v>45.098112618439075</v>
      </c>
      <c r="BU228" s="56">
        <f t="shared" si="195"/>
        <v>2.937502921825839E-3</v>
      </c>
    </row>
    <row r="229" spans="1:73" x14ac:dyDescent="0.2">
      <c r="A229" s="64">
        <v>35885</v>
      </c>
      <c r="B229" s="9">
        <v>-2.7386432446E-2</v>
      </c>
      <c r="C229" s="9">
        <v>-2.0751911068799998E-2</v>
      </c>
      <c r="D229" s="9">
        <v>-6.6632234034800003E-6</v>
      </c>
      <c r="E229" s="9">
        <v>-5.7107034830599999E-2</v>
      </c>
      <c r="F229" s="9">
        <v>-5.7528384351800001E-2</v>
      </c>
      <c r="G229" s="9">
        <v>6.0681031513199998E-4</v>
      </c>
      <c r="H229" s="9">
        <v>-4.2287848012699997E-2</v>
      </c>
      <c r="I229" s="9">
        <v>1.86818941892E-2</v>
      </c>
      <c r="J229" s="9">
        <v>0</v>
      </c>
      <c r="K229" s="55">
        <v>0.05</v>
      </c>
      <c r="L229" s="55">
        <v>3.6665400000000001E-2</v>
      </c>
      <c r="M229" s="55">
        <v>4.8437500000000001E-2</v>
      </c>
      <c r="N229" s="55">
        <v>7.0702999999999998E-3</v>
      </c>
      <c r="O229" s="55">
        <v>9.6600000000000005E-2</v>
      </c>
      <c r="P229" s="55">
        <v>4.614E-2</v>
      </c>
      <c r="Q229" s="55">
        <v>1.4843800000000001E-2</v>
      </c>
      <c r="R229" s="55">
        <v>7.61328E-2</v>
      </c>
      <c r="S229" s="55">
        <v>5.7109399999999998E-2</v>
      </c>
      <c r="T229" s="10">
        <f t="shared" si="156"/>
        <v>6</v>
      </c>
      <c r="U229" s="10">
        <f t="shared" si="157"/>
        <v>3</v>
      </c>
      <c r="V229" s="10">
        <f t="shared" si="158"/>
        <v>5</v>
      </c>
      <c r="W229" s="10">
        <f t="shared" si="159"/>
        <v>1</v>
      </c>
      <c r="X229" s="10">
        <f t="shared" si="160"/>
        <v>9</v>
      </c>
      <c r="Y229" s="10">
        <f t="shared" si="161"/>
        <v>4</v>
      </c>
      <c r="Z229" s="10">
        <f t="shared" si="162"/>
        <v>2</v>
      </c>
      <c r="AA229" s="10">
        <f t="shared" si="163"/>
        <v>8</v>
      </c>
      <c r="AB229" s="10">
        <f t="shared" si="164"/>
        <v>7</v>
      </c>
      <c r="AC229" s="13">
        <f t="shared" si="165"/>
        <v>0</v>
      </c>
      <c r="AD229" s="13">
        <f t="shared" si="166"/>
        <v>-1</v>
      </c>
      <c r="AE229" s="13">
        <f t="shared" si="167"/>
        <v>0</v>
      </c>
      <c r="AF229" s="13">
        <f t="shared" si="168"/>
        <v>-1</v>
      </c>
      <c r="AG229" s="13">
        <f t="shared" si="169"/>
        <v>1</v>
      </c>
      <c r="AH229" s="13">
        <f t="shared" si="170"/>
        <v>0</v>
      </c>
      <c r="AI229" s="13">
        <f t="shared" si="171"/>
        <v>-1</v>
      </c>
      <c r="AJ229" s="13">
        <f t="shared" si="172"/>
        <v>1</v>
      </c>
      <c r="AK229" s="13">
        <f t="shared" si="173"/>
        <v>1</v>
      </c>
      <c r="AL229" s="56">
        <f t="shared" si="174"/>
        <v>0</v>
      </c>
      <c r="AM229" s="56">
        <f t="shared" si="175"/>
        <v>2.0751911068799998E-2</v>
      </c>
      <c r="AN229" s="56">
        <f t="shared" si="176"/>
        <v>0</v>
      </c>
      <c r="AO229" s="56">
        <f t="shared" si="177"/>
        <v>5.7107034830599999E-2</v>
      </c>
      <c r="AP229" s="56">
        <f t="shared" si="178"/>
        <v>-5.7528384351800001E-2</v>
      </c>
      <c r="AQ229" s="56">
        <f t="shared" si="179"/>
        <v>0</v>
      </c>
      <c r="AR229" s="56">
        <f t="shared" si="180"/>
        <v>4.2287848012699997E-2</v>
      </c>
      <c r="AS229" s="56">
        <f t="shared" si="181"/>
        <v>1.86818941892E-2</v>
      </c>
      <c r="AT229" s="56">
        <f t="shared" si="182"/>
        <v>0</v>
      </c>
      <c r="AU229" s="55"/>
      <c r="AV229" s="6">
        <f t="shared" si="183"/>
        <v>8.130030374949998E-2</v>
      </c>
      <c r="AW229" s="57">
        <f t="shared" si="196"/>
        <v>0</v>
      </c>
      <c r="AX229" s="57">
        <f t="shared" si="184"/>
        <v>1.6018836068800058E-2</v>
      </c>
      <c r="AY229" s="57">
        <f t="shared" si="185"/>
        <v>0</v>
      </c>
      <c r="AZ229" s="57">
        <f t="shared" si="186"/>
        <v>5.2373959830600003E-2</v>
      </c>
      <c r="BA229" s="57">
        <f t="shared" si="187"/>
        <v>5.2795309351799991E-2</v>
      </c>
      <c r="BB229" s="57">
        <f t="shared" si="188"/>
        <v>0</v>
      </c>
      <c r="BC229" s="57">
        <f t="shared" si="189"/>
        <v>3.7554773012700049E-2</v>
      </c>
      <c r="BD229" s="57">
        <f t="shared" si="190"/>
        <v>2.3414969189200052E-2</v>
      </c>
      <c r="BE229" s="57">
        <f t="shared" si="191"/>
        <v>4.7330750000000865E-3</v>
      </c>
      <c r="BF229" s="58">
        <f t="shared" si="197"/>
        <v>0</v>
      </c>
      <c r="BG229" s="58">
        <f t="shared" si="198"/>
        <v>2.0879417483699927E-6</v>
      </c>
      <c r="BH229" s="58">
        <f t="shared" si="199"/>
        <v>0</v>
      </c>
      <c r="BI229" s="58">
        <f t="shared" si="200"/>
        <v>8.9495615375758678E-7</v>
      </c>
      <c r="BJ229" s="58">
        <f t="shared" si="201"/>
        <v>7.4802995133719682E-6</v>
      </c>
      <c r="BK229" s="58">
        <f t="shared" si="202"/>
        <v>0</v>
      </c>
      <c r="BL229" s="58">
        <f t="shared" si="203"/>
        <v>2.0605825121700058E-6</v>
      </c>
      <c r="BM229" s="58">
        <f t="shared" si="204"/>
        <v>2.6407393940560019E-6</v>
      </c>
      <c r="BN229" s="58">
        <f t="shared" si="205"/>
        <v>0</v>
      </c>
      <c r="BO229" s="58">
        <f t="shared" si="206"/>
        <v>1.5164519321725555E-5</v>
      </c>
      <c r="BP229" s="59"/>
      <c r="BQ229" s="59">
        <f t="shared" si="192"/>
        <v>8.1285139230178258E-2</v>
      </c>
      <c r="BR229" s="39">
        <f t="shared" si="193"/>
        <v>8.6018214230178261E-2</v>
      </c>
      <c r="BS229" s="42">
        <f t="shared" si="194"/>
        <v>48.833500558465424</v>
      </c>
      <c r="BT229" s="44">
        <f>MAX(BS$10:BS229)</f>
        <v>48.833500558465424</v>
      </c>
      <c r="BU229" s="56">
        <f t="shared" si="195"/>
        <v>0</v>
      </c>
    </row>
    <row r="230" spans="1:73" x14ac:dyDescent="0.2">
      <c r="A230" s="64">
        <v>35915</v>
      </c>
      <c r="B230" s="9">
        <v>-1.7560758244599999E-2</v>
      </c>
      <c r="C230" s="9">
        <v>2.88648623443E-2</v>
      </c>
      <c r="D230" s="9">
        <v>-6.5952590381100004E-3</v>
      </c>
      <c r="E230" s="9">
        <v>5.1582959490900004E-3</v>
      </c>
      <c r="F230" s="9">
        <v>9.4207882809599994E-3</v>
      </c>
      <c r="G230" s="9">
        <v>3.2202580783E-2</v>
      </c>
      <c r="H230" s="9">
        <v>1.29669240261E-2</v>
      </c>
      <c r="I230" s="9">
        <v>3.4373311284400001E-5</v>
      </c>
      <c r="J230" s="9">
        <v>0</v>
      </c>
      <c r="K230" s="55">
        <v>0.05</v>
      </c>
      <c r="L230" s="55">
        <v>3.7186900000000002E-2</v>
      </c>
      <c r="M230" s="55">
        <v>5.0468800000000001E-2</v>
      </c>
      <c r="N230" s="55">
        <v>6.1719000000000001E-3</v>
      </c>
      <c r="O230" s="55">
        <v>8.9249999999999996E-2</v>
      </c>
      <c r="P230" s="55">
        <v>4.6219999999999997E-2</v>
      </c>
      <c r="Q230" s="55">
        <v>1.53125E-2</v>
      </c>
      <c r="R230" s="55">
        <v>7.4960899999999997E-2</v>
      </c>
      <c r="S230" s="55">
        <v>5.7187500000000002E-2</v>
      </c>
      <c r="T230" s="10">
        <f t="shared" si="156"/>
        <v>5</v>
      </c>
      <c r="U230" s="10">
        <f t="shared" si="157"/>
        <v>3</v>
      </c>
      <c r="V230" s="10">
        <f t="shared" si="158"/>
        <v>6</v>
      </c>
      <c r="W230" s="10">
        <f t="shared" si="159"/>
        <v>1</v>
      </c>
      <c r="X230" s="10">
        <f t="shared" si="160"/>
        <v>9</v>
      </c>
      <c r="Y230" s="10">
        <f t="shared" si="161"/>
        <v>4</v>
      </c>
      <c r="Z230" s="10">
        <f t="shared" si="162"/>
        <v>2</v>
      </c>
      <c r="AA230" s="10">
        <f t="shared" si="163"/>
        <v>8</v>
      </c>
      <c r="AB230" s="10">
        <f t="shared" si="164"/>
        <v>7</v>
      </c>
      <c r="AC230" s="13">
        <f t="shared" si="165"/>
        <v>0</v>
      </c>
      <c r="AD230" s="13">
        <f t="shared" si="166"/>
        <v>-1</v>
      </c>
      <c r="AE230" s="13">
        <f t="shared" si="167"/>
        <v>0</v>
      </c>
      <c r="AF230" s="13">
        <f t="shared" si="168"/>
        <v>-1</v>
      </c>
      <c r="AG230" s="13">
        <f t="shared" si="169"/>
        <v>1</v>
      </c>
      <c r="AH230" s="13">
        <f t="shared" si="170"/>
        <v>0</v>
      </c>
      <c r="AI230" s="13">
        <f t="shared" si="171"/>
        <v>-1</v>
      </c>
      <c r="AJ230" s="13">
        <f t="shared" si="172"/>
        <v>1</v>
      </c>
      <c r="AK230" s="13">
        <f t="shared" si="173"/>
        <v>1</v>
      </c>
      <c r="AL230" s="56">
        <f t="shared" si="174"/>
        <v>0</v>
      </c>
      <c r="AM230" s="56">
        <f t="shared" si="175"/>
        <v>-2.88648623443E-2</v>
      </c>
      <c r="AN230" s="56">
        <f t="shared" si="176"/>
        <v>0</v>
      </c>
      <c r="AO230" s="56">
        <f t="shared" si="177"/>
        <v>-5.1582959490900004E-3</v>
      </c>
      <c r="AP230" s="56">
        <f t="shared" si="178"/>
        <v>9.4207882809599994E-3</v>
      </c>
      <c r="AQ230" s="56">
        <f t="shared" si="179"/>
        <v>0</v>
      </c>
      <c r="AR230" s="56">
        <f t="shared" si="180"/>
        <v>-1.29669240261E-2</v>
      </c>
      <c r="AS230" s="56">
        <f t="shared" si="181"/>
        <v>3.4373311284400001E-5</v>
      </c>
      <c r="AT230" s="56">
        <f t="shared" si="182"/>
        <v>0</v>
      </c>
      <c r="AU230" s="55"/>
      <c r="AV230" s="6">
        <f t="shared" si="183"/>
        <v>-3.7534920727245603E-2</v>
      </c>
      <c r="AW230" s="57">
        <f t="shared" si="196"/>
        <v>0</v>
      </c>
      <c r="AX230" s="57">
        <f t="shared" si="184"/>
        <v>3.3623979010966698E-2</v>
      </c>
      <c r="AY230" s="57">
        <f t="shared" si="185"/>
        <v>0</v>
      </c>
      <c r="AZ230" s="57">
        <f t="shared" si="186"/>
        <v>9.9174126157566267E-3</v>
      </c>
      <c r="BA230" s="57">
        <f t="shared" si="187"/>
        <v>1.4179904947626776E-2</v>
      </c>
      <c r="BB230" s="57">
        <f t="shared" si="188"/>
        <v>0</v>
      </c>
      <c r="BC230" s="57">
        <f t="shared" si="189"/>
        <v>1.772604069276662E-2</v>
      </c>
      <c r="BD230" s="57">
        <f t="shared" si="190"/>
        <v>4.7934899779511486E-3</v>
      </c>
      <c r="BE230" s="57">
        <f t="shared" si="191"/>
        <v>4.7591166666667295E-3</v>
      </c>
      <c r="BF230" s="58">
        <f t="shared" si="197"/>
        <v>0</v>
      </c>
      <c r="BG230" s="58">
        <f t="shared" si="198"/>
        <v>3.2037672137600119E-6</v>
      </c>
      <c r="BH230" s="58">
        <f t="shared" si="199"/>
        <v>0</v>
      </c>
      <c r="BI230" s="58">
        <f t="shared" si="200"/>
        <v>1.0474791966120002E-5</v>
      </c>
      <c r="BJ230" s="58">
        <f t="shared" si="201"/>
        <v>3.6956716546259993E-5</v>
      </c>
      <c r="BK230" s="58">
        <f t="shared" si="202"/>
        <v>0</v>
      </c>
      <c r="BL230" s="58">
        <f t="shared" si="203"/>
        <v>1.1266431903810014E-5</v>
      </c>
      <c r="BM230" s="58">
        <f t="shared" si="204"/>
        <v>4.6829938378400105E-6</v>
      </c>
      <c r="BN230" s="58">
        <f t="shared" si="205"/>
        <v>0</v>
      </c>
      <c r="BO230" s="58">
        <f t="shared" si="206"/>
        <v>6.6584701467790021E-5</v>
      </c>
      <c r="BP230" s="59"/>
      <c r="BQ230" s="59">
        <f t="shared" si="192"/>
        <v>-3.7601505428713392E-2</v>
      </c>
      <c r="BR230" s="39">
        <f t="shared" si="193"/>
        <v>-3.2842388762046724E-2</v>
      </c>
      <c r="BS230" s="42">
        <f t="shared" si="194"/>
        <v>47.229691748512678</v>
      </c>
      <c r="BT230" s="44">
        <f>MAX(BS$10:BS230)</f>
        <v>48.833500558465424</v>
      </c>
      <c r="BU230" s="56">
        <f t="shared" si="195"/>
        <v>3.284238876204669E-2</v>
      </c>
    </row>
    <row r="231" spans="1:73" x14ac:dyDescent="0.2">
      <c r="A231" s="64">
        <v>35944</v>
      </c>
      <c r="B231" s="9">
        <v>-4.0040214124099999E-2</v>
      </c>
      <c r="C231" s="9">
        <v>5.0511703032200001E-3</v>
      </c>
      <c r="D231" s="9">
        <v>-1.75362453312E-2</v>
      </c>
      <c r="E231" s="9">
        <v>-5.0529947919599999E-2</v>
      </c>
      <c r="F231" s="9">
        <v>-3.38618054216E-2</v>
      </c>
      <c r="G231" s="9">
        <v>-1.27263817165E-2</v>
      </c>
      <c r="H231" s="9">
        <v>1.0770870257400001E-2</v>
      </c>
      <c r="I231" s="9">
        <v>-2.3488410916599999E-2</v>
      </c>
      <c r="J231" s="9">
        <v>0</v>
      </c>
      <c r="K231" s="55">
        <v>0.05</v>
      </c>
      <c r="L231" s="55">
        <v>3.6748500000000003E-2</v>
      </c>
      <c r="M231" s="55">
        <v>5.0312500000000003E-2</v>
      </c>
      <c r="N231" s="55">
        <v>5.5468999999999996E-3</v>
      </c>
      <c r="O231" s="55">
        <v>8.3000000000000004E-2</v>
      </c>
      <c r="P231" s="55">
        <v>4.5530000000000001E-2</v>
      </c>
      <c r="Q231" s="55">
        <v>1.6875000000000001E-2</v>
      </c>
      <c r="R231" s="55">
        <v>7.4999999999999997E-2</v>
      </c>
      <c r="S231" s="55">
        <v>5.6875000000000002E-2</v>
      </c>
      <c r="T231" s="10">
        <f t="shared" si="156"/>
        <v>5</v>
      </c>
      <c r="U231" s="10">
        <f t="shared" si="157"/>
        <v>3</v>
      </c>
      <c r="V231" s="10">
        <f t="shared" si="158"/>
        <v>6</v>
      </c>
      <c r="W231" s="10">
        <f t="shared" si="159"/>
        <v>1</v>
      </c>
      <c r="X231" s="10">
        <f t="shared" si="160"/>
        <v>9</v>
      </c>
      <c r="Y231" s="10">
        <f t="shared" si="161"/>
        <v>4</v>
      </c>
      <c r="Z231" s="10">
        <f t="shared" si="162"/>
        <v>2</v>
      </c>
      <c r="AA231" s="10">
        <f t="shared" si="163"/>
        <v>8</v>
      </c>
      <c r="AB231" s="10">
        <f t="shared" si="164"/>
        <v>7</v>
      </c>
      <c r="AC231" s="13">
        <f t="shared" si="165"/>
        <v>0</v>
      </c>
      <c r="AD231" s="13">
        <f t="shared" si="166"/>
        <v>-1</v>
      </c>
      <c r="AE231" s="13">
        <f t="shared" si="167"/>
        <v>0</v>
      </c>
      <c r="AF231" s="13">
        <f t="shared" si="168"/>
        <v>-1</v>
      </c>
      <c r="AG231" s="13">
        <f t="shared" si="169"/>
        <v>1</v>
      </c>
      <c r="AH231" s="13">
        <f t="shared" si="170"/>
        <v>0</v>
      </c>
      <c r="AI231" s="13">
        <f t="shared" si="171"/>
        <v>-1</v>
      </c>
      <c r="AJ231" s="13">
        <f t="shared" si="172"/>
        <v>1</v>
      </c>
      <c r="AK231" s="13">
        <f t="shared" si="173"/>
        <v>1</v>
      </c>
      <c r="AL231" s="56">
        <f t="shared" si="174"/>
        <v>0</v>
      </c>
      <c r="AM231" s="56">
        <f t="shared" si="175"/>
        <v>-5.0511703032200001E-3</v>
      </c>
      <c r="AN231" s="56">
        <f t="shared" si="176"/>
        <v>0</v>
      </c>
      <c r="AO231" s="56">
        <f t="shared" si="177"/>
        <v>5.0529947919599999E-2</v>
      </c>
      <c r="AP231" s="56">
        <f t="shared" si="178"/>
        <v>-3.38618054216E-2</v>
      </c>
      <c r="AQ231" s="56">
        <f t="shared" si="179"/>
        <v>0</v>
      </c>
      <c r="AR231" s="56">
        <f t="shared" si="180"/>
        <v>-1.0770870257400001E-2</v>
      </c>
      <c r="AS231" s="56">
        <f t="shared" si="181"/>
        <v>-2.3488410916599999E-2</v>
      </c>
      <c r="AT231" s="56">
        <f t="shared" si="182"/>
        <v>0</v>
      </c>
      <c r="AU231" s="55"/>
      <c r="AV231" s="6">
        <f t="shared" si="183"/>
        <v>-2.2642308979219997E-2</v>
      </c>
      <c r="AW231" s="57">
        <f t="shared" si="196"/>
        <v>0</v>
      </c>
      <c r="AX231" s="57">
        <f t="shared" si="184"/>
        <v>9.816795303220216E-3</v>
      </c>
      <c r="AY231" s="57">
        <f t="shared" si="185"/>
        <v>0</v>
      </c>
      <c r="AZ231" s="57">
        <f t="shared" si="186"/>
        <v>4.5764322919599976E-2</v>
      </c>
      <c r="BA231" s="57">
        <f t="shared" si="187"/>
        <v>2.9096180421600004E-2</v>
      </c>
      <c r="BB231" s="57">
        <f t="shared" si="188"/>
        <v>0</v>
      </c>
      <c r="BC231" s="57">
        <f t="shared" si="189"/>
        <v>1.5536495257400196E-2</v>
      </c>
      <c r="BD231" s="57">
        <f t="shared" si="190"/>
        <v>1.8722785916600038E-2</v>
      </c>
      <c r="BE231" s="57">
        <f t="shared" si="191"/>
        <v>4.7656250000001066E-3</v>
      </c>
      <c r="BF231" s="58">
        <f t="shared" si="197"/>
        <v>0</v>
      </c>
      <c r="BG231" s="58">
        <f t="shared" si="198"/>
        <v>6.7247958021933397E-6</v>
      </c>
      <c r="BH231" s="58">
        <f t="shared" si="199"/>
        <v>0</v>
      </c>
      <c r="BI231" s="58">
        <f t="shared" si="200"/>
        <v>1.9834825231513254E-6</v>
      </c>
      <c r="BJ231" s="58">
        <f t="shared" si="201"/>
        <v>9.9259334633387429E-6</v>
      </c>
      <c r="BK231" s="58">
        <f t="shared" si="202"/>
        <v>0</v>
      </c>
      <c r="BL231" s="58">
        <f t="shared" si="203"/>
        <v>5.3178122078299856E-6</v>
      </c>
      <c r="BM231" s="58">
        <f t="shared" si="204"/>
        <v>9.5869799559022977E-7</v>
      </c>
      <c r="BN231" s="58">
        <f t="shared" si="205"/>
        <v>0</v>
      </c>
      <c r="BO231" s="58">
        <f t="shared" si="206"/>
        <v>2.4910721992103622E-5</v>
      </c>
      <c r="BP231" s="59"/>
      <c r="BQ231" s="59">
        <f t="shared" si="192"/>
        <v>-2.2667219701212101E-2</v>
      </c>
      <c r="BR231" s="39">
        <f t="shared" si="193"/>
        <v>-1.7901594701212102E-2</v>
      </c>
      <c r="BS231" s="42">
        <f t="shared" si="194"/>
        <v>46.384204948967621</v>
      </c>
      <c r="BT231" s="44">
        <f>MAX(BS$10:BS231)</f>
        <v>48.833500558465424</v>
      </c>
      <c r="BU231" s="56">
        <f t="shared" si="195"/>
        <v>5.0156052330621023E-2</v>
      </c>
    </row>
    <row r="232" spans="1:73" x14ac:dyDescent="0.2">
      <c r="A232" s="64">
        <v>35976</v>
      </c>
      <c r="B232" s="9">
        <v>-1.0829916811399999E-2</v>
      </c>
      <c r="C232" s="9">
        <v>-1.40735440612E-2</v>
      </c>
      <c r="D232" s="9">
        <v>-1.1052202035399999E-2</v>
      </c>
      <c r="E232" s="9">
        <v>-6.1653974867500001E-3</v>
      </c>
      <c r="F232" s="9">
        <v>-2.5327567887799999E-2</v>
      </c>
      <c r="G232" s="9">
        <v>-1.87657361903E-2</v>
      </c>
      <c r="H232" s="9">
        <v>-2.9051612457000001E-2</v>
      </c>
      <c r="I232" s="9">
        <v>2.4662792279E-2</v>
      </c>
      <c r="J232" s="9">
        <v>0</v>
      </c>
      <c r="K232" s="55">
        <v>5.2968800000000003E-2</v>
      </c>
      <c r="L232" s="55">
        <v>3.5624999999999997E-2</v>
      </c>
      <c r="M232" s="55">
        <v>5.00781E-2</v>
      </c>
      <c r="N232" s="55">
        <v>5.6406E-3</v>
      </c>
      <c r="O232" s="55">
        <v>7.8799999999999995E-2</v>
      </c>
      <c r="P232" s="55">
        <v>4.2500000000000003E-2</v>
      </c>
      <c r="Q232" s="55">
        <v>2.1562499999999998E-2</v>
      </c>
      <c r="R232" s="55">
        <v>7.8671900000000003E-2</v>
      </c>
      <c r="S232" s="55">
        <v>5.6875000000000002E-2</v>
      </c>
      <c r="T232" s="10">
        <f t="shared" si="156"/>
        <v>6</v>
      </c>
      <c r="U232" s="10">
        <f t="shared" si="157"/>
        <v>3</v>
      </c>
      <c r="V232" s="10">
        <f t="shared" si="158"/>
        <v>5</v>
      </c>
      <c r="W232" s="10">
        <f t="shared" si="159"/>
        <v>1</v>
      </c>
      <c r="X232" s="10">
        <f t="shared" si="160"/>
        <v>9</v>
      </c>
      <c r="Y232" s="10">
        <f t="shared" si="161"/>
        <v>4</v>
      </c>
      <c r="Z232" s="10">
        <f t="shared" si="162"/>
        <v>2</v>
      </c>
      <c r="AA232" s="10">
        <f t="shared" si="163"/>
        <v>8</v>
      </c>
      <c r="AB232" s="10">
        <f t="shared" si="164"/>
        <v>7</v>
      </c>
      <c r="AC232" s="13">
        <f t="shared" si="165"/>
        <v>0</v>
      </c>
      <c r="AD232" s="13">
        <f t="shared" si="166"/>
        <v>-1</v>
      </c>
      <c r="AE232" s="13">
        <f t="shared" si="167"/>
        <v>0</v>
      </c>
      <c r="AF232" s="13">
        <f t="shared" si="168"/>
        <v>-1</v>
      </c>
      <c r="AG232" s="13">
        <f t="shared" si="169"/>
        <v>1</v>
      </c>
      <c r="AH232" s="13">
        <f t="shared" si="170"/>
        <v>0</v>
      </c>
      <c r="AI232" s="13">
        <f t="shared" si="171"/>
        <v>-1</v>
      </c>
      <c r="AJ232" s="13">
        <f t="shared" si="172"/>
        <v>1</v>
      </c>
      <c r="AK232" s="13">
        <f t="shared" si="173"/>
        <v>1</v>
      </c>
      <c r="AL232" s="56">
        <f t="shared" si="174"/>
        <v>0</v>
      </c>
      <c r="AM232" s="56">
        <f t="shared" si="175"/>
        <v>1.40735440612E-2</v>
      </c>
      <c r="AN232" s="56">
        <f t="shared" si="176"/>
        <v>0</v>
      </c>
      <c r="AO232" s="56">
        <f t="shared" si="177"/>
        <v>6.1653974867500001E-3</v>
      </c>
      <c r="AP232" s="56">
        <f t="shared" si="178"/>
        <v>-2.5327567887799999E-2</v>
      </c>
      <c r="AQ232" s="56">
        <f t="shared" si="179"/>
        <v>0</v>
      </c>
      <c r="AR232" s="56">
        <f t="shared" si="180"/>
        <v>2.9051612457000001E-2</v>
      </c>
      <c r="AS232" s="56">
        <f t="shared" si="181"/>
        <v>2.4662792279E-2</v>
      </c>
      <c r="AT232" s="56">
        <f t="shared" si="182"/>
        <v>0</v>
      </c>
      <c r="AU232" s="55"/>
      <c r="AV232" s="6">
        <f t="shared" si="183"/>
        <v>4.8625778396150003E-2</v>
      </c>
      <c r="AW232" s="57">
        <f t="shared" si="196"/>
        <v>0</v>
      </c>
      <c r="AX232" s="57">
        <f t="shared" si="184"/>
        <v>9.3339607278666303E-3</v>
      </c>
      <c r="AY232" s="57">
        <f t="shared" si="185"/>
        <v>0</v>
      </c>
      <c r="AZ232" s="57">
        <f t="shared" si="186"/>
        <v>1.4258141534166935E-3</v>
      </c>
      <c r="BA232" s="57">
        <f t="shared" si="187"/>
        <v>2.0587984554466643E-2</v>
      </c>
      <c r="BB232" s="57">
        <f t="shared" si="188"/>
        <v>0</v>
      </c>
      <c r="BC232" s="57">
        <f t="shared" si="189"/>
        <v>2.4312029123666701E-2</v>
      </c>
      <c r="BD232" s="57">
        <f t="shared" si="190"/>
        <v>2.9402375612333165E-2</v>
      </c>
      <c r="BE232" s="57">
        <f t="shared" si="191"/>
        <v>4.7395833333332416E-3</v>
      </c>
      <c r="BF232" s="58">
        <f t="shared" si="197"/>
        <v>0</v>
      </c>
      <c r="BG232" s="58">
        <f t="shared" si="198"/>
        <v>1.9633590606440435E-6</v>
      </c>
      <c r="BH232" s="58">
        <f t="shared" si="199"/>
        <v>0</v>
      </c>
      <c r="BI232" s="58">
        <f t="shared" si="200"/>
        <v>9.1528645839199955E-6</v>
      </c>
      <c r="BJ232" s="58">
        <f t="shared" si="201"/>
        <v>2.0367326295120003E-5</v>
      </c>
      <c r="BK232" s="58">
        <f t="shared" si="202"/>
        <v>0</v>
      </c>
      <c r="BL232" s="58">
        <f t="shared" si="203"/>
        <v>4.6609485772200584E-6</v>
      </c>
      <c r="BM232" s="58">
        <f t="shared" si="204"/>
        <v>3.7445571833200077E-6</v>
      </c>
      <c r="BN232" s="58">
        <f t="shared" si="205"/>
        <v>0</v>
      </c>
      <c r="BO232" s="58">
        <f t="shared" si="206"/>
        <v>3.9889055700224107E-5</v>
      </c>
      <c r="BP232" s="59"/>
      <c r="BQ232" s="59">
        <f t="shared" si="192"/>
        <v>4.858588934044978E-2</v>
      </c>
      <c r="BR232" s="39">
        <f t="shared" si="193"/>
        <v>5.3325472673783111E-2</v>
      </c>
      <c r="BS232" s="42">
        <f t="shared" si="194"/>
        <v>48.857664602468951</v>
      </c>
      <c r="BT232" s="44">
        <f>MAX(BS$10:BS232)</f>
        <v>48.857664602468951</v>
      </c>
      <c r="BU232" s="56">
        <f t="shared" si="195"/>
        <v>0</v>
      </c>
    </row>
    <row r="233" spans="1:73" x14ac:dyDescent="0.2">
      <c r="A233" s="64">
        <v>36007</v>
      </c>
      <c r="B233" s="9">
        <v>-1.9658218095199999E-2</v>
      </c>
      <c r="C233" s="9">
        <v>1.3116003372400001E-2</v>
      </c>
      <c r="D233" s="9">
        <v>-2.51150936419E-2</v>
      </c>
      <c r="E233" s="9">
        <v>-4.3230761508200002E-2</v>
      </c>
      <c r="F233" s="9">
        <v>-1.0006386102099999E-2</v>
      </c>
      <c r="G233" s="9">
        <v>3.9404137741500004E-3</v>
      </c>
      <c r="H233" s="9">
        <v>1.49475726173E-2</v>
      </c>
      <c r="I233" s="9">
        <v>-1.78264857628E-2</v>
      </c>
      <c r="J233" s="9">
        <v>0</v>
      </c>
      <c r="K233" s="55">
        <v>5.1249999999999997E-2</v>
      </c>
      <c r="L233" s="55">
        <v>3.5312499999999997E-2</v>
      </c>
      <c r="M233" s="55">
        <v>5.1562499999999997E-2</v>
      </c>
      <c r="N233" s="55">
        <v>6.5234000000000004E-3</v>
      </c>
      <c r="O233" s="55">
        <v>7.4050000000000005E-2</v>
      </c>
      <c r="P233" s="55">
        <v>4.2529999999999998E-2</v>
      </c>
      <c r="Q233" s="55">
        <v>1.94141E-2</v>
      </c>
      <c r="R233" s="55">
        <v>7.7617199999999997E-2</v>
      </c>
      <c r="S233" s="55">
        <v>5.6875000000000002E-2</v>
      </c>
      <c r="T233" s="10">
        <f t="shared" si="156"/>
        <v>5</v>
      </c>
      <c r="U233" s="10">
        <f t="shared" si="157"/>
        <v>3</v>
      </c>
      <c r="V233" s="10">
        <f t="shared" si="158"/>
        <v>6</v>
      </c>
      <c r="W233" s="10">
        <f t="shared" si="159"/>
        <v>1</v>
      </c>
      <c r="X233" s="10">
        <f t="shared" si="160"/>
        <v>8</v>
      </c>
      <c r="Y233" s="10">
        <f t="shared" si="161"/>
        <v>4</v>
      </c>
      <c r="Z233" s="10">
        <f t="shared" si="162"/>
        <v>2</v>
      </c>
      <c r="AA233" s="10">
        <f t="shared" si="163"/>
        <v>9</v>
      </c>
      <c r="AB233" s="10">
        <f t="shared" si="164"/>
        <v>7</v>
      </c>
      <c r="AC233" s="13">
        <f t="shared" si="165"/>
        <v>0</v>
      </c>
      <c r="AD233" s="13">
        <f t="shared" si="166"/>
        <v>-1</v>
      </c>
      <c r="AE233" s="13">
        <f t="shared" si="167"/>
        <v>0</v>
      </c>
      <c r="AF233" s="13">
        <f t="shared" si="168"/>
        <v>-1</v>
      </c>
      <c r="AG233" s="13">
        <f t="shared" si="169"/>
        <v>1</v>
      </c>
      <c r="AH233" s="13">
        <f t="shared" si="170"/>
        <v>0</v>
      </c>
      <c r="AI233" s="13">
        <f t="shared" si="171"/>
        <v>-1</v>
      </c>
      <c r="AJ233" s="13">
        <f t="shared" si="172"/>
        <v>1</v>
      </c>
      <c r="AK233" s="13">
        <f t="shared" si="173"/>
        <v>1</v>
      </c>
      <c r="AL233" s="56">
        <f t="shared" si="174"/>
        <v>0</v>
      </c>
      <c r="AM233" s="56">
        <f t="shared" si="175"/>
        <v>-1.3116003372400001E-2</v>
      </c>
      <c r="AN233" s="56">
        <f t="shared" si="176"/>
        <v>0</v>
      </c>
      <c r="AO233" s="56">
        <f t="shared" si="177"/>
        <v>4.3230761508200002E-2</v>
      </c>
      <c r="AP233" s="56">
        <f t="shared" si="178"/>
        <v>-1.0006386102099999E-2</v>
      </c>
      <c r="AQ233" s="56">
        <f t="shared" si="179"/>
        <v>0</v>
      </c>
      <c r="AR233" s="56">
        <f t="shared" si="180"/>
        <v>-1.49475726173E-2</v>
      </c>
      <c r="AS233" s="56">
        <f t="shared" si="181"/>
        <v>-1.78264857628E-2</v>
      </c>
      <c r="AT233" s="56">
        <f t="shared" si="182"/>
        <v>0</v>
      </c>
      <c r="AU233" s="55"/>
      <c r="AV233" s="6">
        <f t="shared" si="183"/>
        <v>-1.26656863464E-2</v>
      </c>
      <c r="AW233" s="57">
        <f t="shared" si="196"/>
        <v>0</v>
      </c>
      <c r="AX233" s="57">
        <f t="shared" si="184"/>
        <v>1.7855586705733284E-2</v>
      </c>
      <c r="AY233" s="57">
        <f t="shared" si="185"/>
        <v>0</v>
      </c>
      <c r="AZ233" s="57">
        <f t="shared" si="186"/>
        <v>3.8491178174866691E-2</v>
      </c>
      <c r="BA233" s="57">
        <f t="shared" si="187"/>
        <v>5.2668027687666763E-3</v>
      </c>
      <c r="BB233" s="57">
        <f t="shared" si="188"/>
        <v>0</v>
      </c>
      <c r="BC233" s="57">
        <f t="shared" si="189"/>
        <v>1.9687155950633306E-2</v>
      </c>
      <c r="BD233" s="57">
        <f t="shared" si="190"/>
        <v>1.308690242946664E-2</v>
      </c>
      <c r="BE233" s="57">
        <f t="shared" si="191"/>
        <v>4.7395833333332416E-3</v>
      </c>
      <c r="BF233" s="58">
        <f t="shared" si="197"/>
        <v>0</v>
      </c>
      <c r="BG233" s="58">
        <f t="shared" si="198"/>
        <v>1.8667921455733262E-6</v>
      </c>
      <c r="BH233" s="58">
        <f t="shared" si="199"/>
        <v>0</v>
      </c>
      <c r="BI233" s="58">
        <f t="shared" si="200"/>
        <v>2.8516283068333868E-7</v>
      </c>
      <c r="BJ233" s="58">
        <f t="shared" si="201"/>
        <v>1.441158918812665E-5</v>
      </c>
      <c r="BK233" s="58">
        <f t="shared" si="202"/>
        <v>0</v>
      </c>
      <c r="BL233" s="58">
        <f t="shared" si="203"/>
        <v>7.2936087371000098E-6</v>
      </c>
      <c r="BM233" s="58">
        <f t="shared" si="204"/>
        <v>5.880475122466633E-6</v>
      </c>
      <c r="BN233" s="58">
        <f t="shared" si="205"/>
        <v>0</v>
      </c>
      <c r="BO233" s="58">
        <f t="shared" si="206"/>
        <v>2.973762802394996E-5</v>
      </c>
      <c r="BP233" s="59"/>
      <c r="BQ233" s="59">
        <f t="shared" si="192"/>
        <v>-1.269542397442395E-2</v>
      </c>
      <c r="BR233" s="39">
        <f t="shared" si="193"/>
        <v>-7.9558406410906168E-3</v>
      </c>
      <c r="BS233" s="42">
        <f t="shared" si="194"/>
        <v>48.468960808795849</v>
      </c>
      <c r="BT233" s="44">
        <f>MAX(BS$10:BS233)</f>
        <v>48.857664602468951</v>
      </c>
      <c r="BU233" s="56">
        <f t="shared" si="195"/>
        <v>7.9558406410907192E-3</v>
      </c>
    </row>
    <row r="234" spans="1:73" x14ac:dyDescent="0.2">
      <c r="A234" s="64">
        <v>36038</v>
      </c>
      <c r="B234" s="9">
        <v>-5.8703032227100001E-2</v>
      </c>
      <c r="C234" s="9">
        <v>6.7067975589399998E-3</v>
      </c>
      <c r="D234" s="9">
        <v>-3.7463995485700001E-2</v>
      </c>
      <c r="E234" s="9">
        <v>1.8128022822899999E-2</v>
      </c>
      <c r="F234" s="9">
        <v>-3.1087987935500001E-2</v>
      </c>
      <c r="G234" s="9">
        <v>-2.0553054395299999E-2</v>
      </c>
      <c r="H234" s="9">
        <v>2.7505026348299998E-2</v>
      </c>
      <c r="I234" s="9">
        <v>2.5371338285699999E-2</v>
      </c>
      <c r="J234" s="9">
        <v>0</v>
      </c>
      <c r="K234" s="55">
        <v>5.8487999999999998E-2</v>
      </c>
      <c r="L234" s="55">
        <v>3.5000000000000003E-2</v>
      </c>
      <c r="M234" s="55">
        <v>6.1374999999999999E-2</v>
      </c>
      <c r="N234" s="55">
        <v>6.3280999999999997E-3</v>
      </c>
      <c r="O234" s="55">
        <v>6.275E-2</v>
      </c>
      <c r="P234" s="55">
        <v>4.3950000000000003E-2</v>
      </c>
      <c r="Q234" s="55">
        <v>1.6132799999999999E-2</v>
      </c>
      <c r="R234" s="55">
        <v>7.6249999999999998E-2</v>
      </c>
      <c r="S234" s="55">
        <v>5.6250000000000001E-2</v>
      </c>
      <c r="T234" s="10">
        <f t="shared" si="156"/>
        <v>6</v>
      </c>
      <c r="U234" s="10">
        <f t="shared" si="157"/>
        <v>3</v>
      </c>
      <c r="V234" s="10">
        <f t="shared" si="158"/>
        <v>7</v>
      </c>
      <c r="W234" s="10">
        <f t="shared" si="159"/>
        <v>1</v>
      </c>
      <c r="X234" s="10">
        <f t="shared" si="160"/>
        <v>8</v>
      </c>
      <c r="Y234" s="10">
        <f t="shared" si="161"/>
        <v>4</v>
      </c>
      <c r="Z234" s="10">
        <f t="shared" si="162"/>
        <v>2</v>
      </c>
      <c r="AA234" s="10">
        <f t="shared" si="163"/>
        <v>9</v>
      </c>
      <c r="AB234" s="10">
        <f t="shared" si="164"/>
        <v>5</v>
      </c>
      <c r="AC234" s="13">
        <f t="shared" si="165"/>
        <v>0</v>
      </c>
      <c r="AD234" s="13">
        <f t="shared" si="166"/>
        <v>-1</v>
      </c>
      <c r="AE234" s="13">
        <f t="shared" si="167"/>
        <v>1</v>
      </c>
      <c r="AF234" s="13">
        <f t="shared" si="168"/>
        <v>-1</v>
      </c>
      <c r="AG234" s="13">
        <f t="shared" si="169"/>
        <v>1</v>
      </c>
      <c r="AH234" s="13">
        <f t="shared" si="170"/>
        <v>0</v>
      </c>
      <c r="AI234" s="13">
        <f t="shared" si="171"/>
        <v>-1</v>
      </c>
      <c r="AJ234" s="13">
        <f t="shared" si="172"/>
        <v>1</v>
      </c>
      <c r="AK234" s="13">
        <f t="shared" si="173"/>
        <v>0</v>
      </c>
      <c r="AL234" s="56">
        <f t="shared" si="174"/>
        <v>0</v>
      </c>
      <c r="AM234" s="56">
        <f t="shared" si="175"/>
        <v>-6.7067975589399998E-3</v>
      </c>
      <c r="AN234" s="56">
        <f t="shared" si="176"/>
        <v>0</v>
      </c>
      <c r="AO234" s="56">
        <f t="shared" si="177"/>
        <v>-1.8128022822899999E-2</v>
      </c>
      <c r="AP234" s="56">
        <f t="shared" si="178"/>
        <v>-3.1087987935500001E-2</v>
      </c>
      <c r="AQ234" s="56">
        <f t="shared" si="179"/>
        <v>0</v>
      </c>
      <c r="AR234" s="56">
        <f t="shared" si="180"/>
        <v>-2.7505026348299998E-2</v>
      </c>
      <c r="AS234" s="56">
        <f t="shared" si="181"/>
        <v>2.5371338285699999E-2</v>
      </c>
      <c r="AT234" s="56">
        <f t="shared" si="182"/>
        <v>0</v>
      </c>
      <c r="AU234" s="55"/>
      <c r="AV234" s="6">
        <f t="shared" si="183"/>
        <v>-5.8056496379939995E-2</v>
      </c>
      <c r="AW234" s="57">
        <f t="shared" si="196"/>
        <v>0</v>
      </c>
      <c r="AX234" s="57">
        <f t="shared" si="184"/>
        <v>1.1446380892273345E-2</v>
      </c>
      <c r="AY234" s="57">
        <f t="shared" si="185"/>
        <v>1</v>
      </c>
      <c r="AZ234" s="57">
        <f t="shared" si="186"/>
        <v>2.2867606156233178E-2</v>
      </c>
      <c r="BA234" s="57">
        <f t="shared" si="187"/>
        <v>2.6348404602166697E-2</v>
      </c>
      <c r="BB234" s="57">
        <f t="shared" si="188"/>
        <v>0</v>
      </c>
      <c r="BC234" s="57">
        <f t="shared" si="189"/>
        <v>3.2244609681633341E-2</v>
      </c>
      <c r="BD234" s="57">
        <f t="shared" si="190"/>
        <v>3.0110921619033171E-2</v>
      </c>
      <c r="BE234" s="57">
        <f t="shared" si="191"/>
        <v>1.0047395833333332</v>
      </c>
      <c r="BF234" s="58">
        <f t="shared" si="197"/>
        <v>0</v>
      </c>
      <c r="BG234" s="58">
        <f t="shared" si="198"/>
        <v>3.5711173411466571E-6</v>
      </c>
      <c r="BH234" s="58">
        <f t="shared" si="199"/>
        <v>0</v>
      </c>
      <c r="BI234" s="58">
        <f t="shared" si="200"/>
        <v>7.6982356349733388E-6</v>
      </c>
      <c r="BJ234" s="58">
        <f t="shared" si="201"/>
        <v>3.6867619381366732E-6</v>
      </c>
      <c r="BK234" s="58">
        <f t="shared" si="202"/>
        <v>0</v>
      </c>
      <c r="BL234" s="58">
        <f t="shared" si="203"/>
        <v>5.906146785189991E-6</v>
      </c>
      <c r="BM234" s="58">
        <f t="shared" si="204"/>
        <v>2.6173804858933283E-6</v>
      </c>
      <c r="BN234" s="58">
        <f t="shared" si="205"/>
        <v>0</v>
      </c>
      <c r="BO234" s="58">
        <f t="shared" si="206"/>
        <v>2.347964218533999E-5</v>
      </c>
      <c r="BP234" s="59"/>
      <c r="BQ234" s="59">
        <f t="shared" si="192"/>
        <v>-5.8079976022125335E-2</v>
      </c>
      <c r="BR234" s="39">
        <f t="shared" si="193"/>
        <v>-5.3340392688792003E-2</v>
      </c>
      <c r="BS234" s="42">
        <f t="shared" si="194"/>
        <v>45.883607406037008</v>
      </c>
      <c r="BT234" s="44">
        <f>MAX(BS$10:BS234)</f>
        <v>48.857664602468951</v>
      </c>
      <c r="BU234" s="56">
        <f t="shared" si="195"/>
        <v>6.0871865665917506E-2</v>
      </c>
    </row>
    <row r="235" spans="1:73" x14ac:dyDescent="0.2">
      <c r="A235" s="64">
        <v>36068</v>
      </c>
      <c r="B235" s="9">
        <v>3.4763982652299998E-2</v>
      </c>
      <c r="C235" s="9">
        <v>5.3045754217099998E-2</v>
      </c>
      <c r="D235" s="9">
        <v>2.4988143244100001E-2</v>
      </c>
      <c r="E235" s="9">
        <v>3.2589838391300002E-2</v>
      </c>
      <c r="F235" s="9">
        <v>1.0517779066599999E-2</v>
      </c>
      <c r="G235" s="9">
        <v>3.13163048025E-2</v>
      </c>
      <c r="H235" s="9">
        <v>4.1294559771400001E-2</v>
      </c>
      <c r="I235" s="9">
        <v>1.64168257093E-2</v>
      </c>
      <c r="J235" s="9">
        <v>0</v>
      </c>
      <c r="K235" s="55">
        <v>4.89063E-2</v>
      </c>
      <c r="L235" s="55">
        <v>3.5624999999999997E-2</v>
      </c>
      <c r="M235" s="55">
        <v>5.3749999999999999E-2</v>
      </c>
      <c r="N235" s="55">
        <v>4.4530999999999998E-3</v>
      </c>
      <c r="O235" s="55">
        <v>5.2150000000000002E-2</v>
      </c>
      <c r="P235" s="55">
        <v>4.2849999999999999E-2</v>
      </c>
      <c r="Q235" s="55">
        <v>1.5742200000000001E-2</v>
      </c>
      <c r="R235" s="55">
        <v>7.3710899999999996E-2</v>
      </c>
      <c r="S235" s="55">
        <v>5.3124999999999999E-2</v>
      </c>
      <c r="T235" s="10">
        <f t="shared" si="156"/>
        <v>5</v>
      </c>
      <c r="U235" s="10">
        <f t="shared" si="157"/>
        <v>3</v>
      </c>
      <c r="V235" s="10">
        <f t="shared" si="158"/>
        <v>8</v>
      </c>
      <c r="W235" s="10">
        <f t="shared" si="159"/>
        <v>1</v>
      </c>
      <c r="X235" s="10">
        <f t="shared" si="160"/>
        <v>6</v>
      </c>
      <c r="Y235" s="10">
        <f t="shared" si="161"/>
        <v>4</v>
      </c>
      <c r="Z235" s="10">
        <f t="shared" si="162"/>
        <v>2</v>
      </c>
      <c r="AA235" s="10">
        <f t="shared" si="163"/>
        <v>9</v>
      </c>
      <c r="AB235" s="10">
        <f t="shared" si="164"/>
        <v>7</v>
      </c>
      <c r="AC235" s="13">
        <f t="shared" si="165"/>
        <v>0</v>
      </c>
      <c r="AD235" s="13">
        <f t="shared" si="166"/>
        <v>-1</v>
      </c>
      <c r="AE235" s="13">
        <f t="shared" si="167"/>
        <v>1</v>
      </c>
      <c r="AF235" s="13">
        <f t="shared" si="168"/>
        <v>-1</v>
      </c>
      <c r="AG235" s="13">
        <f t="shared" si="169"/>
        <v>0</v>
      </c>
      <c r="AH235" s="13">
        <f t="shared" si="170"/>
        <v>0</v>
      </c>
      <c r="AI235" s="13">
        <f t="shared" si="171"/>
        <v>-1</v>
      </c>
      <c r="AJ235" s="13">
        <f t="shared" si="172"/>
        <v>1</v>
      </c>
      <c r="AK235" s="13">
        <f t="shared" si="173"/>
        <v>1</v>
      </c>
      <c r="AL235" s="56">
        <f t="shared" si="174"/>
        <v>0</v>
      </c>
      <c r="AM235" s="56">
        <f t="shared" si="175"/>
        <v>-5.3045754217099998E-2</v>
      </c>
      <c r="AN235" s="56">
        <f t="shared" si="176"/>
        <v>2.4988143244100001E-2</v>
      </c>
      <c r="AO235" s="56">
        <f t="shared" si="177"/>
        <v>-3.2589838391300002E-2</v>
      </c>
      <c r="AP235" s="56">
        <f t="shared" si="178"/>
        <v>1.0517779066599999E-2</v>
      </c>
      <c r="AQ235" s="56">
        <f t="shared" si="179"/>
        <v>0</v>
      </c>
      <c r="AR235" s="56">
        <f t="shared" si="180"/>
        <v>-4.1294559771400001E-2</v>
      </c>
      <c r="AS235" s="56">
        <f t="shared" si="181"/>
        <v>1.64168257093E-2</v>
      </c>
      <c r="AT235" s="56">
        <f t="shared" si="182"/>
        <v>0</v>
      </c>
      <c r="AU235" s="55"/>
      <c r="AV235" s="6">
        <f t="shared" si="183"/>
        <v>-7.5007404359799995E-2</v>
      </c>
      <c r="AW235" s="57">
        <f t="shared" si="196"/>
        <v>0</v>
      </c>
      <c r="AX235" s="57">
        <f t="shared" si="184"/>
        <v>5.773325421709985E-2</v>
      </c>
      <c r="AY235" s="57">
        <f t="shared" si="185"/>
        <v>2.9675643244099881E-2</v>
      </c>
      <c r="AZ235" s="57">
        <f t="shared" si="186"/>
        <v>3.7277338391299875E-2</v>
      </c>
      <c r="BA235" s="57">
        <f t="shared" si="187"/>
        <v>1.0152052790666</v>
      </c>
      <c r="BB235" s="57">
        <f t="shared" si="188"/>
        <v>0</v>
      </c>
      <c r="BC235" s="57">
        <f t="shared" si="189"/>
        <v>4.5982059771400019E-2</v>
      </c>
      <c r="BD235" s="57">
        <f t="shared" si="190"/>
        <v>2.1104325709299987E-2</v>
      </c>
      <c r="BE235" s="57">
        <f t="shared" si="191"/>
        <v>1</v>
      </c>
      <c r="BF235" s="58">
        <f t="shared" si="197"/>
        <v>0</v>
      </c>
      <c r="BG235" s="58">
        <f t="shared" si="198"/>
        <v>2.2892761784546691E-6</v>
      </c>
      <c r="BH235" s="58">
        <f t="shared" si="199"/>
        <v>4.0000000000000002E-4</v>
      </c>
      <c r="BI235" s="58">
        <f t="shared" si="200"/>
        <v>4.5735212312466356E-6</v>
      </c>
      <c r="BJ235" s="58">
        <f t="shared" si="201"/>
        <v>1.8443883221516688E-5</v>
      </c>
      <c r="BK235" s="58">
        <f t="shared" si="202"/>
        <v>0</v>
      </c>
      <c r="BL235" s="58">
        <f t="shared" si="203"/>
        <v>9.6733829044900012E-6</v>
      </c>
      <c r="BM235" s="58">
        <f t="shared" si="204"/>
        <v>6.0221843238066342E-6</v>
      </c>
      <c r="BN235" s="58">
        <f t="shared" si="205"/>
        <v>0</v>
      </c>
      <c r="BO235" s="58">
        <f t="shared" si="206"/>
        <v>4.4100224785951467E-4</v>
      </c>
      <c r="BP235" s="59"/>
      <c r="BQ235" s="59">
        <f t="shared" si="192"/>
        <v>-7.5448406607659516E-2</v>
      </c>
      <c r="BR235" s="39">
        <f t="shared" si="193"/>
        <v>-7.0760906607659518E-2</v>
      </c>
      <c r="BS235" s="42">
        <f t="shared" si="194"/>
        <v>42.636841747555906</v>
      </c>
      <c r="BT235" s="44">
        <f>MAX(BS$10:BS235)</f>
        <v>48.857664602468951</v>
      </c>
      <c r="BU235" s="56">
        <f t="shared" si="195"/>
        <v>0.12732542387215712</v>
      </c>
    </row>
    <row r="236" spans="1:73" x14ac:dyDescent="0.2">
      <c r="A236" s="64">
        <v>36098</v>
      </c>
      <c r="B236" s="9">
        <v>5.06745025766E-2</v>
      </c>
      <c r="C236" s="9">
        <v>7.6049251652999996E-3</v>
      </c>
      <c r="D236" s="9">
        <v>-1.33230209154E-2</v>
      </c>
      <c r="E236" s="9">
        <v>0.164190670925</v>
      </c>
      <c r="F236" s="9">
        <v>5.8806627127699997E-2</v>
      </c>
      <c r="G236" s="9">
        <v>1.57677710209E-3</v>
      </c>
      <c r="H236" s="9">
        <v>1.94841703443E-2</v>
      </c>
      <c r="I236" s="9">
        <v>-1.3010650582899999E-2</v>
      </c>
      <c r="J236" s="9">
        <v>0</v>
      </c>
      <c r="K236" s="55">
        <v>4.7350000000000003E-2</v>
      </c>
      <c r="L236" s="55">
        <v>3.5967199999999998E-2</v>
      </c>
      <c r="M236" s="55">
        <v>5.1856300000000001E-2</v>
      </c>
      <c r="N236" s="55">
        <v>4.0343999999999996E-3</v>
      </c>
      <c r="O236" s="55">
        <v>4.6149999999999997E-2</v>
      </c>
      <c r="P236" s="55">
        <v>4.0730000000000002E-2</v>
      </c>
      <c r="Q236" s="55">
        <v>1.2562500000000001E-2</v>
      </c>
      <c r="R236" s="55">
        <v>7.1749999999999994E-2</v>
      </c>
      <c r="S236" s="55">
        <v>5.21953E-2</v>
      </c>
      <c r="T236" s="10">
        <f t="shared" si="156"/>
        <v>6</v>
      </c>
      <c r="U236" s="10">
        <f t="shared" si="157"/>
        <v>3</v>
      </c>
      <c r="V236" s="10">
        <f t="shared" si="158"/>
        <v>7</v>
      </c>
      <c r="W236" s="10">
        <f t="shared" si="159"/>
        <v>1</v>
      </c>
      <c r="X236" s="10">
        <f t="shared" si="160"/>
        <v>5</v>
      </c>
      <c r="Y236" s="10">
        <f t="shared" si="161"/>
        <v>4</v>
      </c>
      <c r="Z236" s="10">
        <f t="shared" si="162"/>
        <v>2</v>
      </c>
      <c r="AA236" s="10">
        <f t="shared" si="163"/>
        <v>9</v>
      </c>
      <c r="AB236" s="10">
        <f t="shared" si="164"/>
        <v>8</v>
      </c>
      <c r="AC236" s="13">
        <f t="shared" si="165"/>
        <v>0</v>
      </c>
      <c r="AD236" s="13">
        <f t="shared" si="166"/>
        <v>-1</v>
      </c>
      <c r="AE236" s="13">
        <f t="shared" si="167"/>
        <v>1</v>
      </c>
      <c r="AF236" s="13">
        <f t="shared" si="168"/>
        <v>-1</v>
      </c>
      <c r="AG236" s="13">
        <f t="shared" si="169"/>
        <v>0</v>
      </c>
      <c r="AH236" s="13">
        <f t="shared" si="170"/>
        <v>0</v>
      </c>
      <c r="AI236" s="13">
        <f t="shared" si="171"/>
        <v>-1</v>
      </c>
      <c r="AJ236" s="13">
        <f t="shared" si="172"/>
        <v>1</v>
      </c>
      <c r="AK236" s="13">
        <f t="shared" si="173"/>
        <v>1</v>
      </c>
      <c r="AL236" s="56">
        <f t="shared" si="174"/>
        <v>0</v>
      </c>
      <c r="AM236" s="56">
        <f t="shared" si="175"/>
        <v>-7.6049251652999996E-3</v>
      </c>
      <c r="AN236" s="56">
        <f t="shared" si="176"/>
        <v>-1.33230209154E-2</v>
      </c>
      <c r="AO236" s="56">
        <f t="shared" si="177"/>
        <v>-0.164190670925</v>
      </c>
      <c r="AP236" s="56">
        <f t="shared" si="178"/>
        <v>0</v>
      </c>
      <c r="AQ236" s="56">
        <f t="shared" si="179"/>
        <v>0</v>
      </c>
      <c r="AR236" s="56">
        <f t="shared" si="180"/>
        <v>-1.94841703443E-2</v>
      </c>
      <c r="AS236" s="56">
        <f t="shared" si="181"/>
        <v>-1.3010650582899999E-2</v>
      </c>
      <c r="AT236" s="56">
        <f t="shared" si="182"/>
        <v>0</v>
      </c>
      <c r="AU236" s="55"/>
      <c r="AV236" s="6">
        <f t="shared" si="183"/>
        <v>-0.2176134379329</v>
      </c>
      <c r="AW236" s="57">
        <f t="shared" si="196"/>
        <v>0</v>
      </c>
      <c r="AX236" s="57">
        <f t="shared" si="184"/>
        <v>1.2032008498633395E-2</v>
      </c>
      <c r="AY236" s="57">
        <f t="shared" si="185"/>
        <v>8.8959375820667486E-3</v>
      </c>
      <c r="AZ236" s="57">
        <f t="shared" si="186"/>
        <v>0.16861775425833336</v>
      </c>
      <c r="BA236" s="57">
        <f t="shared" si="187"/>
        <v>0</v>
      </c>
      <c r="BB236" s="57">
        <f t="shared" si="188"/>
        <v>0</v>
      </c>
      <c r="BC236" s="57">
        <f t="shared" si="189"/>
        <v>2.391125367763336E-2</v>
      </c>
      <c r="BD236" s="57">
        <f t="shared" si="190"/>
        <v>8.5835672495666593E-3</v>
      </c>
      <c r="BE236" s="57">
        <f t="shared" si="191"/>
        <v>4.4270833333333037E-3</v>
      </c>
      <c r="BF236" s="58">
        <f t="shared" si="197"/>
        <v>0</v>
      </c>
      <c r="BG236" s="58">
        <f t="shared" si="198"/>
        <v>1.1546650843419971E-5</v>
      </c>
      <c r="BH236" s="58">
        <f t="shared" si="199"/>
        <v>1.1870257297639952E-5</v>
      </c>
      <c r="BI236" s="58">
        <f t="shared" si="200"/>
        <v>7.4554676782599755E-6</v>
      </c>
      <c r="BJ236" s="58">
        <f t="shared" si="201"/>
        <v>7.1064369534661997E-4</v>
      </c>
      <c r="BK236" s="58">
        <f t="shared" si="202"/>
        <v>0</v>
      </c>
      <c r="BL236" s="58">
        <f t="shared" si="203"/>
        <v>1.3794617931420004E-5</v>
      </c>
      <c r="BM236" s="58">
        <f t="shared" si="204"/>
        <v>4.2208651418599978E-6</v>
      </c>
      <c r="BN236" s="58">
        <f t="shared" si="205"/>
        <v>0</v>
      </c>
      <c r="BO236" s="58">
        <f t="shared" si="206"/>
        <v>7.5953155423921998E-4</v>
      </c>
      <c r="BP236" s="59"/>
      <c r="BQ236" s="59">
        <f t="shared" si="192"/>
        <v>-0.21837296948713922</v>
      </c>
      <c r="BR236" s="39">
        <f t="shared" si="193"/>
        <v>-0.21394588615380589</v>
      </c>
      <c r="BS236" s="42">
        <f t="shared" si="194"/>
        <v>33.514864857075466</v>
      </c>
      <c r="BT236" s="44">
        <f>MAX(BS$10:BS236)</f>
        <v>48.857664602468951</v>
      </c>
      <c r="BU236" s="56">
        <f t="shared" si="195"/>
        <v>0.31403055938572549</v>
      </c>
    </row>
    <row r="237" spans="1:73" x14ac:dyDescent="0.2">
      <c r="A237" s="64">
        <v>36129</v>
      </c>
      <c r="B237" s="9">
        <v>1.0182714404000001E-2</v>
      </c>
      <c r="C237" s="9">
        <v>-2.1908444281799999E-2</v>
      </c>
      <c r="D237" s="9">
        <v>1.17353886014E-2</v>
      </c>
      <c r="E237" s="9">
        <v>-5.6429166379200001E-2</v>
      </c>
      <c r="F237" s="9">
        <v>-3.6783261889699998E-3</v>
      </c>
      <c r="G237" s="9">
        <v>-3.7255515368899997E-2</v>
      </c>
      <c r="H237" s="9">
        <v>-3.0503210939199998E-2</v>
      </c>
      <c r="I237" s="9">
        <v>-1.25839004495E-2</v>
      </c>
      <c r="J237" s="9">
        <v>0</v>
      </c>
      <c r="K237" s="55">
        <v>4.8712499999999999E-2</v>
      </c>
      <c r="L237" s="55">
        <v>3.6450000000000003E-2</v>
      </c>
      <c r="M237" s="55">
        <v>5.0618799999999999E-2</v>
      </c>
      <c r="N237" s="55">
        <v>4.1859000000000002E-3</v>
      </c>
      <c r="O237" s="55">
        <v>4.1700000000000001E-2</v>
      </c>
      <c r="P237" s="55">
        <v>3.687E-2</v>
      </c>
      <c r="Q237" s="55">
        <v>1.7500000000000002E-2</v>
      </c>
      <c r="R237" s="55">
        <v>6.8806300000000001E-2</v>
      </c>
      <c r="S237" s="55">
        <v>5.2826600000000001E-2</v>
      </c>
      <c r="T237" s="10">
        <f t="shared" si="156"/>
        <v>6</v>
      </c>
      <c r="U237" s="10">
        <f t="shared" si="157"/>
        <v>3</v>
      </c>
      <c r="V237" s="10">
        <f t="shared" si="158"/>
        <v>7</v>
      </c>
      <c r="W237" s="10">
        <f t="shared" si="159"/>
        <v>1</v>
      </c>
      <c r="X237" s="10">
        <f t="shared" si="160"/>
        <v>5</v>
      </c>
      <c r="Y237" s="10">
        <f t="shared" si="161"/>
        <v>4</v>
      </c>
      <c r="Z237" s="10">
        <f t="shared" si="162"/>
        <v>2</v>
      </c>
      <c r="AA237" s="10">
        <f t="shared" si="163"/>
        <v>9</v>
      </c>
      <c r="AB237" s="10">
        <f t="shared" si="164"/>
        <v>8</v>
      </c>
      <c r="AC237" s="13">
        <f t="shared" si="165"/>
        <v>0</v>
      </c>
      <c r="AD237" s="13">
        <f t="shared" si="166"/>
        <v>-1</v>
      </c>
      <c r="AE237" s="13">
        <f t="shared" si="167"/>
        <v>1</v>
      </c>
      <c r="AF237" s="13">
        <f t="shared" si="168"/>
        <v>-1</v>
      </c>
      <c r="AG237" s="13">
        <f t="shared" si="169"/>
        <v>0</v>
      </c>
      <c r="AH237" s="13">
        <f t="shared" si="170"/>
        <v>0</v>
      </c>
      <c r="AI237" s="13">
        <f t="shared" si="171"/>
        <v>-1</v>
      </c>
      <c r="AJ237" s="13">
        <f t="shared" si="172"/>
        <v>1</v>
      </c>
      <c r="AK237" s="13">
        <f t="shared" si="173"/>
        <v>1</v>
      </c>
      <c r="AL237" s="56">
        <f t="shared" si="174"/>
        <v>0</v>
      </c>
      <c r="AM237" s="56">
        <f t="shared" si="175"/>
        <v>2.1908444281799999E-2</v>
      </c>
      <c r="AN237" s="56">
        <f t="shared" si="176"/>
        <v>1.17353886014E-2</v>
      </c>
      <c r="AO237" s="56">
        <f t="shared" si="177"/>
        <v>5.6429166379200001E-2</v>
      </c>
      <c r="AP237" s="56">
        <f t="shared" si="178"/>
        <v>0</v>
      </c>
      <c r="AQ237" s="56">
        <f t="shared" si="179"/>
        <v>0</v>
      </c>
      <c r="AR237" s="56">
        <f t="shared" si="180"/>
        <v>3.0503210939199998E-2</v>
      </c>
      <c r="AS237" s="56">
        <f t="shared" si="181"/>
        <v>-1.25839004495E-2</v>
      </c>
      <c r="AT237" s="56">
        <f t="shared" si="182"/>
        <v>0</v>
      </c>
      <c r="AU237" s="55"/>
      <c r="AV237" s="6">
        <f t="shared" si="183"/>
        <v>0.1079923097521</v>
      </c>
      <c r="AW237" s="57">
        <f t="shared" si="196"/>
        <v>0</v>
      </c>
      <c r="AX237" s="57">
        <f t="shared" si="184"/>
        <v>1.7558835948466744E-2</v>
      </c>
      <c r="AY237" s="57">
        <f t="shared" si="185"/>
        <v>1.608499693473342E-2</v>
      </c>
      <c r="AZ237" s="57">
        <f t="shared" si="186"/>
        <v>5.2079558045866725E-2</v>
      </c>
      <c r="BA237" s="57">
        <f t="shared" si="187"/>
        <v>0</v>
      </c>
      <c r="BB237" s="57">
        <f t="shared" si="188"/>
        <v>0</v>
      </c>
      <c r="BC237" s="57">
        <f t="shared" si="189"/>
        <v>2.6153602605866744E-2</v>
      </c>
      <c r="BD237" s="57">
        <f t="shared" si="190"/>
        <v>8.2342921161666638E-3</v>
      </c>
      <c r="BE237" s="57">
        <f t="shared" si="191"/>
        <v>4.3496083333334212E-3</v>
      </c>
      <c r="BF237" s="58">
        <f t="shared" si="197"/>
        <v>0</v>
      </c>
      <c r="BG237" s="58">
        <f t="shared" si="198"/>
        <v>2.4064016997266792E-6</v>
      </c>
      <c r="BH237" s="58">
        <f t="shared" si="199"/>
        <v>3.5583750328266997E-6</v>
      </c>
      <c r="BI237" s="58">
        <f t="shared" si="200"/>
        <v>3.3723550851666672E-5</v>
      </c>
      <c r="BJ237" s="58">
        <f t="shared" si="201"/>
        <v>0</v>
      </c>
      <c r="BK237" s="58">
        <f t="shared" si="202"/>
        <v>0</v>
      </c>
      <c r="BL237" s="58">
        <f t="shared" si="203"/>
        <v>7.1733761032900072E-6</v>
      </c>
      <c r="BM237" s="58">
        <f t="shared" si="204"/>
        <v>1.7167134499133319E-6</v>
      </c>
      <c r="BN237" s="58">
        <f t="shared" si="205"/>
        <v>0</v>
      </c>
      <c r="BO237" s="58">
        <f t="shared" si="206"/>
        <v>4.8578417137423386E-5</v>
      </c>
      <c r="BP237" s="59"/>
      <c r="BQ237" s="59">
        <f t="shared" si="192"/>
        <v>0.10794373133496257</v>
      </c>
      <c r="BR237" s="39">
        <f t="shared" si="193"/>
        <v>0.11229333966829591</v>
      </c>
      <c r="BS237" s="42">
        <f t="shared" si="194"/>
        <v>37.278360960408072</v>
      </c>
      <c r="BT237" s="44">
        <f>MAX(BS$10:BS237)</f>
        <v>48.857664602468951</v>
      </c>
      <c r="BU237" s="56">
        <f t="shared" si="195"/>
        <v>0.23700075998875589</v>
      </c>
    </row>
    <row r="238" spans="1:73" x14ac:dyDescent="0.2">
      <c r="A238" s="64">
        <v>36160</v>
      </c>
      <c r="B238" s="9">
        <v>-2.5524915007899999E-2</v>
      </c>
      <c r="C238" s="9">
        <v>1.3575889458500001E-2</v>
      </c>
      <c r="D238" s="9">
        <v>-4.9013252092E-3</v>
      </c>
      <c r="E238" s="9">
        <v>8.4966524312200004E-2</v>
      </c>
      <c r="F238" s="9">
        <v>-1.7997915197800001E-3</v>
      </c>
      <c r="G238" s="9">
        <v>-9.5557046012800003E-4</v>
      </c>
      <c r="H238" s="9">
        <v>9.4571202626699997E-3</v>
      </c>
      <c r="I238" s="9">
        <v>9.0219228720999998E-3</v>
      </c>
      <c r="J238" s="9">
        <v>0</v>
      </c>
      <c r="K238" s="55">
        <v>4.78875E-2</v>
      </c>
      <c r="L238" s="55">
        <v>3.23875E-2</v>
      </c>
      <c r="M238" s="55">
        <v>4.9743799999999998E-2</v>
      </c>
      <c r="N238" s="55">
        <v>5.3858999999999999E-3</v>
      </c>
      <c r="O238" s="55">
        <v>4.845E-2</v>
      </c>
      <c r="P238" s="55">
        <v>3.5630000000000002E-2</v>
      </c>
      <c r="Q238" s="55">
        <v>1.4082799999999999E-2</v>
      </c>
      <c r="R238" s="55">
        <v>6.2576599999999996E-2</v>
      </c>
      <c r="S238" s="55">
        <v>5.0656300000000001E-2</v>
      </c>
      <c r="T238" s="10">
        <f t="shared" si="156"/>
        <v>5</v>
      </c>
      <c r="U238" s="10">
        <f t="shared" si="157"/>
        <v>3</v>
      </c>
      <c r="V238" s="10">
        <f t="shared" si="158"/>
        <v>7</v>
      </c>
      <c r="W238" s="10">
        <f t="shared" si="159"/>
        <v>1</v>
      </c>
      <c r="X238" s="10">
        <f t="shared" si="160"/>
        <v>6</v>
      </c>
      <c r="Y238" s="10">
        <f t="shared" si="161"/>
        <v>4</v>
      </c>
      <c r="Z238" s="10">
        <f t="shared" si="162"/>
        <v>2</v>
      </c>
      <c r="AA238" s="10">
        <f t="shared" si="163"/>
        <v>9</v>
      </c>
      <c r="AB238" s="10">
        <f t="shared" si="164"/>
        <v>8</v>
      </c>
      <c r="AC238" s="13">
        <f t="shared" si="165"/>
        <v>0</v>
      </c>
      <c r="AD238" s="13">
        <f t="shared" si="166"/>
        <v>-1</v>
      </c>
      <c r="AE238" s="13">
        <f t="shared" si="167"/>
        <v>1</v>
      </c>
      <c r="AF238" s="13">
        <f t="shared" si="168"/>
        <v>-1</v>
      </c>
      <c r="AG238" s="13">
        <f t="shared" si="169"/>
        <v>0</v>
      </c>
      <c r="AH238" s="13">
        <f t="shared" si="170"/>
        <v>0</v>
      </c>
      <c r="AI238" s="13">
        <f t="shared" si="171"/>
        <v>-1</v>
      </c>
      <c r="AJ238" s="13">
        <f t="shared" si="172"/>
        <v>1</v>
      </c>
      <c r="AK238" s="13">
        <f t="shared" si="173"/>
        <v>1</v>
      </c>
      <c r="AL238" s="56">
        <f t="shared" si="174"/>
        <v>0</v>
      </c>
      <c r="AM238" s="56">
        <f t="shared" si="175"/>
        <v>-1.3575889458500001E-2</v>
      </c>
      <c r="AN238" s="56">
        <f t="shared" si="176"/>
        <v>-4.9013252092E-3</v>
      </c>
      <c r="AO238" s="56">
        <f t="shared" si="177"/>
        <v>-8.4966524312200004E-2</v>
      </c>
      <c r="AP238" s="56">
        <f t="shared" si="178"/>
        <v>0</v>
      </c>
      <c r="AQ238" s="56">
        <f t="shared" si="179"/>
        <v>0</v>
      </c>
      <c r="AR238" s="56">
        <f t="shared" si="180"/>
        <v>-9.4571202626699997E-3</v>
      </c>
      <c r="AS238" s="56">
        <f t="shared" si="181"/>
        <v>9.0219228720999998E-3</v>
      </c>
      <c r="AT238" s="56">
        <f t="shared" si="182"/>
        <v>0</v>
      </c>
      <c r="AU238" s="55"/>
      <c r="AV238" s="6">
        <f t="shared" si="183"/>
        <v>-0.10387893637046999</v>
      </c>
      <c r="AW238" s="57">
        <f t="shared" si="196"/>
        <v>0</v>
      </c>
      <c r="AX238" s="57">
        <f t="shared" si="184"/>
        <v>1.7978106125166704E-2</v>
      </c>
      <c r="AY238" s="57">
        <f t="shared" si="185"/>
        <v>4.9910854253332193E-4</v>
      </c>
      <c r="AZ238" s="57">
        <f t="shared" si="186"/>
        <v>8.9368740978866601E-2</v>
      </c>
      <c r="BA238" s="57">
        <f t="shared" si="187"/>
        <v>0</v>
      </c>
      <c r="BB238" s="57">
        <f t="shared" si="188"/>
        <v>0</v>
      </c>
      <c r="BC238" s="57">
        <f t="shared" si="189"/>
        <v>1.3859336929336719E-2</v>
      </c>
      <c r="BD238" s="57">
        <f t="shared" si="190"/>
        <v>1.3424139538766644E-2</v>
      </c>
      <c r="BE238" s="57">
        <f t="shared" si="191"/>
        <v>4.4022166666666251E-3</v>
      </c>
      <c r="BF238" s="58">
        <f t="shared" si="197"/>
        <v>0</v>
      </c>
      <c r="BG238" s="58">
        <f t="shared" si="198"/>
        <v>3.5117671896933489E-6</v>
      </c>
      <c r="BH238" s="58">
        <f t="shared" si="199"/>
        <v>6.4339987738933684E-6</v>
      </c>
      <c r="BI238" s="58">
        <f t="shared" si="200"/>
        <v>1.0415911609173346E-5</v>
      </c>
      <c r="BJ238" s="58">
        <f t="shared" si="201"/>
        <v>0</v>
      </c>
      <c r="BK238" s="58">
        <f t="shared" si="202"/>
        <v>0</v>
      </c>
      <c r="BL238" s="58">
        <f t="shared" si="203"/>
        <v>7.8460807817600221E-6</v>
      </c>
      <c r="BM238" s="58">
        <f t="shared" si="204"/>
        <v>1.6468584232333329E-6</v>
      </c>
      <c r="BN238" s="58">
        <f t="shared" si="205"/>
        <v>0</v>
      </c>
      <c r="BO238" s="58">
        <f t="shared" si="206"/>
        <v>2.9854616777753419E-5</v>
      </c>
      <c r="BP238" s="59"/>
      <c r="BQ238" s="59">
        <f t="shared" si="192"/>
        <v>-0.10390879098724774</v>
      </c>
      <c r="BR238" s="39">
        <f t="shared" si="193"/>
        <v>-9.9506574320581076E-2</v>
      </c>
      <c r="BS238" s="42">
        <f t="shared" si="194"/>
        <v>33.568918964951777</v>
      </c>
      <c r="BT238" s="44">
        <f>MAX(BS$10:BS238)</f>
        <v>48.857664602468951</v>
      </c>
      <c r="BU238" s="56">
        <f t="shared" si="195"/>
        <v>0.31292420057148168</v>
      </c>
    </row>
    <row r="239" spans="1:73" x14ac:dyDescent="0.2">
      <c r="A239" s="64">
        <v>36189</v>
      </c>
      <c r="B239" s="9">
        <v>2.3986469177300001E-2</v>
      </c>
      <c r="C239" s="9">
        <v>-3.4569809282900002E-2</v>
      </c>
      <c r="D239" s="9">
        <v>1.6543754135100001E-2</v>
      </c>
      <c r="E239" s="9">
        <v>-3.4225872757299998E-2</v>
      </c>
      <c r="F239" s="9">
        <v>2.0067248392000001E-2</v>
      </c>
      <c r="G239" s="9">
        <v>3.7330804932099997E-2</v>
      </c>
      <c r="H239" s="9">
        <v>-3.5273020018199999E-2</v>
      </c>
      <c r="I239" s="9">
        <v>-1.1517824961099999E-2</v>
      </c>
      <c r="J239" s="9">
        <v>0</v>
      </c>
      <c r="K239" s="55">
        <v>4.7578099999999998E-2</v>
      </c>
      <c r="L239" s="55">
        <v>3.0737500000000001E-2</v>
      </c>
      <c r="M239" s="55">
        <v>4.9966700000000003E-2</v>
      </c>
      <c r="N239" s="55">
        <v>4.7812999999999996E-3</v>
      </c>
      <c r="O239" s="55">
        <v>4.1099999999999998E-2</v>
      </c>
      <c r="P239" s="55">
        <v>3.338E-2</v>
      </c>
      <c r="Q239" s="55">
        <v>1.2716699999999999E-2</v>
      </c>
      <c r="R239" s="55">
        <v>5.81594E-2</v>
      </c>
      <c r="S239" s="55">
        <v>4.9695299999999998E-2</v>
      </c>
      <c r="T239" s="10">
        <f t="shared" si="156"/>
        <v>6</v>
      </c>
      <c r="U239" s="10">
        <f t="shared" si="157"/>
        <v>3</v>
      </c>
      <c r="V239" s="10">
        <f t="shared" si="158"/>
        <v>8</v>
      </c>
      <c r="W239" s="10">
        <f t="shared" si="159"/>
        <v>1</v>
      </c>
      <c r="X239" s="10">
        <f t="shared" si="160"/>
        <v>5</v>
      </c>
      <c r="Y239" s="10">
        <f t="shared" si="161"/>
        <v>4</v>
      </c>
      <c r="Z239" s="10">
        <f t="shared" si="162"/>
        <v>2</v>
      </c>
      <c r="AA239" s="10">
        <f t="shared" si="163"/>
        <v>9</v>
      </c>
      <c r="AB239" s="10">
        <f t="shared" si="164"/>
        <v>7</v>
      </c>
      <c r="AC239" s="13">
        <f t="shared" si="165"/>
        <v>0</v>
      </c>
      <c r="AD239" s="13">
        <f t="shared" si="166"/>
        <v>-1</v>
      </c>
      <c r="AE239" s="13">
        <f t="shared" si="167"/>
        <v>1</v>
      </c>
      <c r="AF239" s="13">
        <f t="shared" si="168"/>
        <v>-1</v>
      </c>
      <c r="AG239" s="13">
        <f t="shared" si="169"/>
        <v>0</v>
      </c>
      <c r="AH239" s="13">
        <f t="shared" si="170"/>
        <v>0</v>
      </c>
      <c r="AI239" s="13">
        <f t="shared" si="171"/>
        <v>-1</v>
      </c>
      <c r="AJ239" s="13">
        <f t="shared" si="172"/>
        <v>1</v>
      </c>
      <c r="AK239" s="13">
        <f t="shared" si="173"/>
        <v>1</v>
      </c>
      <c r="AL239" s="56">
        <f t="shared" si="174"/>
        <v>0</v>
      </c>
      <c r="AM239" s="56">
        <f t="shared" si="175"/>
        <v>3.4569809282900002E-2</v>
      </c>
      <c r="AN239" s="56">
        <f t="shared" si="176"/>
        <v>1.6543754135100001E-2</v>
      </c>
      <c r="AO239" s="56">
        <f t="shared" si="177"/>
        <v>3.4225872757299998E-2</v>
      </c>
      <c r="AP239" s="56">
        <f t="shared" si="178"/>
        <v>0</v>
      </c>
      <c r="AQ239" s="56">
        <f t="shared" si="179"/>
        <v>0</v>
      </c>
      <c r="AR239" s="56">
        <f t="shared" si="180"/>
        <v>3.5273020018199999E-2</v>
      </c>
      <c r="AS239" s="56">
        <f t="shared" si="181"/>
        <v>-1.1517824961099999E-2</v>
      </c>
      <c r="AT239" s="56">
        <f t="shared" si="182"/>
        <v>0</v>
      </c>
      <c r="AU239" s="55"/>
      <c r="AV239" s="6">
        <f t="shared" si="183"/>
        <v>0.1090946312324</v>
      </c>
      <c r="AW239" s="57">
        <f t="shared" si="196"/>
        <v>0</v>
      </c>
      <c r="AX239" s="57">
        <f t="shared" si="184"/>
        <v>3.0348450949566619E-2</v>
      </c>
      <c r="AY239" s="57">
        <f t="shared" si="185"/>
        <v>2.0765112468433156E-2</v>
      </c>
      <c r="AZ239" s="57">
        <f t="shared" si="186"/>
        <v>3.0004514423966677E-2</v>
      </c>
      <c r="BA239" s="57">
        <f t="shared" si="187"/>
        <v>0</v>
      </c>
      <c r="BB239" s="57">
        <f t="shared" si="188"/>
        <v>0</v>
      </c>
      <c r="BC239" s="57">
        <f t="shared" si="189"/>
        <v>3.1051661684866616E-2</v>
      </c>
      <c r="BD239" s="57">
        <f t="shared" si="190"/>
        <v>7.2964666277666179E-3</v>
      </c>
      <c r="BE239" s="57">
        <f t="shared" si="191"/>
        <v>4.2213583333332583E-3</v>
      </c>
      <c r="BF239" s="58">
        <f t="shared" si="197"/>
        <v>0</v>
      </c>
      <c r="BG239" s="58">
        <f t="shared" si="198"/>
        <v>3.5956212250333411E-6</v>
      </c>
      <c r="BH239" s="58">
        <f t="shared" si="199"/>
        <v>1.9964341701332879E-7</v>
      </c>
      <c r="BI239" s="58">
        <f t="shared" si="200"/>
        <v>1.7873748195773322E-5</v>
      </c>
      <c r="BJ239" s="58">
        <f t="shared" si="201"/>
        <v>0</v>
      </c>
      <c r="BK239" s="58">
        <f t="shared" si="202"/>
        <v>0</v>
      </c>
      <c r="BL239" s="58">
        <f t="shared" si="203"/>
        <v>4.1578010788010155E-6</v>
      </c>
      <c r="BM239" s="58">
        <f t="shared" si="204"/>
        <v>2.6848279077533289E-6</v>
      </c>
      <c r="BN239" s="58">
        <f t="shared" si="205"/>
        <v>0</v>
      </c>
      <c r="BO239" s="58">
        <f t="shared" si="206"/>
        <v>2.8511641824374337E-5</v>
      </c>
      <c r="BP239" s="59"/>
      <c r="BQ239" s="59">
        <f t="shared" si="192"/>
        <v>0.10906611959057562</v>
      </c>
      <c r="BR239" s="39">
        <f t="shared" si="193"/>
        <v>0.11328747792390895</v>
      </c>
      <c r="BS239" s="42">
        <f t="shared" si="194"/>
        <v>37.371857131123242</v>
      </c>
      <c r="BT239" s="44">
        <f>MAX(BS$10:BS239)</f>
        <v>48.857664602468951</v>
      </c>
      <c r="BU239" s="56">
        <f t="shared" si="195"/>
        <v>0.23508711611167124</v>
      </c>
    </row>
    <row r="240" spans="1:73" x14ac:dyDescent="0.2">
      <c r="A240" s="64">
        <v>36217</v>
      </c>
      <c r="B240" s="9">
        <v>-1.18232564112E-2</v>
      </c>
      <c r="C240" s="9">
        <v>-3.4874383198999999E-2</v>
      </c>
      <c r="D240" s="9">
        <v>8.5396485019200005E-4</v>
      </c>
      <c r="E240" s="9">
        <v>-2.34072565485E-2</v>
      </c>
      <c r="F240" s="9">
        <v>-2.79109008284E-2</v>
      </c>
      <c r="G240" s="9">
        <v>-5.0895055166399999E-2</v>
      </c>
      <c r="H240" s="9">
        <v>-2.3414740229499999E-2</v>
      </c>
      <c r="I240" s="9">
        <v>-2.41138885712E-2</v>
      </c>
      <c r="J240" s="9">
        <v>0</v>
      </c>
      <c r="K240" s="55">
        <v>4.8024999999999998E-2</v>
      </c>
      <c r="L240" s="55">
        <v>3.0987500000000001E-2</v>
      </c>
      <c r="M240" s="55">
        <v>5.0625000000000003E-2</v>
      </c>
      <c r="N240" s="55">
        <v>2.7437999999999998E-3</v>
      </c>
      <c r="O240" s="55">
        <v>4.6100000000000002E-2</v>
      </c>
      <c r="P240" s="55">
        <v>3.3000000000000002E-2</v>
      </c>
      <c r="Q240" s="55">
        <v>1.26167E-2</v>
      </c>
      <c r="R240" s="55">
        <v>5.46156E-2</v>
      </c>
      <c r="S240" s="55">
        <v>5.0262500000000002E-2</v>
      </c>
      <c r="T240" s="10">
        <f t="shared" si="156"/>
        <v>6</v>
      </c>
      <c r="U240" s="10">
        <f t="shared" si="157"/>
        <v>3</v>
      </c>
      <c r="V240" s="10">
        <f t="shared" si="158"/>
        <v>8</v>
      </c>
      <c r="W240" s="10">
        <f t="shared" si="159"/>
        <v>1</v>
      </c>
      <c r="X240" s="10">
        <f t="shared" si="160"/>
        <v>5</v>
      </c>
      <c r="Y240" s="10">
        <f t="shared" si="161"/>
        <v>4</v>
      </c>
      <c r="Z240" s="10">
        <f t="shared" si="162"/>
        <v>2</v>
      </c>
      <c r="AA240" s="10">
        <f t="shared" si="163"/>
        <v>9</v>
      </c>
      <c r="AB240" s="10">
        <f t="shared" si="164"/>
        <v>7</v>
      </c>
      <c r="AC240" s="13">
        <f t="shared" si="165"/>
        <v>0</v>
      </c>
      <c r="AD240" s="13">
        <f t="shared" si="166"/>
        <v>-1</v>
      </c>
      <c r="AE240" s="13">
        <f t="shared" si="167"/>
        <v>1</v>
      </c>
      <c r="AF240" s="13">
        <f t="shared" si="168"/>
        <v>-1</v>
      </c>
      <c r="AG240" s="13">
        <f t="shared" si="169"/>
        <v>0</v>
      </c>
      <c r="AH240" s="13">
        <f t="shared" si="170"/>
        <v>0</v>
      </c>
      <c r="AI240" s="13">
        <f t="shared" si="171"/>
        <v>-1</v>
      </c>
      <c r="AJ240" s="13">
        <f t="shared" si="172"/>
        <v>1</v>
      </c>
      <c r="AK240" s="13">
        <f t="shared" si="173"/>
        <v>1</v>
      </c>
      <c r="AL240" s="56">
        <f t="shared" si="174"/>
        <v>0</v>
      </c>
      <c r="AM240" s="56">
        <f t="shared" si="175"/>
        <v>3.4874383198999999E-2</v>
      </c>
      <c r="AN240" s="56">
        <f t="shared" si="176"/>
        <v>8.5396485019200005E-4</v>
      </c>
      <c r="AO240" s="56">
        <f t="shared" si="177"/>
        <v>2.34072565485E-2</v>
      </c>
      <c r="AP240" s="56">
        <f t="shared" si="178"/>
        <v>0</v>
      </c>
      <c r="AQ240" s="56">
        <f t="shared" si="179"/>
        <v>0</v>
      </c>
      <c r="AR240" s="56">
        <f t="shared" si="180"/>
        <v>2.3414740229499999E-2</v>
      </c>
      <c r="AS240" s="56">
        <f t="shared" si="181"/>
        <v>-2.41138885712E-2</v>
      </c>
      <c r="AT240" s="56">
        <f t="shared" si="182"/>
        <v>0</v>
      </c>
      <c r="AU240" s="55"/>
      <c r="AV240" s="6">
        <f t="shared" si="183"/>
        <v>5.8436456255992003E-2</v>
      </c>
      <c r="AW240" s="57">
        <f t="shared" si="196"/>
        <v>0</v>
      </c>
      <c r="AX240" s="57">
        <f t="shared" si="184"/>
        <v>3.0733108199000103E-2</v>
      </c>
      <c r="AY240" s="57">
        <f t="shared" si="185"/>
        <v>4.9952398501920126E-3</v>
      </c>
      <c r="AZ240" s="57">
        <f t="shared" si="186"/>
        <v>1.92659815484999E-2</v>
      </c>
      <c r="BA240" s="57">
        <f t="shared" si="187"/>
        <v>0</v>
      </c>
      <c r="BB240" s="57">
        <f t="shared" si="188"/>
        <v>0</v>
      </c>
      <c r="BC240" s="57">
        <f t="shared" si="189"/>
        <v>1.9273465229499909E-2</v>
      </c>
      <c r="BD240" s="57">
        <f t="shared" si="190"/>
        <v>1.9972613571199949E-2</v>
      </c>
      <c r="BE240" s="57">
        <f t="shared" si="191"/>
        <v>4.1412750000000553E-3</v>
      </c>
      <c r="BF240" s="58">
        <f t="shared" si="197"/>
        <v>0</v>
      </c>
      <c r="BG240" s="58">
        <f t="shared" si="198"/>
        <v>6.0696901899133238E-6</v>
      </c>
      <c r="BH240" s="58">
        <f t="shared" si="199"/>
        <v>8.3060449873732624E-6</v>
      </c>
      <c r="BI240" s="58">
        <f t="shared" si="200"/>
        <v>6.0009028847933356E-6</v>
      </c>
      <c r="BJ240" s="58">
        <f t="shared" si="201"/>
        <v>0</v>
      </c>
      <c r="BK240" s="58">
        <f t="shared" si="202"/>
        <v>0</v>
      </c>
      <c r="BL240" s="58">
        <f t="shared" si="203"/>
        <v>9.3154985054599846E-6</v>
      </c>
      <c r="BM240" s="58">
        <f t="shared" si="204"/>
        <v>1.4592933255533236E-6</v>
      </c>
      <c r="BN240" s="58">
        <f t="shared" si="205"/>
        <v>0</v>
      </c>
      <c r="BO240" s="58">
        <f t="shared" si="206"/>
        <v>3.1151429893093224E-5</v>
      </c>
      <c r="BP240" s="59"/>
      <c r="BQ240" s="59">
        <f t="shared" si="192"/>
        <v>5.840530482609891E-2</v>
      </c>
      <c r="BR240" s="39">
        <f t="shared" si="193"/>
        <v>6.2546579826098903E-2</v>
      </c>
      <c r="BS240" s="42">
        <f t="shared" si="194"/>
        <v>39.709338976424604</v>
      </c>
      <c r="BT240" s="44">
        <f>MAX(BS$10:BS240)</f>
        <v>48.857664602468951</v>
      </c>
      <c r="BU240" s="56">
        <f t="shared" si="195"/>
        <v>0.18724443135953842</v>
      </c>
    </row>
    <row r="241" spans="1:73" x14ac:dyDescent="0.2">
      <c r="A241" s="64">
        <v>36250</v>
      </c>
      <c r="B241" s="9">
        <v>1.6754603557100001E-2</v>
      </c>
      <c r="C241" s="9">
        <v>-1.8031666825899999E-2</v>
      </c>
      <c r="D241" s="9">
        <v>-1.8125047739200001E-3</v>
      </c>
      <c r="E241" s="9">
        <v>-2.44560723559E-3</v>
      </c>
      <c r="F241" s="9">
        <v>1.6855215740099998E-2</v>
      </c>
      <c r="G241" s="9">
        <v>-2.5391833921200001E-3</v>
      </c>
      <c r="H241" s="9">
        <v>-2.41651823137E-2</v>
      </c>
      <c r="I241" s="9">
        <v>8.3849601116399997E-3</v>
      </c>
      <c r="J241" s="9">
        <v>0</v>
      </c>
      <c r="K241" s="55">
        <v>4.8193800000000002E-2</v>
      </c>
      <c r="L241" s="55">
        <v>2.9676299999999999E-2</v>
      </c>
      <c r="M241" s="55">
        <v>4.9516699999999997E-2</v>
      </c>
      <c r="N241" s="55">
        <v>1.8718999999999999E-3</v>
      </c>
      <c r="O241" s="55">
        <v>4.7149999999999997E-2</v>
      </c>
      <c r="P241" s="55">
        <v>3.0499999999999999E-2</v>
      </c>
      <c r="Q241" s="55">
        <v>1.2483299999999999E-2</v>
      </c>
      <c r="R241" s="55">
        <v>5.3240599999999999E-2</v>
      </c>
      <c r="S241" s="55">
        <v>0.05</v>
      </c>
      <c r="T241" s="10">
        <f t="shared" si="156"/>
        <v>6</v>
      </c>
      <c r="U241" s="10">
        <f t="shared" si="157"/>
        <v>3</v>
      </c>
      <c r="V241" s="10">
        <f t="shared" si="158"/>
        <v>7</v>
      </c>
      <c r="W241" s="10">
        <f t="shared" si="159"/>
        <v>1</v>
      </c>
      <c r="X241" s="10">
        <f t="shared" si="160"/>
        <v>5</v>
      </c>
      <c r="Y241" s="10">
        <f t="shared" si="161"/>
        <v>4</v>
      </c>
      <c r="Z241" s="10">
        <f t="shared" si="162"/>
        <v>2</v>
      </c>
      <c r="AA241" s="10">
        <f t="shared" si="163"/>
        <v>9</v>
      </c>
      <c r="AB241" s="10">
        <f t="shared" si="164"/>
        <v>8</v>
      </c>
      <c r="AC241" s="13">
        <f t="shared" si="165"/>
        <v>0</v>
      </c>
      <c r="AD241" s="13">
        <f t="shared" si="166"/>
        <v>-1</v>
      </c>
      <c r="AE241" s="13">
        <f t="shared" si="167"/>
        <v>1</v>
      </c>
      <c r="AF241" s="13">
        <f t="shared" si="168"/>
        <v>-1</v>
      </c>
      <c r="AG241" s="13">
        <f t="shared" si="169"/>
        <v>0</v>
      </c>
      <c r="AH241" s="13">
        <f t="shared" si="170"/>
        <v>0</v>
      </c>
      <c r="AI241" s="13">
        <f t="shared" si="171"/>
        <v>-1</v>
      </c>
      <c r="AJ241" s="13">
        <f t="shared" si="172"/>
        <v>1</v>
      </c>
      <c r="AK241" s="13">
        <f t="shared" si="173"/>
        <v>1</v>
      </c>
      <c r="AL241" s="56">
        <f t="shared" si="174"/>
        <v>0</v>
      </c>
      <c r="AM241" s="56">
        <f t="shared" si="175"/>
        <v>1.8031666825899999E-2</v>
      </c>
      <c r="AN241" s="56">
        <f t="shared" si="176"/>
        <v>-1.8125047739200001E-3</v>
      </c>
      <c r="AO241" s="56">
        <f t="shared" si="177"/>
        <v>2.44560723559E-3</v>
      </c>
      <c r="AP241" s="56">
        <f t="shared" si="178"/>
        <v>0</v>
      </c>
      <c r="AQ241" s="56">
        <f t="shared" si="179"/>
        <v>0</v>
      </c>
      <c r="AR241" s="56">
        <f t="shared" si="180"/>
        <v>2.41651823137E-2</v>
      </c>
      <c r="AS241" s="56">
        <f t="shared" si="181"/>
        <v>8.3849601116399997E-3</v>
      </c>
      <c r="AT241" s="56">
        <f t="shared" si="182"/>
        <v>0</v>
      </c>
      <c r="AU241" s="55"/>
      <c r="AV241" s="6">
        <f t="shared" si="183"/>
        <v>5.1214911712909997E-2</v>
      </c>
      <c r="AW241" s="57">
        <f t="shared" si="196"/>
        <v>0</v>
      </c>
      <c r="AX241" s="57">
        <f t="shared" si="184"/>
        <v>1.3843125159233249E-2</v>
      </c>
      <c r="AY241" s="57">
        <f t="shared" si="185"/>
        <v>2.3760368927465692E-3</v>
      </c>
      <c r="AZ241" s="57">
        <f t="shared" si="186"/>
        <v>1.7429344310766481E-3</v>
      </c>
      <c r="BA241" s="57">
        <f t="shared" si="187"/>
        <v>0</v>
      </c>
      <c r="BB241" s="57">
        <f t="shared" si="188"/>
        <v>0</v>
      </c>
      <c r="BC241" s="57">
        <f t="shared" si="189"/>
        <v>1.9976640647033306E-2</v>
      </c>
      <c r="BD241" s="57">
        <f t="shared" si="190"/>
        <v>1.2573501778306628E-2</v>
      </c>
      <c r="BE241" s="57">
        <f t="shared" si="191"/>
        <v>4.1885416666667119E-3</v>
      </c>
      <c r="BF241" s="58">
        <f t="shared" si="197"/>
        <v>0</v>
      </c>
      <c r="BG241" s="58">
        <f t="shared" si="198"/>
        <v>6.1466216398000209E-6</v>
      </c>
      <c r="BH241" s="58">
        <f t="shared" si="199"/>
        <v>1.9980959400768052E-6</v>
      </c>
      <c r="BI241" s="58">
        <f t="shared" si="200"/>
        <v>3.8531963096999803E-6</v>
      </c>
      <c r="BJ241" s="58">
        <f t="shared" si="201"/>
        <v>0</v>
      </c>
      <c r="BK241" s="58">
        <f t="shared" si="202"/>
        <v>0</v>
      </c>
      <c r="BL241" s="58">
        <f t="shared" si="203"/>
        <v>5.7820395688499724E-6</v>
      </c>
      <c r="BM241" s="58">
        <f t="shared" si="204"/>
        <v>3.9945227142399903E-6</v>
      </c>
      <c r="BN241" s="58">
        <f t="shared" si="205"/>
        <v>0</v>
      </c>
      <c r="BO241" s="58">
        <f t="shared" si="206"/>
        <v>2.1774476172666769E-5</v>
      </c>
      <c r="BP241" s="59"/>
      <c r="BQ241" s="59">
        <f t="shared" si="192"/>
        <v>5.1193137236737331E-2</v>
      </c>
      <c r="BR241" s="39">
        <f t="shared" si="193"/>
        <v>5.5381678903403994E-2</v>
      </c>
      <c r="BS241" s="42">
        <f t="shared" si="194"/>
        <v>41.908508837083382</v>
      </c>
      <c r="BT241" s="44">
        <f>MAX(BS$10:BS241)</f>
        <v>48.857664602468951</v>
      </c>
      <c r="BU241" s="56">
        <f t="shared" si="195"/>
        <v>0.14223266343013874</v>
      </c>
    </row>
    <row r="242" spans="1:73" x14ac:dyDescent="0.2">
      <c r="A242" s="64">
        <v>36280</v>
      </c>
      <c r="B242" s="9">
        <v>4.9473798308900002E-2</v>
      </c>
      <c r="C242" s="9">
        <v>-2.1373583809799999E-2</v>
      </c>
      <c r="D242" s="9">
        <v>3.9009800423799999E-2</v>
      </c>
      <c r="E242" s="9">
        <v>-1.1851407510699999E-2</v>
      </c>
      <c r="F242" s="9">
        <v>4.90907667768E-2</v>
      </c>
      <c r="G242" s="9">
        <v>-2.4064834921700001E-2</v>
      </c>
      <c r="H242" s="9">
        <v>-3.0779078154400001E-2</v>
      </c>
      <c r="I242" s="9">
        <v>-2.5766367634700001E-3</v>
      </c>
      <c r="J242" s="9">
        <v>0</v>
      </c>
      <c r="K242" s="55">
        <v>4.8337499999999999E-2</v>
      </c>
      <c r="L242" s="55">
        <v>2.5837499999999999E-2</v>
      </c>
      <c r="M242" s="55">
        <v>4.7247900000000002E-2</v>
      </c>
      <c r="N242" s="55">
        <v>1.3500000000000001E-3</v>
      </c>
      <c r="O242" s="55">
        <v>4.6350000000000002E-2</v>
      </c>
      <c r="P242" s="55">
        <v>3.0130000000000001E-2</v>
      </c>
      <c r="Q242" s="55">
        <v>9.9333000000000008E-3</v>
      </c>
      <c r="R242" s="55">
        <v>5.3312499999999999E-2</v>
      </c>
      <c r="S242" s="55">
        <v>4.9887500000000001E-2</v>
      </c>
      <c r="T242" s="10">
        <f t="shared" si="156"/>
        <v>7</v>
      </c>
      <c r="U242" s="10">
        <f t="shared" si="157"/>
        <v>3</v>
      </c>
      <c r="V242" s="10">
        <f t="shared" si="158"/>
        <v>6</v>
      </c>
      <c r="W242" s="10">
        <f t="shared" si="159"/>
        <v>1</v>
      </c>
      <c r="X242" s="10">
        <f t="shared" si="160"/>
        <v>5</v>
      </c>
      <c r="Y242" s="10">
        <f t="shared" si="161"/>
        <v>4</v>
      </c>
      <c r="Z242" s="10">
        <f t="shared" si="162"/>
        <v>2</v>
      </c>
      <c r="AA242" s="10">
        <f t="shared" si="163"/>
        <v>9</v>
      </c>
      <c r="AB242" s="10">
        <f t="shared" si="164"/>
        <v>8</v>
      </c>
      <c r="AC242" s="13">
        <f t="shared" si="165"/>
        <v>1</v>
      </c>
      <c r="AD242" s="13">
        <f t="shared" si="166"/>
        <v>-1</v>
      </c>
      <c r="AE242" s="13">
        <f t="shared" si="167"/>
        <v>0</v>
      </c>
      <c r="AF242" s="13">
        <f t="shared" si="168"/>
        <v>-1</v>
      </c>
      <c r="AG242" s="13">
        <f t="shared" si="169"/>
        <v>0</v>
      </c>
      <c r="AH242" s="13">
        <f t="shared" si="170"/>
        <v>0</v>
      </c>
      <c r="AI242" s="13">
        <f t="shared" si="171"/>
        <v>-1</v>
      </c>
      <c r="AJ242" s="13">
        <f t="shared" si="172"/>
        <v>1</v>
      </c>
      <c r="AK242" s="13">
        <f t="shared" si="173"/>
        <v>1</v>
      </c>
      <c r="AL242" s="56">
        <f t="shared" si="174"/>
        <v>0</v>
      </c>
      <c r="AM242" s="56">
        <f t="shared" si="175"/>
        <v>2.1373583809799999E-2</v>
      </c>
      <c r="AN242" s="56">
        <f t="shared" si="176"/>
        <v>3.9009800423799999E-2</v>
      </c>
      <c r="AO242" s="56">
        <f t="shared" si="177"/>
        <v>1.1851407510699999E-2</v>
      </c>
      <c r="AP242" s="56">
        <f t="shared" si="178"/>
        <v>0</v>
      </c>
      <c r="AQ242" s="56">
        <f t="shared" si="179"/>
        <v>0</v>
      </c>
      <c r="AR242" s="56">
        <f t="shared" si="180"/>
        <v>3.0779078154400001E-2</v>
      </c>
      <c r="AS242" s="56">
        <f t="shared" si="181"/>
        <v>-2.5766367634700001E-3</v>
      </c>
      <c r="AT242" s="56">
        <f t="shared" si="182"/>
        <v>0</v>
      </c>
      <c r="AU242" s="55"/>
      <c r="AV242" s="6">
        <f t="shared" si="183"/>
        <v>0.10043723313523001</v>
      </c>
      <c r="AW242" s="57">
        <f t="shared" si="196"/>
        <v>1</v>
      </c>
      <c r="AX242" s="57">
        <f t="shared" si="184"/>
        <v>1.7206917143133382E-2</v>
      </c>
      <c r="AY242" s="57">
        <f t="shared" si="185"/>
        <v>1.0431764670904666</v>
      </c>
      <c r="AZ242" s="57">
        <f t="shared" si="186"/>
        <v>7.6847408440333664E-3</v>
      </c>
      <c r="BA242" s="57">
        <f t="shared" si="187"/>
        <v>0</v>
      </c>
      <c r="BB242" s="57">
        <f t="shared" si="188"/>
        <v>0</v>
      </c>
      <c r="BC242" s="57">
        <f t="shared" si="189"/>
        <v>2.6612411487733301E-2</v>
      </c>
      <c r="BD242" s="57">
        <f t="shared" si="190"/>
        <v>1.5900299031967879E-3</v>
      </c>
      <c r="BE242" s="57">
        <f t="shared" si="191"/>
        <v>4.1666666666666519E-3</v>
      </c>
      <c r="BF242" s="58">
        <f t="shared" si="197"/>
        <v>0</v>
      </c>
      <c r="BG242" s="58">
        <f t="shared" si="198"/>
        <v>2.76862503184665E-6</v>
      </c>
      <c r="BH242" s="58">
        <f t="shared" si="199"/>
        <v>9.5041475709862767E-7</v>
      </c>
      <c r="BI242" s="58">
        <f t="shared" si="200"/>
        <v>3.4858688621532965E-7</v>
      </c>
      <c r="BJ242" s="58">
        <f t="shared" si="201"/>
        <v>0</v>
      </c>
      <c r="BK242" s="58">
        <f t="shared" si="202"/>
        <v>0</v>
      </c>
      <c r="BL242" s="58">
        <f t="shared" si="203"/>
        <v>5.9929921941099909E-6</v>
      </c>
      <c r="BM242" s="58">
        <f t="shared" si="204"/>
        <v>2.5147003556613256E-6</v>
      </c>
      <c r="BN242" s="58">
        <f t="shared" si="205"/>
        <v>0</v>
      </c>
      <c r="BO242" s="58">
        <f t="shared" si="206"/>
        <v>1.2575319224931923E-5</v>
      </c>
      <c r="BP242" s="59"/>
      <c r="BQ242" s="59">
        <f t="shared" si="192"/>
        <v>0.10042465781600508</v>
      </c>
      <c r="BR242" s="39">
        <f t="shared" si="193"/>
        <v>0.10459132448267175</v>
      </c>
      <c r="BS242" s="42">
        <f t="shared" si="194"/>
        <v>46.291775283447684</v>
      </c>
      <c r="BT242" s="44">
        <f>MAX(BS$10:BS242)</f>
        <v>48.857664602468951</v>
      </c>
      <c r="BU242" s="56">
        <f t="shared" si="195"/>
        <v>5.2517641600323302E-2</v>
      </c>
    </row>
    <row r="243" spans="1:73" x14ac:dyDescent="0.2">
      <c r="A243" s="64">
        <v>36311</v>
      </c>
      <c r="B243" s="9">
        <v>-2.1323461951199999E-2</v>
      </c>
      <c r="C243" s="9">
        <v>-1.6283137117599999E-2</v>
      </c>
      <c r="D243" s="9">
        <v>-1.39506194632E-2</v>
      </c>
      <c r="E243" s="9">
        <v>-2.4029576005100001E-2</v>
      </c>
      <c r="F243" s="9">
        <v>-4.5653556250199998E-2</v>
      </c>
      <c r="G243" s="9">
        <v>-2.50817347269E-2</v>
      </c>
      <c r="H243" s="9">
        <v>-5.4471182226400001E-3</v>
      </c>
      <c r="I243" s="9">
        <v>-3.9227440390499999E-3</v>
      </c>
      <c r="J243" s="9">
        <v>0</v>
      </c>
      <c r="K243" s="55">
        <v>4.8912499999999998E-2</v>
      </c>
      <c r="L243" s="55">
        <v>2.58E-2</v>
      </c>
      <c r="M243" s="55">
        <v>4.8016700000000002E-2</v>
      </c>
      <c r="N243" s="55">
        <v>9.3749999999999997E-4</v>
      </c>
      <c r="O243" s="55">
        <v>4.7100000000000003E-2</v>
      </c>
      <c r="P243" s="55">
        <v>3.1320000000000001E-2</v>
      </c>
      <c r="Q243" s="55">
        <v>1.0233300000000001E-2</v>
      </c>
      <c r="R243" s="55">
        <v>5.3731300000000003E-2</v>
      </c>
      <c r="S243" s="55">
        <v>5.0662499999999999E-2</v>
      </c>
      <c r="T243" s="10">
        <f t="shared" si="156"/>
        <v>7</v>
      </c>
      <c r="U243" s="10">
        <f t="shared" si="157"/>
        <v>3</v>
      </c>
      <c r="V243" s="10">
        <f t="shared" si="158"/>
        <v>6</v>
      </c>
      <c r="W243" s="10">
        <f t="shared" si="159"/>
        <v>1</v>
      </c>
      <c r="X243" s="10">
        <f t="shared" si="160"/>
        <v>5</v>
      </c>
      <c r="Y243" s="10">
        <f t="shared" si="161"/>
        <v>4</v>
      </c>
      <c r="Z243" s="10">
        <f t="shared" si="162"/>
        <v>2</v>
      </c>
      <c r="AA243" s="10">
        <f t="shared" si="163"/>
        <v>9</v>
      </c>
      <c r="AB243" s="10">
        <f t="shared" si="164"/>
        <v>8</v>
      </c>
      <c r="AC243" s="13">
        <f t="shared" si="165"/>
        <v>1</v>
      </c>
      <c r="AD243" s="13">
        <f t="shared" si="166"/>
        <v>-1</v>
      </c>
      <c r="AE243" s="13">
        <f t="shared" si="167"/>
        <v>0</v>
      </c>
      <c r="AF243" s="13">
        <f t="shared" si="168"/>
        <v>-1</v>
      </c>
      <c r="AG243" s="13">
        <f t="shared" si="169"/>
        <v>0</v>
      </c>
      <c r="AH243" s="13">
        <f t="shared" si="170"/>
        <v>0</v>
      </c>
      <c r="AI243" s="13">
        <f t="shared" si="171"/>
        <v>-1</v>
      </c>
      <c r="AJ243" s="13">
        <f t="shared" si="172"/>
        <v>1</v>
      </c>
      <c r="AK243" s="13">
        <f t="shared" si="173"/>
        <v>1</v>
      </c>
      <c r="AL243" s="56">
        <f t="shared" si="174"/>
        <v>-2.1323461951199999E-2</v>
      </c>
      <c r="AM243" s="56">
        <f t="shared" si="175"/>
        <v>1.6283137117599999E-2</v>
      </c>
      <c r="AN243" s="56">
        <f t="shared" si="176"/>
        <v>0</v>
      </c>
      <c r="AO243" s="56">
        <f t="shared" si="177"/>
        <v>2.4029576005100001E-2</v>
      </c>
      <c r="AP243" s="56">
        <f t="shared" si="178"/>
        <v>0</v>
      </c>
      <c r="AQ243" s="56">
        <f t="shared" si="179"/>
        <v>0</v>
      </c>
      <c r="AR243" s="56">
        <f t="shared" si="180"/>
        <v>5.4471182226400001E-3</v>
      </c>
      <c r="AS243" s="56">
        <f t="shared" si="181"/>
        <v>-3.9227440390499999E-3</v>
      </c>
      <c r="AT243" s="56">
        <f t="shared" si="182"/>
        <v>0</v>
      </c>
      <c r="AU243" s="55"/>
      <c r="AV243" s="6">
        <f t="shared" si="183"/>
        <v>2.051362535509E-2</v>
      </c>
      <c r="AW243" s="57">
        <f t="shared" si="196"/>
        <v>1.7166170284533377E-2</v>
      </c>
      <c r="AX243" s="57">
        <f t="shared" si="184"/>
        <v>1.2125845450933315E-2</v>
      </c>
      <c r="AY243" s="57">
        <f t="shared" si="185"/>
        <v>0</v>
      </c>
      <c r="AZ243" s="57">
        <f t="shared" si="186"/>
        <v>1.9872284338433355E-2</v>
      </c>
      <c r="BA243" s="57">
        <f t="shared" si="187"/>
        <v>0</v>
      </c>
      <c r="BB243" s="57">
        <f t="shared" si="188"/>
        <v>0</v>
      </c>
      <c r="BC243" s="57">
        <f t="shared" si="189"/>
        <v>1.2898265559733169E-3</v>
      </c>
      <c r="BD243" s="57">
        <f t="shared" si="190"/>
        <v>2.3454762761665471E-4</v>
      </c>
      <c r="BE243" s="57">
        <f t="shared" si="191"/>
        <v>4.1572916666665627E-3</v>
      </c>
      <c r="BF243" s="58">
        <f t="shared" si="197"/>
        <v>5.9999999999999995E-4</v>
      </c>
      <c r="BG243" s="58">
        <f t="shared" si="198"/>
        <v>3.4413834286266767E-6</v>
      </c>
      <c r="BH243" s="58">
        <f t="shared" si="199"/>
        <v>4.1727058683618665E-4</v>
      </c>
      <c r="BI243" s="58">
        <f t="shared" si="200"/>
        <v>1.5369481688066734E-6</v>
      </c>
      <c r="BJ243" s="58">
        <f t="shared" si="201"/>
        <v>0</v>
      </c>
      <c r="BK243" s="58">
        <f t="shared" si="202"/>
        <v>0</v>
      </c>
      <c r="BL243" s="58">
        <f t="shared" si="203"/>
        <v>7.9837234463199887E-6</v>
      </c>
      <c r="BM243" s="58">
        <f t="shared" si="204"/>
        <v>3.1800598063935762E-7</v>
      </c>
      <c r="BN243" s="58">
        <f t="shared" si="205"/>
        <v>0</v>
      </c>
      <c r="BO243" s="58">
        <f t="shared" si="206"/>
        <v>1.0305506478605793E-3</v>
      </c>
      <c r="BP243" s="59"/>
      <c r="BQ243" s="59">
        <f t="shared" si="192"/>
        <v>1.948307470722942E-2</v>
      </c>
      <c r="BR243" s="39">
        <f t="shared" si="193"/>
        <v>2.3640366373896087E-2</v>
      </c>
      <c r="BS243" s="42">
        <f t="shared" si="194"/>
        <v>47.386129811246448</v>
      </c>
      <c r="BT243" s="44">
        <f>MAX(BS$10:BS243)</f>
        <v>48.857664602468951</v>
      </c>
      <c r="BU243" s="56">
        <f t="shared" si="195"/>
        <v>3.0118811514951962E-2</v>
      </c>
    </row>
    <row r="244" spans="1:73" x14ac:dyDescent="0.2">
      <c r="A244" s="64">
        <v>36341</v>
      </c>
      <c r="B244" s="9">
        <v>2.05604834769E-2</v>
      </c>
      <c r="C244" s="9">
        <v>-1.2888661274100001E-2</v>
      </c>
      <c r="D244" s="9">
        <v>-2.2342568957899999E-3</v>
      </c>
      <c r="E244" s="9">
        <v>2.4506101262899999E-3</v>
      </c>
      <c r="F244" s="9">
        <v>-8.2102569588500002E-3</v>
      </c>
      <c r="G244" s="9">
        <v>1.16252499057E-2</v>
      </c>
      <c r="H244" s="9">
        <v>-2.1858334646899999E-2</v>
      </c>
      <c r="I244" s="9">
        <v>-1.6305112400300002E-2</v>
      </c>
      <c r="J244" s="9">
        <v>0</v>
      </c>
      <c r="K244" s="55">
        <v>4.9590599999999999E-2</v>
      </c>
      <c r="L244" s="55">
        <v>2.66938E-2</v>
      </c>
      <c r="M244" s="55">
        <v>4.8708300000000003E-2</v>
      </c>
      <c r="N244" s="55">
        <v>1.25E-3</v>
      </c>
      <c r="O244" s="55">
        <v>4.7649999999999998E-2</v>
      </c>
      <c r="P244" s="55">
        <v>3.1629999999999998E-2</v>
      </c>
      <c r="Q244" s="55">
        <v>1.22167E-2</v>
      </c>
      <c r="R244" s="55">
        <v>5.1878100000000003E-2</v>
      </c>
      <c r="S244" s="55">
        <v>5.3675E-2</v>
      </c>
      <c r="T244" s="10">
        <f t="shared" si="156"/>
        <v>7</v>
      </c>
      <c r="U244" s="10">
        <f t="shared" si="157"/>
        <v>3</v>
      </c>
      <c r="V244" s="10">
        <f t="shared" si="158"/>
        <v>6</v>
      </c>
      <c r="W244" s="10">
        <f t="shared" si="159"/>
        <v>1</v>
      </c>
      <c r="X244" s="10">
        <f t="shared" si="160"/>
        <v>5</v>
      </c>
      <c r="Y244" s="10">
        <f t="shared" si="161"/>
        <v>4</v>
      </c>
      <c r="Z244" s="10">
        <f t="shared" si="162"/>
        <v>2</v>
      </c>
      <c r="AA244" s="10">
        <f t="shared" si="163"/>
        <v>8</v>
      </c>
      <c r="AB244" s="10">
        <f t="shared" si="164"/>
        <v>9</v>
      </c>
      <c r="AC244" s="13">
        <f t="shared" si="165"/>
        <v>1</v>
      </c>
      <c r="AD244" s="13">
        <f t="shared" si="166"/>
        <v>-1</v>
      </c>
      <c r="AE244" s="13">
        <f t="shared" si="167"/>
        <v>0</v>
      </c>
      <c r="AF244" s="13">
        <f t="shared" si="168"/>
        <v>-1</v>
      </c>
      <c r="AG244" s="13">
        <f t="shared" si="169"/>
        <v>0</v>
      </c>
      <c r="AH244" s="13">
        <f t="shared" si="170"/>
        <v>0</v>
      </c>
      <c r="AI244" s="13">
        <f t="shared" si="171"/>
        <v>-1</v>
      </c>
      <c r="AJ244" s="13">
        <f t="shared" si="172"/>
        <v>1</v>
      </c>
      <c r="AK244" s="13">
        <f t="shared" si="173"/>
        <v>1</v>
      </c>
      <c r="AL244" s="56">
        <f t="shared" si="174"/>
        <v>2.05604834769E-2</v>
      </c>
      <c r="AM244" s="56">
        <f t="shared" si="175"/>
        <v>1.2888661274100001E-2</v>
      </c>
      <c r="AN244" s="56">
        <f t="shared" si="176"/>
        <v>0</v>
      </c>
      <c r="AO244" s="56">
        <f t="shared" si="177"/>
        <v>-2.4506101262899999E-3</v>
      </c>
      <c r="AP244" s="56">
        <f t="shared" si="178"/>
        <v>0</v>
      </c>
      <c r="AQ244" s="56">
        <f t="shared" si="179"/>
        <v>0</v>
      </c>
      <c r="AR244" s="56">
        <f t="shared" si="180"/>
        <v>2.1858334646899999E-2</v>
      </c>
      <c r="AS244" s="56">
        <f t="shared" si="181"/>
        <v>-1.6305112400300002E-2</v>
      </c>
      <c r="AT244" s="56">
        <f t="shared" si="182"/>
        <v>0</v>
      </c>
      <c r="AU244" s="55"/>
      <c r="AV244" s="6">
        <f t="shared" si="183"/>
        <v>3.6551756871310001E-2</v>
      </c>
      <c r="AW244" s="57">
        <f t="shared" si="196"/>
        <v>2.4782358476900024E-2</v>
      </c>
      <c r="AX244" s="57">
        <f t="shared" si="184"/>
        <v>8.6667862741000024E-3</v>
      </c>
      <c r="AY244" s="57">
        <f t="shared" si="185"/>
        <v>0</v>
      </c>
      <c r="AZ244" s="57">
        <f t="shared" si="186"/>
        <v>6.6724851262900398E-3</v>
      </c>
      <c r="BA244" s="57">
        <f t="shared" si="187"/>
        <v>0</v>
      </c>
      <c r="BB244" s="57">
        <f t="shared" si="188"/>
        <v>0</v>
      </c>
      <c r="BC244" s="57">
        <f t="shared" si="189"/>
        <v>1.7636459646899971E-2</v>
      </c>
      <c r="BD244" s="57">
        <f t="shared" si="190"/>
        <v>1.2083237400299929E-2</v>
      </c>
      <c r="BE244" s="57">
        <f t="shared" si="191"/>
        <v>4.2218750000000416E-3</v>
      </c>
      <c r="BF244" s="58">
        <f t="shared" si="197"/>
        <v>1.0299702170720025E-5</v>
      </c>
      <c r="BG244" s="58">
        <f t="shared" si="198"/>
        <v>2.4251690901866632E-6</v>
      </c>
      <c r="BH244" s="58">
        <f t="shared" si="199"/>
        <v>0</v>
      </c>
      <c r="BI244" s="58">
        <f t="shared" si="200"/>
        <v>3.9744568676866711E-6</v>
      </c>
      <c r="BJ244" s="58">
        <f t="shared" si="201"/>
        <v>0</v>
      </c>
      <c r="BK244" s="58">
        <f t="shared" si="202"/>
        <v>0</v>
      </c>
      <c r="BL244" s="58">
        <f t="shared" si="203"/>
        <v>3.8694796679199501E-7</v>
      </c>
      <c r="BM244" s="58">
        <f t="shared" si="204"/>
        <v>4.6909525523330941E-8</v>
      </c>
      <c r="BN244" s="58">
        <f t="shared" si="205"/>
        <v>0</v>
      </c>
      <c r="BO244" s="58">
        <f t="shared" si="206"/>
        <v>1.7133185620908686E-5</v>
      </c>
      <c r="BP244" s="59"/>
      <c r="BQ244" s="59">
        <f t="shared" si="192"/>
        <v>3.6534623685689091E-2</v>
      </c>
      <c r="BR244" s="39">
        <f t="shared" si="193"/>
        <v>4.0756498685689091E-2</v>
      </c>
      <c r="BS244" s="42">
        <f t="shared" si="194"/>
        <v>49.31742254861841</v>
      </c>
      <c r="BT244" s="44">
        <f>MAX(BS$10:BS244)</f>
        <v>49.31742254861841</v>
      </c>
      <c r="BU244" s="56">
        <f t="shared" si="195"/>
        <v>0</v>
      </c>
    </row>
    <row r="245" spans="1:73" x14ac:dyDescent="0.2">
      <c r="A245" s="64">
        <v>36371</v>
      </c>
      <c r="B245" s="9">
        <v>-1.37322961197E-2</v>
      </c>
      <c r="C245" s="9">
        <v>3.55881622999E-2</v>
      </c>
      <c r="D245" s="9">
        <v>-1.4261611836000001E-2</v>
      </c>
      <c r="E245" s="9">
        <v>5.0289061325499998E-2</v>
      </c>
      <c r="F245" s="9">
        <v>1.8597345193399999E-4</v>
      </c>
      <c r="G245" s="9">
        <v>3.4952842594500003E-2</v>
      </c>
      <c r="H245" s="9">
        <v>3.8102391326199997E-2</v>
      </c>
      <c r="I245" s="9">
        <v>2.73672995407E-2</v>
      </c>
      <c r="J245" s="9">
        <v>0</v>
      </c>
      <c r="K245" s="55">
        <v>4.8534399999999998E-2</v>
      </c>
      <c r="L245" s="55">
        <v>2.69E-2</v>
      </c>
      <c r="M245" s="55">
        <v>4.9312500000000002E-2</v>
      </c>
      <c r="N245" s="55">
        <v>1.0375E-3</v>
      </c>
      <c r="O245" s="55">
        <v>4.7449999999999999E-2</v>
      </c>
      <c r="P245" s="55">
        <v>3.2550000000000003E-2</v>
      </c>
      <c r="Q245" s="55">
        <v>1.12333E-2</v>
      </c>
      <c r="R245" s="55">
        <v>5.2703100000000003E-2</v>
      </c>
      <c r="S245" s="55">
        <v>5.3425E-2</v>
      </c>
      <c r="T245" s="10">
        <f t="shared" si="156"/>
        <v>6</v>
      </c>
      <c r="U245" s="10">
        <f t="shared" si="157"/>
        <v>3</v>
      </c>
      <c r="V245" s="10">
        <f t="shared" si="158"/>
        <v>7</v>
      </c>
      <c r="W245" s="10">
        <f t="shared" si="159"/>
        <v>1</v>
      </c>
      <c r="X245" s="10">
        <f t="shared" si="160"/>
        <v>5</v>
      </c>
      <c r="Y245" s="10">
        <f t="shared" si="161"/>
        <v>4</v>
      </c>
      <c r="Z245" s="10">
        <f t="shared" si="162"/>
        <v>2</v>
      </c>
      <c r="AA245" s="10">
        <f t="shared" si="163"/>
        <v>8</v>
      </c>
      <c r="AB245" s="10">
        <f t="shared" si="164"/>
        <v>9</v>
      </c>
      <c r="AC245" s="13">
        <f t="shared" si="165"/>
        <v>0</v>
      </c>
      <c r="AD245" s="13">
        <f t="shared" si="166"/>
        <v>-1</v>
      </c>
      <c r="AE245" s="13">
        <f t="shared" si="167"/>
        <v>1</v>
      </c>
      <c r="AF245" s="13">
        <f t="shared" si="168"/>
        <v>-1</v>
      </c>
      <c r="AG245" s="13">
        <f t="shared" si="169"/>
        <v>0</v>
      </c>
      <c r="AH245" s="13">
        <f t="shared" si="170"/>
        <v>0</v>
      </c>
      <c r="AI245" s="13">
        <f t="shared" si="171"/>
        <v>-1</v>
      </c>
      <c r="AJ245" s="13">
        <f t="shared" si="172"/>
        <v>1</v>
      </c>
      <c r="AK245" s="13">
        <f t="shared" si="173"/>
        <v>1</v>
      </c>
      <c r="AL245" s="56">
        <f t="shared" si="174"/>
        <v>-1.37322961197E-2</v>
      </c>
      <c r="AM245" s="56">
        <f t="shared" si="175"/>
        <v>-3.55881622999E-2</v>
      </c>
      <c r="AN245" s="56">
        <f t="shared" si="176"/>
        <v>0</v>
      </c>
      <c r="AO245" s="56">
        <f t="shared" si="177"/>
        <v>-5.0289061325499998E-2</v>
      </c>
      <c r="AP245" s="56">
        <f t="shared" si="178"/>
        <v>0</v>
      </c>
      <c r="AQ245" s="56">
        <f t="shared" si="179"/>
        <v>0</v>
      </c>
      <c r="AR245" s="56">
        <f t="shared" si="180"/>
        <v>-3.8102391326199997E-2</v>
      </c>
      <c r="AS245" s="56">
        <f t="shared" si="181"/>
        <v>2.73672995407E-2</v>
      </c>
      <c r="AT245" s="56">
        <f t="shared" si="182"/>
        <v>0</v>
      </c>
      <c r="AU245" s="55"/>
      <c r="AV245" s="6">
        <f t="shared" si="183"/>
        <v>-0.11034461153059999</v>
      </c>
      <c r="AW245" s="57">
        <f t="shared" si="196"/>
        <v>0.99074062054696677</v>
      </c>
      <c r="AX245" s="57">
        <f t="shared" si="184"/>
        <v>4.0061078966566521E-2</v>
      </c>
      <c r="AY245" s="57">
        <f t="shared" si="185"/>
        <v>1</v>
      </c>
      <c r="AZ245" s="57">
        <f t="shared" si="186"/>
        <v>5.4761977992166644E-2</v>
      </c>
      <c r="BA245" s="57">
        <f t="shared" si="187"/>
        <v>0</v>
      </c>
      <c r="BB245" s="57">
        <f t="shared" si="188"/>
        <v>0</v>
      </c>
      <c r="BC245" s="57">
        <f t="shared" si="189"/>
        <v>4.2575307992866573E-2</v>
      </c>
      <c r="BD245" s="57">
        <f t="shared" si="190"/>
        <v>3.1840216207366545E-2</v>
      </c>
      <c r="BE245" s="57">
        <f t="shared" si="191"/>
        <v>4.4729166666666043E-3</v>
      </c>
      <c r="BF245" s="58">
        <f t="shared" si="197"/>
        <v>1.4869415086140013E-5</v>
      </c>
      <c r="BG245" s="58">
        <f t="shared" si="198"/>
        <v>1.7333572548200005E-6</v>
      </c>
      <c r="BH245" s="58">
        <f t="shared" si="199"/>
        <v>0</v>
      </c>
      <c r="BI245" s="58">
        <f t="shared" si="200"/>
        <v>1.3344970252580079E-6</v>
      </c>
      <c r="BJ245" s="58">
        <f t="shared" si="201"/>
        <v>0</v>
      </c>
      <c r="BK245" s="58">
        <f t="shared" si="202"/>
        <v>0</v>
      </c>
      <c r="BL245" s="58">
        <f t="shared" si="203"/>
        <v>5.2909378940699912E-6</v>
      </c>
      <c r="BM245" s="58">
        <f t="shared" si="204"/>
        <v>2.4166474800599858E-6</v>
      </c>
      <c r="BN245" s="58">
        <f t="shared" si="205"/>
        <v>0</v>
      </c>
      <c r="BO245" s="58">
        <f t="shared" si="206"/>
        <v>2.5644854740348002E-5</v>
      </c>
      <c r="BP245" s="59"/>
      <c r="BQ245" s="59">
        <f t="shared" si="192"/>
        <v>-0.11037025638534034</v>
      </c>
      <c r="BR245" s="39">
        <f t="shared" si="193"/>
        <v>-0.10589733971867368</v>
      </c>
      <c r="BS245" s="42">
        <f t="shared" si="194"/>
        <v>44.094838698937991</v>
      </c>
      <c r="BT245" s="44">
        <f>MAX(BS$10:BS245)</f>
        <v>49.31742254861841</v>
      </c>
      <c r="BU245" s="56">
        <f t="shared" si="195"/>
        <v>0.10589733971867363</v>
      </c>
    </row>
    <row r="246" spans="1:73" x14ac:dyDescent="0.2">
      <c r="A246" s="64">
        <v>36403</v>
      </c>
      <c r="B246" s="9">
        <v>-2.4738712450900001E-2</v>
      </c>
      <c r="C246" s="9">
        <v>-1.5359442095E-2</v>
      </c>
      <c r="D246" s="9">
        <v>5.4194351845100004E-3</v>
      </c>
      <c r="E246" s="9">
        <v>4.2125478377800001E-2</v>
      </c>
      <c r="F246" s="9">
        <v>-2.5737319452300001E-2</v>
      </c>
      <c r="G246" s="9">
        <v>-8.9292947801299996E-3</v>
      </c>
      <c r="H246" s="9">
        <v>-1.8322504264299998E-2</v>
      </c>
      <c r="I246" s="9">
        <v>-7.4334622044600002E-3</v>
      </c>
      <c r="J246" s="9">
        <v>0</v>
      </c>
      <c r="K246" s="55">
        <v>4.8825E-2</v>
      </c>
      <c r="L246" s="55">
        <v>2.6997500000000001E-2</v>
      </c>
      <c r="M246" s="55">
        <v>4.9137500000000001E-2</v>
      </c>
      <c r="N246" s="55">
        <v>8.8750000000000005E-4</v>
      </c>
      <c r="O246" s="55">
        <v>4.9099999999999998E-2</v>
      </c>
      <c r="P246" s="55">
        <v>3.1800000000000002E-2</v>
      </c>
      <c r="Q246" s="55">
        <v>1.0966699999999999E-2</v>
      </c>
      <c r="R246" s="55">
        <v>5.2165599999999999E-2</v>
      </c>
      <c r="S246" s="55">
        <v>5.5199999999999999E-2</v>
      </c>
      <c r="T246" s="10">
        <f t="shared" si="156"/>
        <v>5</v>
      </c>
      <c r="U246" s="10">
        <f t="shared" si="157"/>
        <v>3</v>
      </c>
      <c r="V246" s="10">
        <f t="shared" si="158"/>
        <v>7</v>
      </c>
      <c r="W246" s="10">
        <f t="shared" si="159"/>
        <v>1</v>
      </c>
      <c r="X246" s="10">
        <f t="shared" si="160"/>
        <v>6</v>
      </c>
      <c r="Y246" s="10">
        <f t="shared" si="161"/>
        <v>4</v>
      </c>
      <c r="Z246" s="10">
        <f t="shared" si="162"/>
        <v>2</v>
      </c>
      <c r="AA246" s="10">
        <f t="shared" si="163"/>
        <v>8</v>
      </c>
      <c r="AB246" s="10">
        <f t="shared" si="164"/>
        <v>9</v>
      </c>
      <c r="AC246" s="13">
        <f t="shared" si="165"/>
        <v>0</v>
      </c>
      <c r="AD246" s="13">
        <f t="shared" si="166"/>
        <v>-1</v>
      </c>
      <c r="AE246" s="13">
        <f t="shared" si="167"/>
        <v>1</v>
      </c>
      <c r="AF246" s="13">
        <f t="shared" si="168"/>
        <v>-1</v>
      </c>
      <c r="AG246" s="13">
        <f t="shared" si="169"/>
        <v>0</v>
      </c>
      <c r="AH246" s="13">
        <f t="shared" si="170"/>
        <v>0</v>
      </c>
      <c r="AI246" s="13">
        <f t="shared" si="171"/>
        <v>-1</v>
      </c>
      <c r="AJ246" s="13">
        <f t="shared" si="172"/>
        <v>1</v>
      </c>
      <c r="AK246" s="13">
        <f t="shared" si="173"/>
        <v>1</v>
      </c>
      <c r="AL246" s="56">
        <f t="shared" si="174"/>
        <v>0</v>
      </c>
      <c r="AM246" s="56">
        <f t="shared" si="175"/>
        <v>1.5359442095E-2</v>
      </c>
      <c r="AN246" s="56">
        <f t="shared" si="176"/>
        <v>5.4194351845100004E-3</v>
      </c>
      <c r="AO246" s="56">
        <f t="shared" si="177"/>
        <v>-4.2125478377800001E-2</v>
      </c>
      <c r="AP246" s="56">
        <f t="shared" si="178"/>
        <v>0</v>
      </c>
      <c r="AQ246" s="56">
        <f t="shared" si="179"/>
        <v>0</v>
      </c>
      <c r="AR246" s="56">
        <f t="shared" si="180"/>
        <v>1.8322504264299998E-2</v>
      </c>
      <c r="AS246" s="56">
        <f t="shared" si="181"/>
        <v>-7.4334622044600002E-3</v>
      </c>
      <c r="AT246" s="56">
        <f t="shared" si="182"/>
        <v>0</v>
      </c>
      <c r="AU246" s="55"/>
      <c r="AV246" s="6">
        <f t="shared" si="183"/>
        <v>-1.0457559038450002E-2</v>
      </c>
      <c r="AW246" s="57">
        <f t="shared" si="196"/>
        <v>0</v>
      </c>
      <c r="AX246" s="57">
        <f t="shared" si="184"/>
        <v>1.0907358761666597E-2</v>
      </c>
      <c r="AY246" s="57">
        <f t="shared" si="185"/>
        <v>9.8715185178432918E-3</v>
      </c>
      <c r="AZ246" s="57">
        <f t="shared" si="186"/>
        <v>4.6577561711133253E-2</v>
      </c>
      <c r="BA246" s="57">
        <f t="shared" si="187"/>
        <v>0</v>
      </c>
      <c r="BB246" s="57">
        <f t="shared" si="188"/>
        <v>0</v>
      </c>
      <c r="BC246" s="57">
        <f t="shared" si="189"/>
        <v>1.3870420930966687E-2</v>
      </c>
      <c r="BD246" s="57">
        <f t="shared" si="190"/>
        <v>2.9813788711265943E-3</v>
      </c>
      <c r="BE246" s="57">
        <f t="shared" si="191"/>
        <v>4.4520833333332455E-3</v>
      </c>
      <c r="BF246" s="58">
        <f t="shared" si="197"/>
        <v>5.9444437232817997E-4</v>
      </c>
      <c r="BG246" s="58">
        <f t="shared" si="198"/>
        <v>8.0122157933133049E-6</v>
      </c>
      <c r="BH246" s="58">
        <f t="shared" si="199"/>
        <v>4.0000000000000002E-4</v>
      </c>
      <c r="BI246" s="58">
        <f t="shared" si="200"/>
        <v>1.0952395598433329E-5</v>
      </c>
      <c r="BJ246" s="58">
        <f t="shared" si="201"/>
        <v>0</v>
      </c>
      <c r="BK246" s="58">
        <f t="shared" si="202"/>
        <v>0</v>
      </c>
      <c r="BL246" s="58">
        <f t="shared" si="203"/>
        <v>1.2772592397859971E-5</v>
      </c>
      <c r="BM246" s="58">
        <f t="shared" si="204"/>
        <v>6.3680432414733096E-6</v>
      </c>
      <c r="BN246" s="58">
        <f t="shared" si="205"/>
        <v>0</v>
      </c>
      <c r="BO246" s="58">
        <f t="shared" si="206"/>
        <v>1.0325496193592599E-3</v>
      </c>
      <c r="BP246" s="59"/>
      <c r="BQ246" s="59">
        <f t="shared" si="192"/>
        <v>-1.1490108657809261E-2</v>
      </c>
      <c r="BR246" s="39">
        <f t="shared" si="193"/>
        <v>-7.0380253244759277E-3</v>
      </c>
      <c r="BS246" s="42">
        <f t="shared" si="194"/>
        <v>43.784498107496184</v>
      </c>
      <c r="BT246" s="44">
        <f>MAX(BS$10:BS246)</f>
        <v>49.31742254861841</v>
      </c>
      <c r="BU246" s="56">
        <f t="shared" si="195"/>
        <v>0.11219005688441491</v>
      </c>
    </row>
    <row r="247" spans="1:73" x14ac:dyDescent="0.2">
      <c r="A247" s="64">
        <v>36433</v>
      </c>
      <c r="B247" s="9">
        <v>2.4350289467300001E-2</v>
      </c>
      <c r="C247" s="9">
        <v>6.0687660969499999E-3</v>
      </c>
      <c r="D247" s="9">
        <v>1.54268526922E-2</v>
      </c>
      <c r="E247" s="9">
        <v>2.5755327300500001E-2</v>
      </c>
      <c r="F247" s="9">
        <v>-8.9016256270200002E-4</v>
      </c>
      <c r="G247" s="9">
        <v>5.4701799205900004E-3</v>
      </c>
      <c r="H247" s="9">
        <v>5.4973073176499999E-3</v>
      </c>
      <c r="I247" s="9">
        <v>2.39092769121E-2</v>
      </c>
      <c r="J247" s="9">
        <v>0</v>
      </c>
      <c r="K247" s="55">
        <v>5.1587500000000001E-2</v>
      </c>
      <c r="L247" s="55">
        <v>3.08813E-2</v>
      </c>
      <c r="M247" s="55">
        <v>5.1166700000000002E-2</v>
      </c>
      <c r="N247" s="55">
        <v>2.3625E-3</v>
      </c>
      <c r="O247" s="55">
        <v>5.0549999999999998E-2</v>
      </c>
      <c r="P247" s="55">
        <v>3.5950000000000003E-2</v>
      </c>
      <c r="Q247" s="55">
        <v>1.915E-2</v>
      </c>
      <c r="R247" s="55">
        <v>5.5603100000000003E-2</v>
      </c>
      <c r="S247" s="55">
        <v>6.0837500000000003E-2</v>
      </c>
      <c r="T247" s="10">
        <f t="shared" si="156"/>
        <v>7</v>
      </c>
      <c r="U247" s="10">
        <f t="shared" si="157"/>
        <v>3</v>
      </c>
      <c r="V247" s="10">
        <f t="shared" si="158"/>
        <v>6</v>
      </c>
      <c r="W247" s="10">
        <f t="shared" si="159"/>
        <v>1</v>
      </c>
      <c r="X247" s="10">
        <f t="shared" si="160"/>
        <v>5</v>
      </c>
      <c r="Y247" s="10">
        <f t="shared" si="161"/>
        <v>4</v>
      </c>
      <c r="Z247" s="10">
        <f t="shared" si="162"/>
        <v>2</v>
      </c>
      <c r="AA247" s="10">
        <f t="shared" si="163"/>
        <v>8</v>
      </c>
      <c r="AB247" s="10">
        <f t="shared" si="164"/>
        <v>9</v>
      </c>
      <c r="AC247" s="13">
        <f t="shared" si="165"/>
        <v>1</v>
      </c>
      <c r="AD247" s="13">
        <f t="shared" si="166"/>
        <v>-1</v>
      </c>
      <c r="AE247" s="13">
        <f t="shared" si="167"/>
        <v>0</v>
      </c>
      <c r="AF247" s="13">
        <f t="shared" si="168"/>
        <v>-1</v>
      </c>
      <c r="AG247" s="13">
        <f t="shared" si="169"/>
        <v>0</v>
      </c>
      <c r="AH247" s="13">
        <f t="shared" si="170"/>
        <v>0</v>
      </c>
      <c r="AI247" s="13">
        <f t="shared" si="171"/>
        <v>-1</v>
      </c>
      <c r="AJ247" s="13">
        <f t="shared" si="172"/>
        <v>1</v>
      </c>
      <c r="AK247" s="13">
        <f t="shared" si="173"/>
        <v>1</v>
      </c>
      <c r="AL247" s="56">
        <f t="shared" si="174"/>
        <v>0</v>
      </c>
      <c r="AM247" s="56">
        <f t="shared" si="175"/>
        <v>-6.0687660969499999E-3</v>
      </c>
      <c r="AN247" s="56">
        <f t="shared" si="176"/>
        <v>1.54268526922E-2</v>
      </c>
      <c r="AO247" s="56">
        <f t="shared" si="177"/>
        <v>-2.5755327300500001E-2</v>
      </c>
      <c r="AP247" s="56">
        <f t="shared" si="178"/>
        <v>0</v>
      </c>
      <c r="AQ247" s="56">
        <f t="shared" si="179"/>
        <v>0</v>
      </c>
      <c r="AR247" s="56">
        <f t="shared" si="180"/>
        <v>-5.4973073176499999E-3</v>
      </c>
      <c r="AS247" s="56">
        <f t="shared" si="181"/>
        <v>2.39092769121E-2</v>
      </c>
      <c r="AT247" s="56">
        <f t="shared" si="182"/>
        <v>0</v>
      </c>
      <c r="AU247" s="55"/>
      <c r="AV247" s="6">
        <f t="shared" si="183"/>
        <v>2.0147288891999987E-3</v>
      </c>
      <c r="AW247" s="57">
        <f t="shared" si="196"/>
        <v>1</v>
      </c>
      <c r="AX247" s="57">
        <f t="shared" si="184"/>
        <v>1.066876609695E-2</v>
      </c>
      <c r="AY247" s="57">
        <f t="shared" si="185"/>
        <v>1.0200268526921998</v>
      </c>
      <c r="AZ247" s="57">
        <f t="shared" si="186"/>
        <v>3.0355327300499946E-2</v>
      </c>
      <c r="BA247" s="57">
        <f t="shared" si="187"/>
        <v>0</v>
      </c>
      <c r="BB247" s="57">
        <f t="shared" si="188"/>
        <v>0</v>
      </c>
      <c r="BC247" s="57">
        <f t="shared" si="189"/>
        <v>1.0097307317650017E-2</v>
      </c>
      <c r="BD247" s="57">
        <f t="shared" si="190"/>
        <v>2.8509276912100034E-2</v>
      </c>
      <c r="BE247" s="57">
        <f t="shared" si="191"/>
        <v>4.5999999999999375E-3</v>
      </c>
      <c r="BF247" s="58">
        <f t="shared" si="197"/>
        <v>0</v>
      </c>
      <c r="BG247" s="58">
        <f t="shared" si="198"/>
        <v>2.1814717523333195E-6</v>
      </c>
      <c r="BH247" s="58">
        <f t="shared" si="199"/>
        <v>3.9486074071373168E-6</v>
      </c>
      <c r="BI247" s="58">
        <f t="shared" si="200"/>
        <v>9.3155123422266509E-6</v>
      </c>
      <c r="BJ247" s="58">
        <f t="shared" si="201"/>
        <v>0</v>
      </c>
      <c r="BK247" s="58">
        <f t="shared" si="202"/>
        <v>0</v>
      </c>
      <c r="BL247" s="58">
        <f t="shared" si="203"/>
        <v>4.1611262792900054E-6</v>
      </c>
      <c r="BM247" s="58">
        <f t="shared" si="204"/>
        <v>5.9627577422531893E-7</v>
      </c>
      <c r="BN247" s="58">
        <f t="shared" si="205"/>
        <v>0</v>
      </c>
      <c r="BO247" s="58">
        <f t="shared" si="206"/>
        <v>2.0202993555212615E-5</v>
      </c>
      <c r="BP247" s="59"/>
      <c r="BQ247" s="59">
        <f t="shared" si="192"/>
        <v>1.9945258956447862E-3</v>
      </c>
      <c r="BR247" s="39">
        <f t="shared" si="193"/>
        <v>6.5945258956447862E-3</v>
      </c>
      <c r="BS247" s="42">
        <f t="shared" si="194"/>
        <v>44.073236114093881</v>
      </c>
      <c r="BT247" s="44">
        <f>MAX(BS$10:BS247)</f>
        <v>49.31742254861841</v>
      </c>
      <c r="BU247" s="56">
        <f t="shared" si="195"/>
        <v>0.1063353712241282</v>
      </c>
    </row>
    <row r="248" spans="1:73" x14ac:dyDescent="0.2">
      <c r="A248" s="64">
        <v>36462</v>
      </c>
      <c r="B248" s="9">
        <v>-2.4197657393200001E-2</v>
      </c>
      <c r="C248" s="9">
        <v>-1.5684841183700001E-2</v>
      </c>
      <c r="D248" s="9">
        <v>-1.5401836668899999E-3</v>
      </c>
      <c r="E248" s="9">
        <v>1.5826193244299999E-2</v>
      </c>
      <c r="F248" s="9">
        <v>-2.0430397748500001E-2</v>
      </c>
      <c r="G248" s="9">
        <v>-6.7939926148399997E-3</v>
      </c>
      <c r="H248" s="9">
        <v>-1.8640757720700001E-2</v>
      </c>
      <c r="I248" s="9">
        <v>-3.6129772645699999E-3</v>
      </c>
      <c r="J248" s="9">
        <v>0</v>
      </c>
      <c r="K248" s="55">
        <v>5.3775000000000003E-2</v>
      </c>
      <c r="L248" s="55">
        <v>3.49E-2</v>
      </c>
      <c r="M248" s="55">
        <v>5.2466699999999998E-2</v>
      </c>
      <c r="N248" s="55">
        <v>2.8188000000000002E-3</v>
      </c>
      <c r="O248" s="55">
        <v>5.2350000000000001E-2</v>
      </c>
      <c r="P248" s="55">
        <v>3.8019999999999998E-2</v>
      </c>
      <c r="Q248" s="55">
        <v>2.0449999999999999E-2</v>
      </c>
      <c r="R248" s="55">
        <v>0.06</v>
      </c>
      <c r="S248" s="55">
        <v>6.1850000000000002E-2</v>
      </c>
      <c r="T248" s="10">
        <f t="shared" si="156"/>
        <v>7</v>
      </c>
      <c r="U248" s="10">
        <f t="shared" si="157"/>
        <v>3</v>
      </c>
      <c r="V248" s="10">
        <f t="shared" si="158"/>
        <v>6</v>
      </c>
      <c r="W248" s="10">
        <f t="shared" si="159"/>
        <v>1</v>
      </c>
      <c r="X248" s="10">
        <f t="shared" si="160"/>
        <v>5</v>
      </c>
      <c r="Y248" s="10">
        <f t="shared" si="161"/>
        <v>4</v>
      </c>
      <c r="Z248" s="10">
        <f t="shared" si="162"/>
        <v>2</v>
      </c>
      <c r="AA248" s="10">
        <f t="shared" si="163"/>
        <v>8</v>
      </c>
      <c r="AB248" s="10">
        <f t="shared" si="164"/>
        <v>9</v>
      </c>
      <c r="AC248" s="13">
        <f t="shared" si="165"/>
        <v>1</v>
      </c>
      <c r="AD248" s="13">
        <f t="shared" si="166"/>
        <v>-1</v>
      </c>
      <c r="AE248" s="13">
        <f t="shared" si="167"/>
        <v>0</v>
      </c>
      <c r="AF248" s="13">
        <f t="shared" si="168"/>
        <v>-1</v>
      </c>
      <c r="AG248" s="13">
        <f t="shared" si="169"/>
        <v>0</v>
      </c>
      <c r="AH248" s="13">
        <f t="shared" si="170"/>
        <v>0</v>
      </c>
      <c r="AI248" s="13">
        <f t="shared" si="171"/>
        <v>-1</v>
      </c>
      <c r="AJ248" s="13">
        <f t="shared" si="172"/>
        <v>1</v>
      </c>
      <c r="AK248" s="13">
        <f t="shared" si="173"/>
        <v>1</v>
      </c>
      <c r="AL248" s="56">
        <f t="shared" si="174"/>
        <v>-2.4197657393200001E-2</v>
      </c>
      <c r="AM248" s="56">
        <f t="shared" si="175"/>
        <v>1.5684841183700001E-2</v>
      </c>
      <c r="AN248" s="56">
        <f t="shared" si="176"/>
        <v>0</v>
      </c>
      <c r="AO248" s="56">
        <f t="shared" si="177"/>
        <v>-1.5826193244299999E-2</v>
      </c>
      <c r="AP248" s="56">
        <f t="shared" si="178"/>
        <v>0</v>
      </c>
      <c r="AQ248" s="56">
        <f t="shared" si="179"/>
        <v>0</v>
      </c>
      <c r="AR248" s="56">
        <f t="shared" si="180"/>
        <v>1.8640757720700001E-2</v>
      </c>
      <c r="AS248" s="56">
        <f t="shared" si="181"/>
        <v>-3.6129772645699999E-3</v>
      </c>
      <c r="AT248" s="56">
        <f t="shared" si="182"/>
        <v>0</v>
      </c>
      <c r="AU248" s="55"/>
      <c r="AV248" s="6">
        <f t="shared" si="183"/>
        <v>-9.3112289976699982E-3</v>
      </c>
      <c r="AW248" s="57">
        <f t="shared" si="196"/>
        <v>1.9127865726533355E-2</v>
      </c>
      <c r="AX248" s="57">
        <f t="shared" si="184"/>
        <v>1.0615049517033293E-2</v>
      </c>
      <c r="AY248" s="57">
        <f t="shared" si="185"/>
        <v>0</v>
      </c>
      <c r="AZ248" s="57">
        <f t="shared" si="186"/>
        <v>2.089598491096667E-2</v>
      </c>
      <c r="BA248" s="57">
        <f t="shared" si="187"/>
        <v>0</v>
      </c>
      <c r="BB248" s="57">
        <f t="shared" si="188"/>
        <v>0</v>
      </c>
      <c r="BC248" s="57">
        <f t="shared" si="189"/>
        <v>1.3570966054033295E-2</v>
      </c>
      <c r="BD248" s="57">
        <f t="shared" si="190"/>
        <v>1.4568144020967733E-3</v>
      </c>
      <c r="BE248" s="57">
        <f t="shared" si="191"/>
        <v>5.0697916666666565E-3</v>
      </c>
      <c r="BF248" s="58">
        <f t="shared" si="197"/>
        <v>5.9999999999999995E-4</v>
      </c>
      <c r="BG248" s="58">
        <f t="shared" si="198"/>
        <v>2.1337532193900003E-6</v>
      </c>
      <c r="BH248" s="58">
        <f t="shared" si="199"/>
        <v>4.0801074107687998E-4</v>
      </c>
      <c r="BI248" s="58">
        <f t="shared" si="200"/>
        <v>6.0710654600999895E-6</v>
      </c>
      <c r="BJ248" s="58">
        <f t="shared" si="201"/>
        <v>0</v>
      </c>
      <c r="BK248" s="58">
        <f t="shared" si="202"/>
        <v>0</v>
      </c>
      <c r="BL248" s="58">
        <f t="shared" si="203"/>
        <v>3.029192195295005E-6</v>
      </c>
      <c r="BM248" s="58">
        <f t="shared" si="204"/>
        <v>5.7018553824200069E-6</v>
      </c>
      <c r="BN248" s="58">
        <f t="shared" si="205"/>
        <v>0</v>
      </c>
      <c r="BO248" s="58">
        <f t="shared" si="206"/>
        <v>1.0249466073340848E-3</v>
      </c>
      <c r="BP248" s="59"/>
      <c r="BQ248" s="59">
        <f t="shared" si="192"/>
        <v>-1.0336175605004083E-2</v>
      </c>
      <c r="BR248" s="39">
        <f t="shared" si="193"/>
        <v>-5.2663839383374159E-3</v>
      </c>
      <c r="BS248" s="42">
        <f t="shared" si="194"/>
        <v>43.841129531312063</v>
      </c>
      <c r="BT248" s="44">
        <f>MAX(BS$10:BS248)</f>
        <v>49.31742254861841</v>
      </c>
      <c r="BU248" s="56">
        <f t="shared" si="195"/>
        <v>0.11104175227137374</v>
      </c>
    </row>
    <row r="249" spans="1:73" x14ac:dyDescent="0.2">
      <c r="A249" s="64">
        <v>36494</v>
      </c>
      <c r="B249" s="9">
        <v>-2.8976012952400001E-3</v>
      </c>
      <c r="C249" s="9">
        <v>-4.4352551491800001E-2</v>
      </c>
      <c r="D249" s="9">
        <v>-2.1644108784700002E-3</v>
      </c>
      <c r="E249" s="9">
        <v>1.6365140413099999E-2</v>
      </c>
      <c r="F249" s="9">
        <v>6.0646654326799998E-3</v>
      </c>
      <c r="G249" s="9">
        <v>-3.2970465875E-2</v>
      </c>
      <c r="H249" s="9">
        <v>-4.5875355313999999E-2</v>
      </c>
      <c r="I249" s="9">
        <v>-2.9555228389600001E-2</v>
      </c>
      <c r="J249" s="9">
        <v>0</v>
      </c>
      <c r="K249" s="55">
        <v>5.4590600000000003E-2</v>
      </c>
      <c r="L249" s="55">
        <v>3.4474999999999999E-2</v>
      </c>
      <c r="M249" s="55">
        <v>5.1435399999999999E-2</v>
      </c>
      <c r="N249" s="55">
        <v>3.2499999999999999E-3</v>
      </c>
      <c r="O249" s="55">
        <v>5.4649999999999997E-2</v>
      </c>
      <c r="P249" s="55">
        <v>3.6170000000000001E-2</v>
      </c>
      <c r="Q249" s="55">
        <v>1.86167E-2</v>
      </c>
      <c r="R249" s="55">
        <v>5.9987499999999999E-2</v>
      </c>
      <c r="S249" s="55">
        <v>6.1150000000000003E-2</v>
      </c>
      <c r="T249" s="10">
        <f t="shared" si="156"/>
        <v>6</v>
      </c>
      <c r="U249" s="10">
        <f t="shared" si="157"/>
        <v>3</v>
      </c>
      <c r="V249" s="10">
        <f t="shared" si="158"/>
        <v>5</v>
      </c>
      <c r="W249" s="10">
        <f t="shared" si="159"/>
        <v>1</v>
      </c>
      <c r="X249" s="10">
        <f t="shared" si="160"/>
        <v>7</v>
      </c>
      <c r="Y249" s="10">
        <f t="shared" si="161"/>
        <v>4</v>
      </c>
      <c r="Z249" s="10">
        <f t="shared" si="162"/>
        <v>2</v>
      </c>
      <c r="AA249" s="10">
        <f t="shared" si="163"/>
        <v>8</v>
      </c>
      <c r="AB249" s="10">
        <f t="shared" si="164"/>
        <v>9</v>
      </c>
      <c r="AC249" s="13">
        <f t="shared" si="165"/>
        <v>0</v>
      </c>
      <c r="AD249" s="13">
        <f t="shared" si="166"/>
        <v>-1</v>
      </c>
      <c r="AE249" s="13">
        <f t="shared" si="167"/>
        <v>0</v>
      </c>
      <c r="AF249" s="13">
        <f t="shared" si="168"/>
        <v>-1</v>
      </c>
      <c r="AG249" s="13">
        <f t="shared" si="169"/>
        <v>1</v>
      </c>
      <c r="AH249" s="13">
        <f t="shared" si="170"/>
        <v>0</v>
      </c>
      <c r="AI249" s="13">
        <f t="shared" si="171"/>
        <v>-1</v>
      </c>
      <c r="AJ249" s="13">
        <f t="shared" si="172"/>
        <v>1</v>
      </c>
      <c r="AK249" s="13">
        <f t="shared" si="173"/>
        <v>1</v>
      </c>
      <c r="AL249" s="56">
        <f t="shared" si="174"/>
        <v>-2.8976012952400001E-3</v>
      </c>
      <c r="AM249" s="56">
        <f t="shared" si="175"/>
        <v>4.4352551491800001E-2</v>
      </c>
      <c r="AN249" s="56">
        <f t="shared" si="176"/>
        <v>0</v>
      </c>
      <c r="AO249" s="56">
        <f t="shared" si="177"/>
        <v>-1.6365140413099999E-2</v>
      </c>
      <c r="AP249" s="56">
        <f t="shared" si="178"/>
        <v>0</v>
      </c>
      <c r="AQ249" s="56">
        <f t="shared" si="179"/>
        <v>0</v>
      </c>
      <c r="AR249" s="56">
        <f t="shared" si="180"/>
        <v>4.5875355313999999E-2</v>
      </c>
      <c r="AS249" s="56">
        <f t="shared" si="181"/>
        <v>-2.9555228389600001E-2</v>
      </c>
      <c r="AT249" s="56">
        <f t="shared" si="182"/>
        <v>0</v>
      </c>
      <c r="AU249" s="55"/>
      <c r="AV249" s="6">
        <f t="shared" si="183"/>
        <v>4.1409936707860008E-2</v>
      </c>
      <c r="AW249" s="57">
        <f t="shared" si="196"/>
        <v>1.0022565653714266</v>
      </c>
      <c r="AX249" s="57">
        <f t="shared" si="184"/>
        <v>3.919838482513327E-2</v>
      </c>
      <c r="AY249" s="57">
        <f t="shared" si="185"/>
        <v>0</v>
      </c>
      <c r="AZ249" s="57">
        <f t="shared" si="186"/>
        <v>2.151930707976657E-2</v>
      </c>
      <c r="BA249" s="57">
        <f t="shared" si="187"/>
        <v>1</v>
      </c>
      <c r="BB249" s="57">
        <f t="shared" si="188"/>
        <v>0</v>
      </c>
      <c r="BC249" s="57">
        <f t="shared" si="189"/>
        <v>4.0721188647333317E-2</v>
      </c>
      <c r="BD249" s="57">
        <f t="shared" si="190"/>
        <v>2.4401061722933326E-2</v>
      </c>
      <c r="BE249" s="57">
        <f t="shared" si="191"/>
        <v>5.1541666666665709E-3</v>
      </c>
      <c r="BF249" s="58">
        <f t="shared" si="197"/>
        <v>1.1476719435920013E-5</v>
      </c>
      <c r="BG249" s="58">
        <f t="shared" si="198"/>
        <v>2.1230099034066587E-6</v>
      </c>
      <c r="BH249" s="58">
        <f t="shared" si="199"/>
        <v>0</v>
      </c>
      <c r="BI249" s="58">
        <f t="shared" si="200"/>
        <v>4.1791969821933344E-6</v>
      </c>
      <c r="BJ249" s="58">
        <f t="shared" si="201"/>
        <v>0</v>
      </c>
      <c r="BK249" s="58">
        <f t="shared" si="202"/>
        <v>0</v>
      </c>
      <c r="BL249" s="58">
        <f t="shared" si="203"/>
        <v>4.0712898162099886E-6</v>
      </c>
      <c r="BM249" s="58">
        <f t="shared" si="204"/>
        <v>2.9136288041935468E-7</v>
      </c>
      <c r="BN249" s="58">
        <f t="shared" si="205"/>
        <v>0</v>
      </c>
      <c r="BO249" s="58">
        <f t="shared" si="206"/>
        <v>2.2141579018149352E-5</v>
      </c>
      <c r="BP249" s="59"/>
      <c r="BQ249" s="59">
        <f t="shared" si="192"/>
        <v>4.1387795128841859E-2</v>
      </c>
      <c r="BR249" s="39">
        <f t="shared" si="193"/>
        <v>4.6541961795508527E-2</v>
      </c>
      <c r="BS249" s="42">
        <f t="shared" si="194"/>
        <v>45.881581707030328</v>
      </c>
      <c r="BT249" s="44">
        <f>MAX(BS$10:BS249)</f>
        <v>49.31742254861841</v>
      </c>
      <c r="BU249" s="56">
        <f t="shared" si="195"/>
        <v>6.9667891467785847E-2</v>
      </c>
    </row>
    <row r="250" spans="1:73" x14ac:dyDescent="0.2">
      <c r="A250" s="64">
        <v>36525</v>
      </c>
      <c r="B250" s="9">
        <v>2.8296787132400001E-2</v>
      </c>
      <c r="C250" s="9">
        <v>-6.96717393483E-3</v>
      </c>
      <c r="D250" s="9">
        <v>1.3643847568800001E-2</v>
      </c>
      <c r="E250" s="9">
        <v>-7.0808251238899996E-3</v>
      </c>
      <c r="F250" s="9">
        <v>2.2398327661999999E-2</v>
      </c>
      <c r="G250" s="9">
        <v>-7.4134586440299998E-3</v>
      </c>
      <c r="H250" s="9">
        <v>-1.0065499989599999E-2</v>
      </c>
      <c r="I250" s="9">
        <v>1.11853977173E-2</v>
      </c>
      <c r="J250" s="9">
        <v>0</v>
      </c>
      <c r="K250" s="55">
        <v>5.5737500000000002E-2</v>
      </c>
      <c r="L250" s="55">
        <v>3.3387500000000001E-2</v>
      </c>
      <c r="M250" s="55">
        <v>5.1424999999999998E-2</v>
      </c>
      <c r="N250" s="55">
        <v>1.9375E-3</v>
      </c>
      <c r="O250" s="55">
        <v>5.6250000000000001E-2</v>
      </c>
      <c r="P250" s="55">
        <v>3.6150000000000002E-2</v>
      </c>
      <c r="Q250" s="55">
        <v>1.8466699999999999E-2</v>
      </c>
      <c r="R250" s="55">
        <v>6.0784400000000002E-2</v>
      </c>
      <c r="S250" s="55">
        <v>6.0012500000000003E-2</v>
      </c>
      <c r="T250" s="10">
        <f t="shared" si="156"/>
        <v>6</v>
      </c>
      <c r="U250" s="10">
        <f t="shared" si="157"/>
        <v>3</v>
      </c>
      <c r="V250" s="10">
        <f t="shared" si="158"/>
        <v>5</v>
      </c>
      <c r="W250" s="10">
        <f t="shared" si="159"/>
        <v>1</v>
      </c>
      <c r="X250" s="10">
        <f t="shared" si="160"/>
        <v>7</v>
      </c>
      <c r="Y250" s="10">
        <f t="shared" si="161"/>
        <v>4</v>
      </c>
      <c r="Z250" s="10">
        <f t="shared" si="162"/>
        <v>2</v>
      </c>
      <c r="AA250" s="10">
        <f t="shared" si="163"/>
        <v>9</v>
      </c>
      <c r="AB250" s="10">
        <f t="shared" si="164"/>
        <v>8</v>
      </c>
      <c r="AC250" s="13">
        <f t="shared" si="165"/>
        <v>0</v>
      </c>
      <c r="AD250" s="13">
        <f t="shared" si="166"/>
        <v>-1</v>
      </c>
      <c r="AE250" s="13">
        <f t="shared" si="167"/>
        <v>0</v>
      </c>
      <c r="AF250" s="13">
        <f t="shared" si="168"/>
        <v>-1</v>
      </c>
      <c r="AG250" s="13">
        <f t="shared" si="169"/>
        <v>1</v>
      </c>
      <c r="AH250" s="13">
        <f t="shared" si="170"/>
        <v>0</v>
      </c>
      <c r="AI250" s="13">
        <f t="shared" si="171"/>
        <v>-1</v>
      </c>
      <c r="AJ250" s="13">
        <f t="shared" si="172"/>
        <v>1</v>
      </c>
      <c r="AK250" s="13">
        <f t="shared" si="173"/>
        <v>1</v>
      </c>
      <c r="AL250" s="56">
        <f t="shared" si="174"/>
        <v>0</v>
      </c>
      <c r="AM250" s="56">
        <f t="shared" si="175"/>
        <v>6.96717393483E-3</v>
      </c>
      <c r="AN250" s="56">
        <f t="shared" si="176"/>
        <v>0</v>
      </c>
      <c r="AO250" s="56">
        <f t="shared" si="177"/>
        <v>7.0808251238899996E-3</v>
      </c>
      <c r="AP250" s="56">
        <f t="shared" si="178"/>
        <v>2.2398327661999999E-2</v>
      </c>
      <c r="AQ250" s="56">
        <f t="shared" si="179"/>
        <v>0</v>
      </c>
      <c r="AR250" s="56">
        <f t="shared" si="180"/>
        <v>1.0065499989599999E-2</v>
      </c>
      <c r="AS250" s="56">
        <f t="shared" si="181"/>
        <v>1.11853977173E-2</v>
      </c>
      <c r="AT250" s="56">
        <f t="shared" si="182"/>
        <v>0</v>
      </c>
      <c r="AU250" s="55"/>
      <c r="AV250" s="6">
        <f t="shared" si="183"/>
        <v>5.769722442762E-2</v>
      </c>
      <c r="AW250" s="57">
        <f t="shared" si="196"/>
        <v>0</v>
      </c>
      <c r="AX250" s="57">
        <f t="shared" si="184"/>
        <v>1.8713406014967404E-3</v>
      </c>
      <c r="AY250" s="57">
        <f t="shared" si="185"/>
        <v>0</v>
      </c>
      <c r="AZ250" s="57">
        <f t="shared" si="186"/>
        <v>1.9849917905566672E-3</v>
      </c>
      <c r="BA250" s="57">
        <f t="shared" si="187"/>
        <v>2.7494160995333194E-2</v>
      </c>
      <c r="BB250" s="57">
        <f t="shared" si="188"/>
        <v>0</v>
      </c>
      <c r="BC250" s="57">
        <f t="shared" si="189"/>
        <v>4.9696666562667469E-3</v>
      </c>
      <c r="BD250" s="57">
        <f t="shared" si="190"/>
        <v>1.6281231050633282E-2</v>
      </c>
      <c r="BE250" s="57">
        <f t="shared" si="191"/>
        <v>5.0958333333332995E-3</v>
      </c>
      <c r="BF250" s="58">
        <f t="shared" si="197"/>
        <v>6.0135393922285596E-4</v>
      </c>
      <c r="BG250" s="58">
        <f t="shared" si="198"/>
        <v>7.8396769650266543E-6</v>
      </c>
      <c r="BH250" s="58">
        <f t="shared" si="199"/>
        <v>0</v>
      </c>
      <c r="BI250" s="58">
        <f t="shared" si="200"/>
        <v>4.3038614159533143E-6</v>
      </c>
      <c r="BJ250" s="58">
        <f t="shared" si="201"/>
        <v>6.9999999999999999E-4</v>
      </c>
      <c r="BK250" s="58">
        <f t="shared" si="202"/>
        <v>0</v>
      </c>
      <c r="BL250" s="58">
        <f t="shared" si="203"/>
        <v>1.2216356594199994E-5</v>
      </c>
      <c r="BM250" s="58">
        <f t="shared" si="204"/>
        <v>4.8802123445866654E-6</v>
      </c>
      <c r="BN250" s="58">
        <f t="shared" si="205"/>
        <v>0</v>
      </c>
      <c r="BO250" s="58">
        <f t="shared" si="206"/>
        <v>1.3305940465426225E-3</v>
      </c>
      <c r="BP250" s="59"/>
      <c r="BQ250" s="59">
        <f t="shared" si="192"/>
        <v>5.6366630381077379E-2</v>
      </c>
      <c r="BR250" s="39">
        <f t="shared" si="193"/>
        <v>6.1462463714410713E-2</v>
      </c>
      <c r="BS250" s="42">
        <f t="shared" si="194"/>
        <v>48.701576757858454</v>
      </c>
      <c r="BT250" s="44">
        <f>MAX(BS$10:BS250)</f>
        <v>49.31742254861841</v>
      </c>
      <c r="BU250" s="56">
        <f t="shared" si="195"/>
        <v>1.2487388004773335E-2</v>
      </c>
    </row>
    <row r="251" spans="1:73" x14ac:dyDescent="0.2">
      <c r="A251" s="64">
        <v>36556</v>
      </c>
      <c r="B251" s="9">
        <v>-2.5721502746200001E-2</v>
      </c>
      <c r="C251" s="9">
        <v>-2.6424377593299998E-2</v>
      </c>
      <c r="D251" s="9">
        <v>9.2447460509000002E-4</v>
      </c>
      <c r="E251" s="9">
        <v>-4.8594582923E-2</v>
      </c>
      <c r="F251" s="9">
        <v>-5.11665745761E-2</v>
      </c>
      <c r="G251" s="9">
        <v>-3.09368731012E-2</v>
      </c>
      <c r="H251" s="9">
        <v>-3.0059498431499999E-2</v>
      </c>
      <c r="I251" s="9">
        <v>5.5665390213100003E-3</v>
      </c>
      <c r="J251" s="9">
        <v>0</v>
      </c>
      <c r="K251" s="55">
        <v>5.5840599999999997E-2</v>
      </c>
      <c r="L251" s="55">
        <v>3.4912499999999999E-2</v>
      </c>
      <c r="M251" s="55">
        <v>5.2733299999999997E-2</v>
      </c>
      <c r="N251" s="55">
        <v>1.2750000000000001E-3</v>
      </c>
      <c r="O251" s="55">
        <v>5.7950000000000002E-2</v>
      </c>
      <c r="P251" s="55">
        <v>3.9030000000000002E-2</v>
      </c>
      <c r="Q251" s="55">
        <v>2.1316700000000001E-2</v>
      </c>
      <c r="R251" s="55">
        <v>6.2259399999999999E-2</v>
      </c>
      <c r="S251" s="55">
        <v>6.0775000000000003E-2</v>
      </c>
      <c r="T251" s="10">
        <f t="shared" si="156"/>
        <v>6</v>
      </c>
      <c r="U251" s="10">
        <f t="shared" si="157"/>
        <v>3</v>
      </c>
      <c r="V251" s="10">
        <f t="shared" si="158"/>
        <v>5</v>
      </c>
      <c r="W251" s="10">
        <f t="shared" si="159"/>
        <v>1</v>
      </c>
      <c r="X251" s="10">
        <f t="shared" si="160"/>
        <v>7</v>
      </c>
      <c r="Y251" s="10">
        <f t="shared" si="161"/>
        <v>4</v>
      </c>
      <c r="Z251" s="10">
        <f t="shared" si="162"/>
        <v>2</v>
      </c>
      <c r="AA251" s="10">
        <f t="shared" si="163"/>
        <v>9</v>
      </c>
      <c r="AB251" s="10">
        <f t="shared" si="164"/>
        <v>8</v>
      </c>
      <c r="AC251" s="13">
        <f t="shared" si="165"/>
        <v>0</v>
      </c>
      <c r="AD251" s="13">
        <f t="shared" si="166"/>
        <v>-1</v>
      </c>
      <c r="AE251" s="13">
        <f t="shared" si="167"/>
        <v>0</v>
      </c>
      <c r="AF251" s="13">
        <f t="shared" si="168"/>
        <v>-1</v>
      </c>
      <c r="AG251" s="13">
        <f t="shared" si="169"/>
        <v>1</v>
      </c>
      <c r="AH251" s="13">
        <f t="shared" si="170"/>
        <v>0</v>
      </c>
      <c r="AI251" s="13">
        <f t="shared" si="171"/>
        <v>-1</v>
      </c>
      <c r="AJ251" s="13">
        <f t="shared" si="172"/>
        <v>1</v>
      </c>
      <c r="AK251" s="13">
        <f t="shared" si="173"/>
        <v>1</v>
      </c>
      <c r="AL251" s="56">
        <f t="shared" si="174"/>
        <v>0</v>
      </c>
      <c r="AM251" s="56">
        <f t="shared" si="175"/>
        <v>2.6424377593299998E-2</v>
      </c>
      <c r="AN251" s="56">
        <f t="shared" si="176"/>
        <v>0</v>
      </c>
      <c r="AO251" s="56">
        <f t="shared" si="177"/>
        <v>4.8594582923E-2</v>
      </c>
      <c r="AP251" s="56">
        <f t="shared" si="178"/>
        <v>-5.11665745761E-2</v>
      </c>
      <c r="AQ251" s="56">
        <f t="shared" si="179"/>
        <v>0</v>
      </c>
      <c r="AR251" s="56">
        <f t="shared" si="180"/>
        <v>3.0059498431499999E-2</v>
      </c>
      <c r="AS251" s="56">
        <f t="shared" si="181"/>
        <v>5.5665390213100003E-3</v>
      </c>
      <c r="AT251" s="56">
        <f t="shared" si="182"/>
        <v>0</v>
      </c>
      <c r="AU251" s="55"/>
      <c r="AV251" s="6">
        <f t="shared" si="183"/>
        <v>5.9478423393009995E-2</v>
      </c>
      <c r="AW251" s="57">
        <f t="shared" si="196"/>
        <v>0</v>
      </c>
      <c r="AX251" s="57">
        <f t="shared" si="184"/>
        <v>2.1423335926633258E-2</v>
      </c>
      <c r="AY251" s="57">
        <f t="shared" si="185"/>
        <v>0</v>
      </c>
      <c r="AZ251" s="57">
        <f t="shared" si="186"/>
        <v>4.3593541256333301E-2</v>
      </c>
      <c r="BA251" s="57">
        <f t="shared" si="187"/>
        <v>4.616553290943326E-2</v>
      </c>
      <c r="BB251" s="57">
        <f t="shared" si="188"/>
        <v>0</v>
      </c>
      <c r="BC251" s="57">
        <f t="shared" si="189"/>
        <v>2.5058456764833315E-2</v>
      </c>
      <c r="BD251" s="57">
        <f t="shared" si="190"/>
        <v>1.0567580687976585E-2</v>
      </c>
      <c r="BE251" s="57">
        <f t="shared" si="191"/>
        <v>5.0010416666665947E-3</v>
      </c>
      <c r="BF251" s="58">
        <f t="shared" si="197"/>
        <v>0</v>
      </c>
      <c r="BG251" s="58">
        <f t="shared" si="198"/>
        <v>3.742681202993481E-7</v>
      </c>
      <c r="BH251" s="58">
        <f t="shared" si="199"/>
        <v>0</v>
      </c>
      <c r="BI251" s="58">
        <f t="shared" si="200"/>
        <v>3.9699835811133348E-7</v>
      </c>
      <c r="BJ251" s="58">
        <f t="shared" si="201"/>
        <v>1.9245912696733237E-5</v>
      </c>
      <c r="BK251" s="58">
        <f t="shared" si="202"/>
        <v>0</v>
      </c>
      <c r="BL251" s="58">
        <f t="shared" si="203"/>
        <v>1.490899996880024E-6</v>
      </c>
      <c r="BM251" s="58">
        <f t="shared" si="204"/>
        <v>3.2562462101266568E-6</v>
      </c>
      <c r="BN251" s="58">
        <f t="shared" si="205"/>
        <v>0</v>
      </c>
      <c r="BO251" s="58">
        <f t="shared" si="206"/>
        <v>2.4764325382150601E-5</v>
      </c>
      <c r="BP251" s="59"/>
      <c r="BQ251" s="59">
        <f t="shared" si="192"/>
        <v>5.9453659067627847E-2</v>
      </c>
      <c r="BR251" s="39">
        <f t="shared" si="193"/>
        <v>6.4454700734294518E-2</v>
      </c>
      <c r="BS251" s="42">
        <f t="shared" si="194"/>
        <v>51.840622313074498</v>
      </c>
      <c r="BT251" s="44">
        <f>MAX(BS$10:BS251)</f>
        <v>51.840622313074498</v>
      </c>
      <c r="BU251" s="56">
        <f t="shared" si="195"/>
        <v>0</v>
      </c>
    </row>
    <row r="252" spans="1:73" x14ac:dyDescent="0.2">
      <c r="A252" s="64">
        <v>36585</v>
      </c>
      <c r="B252" s="9">
        <v>-3.7751552746399998E-2</v>
      </c>
      <c r="C252" s="9">
        <v>-1.81702068407E-2</v>
      </c>
      <c r="D252" s="9">
        <v>-2.0710113621800002E-3</v>
      </c>
      <c r="E252" s="9">
        <v>-3.0385590290699999E-2</v>
      </c>
      <c r="F252" s="9">
        <v>-1.99351326366E-2</v>
      </c>
      <c r="G252" s="9">
        <v>1.1498947588600001E-3</v>
      </c>
      <c r="H252" s="9">
        <v>-1.7999197553600001E-2</v>
      </c>
      <c r="I252" s="9">
        <v>-2.6158464529699998E-2</v>
      </c>
      <c r="J252" s="9">
        <v>0</v>
      </c>
      <c r="K252" s="55">
        <v>5.7299999999999997E-2</v>
      </c>
      <c r="L252" s="55">
        <v>3.6299999999999999E-2</v>
      </c>
      <c r="M252" s="55">
        <v>5.2499999999999998E-2</v>
      </c>
      <c r="N252" s="55">
        <v>1.2999999999999999E-3</v>
      </c>
      <c r="O252" s="55">
        <v>6.105E-2</v>
      </c>
      <c r="P252" s="55">
        <v>4.1500000000000002E-2</v>
      </c>
      <c r="Q252" s="55">
        <v>2.44167E-2</v>
      </c>
      <c r="R252" s="55">
        <v>6.2537499999999996E-2</v>
      </c>
      <c r="S252" s="55">
        <v>6.1087500000000003E-2</v>
      </c>
      <c r="T252" s="10">
        <f t="shared" si="156"/>
        <v>6</v>
      </c>
      <c r="U252" s="10">
        <f t="shared" si="157"/>
        <v>3</v>
      </c>
      <c r="V252" s="10">
        <f t="shared" si="158"/>
        <v>5</v>
      </c>
      <c r="W252" s="10">
        <f t="shared" si="159"/>
        <v>1</v>
      </c>
      <c r="X252" s="10">
        <f t="shared" si="160"/>
        <v>7</v>
      </c>
      <c r="Y252" s="10">
        <f t="shared" si="161"/>
        <v>4</v>
      </c>
      <c r="Z252" s="10">
        <f t="shared" si="162"/>
        <v>2</v>
      </c>
      <c r="AA252" s="10">
        <f t="shared" si="163"/>
        <v>9</v>
      </c>
      <c r="AB252" s="10">
        <f t="shared" si="164"/>
        <v>8</v>
      </c>
      <c r="AC252" s="13">
        <f t="shared" si="165"/>
        <v>0</v>
      </c>
      <c r="AD252" s="13">
        <f t="shared" si="166"/>
        <v>-1</v>
      </c>
      <c r="AE252" s="13">
        <f t="shared" si="167"/>
        <v>0</v>
      </c>
      <c r="AF252" s="13">
        <f t="shared" si="168"/>
        <v>-1</v>
      </c>
      <c r="AG252" s="13">
        <f t="shared" si="169"/>
        <v>1</v>
      </c>
      <c r="AH252" s="13">
        <f t="shared" si="170"/>
        <v>0</v>
      </c>
      <c r="AI252" s="13">
        <f t="shared" si="171"/>
        <v>-1</v>
      </c>
      <c r="AJ252" s="13">
        <f t="shared" si="172"/>
        <v>1</v>
      </c>
      <c r="AK252" s="13">
        <f t="shared" si="173"/>
        <v>1</v>
      </c>
      <c r="AL252" s="56">
        <f t="shared" si="174"/>
        <v>0</v>
      </c>
      <c r="AM252" s="56">
        <f t="shared" si="175"/>
        <v>1.81702068407E-2</v>
      </c>
      <c r="AN252" s="56">
        <f t="shared" si="176"/>
        <v>0</v>
      </c>
      <c r="AO252" s="56">
        <f t="shared" si="177"/>
        <v>3.0385590290699999E-2</v>
      </c>
      <c r="AP252" s="56">
        <f t="shared" si="178"/>
        <v>-1.99351326366E-2</v>
      </c>
      <c r="AQ252" s="56">
        <f t="shared" si="179"/>
        <v>0</v>
      </c>
      <c r="AR252" s="56">
        <f t="shared" si="180"/>
        <v>1.7999197553600001E-2</v>
      </c>
      <c r="AS252" s="56">
        <f t="shared" si="181"/>
        <v>-2.6158464529699998E-2</v>
      </c>
      <c r="AT252" s="56">
        <f t="shared" si="182"/>
        <v>0</v>
      </c>
      <c r="AU252" s="55"/>
      <c r="AV252" s="6">
        <f t="shared" si="183"/>
        <v>2.0461397518700006E-2</v>
      </c>
      <c r="AW252" s="57">
        <f t="shared" si="196"/>
        <v>0</v>
      </c>
      <c r="AX252" s="57">
        <f t="shared" si="184"/>
        <v>1.3105623507366659E-2</v>
      </c>
      <c r="AY252" s="57">
        <f t="shared" si="185"/>
        <v>0</v>
      </c>
      <c r="AZ252" s="57">
        <f t="shared" si="186"/>
        <v>2.532100695736661E-2</v>
      </c>
      <c r="BA252" s="57">
        <f t="shared" si="187"/>
        <v>1.4870549303266589E-2</v>
      </c>
      <c r="BB252" s="57">
        <f t="shared" si="188"/>
        <v>0</v>
      </c>
      <c r="BC252" s="57">
        <f t="shared" si="189"/>
        <v>1.2934614220266649E-2</v>
      </c>
      <c r="BD252" s="57">
        <f t="shared" si="190"/>
        <v>2.1093881196366571E-2</v>
      </c>
      <c r="BE252" s="57">
        <f t="shared" si="191"/>
        <v>5.0645833333333723E-3</v>
      </c>
      <c r="BF252" s="58">
        <f t="shared" si="197"/>
        <v>0</v>
      </c>
      <c r="BG252" s="58">
        <f t="shared" si="198"/>
        <v>4.284667185326652E-6</v>
      </c>
      <c r="BH252" s="58">
        <f t="shared" si="199"/>
        <v>0</v>
      </c>
      <c r="BI252" s="58">
        <f t="shared" si="200"/>
        <v>8.7187082512666608E-6</v>
      </c>
      <c r="BJ252" s="58">
        <f t="shared" si="201"/>
        <v>3.2315873036603282E-5</v>
      </c>
      <c r="BK252" s="58">
        <f t="shared" si="202"/>
        <v>0</v>
      </c>
      <c r="BL252" s="58">
        <f t="shared" si="203"/>
        <v>7.5175370294499939E-6</v>
      </c>
      <c r="BM252" s="58">
        <f t="shared" si="204"/>
        <v>2.1135161375953174E-6</v>
      </c>
      <c r="BN252" s="58">
        <f t="shared" si="205"/>
        <v>0</v>
      </c>
      <c r="BO252" s="58">
        <f t="shared" si="206"/>
        <v>5.4950301640241906E-5</v>
      </c>
      <c r="BP252" s="59"/>
      <c r="BQ252" s="59">
        <f t="shared" si="192"/>
        <v>2.0406447217059764E-2</v>
      </c>
      <c r="BR252" s="39">
        <f t="shared" si="193"/>
        <v>2.5471030550393098E-2</v>
      </c>
      <c r="BS252" s="42">
        <f t="shared" si="194"/>
        <v>53.161056387762208</v>
      </c>
      <c r="BT252" s="44">
        <f>MAX(BS$10:BS252)</f>
        <v>53.161056387762208</v>
      </c>
      <c r="BU252" s="56">
        <f t="shared" si="195"/>
        <v>0</v>
      </c>
    </row>
    <row r="253" spans="1:73" x14ac:dyDescent="0.2">
      <c r="A253" s="64">
        <v>36616</v>
      </c>
      <c r="B253" s="9">
        <v>-1.2078390913399999E-2</v>
      </c>
      <c r="C253" s="9">
        <v>-7.9948281643799999E-3</v>
      </c>
      <c r="D253" s="9">
        <v>-1.1360743605900001E-3</v>
      </c>
      <c r="E253" s="9">
        <v>6.6444453337399997E-2</v>
      </c>
      <c r="F253" s="9">
        <v>2.2870623667E-2</v>
      </c>
      <c r="G253" s="9">
        <v>1.36356789043E-2</v>
      </c>
      <c r="H253" s="9">
        <v>-1.1117761419E-4</v>
      </c>
      <c r="I253" s="9">
        <v>1.07996101314E-2</v>
      </c>
      <c r="J253" s="9">
        <v>0</v>
      </c>
      <c r="K253" s="55">
        <v>5.9249999999999997E-2</v>
      </c>
      <c r="L253" s="55">
        <v>3.8300000000000001E-2</v>
      </c>
      <c r="M253" s="55">
        <v>5.4391700000000001E-2</v>
      </c>
      <c r="N253" s="55">
        <v>1.175E-3</v>
      </c>
      <c r="O253" s="55">
        <v>6.3950000000000007E-2</v>
      </c>
      <c r="P253" s="55">
        <v>4.0980000000000003E-2</v>
      </c>
      <c r="Q253" s="55">
        <v>2.8549999999999999E-2</v>
      </c>
      <c r="R253" s="55">
        <v>6.2512499999999999E-2</v>
      </c>
      <c r="S253" s="55">
        <v>6.2899999999999998E-2</v>
      </c>
      <c r="T253" s="10">
        <f t="shared" si="156"/>
        <v>6</v>
      </c>
      <c r="U253" s="10">
        <f t="shared" si="157"/>
        <v>3</v>
      </c>
      <c r="V253" s="10">
        <f t="shared" si="158"/>
        <v>5</v>
      </c>
      <c r="W253" s="10">
        <f t="shared" si="159"/>
        <v>1</v>
      </c>
      <c r="X253" s="10">
        <f t="shared" si="160"/>
        <v>9</v>
      </c>
      <c r="Y253" s="10">
        <f t="shared" si="161"/>
        <v>4</v>
      </c>
      <c r="Z253" s="10">
        <f t="shared" si="162"/>
        <v>2</v>
      </c>
      <c r="AA253" s="10">
        <f t="shared" si="163"/>
        <v>7</v>
      </c>
      <c r="AB253" s="10">
        <f t="shared" si="164"/>
        <v>8</v>
      </c>
      <c r="AC253" s="13">
        <f t="shared" si="165"/>
        <v>0</v>
      </c>
      <c r="AD253" s="13">
        <f t="shared" si="166"/>
        <v>-1</v>
      </c>
      <c r="AE253" s="13">
        <f t="shared" si="167"/>
        <v>0</v>
      </c>
      <c r="AF253" s="13">
        <f t="shared" si="168"/>
        <v>-1</v>
      </c>
      <c r="AG253" s="13">
        <f t="shared" si="169"/>
        <v>1</v>
      </c>
      <c r="AH253" s="13">
        <f t="shared" si="170"/>
        <v>0</v>
      </c>
      <c r="AI253" s="13">
        <f t="shared" si="171"/>
        <v>-1</v>
      </c>
      <c r="AJ253" s="13">
        <f t="shared" si="172"/>
        <v>1</v>
      </c>
      <c r="AK253" s="13">
        <f t="shared" si="173"/>
        <v>1</v>
      </c>
      <c r="AL253" s="56">
        <f t="shared" si="174"/>
        <v>0</v>
      </c>
      <c r="AM253" s="56">
        <f t="shared" si="175"/>
        <v>7.9948281643799999E-3</v>
      </c>
      <c r="AN253" s="56">
        <f t="shared" si="176"/>
        <v>0</v>
      </c>
      <c r="AO253" s="56">
        <f t="shared" si="177"/>
        <v>-6.6444453337399997E-2</v>
      </c>
      <c r="AP253" s="56">
        <f t="shared" si="178"/>
        <v>2.2870623667E-2</v>
      </c>
      <c r="AQ253" s="56">
        <f t="shared" si="179"/>
        <v>0</v>
      </c>
      <c r="AR253" s="56">
        <f t="shared" si="180"/>
        <v>1.1117761419E-4</v>
      </c>
      <c r="AS253" s="56">
        <f t="shared" si="181"/>
        <v>1.07996101314E-2</v>
      </c>
      <c r="AT253" s="56">
        <f t="shared" si="182"/>
        <v>0</v>
      </c>
      <c r="AU253" s="55"/>
      <c r="AV253" s="6">
        <f t="shared" si="183"/>
        <v>-2.4668213760430002E-2</v>
      </c>
      <c r="AW253" s="57">
        <f t="shared" si="196"/>
        <v>0</v>
      </c>
      <c r="AX253" s="57">
        <f t="shared" si="184"/>
        <v>2.9042031643800037E-3</v>
      </c>
      <c r="AY253" s="57">
        <f t="shared" si="185"/>
        <v>0</v>
      </c>
      <c r="AZ253" s="57">
        <f t="shared" si="186"/>
        <v>7.1535078337400027E-2</v>
      </c>
      <c r="BA253" s="57">
        <f t="shared" si="187"/>
        <v>2.7961248667000005E-2</v>
      </c>
      <c r="BB253" s="57">
        <f t="shared" si="188"/>
        <v>0</v>
      </c>
      <c r="BC253" s="57">
        <f t="shared" si="189"/>
        <v>4.9794473858100208E-3</v>
      </c>
      <c r="BD253" s="57">
        <f t="shared" si="190"/>
        <v>1.5890235131400088E-2</v>
      </c>
      <c r="BE253" s="57">
        <f t="shared" si="191"/>
        <v>5.0906250000000153E-3</v>
      </c>
      <c r="BF253" s="58">
        <f t="shared" si="197"/>
        <v>0</v>
      </c>
      <c r="BG253" s="58">
        <f t="shared" si="198"/>
        <v>2.6211247014733321E-6</v>
      </c>
      <c r="BH253" s="58">
        <f t="shared" si="199"/>
        <v>0</v>
      </c>
      <c r="BI253" s="58">
        <f t="shared" si="200"/>
        <v>5.0642013914733222E-6</v>
      </c>
      <c r="BJ253" s="58">
        <f t="shared" si="201"/>
        <v>1.0409384512286613E-5</v>
      </c>
      <c r="BK253" s="58">
        <f t="shared" si="202"/>
        <v>0</v>
      </c>
      <c r="BL253" s="58">
        <f t="shared" si="203"/>
        <v>3.8803842660799943E-6</v>
      </c>
      <c r="BM253" s="58">
        <f t="shared" si="204"/>
        <v>4.2187762392733147E-6</v>
      </c>
      <c r="BN253" s="58">
        <f t="shared" si="205"/>
        <v>0</v>
      </c>
      <c r="BO253" s="58">
        <f t="shared" si="206"/>
        <v>2.6193871110586576E-5</v>
      </c>
      <c r="BP253" s="59"/>
      <c r="BQ253" s="59">
        <f t="shared" si="192"/>
        <v>-2.4694407631540589E-2</v>
      </c>
      <c r="BR253" s="39">
        <f t="shared" si="193"/>
        <v>-1.9603782631540587E-2</v>
      </c>
      <c r="BS253" s="42">
        <f t="shared" si="194"/>
        <v>52.118898593873446</v>
      </c>
      <c r="BT253" s="44">
        <f>MAX(BS$10:BS253)</f>
        <v>53.161056387762208</v>
      </c>
      <c r="BU253" s="56">
        <f t="shared" si="195"/>
        <v>1.960378263154058E-2</v>
      </c>
    </row>
    <row r="254" spans="1:73" x14ac:dyDescent="0.2">
      <c r="A254" s="64">
        <v>36644</v>
      </c>
      <c r="B254" s="9">
        <v>-3.9298810653599997E-2</v>
      </c>
      <c r="C254" s="9">
        <v>-4.9779297138799999E-2</v>
      </c>
      <c r="D254" s="9">
        <v>-2.0976894138999998E-2</v>
      </c>
      <c r="E254" s="9">
        <v>-5.5392955595099998E-2</v>
      </c>
      <c r="F254" s="9">
        <v>-2.1375651107100001E-2</v>
      </c>
      <c r="G254" s="9">
        <v>-3.6643554810500002E-2</v>
      </c>
      <c r="H254" s="9">
        <v>-3.64708149018E-2</v>
      </c>
      <c r="I254" s="9">
        <v>-1.91398379332E-2</v>
      </c>
      <c r="J254" s="9">
        <v>0</v>
      </c>
      <c r="K254" s="55">
        <v>6.1465600000000002E-2</v>
      </c>
      <c r="L254" s="55">
        <v>4.0943800000000002E-2</v>
      </c>
      <c r="M254" s="55">
        <v>5.6741699999999999E-2</v>
      </c>
      <c r="N254" s="55">
        <v>1.1249999999999999E-3</v>
      </c>
      <c r="O254" s="55">
        <v>6.6549999999999998E-2</v>
      </c>
      <c r="P254" s="55">
        <v>4.2369999999999998E-2</v>
      </c>
      <c r="Q254" s="55">
        <v>3.2433299999999998E-2</v>
      </c>
      <c r="R254" s="55">
        <v>6.3649999999999998E-2</v>
      </c>
      <c r="S254" s="55">
        <v>6.5024999999999999E-2</v>
      </c>
      <c r="T254" s="10">
        <f t="shared" si="156"/>
        <v>6</v>
      </c>
      <c r="U254" s="10">
        <f t="shared" si="157"/>
        <v>3</v>
      </c>
      <c r="V254" s="10">
        <f t="shared" si="158"/>
        <v>5</v>
      </c>
      <c r="W254" s="10">
        <f t="shared" si="159"/>
        <v>1</v>
      </c>
      <c r="X254" s="10">
        <f t="shared" si="160"/>
        <v>9</v>
      </c>
      <c r="Y254" s="10">
        <f t="shared" si="161"/>
        <v>4</v>
      </c>
      <c r="Z254" s="10">
        <f t="shared" si="162"/>
        <v>2</v>
      </c>
      <c r="AA254" s="10">
        <f t="shared" si="163"/>
        <v>7</v>
      </c>
      <c r="AB254" s="10">
        <f t="shared" si="164"/>
        <v>8</v>
      </c>
      <c r="AC254" s="13">
        <f t="shared" si="165"/>
        <v>0</v>
      </c>
      <c r="AD254" s="13">
        <f t="shared" si="166"/>
        <v>-1</v>
      </c>
      <c r="AE254" s="13">
        <f t="shared" si="167"/>
        <v>0</v>
      </c>
      <c r="AF254" s="13">
        <f t="shared" si="168"/>
        <v>-1</v>
      </c>
      <c r="AG254" s="13">
        <f t="shared" si="169"/>
        <v>1</v>
      </c>
      <c r="AH254" s="13">
        <f t="shared" si="170"/>
        <v>0</v>
      </c>
      <c r="AI254" s="13">
        <f t="shared" si="171"/>
        <v>-1</v>
      </c>
      <c r="AJ254" s="13">
        <f t="shared" si="172"/>
        <v>1</v>
      </c>
      <c r="AK254" s="13">
        <f t="shared" si="173"/>
        <v>1</v>
      </c>
      <c r="AL254" s="56">
        <f t="shared" si="174"/>
        <v>0</v>
      </c>
      <c r="AM254" s="56">
        <f t="shared" si="175"/>
        <v>4.9779297138799999E-2</v>
      </c>
      <c r="AN254" s="56">
        <f t="shared" si="176"/>
        <v>0</v>
      </c>
      <c r="AO254" s="56">
        <f t="shared" si="177"/>
        <v>5.5392955595099998E-2</v>
      </c>
      <c r="AP254" s="56">
        <f t="shared" si="178"/>
        <v>-2.1375651107100001E-2</v>
      </c>
      <c r="AQ254" s="56">
        <f t="shared" si="179"/>
        <v>0</v>
      </c>
      <c r="AR254" s="56">
        <f t="shared" si="180"/>
        <v>3.64708149018E-2</v>
      </c>
      <c r="AS254" s="56">
        <f t="shared" si="181"/>
        <v>-1.91398379332E-2</v>
      </c>
      <c r="AT254" s="56">
        <f t="shared" si="182"/>
        <v>0</v>
      </c>
      <c r="AU254" s="55"/>
      <c r="AV254" s="6">
        <f t="shared" si="183"/>
        <v>0.10112757859539999</v>
      </c>
      <c r="AW254" s="57">
        <f t="shared" si="196"/>
        <v>0</v>
      </c>
      <c r="AX254" s="57">
        <f t="shared" si="184"/>
        <v>4.4537630472133327E-2</v>
      </c>
      <c r="AY254" s="57">
        <f t="shared" si="185"/>
        <v>0</v>
      </c>
      <c r="AZ254" s="57">
        <f t="shared" si="186"/>
        <v>5.0151288928433346E-2</v>
      </c>
      <c r="BA254" s="57">
        <f t="shared" si="187"/>
        <v>1.6133984440433347E-2</v>
      </c>
      <c r="BB254" s="57">
        <f t="shared" si="188"/>
        <v>0</v>
      </c>
      <c r="BC254" s="57">
        <f t="shared" si="189"/>
        <v>3.1229148235133342E-2</v>
      </c>
      <c r="BD254" s="57">
        <f t="shared" si="190"/>
        <v>1.3898171266533255E-2</v>
      </c>
      <c r="BE254" s="57">
        <f t="shared" si="191"/>
        <v>5.241666666666589E-3</v>
      </c>
      <c r="BF254" s="58">
        <f t="shared" si="197"/>
        <v>0</v>
      </c>
      <c r="BG254" s="58">
        <f t="shared" si="198"/>
        <v>5.8084063287600075E-7</v>
      </c>
      <c r="BH254" s="58">
        <f t="shared" si="199"/>
        <v>0</v>
      </c>
      <c r="BI254" s="58">
        <f t="shared" si="200"/>
        <v>1.4307015667480006E-5</v>
      </c>
      <c r="BJ254" s="58">
        <f t="shared" si="201"/>
        <v>1.9572874066900003E-5</v>
      </c>
      <c r="BK254" s="58">
        <f t="shared" si="202"/>
        <v>0</v>
      </c>
      <c r="BL254" s="58">
        <f t="shared" si="203"/>
        <v>1.4938342157430062E-6</v>
      </c>
      <c r="BM254" s="58">
        <f t="shared" si="204"/>
        <v>3.1780470262800177E-6</v>
      </c>
      <c r="BN254" s="58">
        <f t="shared" si="205"/>
        <v>0</v>
      </c>
      <c r="BO254" s="58">
        <f t="shared" si="206"/>
        <v>3.9132611609279027E-5</v>
      </c>
      <c r="BP254" s="59"/>
      <c r="BQ254" s="59">
        <f t="shared" si="192"/>
        <v>0.10108844598379071</v>
      </c>
      <c r="BR254" s="39">
        <f t="shared" si="193"/>
        <v>0.10633011265045739</v>
      </c>
      <c r="BS254" s="42">
        <f t="shared" si="194"/>
        <v>57.660706952577776</v>
      </c>
      <c r="BT254" s="44">
        <f>MAX(BS$10:BS254)</f>
        <v>57.660706952577776</v>
      </c>
      <c r="BU254" s="56">
        <f t="shared" si="195"/>
        <v>0</v>
      </c>
    </row>
    <row r="255" spans="1:73" x14ac:dyDescent="0.2">
      <c r="A255" s="64">
        <v>36677</v>
      </c>
      <c r="B255" s="9">
        <v>-2.2524515816300002E-2</v>
      </c>
      <c r="C255" s="9">
        <v>1.55930915182E-2</v>
      </c>
      <c r="D255" s="9">
        <v>-1.1479702642E-2</v>
      </c>
      <c r="E255" s="9">
        <v>-1.9162926127600001E-3</v>
      </c>
      <c r="F255" s="9">
        <v>-6.0877679248399999E-2</v>
      </c>
      <c r="G255" s="9">
        <v>-8.4860630614199996E-3</v>
      </c>
      <c r="H255" s="9">
        <v>1.2429105791200001E-2</v>
      </c>
      <c r="I255" s="9">
        <v>-4.5082877978299997E-2</v>
      </c>
      <c r="J255" s="9">
        <v>0</v>
      </c>
      <c r="K255" s="55">
        <v>6.1837499999999997E-2</v>
      </c>
      <c r="L255" s="55">
        <v>4.4543800000000001E-2</v>
      </c>
      <c r="M255" s="55">
        <v>6.0233299999999997E-2</v>
      </c>
      <c r="N255" s="55">
        <v>1.0250000000000001E-3</v>
      </c>
      <c r="O255" s="55">
        <v>6.9099999999999995E-2</v>
      </c>
      <c r="P255" s="55">
        <v>3.9550000000000002E-2</v>
      </c>
      <c r="Q255" s="55">
        <v>3.1600000000000003E-2</v>
      </c>
      <c r="R255" s="55">
        <v>6.27891E-2</v>
      </c>
      <c r="S255" s="55">
        <v>6.8625000000000005E-2</v>
      </c>
      <c r="T255" s="10">
        <f t="shared" si="156"/>
        <v>6</v>
      </c>
      <c r="U255" s="10">
        <f t="shared" si="157"/>
        <v>4</v>
      </c>
      <c r="V255" s="10">
        <f t="shared" si="158"/>
        <v>5</v>
      </c>
      <c r="W255" s="10">
        <f t="shared" si="159"/>
        <v>1</v>
      </c>
      <c r="X255" s="10">
        <f t="shared" si="160"/>
        <v>9</v>
      </c>
      <c r="Y255" s="10">
        <f t="shared" si="161"/>
        <v>3</v>
      </c>
      <c r="Z255" s="10">
        <f t="shared" si="162"/>
        <v>2</v>
      </c>
      <c r="AA255" s="10">
        <f t="shared" si="163"/>
        <v>7</v>
      </c>
      <c r="AB255" s="10">
        <f t="shared" si="164"/>
        <v>8</v>
      </c>
      <c r="AC255" s="13">
        <f t="shared" si="165"/>
        <v>0</v>
      </c>
      <c r="AD255" s="13">
        <f t="shared" si="166"/>
        <v>0</v>
      </c>
      <c r="AE255" s="13">
        <f t="shared" si="167"/>
        <v>0</v>
      </c>
      <c r="AF255" s="13">
        <f t="shared" si="168"/>
        <v>-1</v>
      </c>
      <c r="AG255" s="13">
        <f t="shared" si="169"/>
        <v>1</v>
      </c>
      <c r="AH255" s="13">
        <f t="shared" si="170"/>
        <v>-1</v>
      </c>
      <c r="AI255" s="13">
        <f t="shared" si="171"/>
        <v>-1</v>
      </c>
      <c r="AJ255" s="13">
        <f t="shared" si="172"/>
        <v>1</v>
      </c>
      <c r="AK255" s="13">
        <f t="shared" si="173"/>
        <v>1</v>
      </c>
      <c r="AL255" s="56">
        <f t="shared" si="174"/>
        <v>0</v>
      </c>
      <c r="AM255" s="56">
        <f t="shared" si="175"/>
        <v>-1.55930915182E-2</v>
      </c>
      <c r="AN255" s="56">
        <f t="shared" si="176"/>
        <v>0</v>
      </c>
      <c r="AO255" s="56">
        <f t="shared" si="177"/>
        <v>1.9162926127600001E-3</v>
      </c>
      <c r="AP255" s="56">
        <f t="shared" si="178"/>
        <v>-6.0877679248399999E-2</v>
      </c>
      <c r="AQ255" s="56">
        <f t="shared" si="179"/>
        <v>0</v>
      </c>
      <c r="AR255" s="56">
        <f t="shared" si="180"/>
        <v>-1.2429105791200001E-2</v>
      </c>
      <c r="AS255" s="56">
        <f t="shared" si="181"/>
        <v>-4.5082877978299997E-2</v>
      </c>
      <c r="AT255" s="56">
        <f t="shared" si="182"/>
        <v>0</v>
      </c>
      <c r="AU255" s="55"/>
      <c r="AV255" s="6">
        <f t="shared" si="183"/>
        <v>-0.13206646192334001</v>
      </c>
      <c r="AW255" s="57">
        <f t="shared" si="196"/>
        <v>0</v>
      </c>
      <c r="AX255" s="57">
        <f t="shared" si="184"/>
        <v>1.0210118415182001</v>
      </c>
      <c r="AY255" s="57">
        <f t="shared" si="185"/>
        <v>0</v>
      </c>
      <c r="AZ255" s="57">
        <f t="shared" si="186"/>
        <v>3.5024573872399767E-3</v>
      </c>
      <c r="BA255" s="57">
        <f t="shared" si="187"/>
        <v>5.5458929248400013E-2</v>
      </c>
      <c r="BB255" s="57">
        <f t="shared" si="188"/>
        <v>1</v>
      </c>
      <c r="BC255" s="57">
        <f t="shared" si="189"/>
        <v>1.7847855791200073E-2</v>
      </c>
      <c r="BD255" s="57">
        <f t="shared" si="190"/>
        <v>3.966412797829999E-2</v>
      </c>
      <c r="BE255" s="57">
        <f t="shared" si="191"/>
        <v>5.4187500000000277E-3</v>
      </c>
      <c r="BF255" s="58">
        <f t="shared" si="197"/>
        <v>0</v>
      </c>
      <c r="BG255" s="58">
        <f t="shared" si="198"/>
        <v>8.9075260944266656E-6</v>
      </c>
      <c r="BH255" s="58">
        <f t="shared" si="199"/>
        <v>0</v>
      </c>
      <c r="BI255" s="58">
        <f t="shared" si="200"/>
        <v>1.0030257785686669E-5</v>
      </c>
      <c r="BJ255" s="58">
        <f t="shared" si="201"/>
        <v>1.1293789108303342E-5</v>
      </c>
      <c r="BK255" s="58">
        <f t="shared" si="202"/>
        <v>0</v>
      </c>
      <c r="BL255" s="58">
        <f t="shared" si="203"/>
        <v>9.3687444705400016E-6</v>
      </c>
      <c r="BM255" s="58">
        <f t="shared" si="204"/>
        <v>2.779634253306651E-6</v>
      </c>
      <c r="BN255" s="58">
        <f t="shared" si="205"/>
        <v>0</v>
      </c>
      <c r="BO255" s="58">
        <f t="shared" si="206"/>
        <v>4.2379951712263327E-5</v>
      </c>
      <c r="BP255" s="59"/>
      <c r="BQ255" s="59">
        <f t="shared" si="192"/>
        <v>-0.13210884187505229</v>
      </c>
      <c r="BR255" s="39">
        <f t="shared" si="193"/>
        <v>-0.12669009187505229</v>
      </c>
      <c r="BS255" s="42">
        <f t="shared" si="194"/>
        <v>50.35566669117523</v>
      </c>
      <c r="BT255" s="44">
        <f>MAX(BS$10:BS255)</f>
        <v>57.660706952577776</v>
      </c>
      <c r="BU255" s="56">
        <f t="shared" si="195"/>
        <v>0.12669009187505231</v>
      </c>
    </row>
    <row r="256" spans="1:73" x14ac:dyDescent="0.2">
      <c r="A256" s="64">
        <v>36707</v>
      </c>
      <c r="B256" s="9">
        <v>5.2108021327900003E-2</v>
      </c>
      <c r="C256" s="9">
        <v>3.1570936417399997E-2</v>
      </c>
      <c r="D256" s="9">
        <v>1.0230631115299999E-2</v>
      </c>
      <c r="E256" s="9">
        <v>1.17500089804E-2</v>
      </c>
      <c r="F256" s="9">
        <v>3.0846818828799999E-2</v>
      </c>
      <c r="G256" s="9">
        <v>2.5385761102600001E-2</v>
      </c>
      <c r="H256" s="9">
        <v>3.9267767125799997E-2</v>
      </c>
      <c r="I256" s="9">
        <v>1.2276351700599999E-2</v>
      </c>
      <c r="J256" s="9">
        <v>0</v>
      </c>
      <c r="K256" s="55">
        <v>6.1556300000000001E-2</v>
      </c>
      <c r="L256" s="55">
        <v>4.54875E-2</v>
      </c>
      <c r="M256" s="55">
        <v>5.9216699999999997E-2</v>
      </c>
      <c r="N256" s="55">
        <v>2.3500000000000001E-3</v>
      </c>
      <c r="O256" s="55">
        <v>6.8449999999999997E-2</v>
      </c>
      <c r="P256" s="55">
        <v>4.1020000000000001E-2</v>
      </c>
      <c r="Q256" s="55">
        <v>3.3966700000000002E-2</v>
      </c>
      <c r="R256" s="55">
        <v>6.2248400000000002E-2</v>
      </c>
      <c r="S256" s="55">
        <v>6.7693799999999998E-2</v>
      </c>
      <c r="T256" s="10">
        <f t="shared" si="156"/>
        <v>6</v>
      </c>
      <c r="U256" s="10">
        <f t="shared" si="157"/>
        <v>4</v>
      </c>
      <c r="V256" s="10">
        <f t="shared" si="158"/>
        <v>5</v>
      </c>
      <c r="W256" s="10">
        <f t="shared" si="159"/>
        <v>1</v>
      </c>
      <c r="X256" s="10">
        <f t="shared" si="160"/>
        <v>9</v>
      </c>
      <c r="Y256" s="10">
        <f t="shared" si="161"/>
        <v>3</v>
      </c>
      <c r="Z256" s="10">
        <f t="shared" si="162"/>
        <v>2</v>
      </c>
      <c r="AA256" s="10">
        <f t="shared" si="163"/>
        <v>7</v>
      </c>
      <c r="AB256" s="10">
        <f t="shared" si="164"/>
        <v>8</v>
      </c>
      <c r="AC256" s="13">
        <f t="shared" si="165"/>
        <v>0</v>
      </c>
      <c r="AD256" s="13">
        <f t="shared" si="166"/>
        <v>0</v>
      </c>
      <c r="AE256" s="13">
        <f t="shared" si="167"/>
        <v>0</v>
      </c>
      <c r="AF256" s="13">
        <f t="shared" si="168"/>
        <v>-1</v>
      </c>
      <c r="AG256" s="13">
        <f t="shared" si="169"/>
        <v>1</v>
      </c>
      <c r="AH256" s="13">
        <f t="shared" si="170"/>
        <v>-1</v>
      </c>
      <c r="AI256" s="13">
        <f t="shared" si="171"/>
        <v>-1</v>
      </c>
      <c r="AJ256" s="13">
        <f t="shared" si="172"/>
        <v>1</v>
      </c>
      <c r="AK256" s="13">
        <f t="shared" si="173"/>
        <v>1</v>
      </c>
      <c r="AL256" s="56">
        <f t="shared" si="174"/>
        <v>0</v>
      </c>
      <c r="AM256" s="56">
        <f t="shared" si="175"/>
        <v>0</v>
      </c>
      <c r="AN256" s="56">
        <f t="shared" si="176"/>
        <v>0</v>
      </c>
      <c r="AO256" s="56">
        <f t="shared" si="177"/>
        <v>-1.17500089804E-2</v>
      </c>
      <c r="AP256" s="56">
        <f t="shared" si="178"/>
        <v>3.0846818828799999E-2</v>
      </c>
      <c r="AQ256" s="56">
        <f t="shared" si="179"/>
        <v>-2.5385761102600001E-2</v>
      </c>
      <c r="AR256" s="56">
        <f t="shared" si="180"/>
        <v>-3.9267767125799997E-2</v>
      </c>
      <c r="AS256" s="56">
        <f t="shared" si="181"/>
        <v>1.2276351700599999E-2</v>
      </c>
      <c r="AT256" s="56">
        <f t="shared" si="182"/>
        <v>0</v>
      </c>
      <c r="AU256" s="55"/>
      <c r="AV256" s="6">
        <f t="shared" si="183"/>
        <v>-3.32803666794E-2</v>
      </c>
      <c r="AW256" s="57">
        <f t="shared" si="196"/>
        <v>0</v>
      </c>
      <c r="AX256" s="57">
        <f t="shared" si="184"/>
        <v>0</v>
      </c>
      <c r="AY256" s="57">
        <f t="shared" si="185"/>
        <v>0</v>
      </c>
      <c r="AZ256" s="57">
        <f t="shared" si="186"/>
        <v>1.7468758980399901E-2</v>
      </c>
      <c r="BA256" s="57">
        <f t="shared" si="187"/>
        <v>3.6565568828800021E-2</v>
      </c>
      <c r="BB256" s="57">
        <f t="shared" si="188"/>
        <v>3.1104511102600041E-2</v>
      </c>
      <c r="BC256" s="57">
        <f t="shared" si="189"/>
        <v>4.498651712579993E-2</v>
      </c>
      <c r="BD256" s="57">
        <f t="shared" si="190"/>
        <v>1.7995101700599925E-2</v>
      </c>
      <c r="BE256" s="57">
        <f t="shared" si="191"/>
        <v>5.7187499999999947E-3</v>
      </c>
      <c r="BF256" s="58">
        <f t="shared" si="197"/>
        <v>0</v>
      </c>
      <c r="BG256" s="58">
        <f t="shared" si="198"/>
        <v>2.0420236830364003E-4</v>
      </c>
      <c r="BH256" s="58">
        <f t="shared" si="199"/>
        <v>0</v>
      </c>
      <c r="BI256" s="58">
        <f t="shared" si="200"/>
        <v>7.0049147744799541E-7</v>
      </c>
      <c r="BJ256" s="58">
        <f t="shared" si="201"/>
        <v>3.8821250473880006E-5</v>
      </c>
      <c r="BK256" s="58">
        <f t="shared" si="202"/>
        <v>5.9999999999999995E-4</v>
      </c>
      <c r="BL256" s="58">
        <f t="shared" si="203"/>
        <v>5.3543567373600212E-6</v>
      </c>
      <c r="BM256" s="58">
        <f t="shared" si="204"/>
        <v>7.9328255956599991E-6</v>
      </c>
      <c r="BN256" s="58">
        <f t="shared" si="205"/>
        <v>0</v>
      </c>
      <c r="BO256" s="58">
        <f t="shared" si="206"/>
        <v>8.5701129258798799E-4</v>
      </c>
      <c r="BP256" s="59"/>
      <c r="BQ256" s="59">
        <f t="shared" si="192"/>
        <v>-3.4137377971987987E-2</v>
      </c>
      <c r="BR256" s="39">
        <f t="shared" si="193"/>
        <v>-2.8418627971987985E-2</v>
      </c>
      <c r="BS256" s="42">
        <f t="shared" si="194"/>
        <v>48.924627733197291</v>
      </c>
      <c r="BT256" s="44">
        <f>MAX(BS$10:BS256)</f>
        <v>57.660706952577776</v>
      </c>
      <c r="BU256" s="56">
        <f t="shared" si="195"/>
        <v>0.15150836125830627</v>
      </c>
    </row>
    <row r="257" spans="1:73" x14ac:dyDescent="0.2">
      <c r="A257" s="64">
        <v>36738</v>
      </c>
      <c r="B257" s="9">
        <v>-3.64844550148E-2</v>
      </c>
      <c r="C257" s="9">
        <v>-3.5474358565800002E-2</v>
      </c>
      <c r="D257" s="9">
        <v>-3.5171043678700002E-3</v>
      </c>
      <c r="E257" s="9">
        <v>-4.0043326127300001E-2</v>
      </c>
      <c r="F257" s="9">
        <v>-3.51866241484E-2</v>
      </c>
      <c r="G257" s="9">
        <v>-4.6434102191399998E-2</v>
      </c>
      <c r="H257" s="9">
        <v>-2.8756954392799999E-2</v>
      </c>
      <c r="I257" s="9">
        <v>-1.1414123067200001E-2</v>
      </c>
      <c r="J257" s="9">
        <v>0</v>
      </c>
      <c r="K257" s="55">
        <v>6.2168800000000003E-2</v>
      </c>
      <c r="L257" s="55">
        <v>4.6375E-2</v>
      </c>
      <c r="M257" s="55">
        <v>5.8650000000000001E-2</v>
      </c>
      <c r="N257" s="55">
        <v>1.9813000000000001E-3</v>
      </c>
      <c r="O257" s="55">
        <v>6.8650000000000003E-2</v>
      </c>
      <c r="P257" s="55">
        <v>4.2200000000000001E-2</v>
      </c>
      <c r="Q257" s="55">
        <v>3.44E-2</v>
      </c>
      <c r="R257" s="55">
        <v>6.2262499999999998E-2</v>
      </c>
      <c r="S257" s="55">
        <v>6.7218799999999995E-2</v>
      </c>
      <c r="T257" s="10">
        <f t="shared" si="156"/>
        <v>6</v>
      </c>
      <c r="U257" s="10">
        <f t="shared" si="157"/>
        <v>4</v>
      </c>
      <c r="V257" s="10">
        <f t="shared" si="158"/>
        <v>5</v>
      </c>
      <c r="W257" s="10">
        <f t="shared" si="159"/>
        <v>1</v>
      </c>
      <c r="X257" s="10">
        <f t="shared" si="160"/>
        <v>9</v>
      </c>
      <c r="Y257" s="10">
        <f t="shared" si="161"/>
        <v>3</v>
      </c>
      <c r="Z257" s="10">
        <f t="shared" si="162"/>
        <v>2</v>
      </c>
      <c r="AA257" s="10">
        <f t="shared" si="163"/>
        <v>7</v>
      </c>
      <c r="AB257" s="10">
        <f t="shared" si="164"/>
        <v>8</v>
      </c>
      <c r="AC257" s="13">
        <f t="shared" si="165"/>
        <v>0</v>
      </c>
      <c r="AD257" s="13">
        <f t="shared" si="166"/>
        <v>0</v>
      </c>
      <c r="AE257" s="13">
        <f t="shared" si="167"/>
        <v>0</v>
      </c>
      <c r="AF257" s="13">
        <f t="shared" si="168"/>
        <v>-1</v>
      </c>
      <c r="AG257" s="13">
        <f t="shared" si="169"/>
        <v>1</v>
      </c>
      <c r="AH257" s="13">
        <f t="shared" si="170"/>
        <v>-1</v>
      </c>
      <c r="AI257" s="13">
        <f t="shared" si="171"/>
        <v>-1</v>
      </c>
      <c r="AJ257" s="13">
        <f t="shared" si="172"/>
        <v>1</v>
      </c>
      <c r="AK257" s="13">
        <f t="shared" si="173"/>
        <v>1</v>
      </c>
      <c r="AL257" s="56">
        <f t="shared" si="174"/>
        <v>0</v>
      </c>
      <c r="AM257" s="56">
        <f t="shared" si="175"/>
        <v>0</v>
      </c>
      <c r="AN257" s="56">
        <f t="shared" si="176"/>
        <v>0</v>
      </c>
      <c r="AO257" s="56">
        <f t="shared" si="177"/>
        <v>4.0043326127300001E-2</v>
      </c>
      <c r="AP257" s="56">
        <f t="shared" si="178"/>
        <v>-3.51866241484E-2</v>
      </c>
      <c r="AQ257" s="56">
        <f t="shared" si="179"/>
        <v>4.6434102191399998E-2</v>
      </c>
      <c r="AR257" s="56">
        <f t="shared" si="180"/>
        <v>2.8756954392799999E-2</v>
      </c>
      <c r="AS257" s="56">
        <f t="shared" si="181"/>
        <v>-1.1414123067200001E-2</v>
      </c>
      <c r="AT257" s="56">
        <f t="shared" si="182"/>
        <v>0</v>
      </c>
      <c r="AU257" s="55"/>
      <c r="AV257" s="6">
        <f t="shared" si="183"/>
        <v>6.8633635495899986E-2</v>
      </c>
      <c r="AW257" s="57">
        <f t="shared" si="196"/>
        <v>0</v>
      </c>
      <c r="AX257" s="57">
        <f t="shared" si="184"/>
        <v>0</v>
      </c>
      <c r="AY257" s="57">
        <f t="shared" si="185"/>
        <v>0</v>
      </c>
      <c r="AZ257" s="57">
        <f t="shared" si="186"/>
        <v>3.440217612730001E-2</v>
      </c>
      <c r="BA257" s="57">
        <f t="shared" si="187"/>
        <v>2.9545474148400031E-2</v>
      </c>
      <c r="BB257" s="57">
        <f t="shared" si="188"/>
        <v>4.07929521914E-2</v>
      </c>
      <c r="BC257" s="57">
        <f t="shared" si="189"/>
        <v>2.3115804392800032E-2</v>
      </c>
      <c r="BD257" s="57">
        <f t="shared" si="190"/>
        <v>5.7729730672000379E-3</v>
      </c>
      <c r="BE257" s="57">
        <f t="shared" si="191"/>
        <v>5.6411499999999837E-3</v>
      </c>
      <c r="BF257" s="58">
        <f t="shared" si="197"/>
        <v>0</v>
      </c>
      <c r="BG257" s="58">
        <f t="shared" si="198"/>
        <v>0</v>
      </c>
      <c r="BH257" s="58">
        <f t="shared" si="199"/>
        <v>0</v>
      </c>
      <c r="BI257" s="58">
        <f t="shared" si="200"/>
        <v>3.4937517960799802E-6</v>
      </c>
      <c r="BJ257" s="58">
        <f t="shared" si="201"/>
        <v>2.5595898180160016E-5</v>
      </c>
      <c r="BK257" s="58">
        <f t="shared" si="202"/>
        <v>1.8662706661560023E-5</v>
      </c>
      <c r="BL257" s="58">
        <f t="shared" si="203"/>
        <v>1.3495955137739978E-5</v>
      </c>
      <c r="BM257" s="58">
        <f t="shared" si="204"/>
        <v>3.599020340119985E-6</v>
      </c>
      <c r="BN257" s="58">
        <f t="shared" si="205"/>
        <v>0</v>
      </c>
      <c r="BO257" s="58">
        <f t="shared" si="206"/>
        <v>6.484733211565999E-5</v>
      </c>
      <c r="BP257" s="59"/>
      <c r="BQ257" s="59">
        <f t="shared" si="192"/>
        <v>6.8568788163784325E-2</v>
      </c>
      <c r="BR257" s="39">
        <f t="shared" si="193"/>
        <v>7.4209938163784323E-2</v>
      </c>
      <c r="BS257" s="42">
        <f t="shared" si="194"/>
        <v>52.555321331964031</v>
      </c>
      <c r="BT257" s="44">
        <f>MAX(BS$10:BS257)</f>
        <v>57.660706952577776</v>
      </c>
      <c r="BU257" s="56">
        <f t="shared" si="195"/>
        <v>8.8541849214797116E-2</v>
      </c>
    </row>
    <row r="258" spans="1:73" x14ac:dyDescent="0.2">
      <c r="A258" s="64">
        <v>36769</v>
      </c>
      <c r="B258" s="9">
        <v>-2.6420021687399999E-3</v>
      </c>
      <c r="C258" s="9">
        <v>-4.2685305721000003E-2</v>
      </c>
      <c r="D258" s="9">
        <v>6.8166928533800004E-3</v>
      </c>
      <c r="E258" s="9">
        <v>2.1795845654200001E-2</v>
      </c>
      <c r="F258" s="9">
        <v>-5.78699236516E-2</v>
      </c>
      <c r="G258" s="9">
        <v>-3.0322500093900001E-2</v>
      </c>
      <c r="H258" s="9">
        <v>-4.5171191729300002E-2</v>
      </c>
      <c r="I258" s="9">
        <v>-2.9176500769899999E-2</v>
      </c>
      <c r="J258" s="9">
        <v>0</v>
      </c>
      <c r="K258" s="55">
        <v>6.5000000000000002E-2</v>
      </c>
      <c r="L258" s="55">
        <v>4.8849999999999998E-2</v>
      </c>
      <c r="M258" s="55">
        <v>5.8450000000000002E-2</v>
      </c>
      <c r="N258" s="55">
        <v>4.0488E-3</v>
      </c>
      <c r="O258" s="55">
        <v>6.7150000000000001E-2</v>
      </c>
      <c r="P258" s="55">
        <v>4.0300000000000002E-2</v>
      </c>
      <c r="Q258" s="55">
        <v>3.48667E-2</v>
      </c>
      <c r="R258" s="55">
        <v>6.2462499999999997E-2</v>
      </c>
      <c r="S258" s="55">
        <v>6.6799999999999998E-2</v>
      </c>
      <c r="T258" s="10">
        <f t="shared" si="156"/>
        <v>7</v>
      </c>
      <c r="U258" s="10">
        <f t="shared" si="157"/>
        <v>4</v>
      </c>
      <c r="V258" s="10">
        <f t="shared" si="158"/>
        <v>5</v>
      </c>
      <c r="W258" s="10">
        <f t="shared" si="159"/>
        <v>1</v>
      </c>
      <c r="X258" s="10">
        <f t="shared" si="160"/>
        <v>9</v>
      </c>
      <c r="Y258" s="10">
        <f t="shared" si="161"/>
        <v>3</v>
      </c>
      <c r="Z258" s="10">
        <f t="shared" si="162"/>
        <v>2</v>
      </c>
      <c r="AA258" s="10">
        <f t="shared" si="163"/>
        <v>6</v>
      </c>
      <c r="AB258" s="10">
        <f t="shared" si="164"/>
        <v>8</v>
      </c>
      <c r="AC258" s="13">
        <f t="shared" si="165"/>
        <v>1</v>
      </c>
      <c r="AD258" s="13">
        <f t="shared" si="166"/>
        <v>0</v>
      </c>
      <c r="AE258" s="13">
        <f t="shared" si="167"/>
        <v>0</v>
      </c>
      <c r="AF258" s="13">
        <f t="shared" si="168"/>
        <v>-1</v>
      </c>
      <c r="AG258" s="13">
        <f t="shared" si="169"/>
        <v>1</v>
      </c>
      <c r="AH258" s="13">
        <f t="shared" si="170"/>
        <v>-1</v>
      </c>
      <c r="AI258" s="13">
        <f t="shared" si="171"/>
        <v>-1</v>
      </c>
      <c r="AJ258" s="13">
        <f t="shared" si="172"/>
        <v>0</v>
      </c>
      <c r="AK258" s="13">
        <f t="shared" si="173"/>
        <v>1</v>
      </c>
      <c r="AL258" s="56">
        <f t="shared" si="174"/>
        <v>0</v>
      </c>
      <c r="AM258" s="56">
        <f t="shared" si="175"/>
        <v>0</v>
      </c>
      <c r="AN258" s="56">
        <f t="shared" si="176"/>
        <v>0</v>
      </c>
      <c r="AO258" s="56">
        <f t="shared" si="177"/>
        <v>-2.1795845654200001E-2</v>
      </c>
      <c r="AP258" s="56">
        <f t="shared" si="178"/>
        <v>-5.78699236516E-2</v>
      </c>
      <c r="AQ258" s="56">
        <f t="shared" si="179"/>
        <v>3.0322500093900001E-2</v>
      </c>
      <c r="AR258" s="56">
        <f t="shared" si="180"/>
        <v>4.5171191729300002E-2</v>
      </c>
      <c r="AS258" s="56">
        <f t="shared" si="181"/>
        <v>-2.9176500769899999E-2</v>
      </c>
      <c r="AT258" s="56">
        <f t="shared" si="182"/>
        <v>0</v>
      </c>
      <c r="AU258" s="55"/>
      <c r="AV258" s="6">
        <f t="shared" si="183"/>
        <v>-3.334857825249999E-2</v>
      </c>
      <c r="AW258" s="57">
        <f t="shared" si="196"/>
        <v>1</v>
      </c>
      <c r="AX258" s="57">
        <f t="shared" si="184"/>
        <v>0</v>
      </c>
      <c r="AY258" s="57">
        <f t="shared" si="185"/>
        <v>0</v>
      </c>
      <c r="AZ258" s="57">
        <f t="shared" si="186"/>
        <v>2.7397412320866676E-2</v>
      </c>
      <c r="BA258" s="57">
        <f t="shared" si="187"/>
        <v>5.2268356984933373E-2</v>
      </c>
      <c r="BB258" s="57">
        <f t="shared" si="188"/>
        <v>2.472093342723336E-2</v>
      </c>
      <c r="BC258" s="57">
        <f t="shared" si="189"/>
        <v>3.9569625062633285E-2</v>
      </c>
      <c r="BD258" s="57">
        <f t="shared" si="190"/>
        <v>0.9764250658967667</v>
      </c>
      <c r="BE258" s="57">
        <f t="shared" si="191"/>
        <v>5.6015666666666686E-3</v>
      </c>
      <c r="BF258" s="58">
        <f t="shared" si="197"/>
        <v>0</v>
      </c>
      <c r="BG258" s="58">
        <f t="shared" si="198"/>
        <v>0</v>
      </c>
      <c r="BH258" s="58">
        <f t="shared" si="199"/>
        <v>0</v>
      </c>
      <c r="BI258" s="58">
        <f t="shared" si="200"/>
        <v>6.880435225460002E-6</v>
      </c>
      <c r="BJ258" s="58">
        <f t="shared" si="201"/>
        <v>2.0681831903880022E-5</v>
      </c>
      <c r="BK258" s="58">
        <f t="shared" si="202"/>
        <v>2.4475771314839999E-5</v>
      </c>
      <c r="BL258" s="58">
        <f t="shared" si="203"/>
        <v>6.9347413178400091E-6</v>
      </c>
      <c r="BM258" s="58">
        <f t="shared" si="204"/>
        <v>1.1545946134400075E-6</v>
      </c>
      <c r="BN258" s="58">
        <f t="shared" si="205"/>
        <v>0</v>
      </c>
      <c r="BO258" s="58">
        <f t="shared" si="206"/>
        <v>6.0127374375460044E-5</v>
      </c>
      <c r="BP258" s="59"/>
      <c r="BQ258" s="59">
        <f t="shared" si="192"/>
        <v>-3.3408705626875451E-2</v>
      </c>
      <c r="BR258" s="39">
        <f t="shared" si="193"/>
        <v>-2.7807138960208786E-2</v>
      </c>
      <c r="BS258" s="42">
        <f t="shared" si="194"/>
        <v>51.093908208587678</v>
      </c>
      <c r="BT258" s="44">
        <f>MAX(BS$10:BS258)</f>
        <v>57.660706952577776</v>
      </c>
      <c r="BU258" s="56">
        <f t="shared" si="195"/>
        <v>0.11388689267009626</v>
      </c>
    </row>
    <row r="259" spans="1:73" x14ac:dyDescent="0.2">
      <c r="A259" s="64">
        <v>36798</v>
      </c>
      <c r="B259" s="9">
        <v>-6.3161476387600002E-2</v>
      </c>
      <c r="C259" s="9">
        <v>-9.0006273031099995E-3</v>
      </c>
      <c r="D259" s="9">
        <v>-2.05318063241E-2</v>
      </c>
      <c r="E259" s="9">
        <v>-1.8046268479599999E-2</v>
      </c>
      <c r="F259" s="9">
        <v>-5.06685662885E-2</v>
      </c>
      <c r="G259" s="9">
        <v>-2.2389608423400001E-2</v>
      </c>
      <c r="H259" s="9">
        <v>5.6638044485800001E-3</v>
      </c>
      <c r="I259" s="9">
        <v>1.6063279466299998E-2</v>
      </c>
      <c r="J259" s="9">
        <v>0</v>
      </c>
      <c r="K259" s="55">
        <v>6.5531300000000001E-2</v>
      </c>
      <c r="L259" s="55">
        <v>4.9937500000000003E-2</v>
      </c>
      <c r="M259" s="55">
        <v>5.8450000000000002E-2</v>
      </c>
      <c r="N259" s="55">
        <v>5.4000000000000003E-3</v>
      </c>
      <c r="O259" s="55">
        <v>6.6449999999999995E-2</v>
      </c>
      <c r="P259" s="55">
        <v>4.1059999999999999E-2</v>
      </c>
      <c r="Q259" s="55">
        <v>3.585E-2</v>
      </c>
      <c r="R259" s="55">
        <v>6.1774999999999997E-2</v>
      </c>
      <c r="S259" s="55">
        <v>6.8112500000000006E-2</v>
      </c>
      <c r="T259" s="10">
        <f t="shared" si="156"/>
        <v>7</v>
      </c>
      <c r="U259" s="10">
        <f t="shared" si="157"/>
        <v>4</v>
      </c>
      <c r="V259" s="10">
        <f t="shared" si="158"/>
        <v>5</v>
      </c>
      <c r="W259" s="10">
        <f t="shared" si="159"/>
        <v>1</v>
      </c>
      <c r="X259" s="10">
        <f t="shared" si="160"/>
        <v>8</v>
      </c>
      <c r="Y259" s="10">
        <f t="shared" si="161"/>
        <v>3</v>
      </c>
      <c r="Z259" s="10">
        <f t="shared" si="162"/>
        <v>2</v>
      </c>
      <c r="AA259" s="10">
        <f t="shared" si="163"/>
        <v>6</v>
      </c>
      <c r="AB259" s="10">
        <f t="shared" si="164"/>
        <v>9</v>
      </c>
      <c r="AC259" s="13">
        <f t="shared" si="165"/>
        <v>1</v>
      </c>
      <c r="AD259" s="13">
        <f t="shared" si="166"/>
        <v>0</v>
      </c>
      <c r="AE259" s="13">
        <f t="shared" si="167"/>
        <v>0</v>
      </c>
      <c r="AF259" s="13">
        <f t="shared" si="168"/>
        <v>-1</v>
      </c>
      <c r="AG259" s="13">
        <f t="shared" si="169"/>
        <v>1</v>
      </c>
      <c r="AH259" s="13">
        <f t="shared" si="170"/>
        <v>-1</v>
      </c>
      <c r="AI259" s="13">
        <f t="shared" si="171"/>
        <v>-1</v>
      </c>
      <c r="AJ259" s="13">
        <f t="shared" si="172"/>
        <v>0</v>
      </c>
      <c r="AK259" s="13">
        <f t="shared" si="173"/>
        <v>1</v>
      </c>
      <c r="AL259" s="56">
        <f t="shared" si="174"/>
        <v>-6.3161476387600002E-2</v>
      </c>
      <c r="AM259" s="56">
        <f t="shared" si="175"/>
        <v>0</v>
      </c>
      <c r="AN259" s="56">
        <f t="shared" si="176"/>
        <v>0</v>
      </c>
      <c r="AO259" s="56">
        <f t="shared" si="177"/>
        <v>1.8046268479599999E-2</v>
      </c>
      <c r="AP259" s="56">
        <f t="shared" si="178"/>
        <v>-5.06685662885E-2</v>
      </c>
      <c r="AQ259" s="56">
        <f t="shared" si="179"/>
        <v>2.2389608423400001E-2</v>
      </c>
      <c r="AR259" s="56">
        <f t="shared" si="180"/>
        <v>-5.6638044485800001E-3</v>
      </c>
      <c r="AS259" s="56">
        <f t="shared" si="181"/>
        <v>0</v>
      </c>
      <c r="AT259" s="56">
        <f t="shared" si="182"/>
        <v>0</v>
      </c>
      <c r="AU259" s="55"/>
      <c r="AV259" s="6">
        <f t="shared" si="183"/>
        <v>-7.9057970221679999E-2</v>
      </c>
      <c r="AW259" s="57">
        <f t="shared" si="196"/>
        <v>5.7594809720933338E-2</v>
      </c>
      <c r="AX259" s="57">
        <f t="shared" si="184"/>
        <v>0</v>
      </c>
      <c r="AY259" s="57">
        <f t="shared" si="185"/>
        <v>0</v>
      </c>
      <c r="AZ259" s="57">
        <f t="shared" si="186"/>
        <v>1.2479601812933283E-2</v>
      </c>
      <c r="BA259" s="57">
        <f t="shared" si="187"/>
        <v>4.5101899621833308E-2</v>
      </c>
      <c r="BB259" s="57">
        <f t="shared" si="188"/>
        <v>1.6822941756733267E-2</v>
      </c>
      <c r="BC259" s="57">
        <f t="shared" si="189"/>
        <v>1.1230471115246665E-2</v>
      </c>
      <c r="BD259" s="57">
        <f t="shared" si="190"/>
        <v>0</v>
      </c>
      <c r="BE259" s="57">
        <f t="shared" si="191"/>
        <v>5.5666666666667197E-3</v>
      </c>
      <c r="BF259" s="58">
        <f t="shared" si="197"/>
        <v>5.9999999999999995E-4</v>
      </c>
      <c r="BG259" s="58">
        <f t="shared" si="198"/>
        <v>0</v>
      </c>
      <c r="BH259" s="58">
        <f t="shared" si="199"/>
        <v>0</v>
      </c>
      <c r="BI259" s="58">
        <f t="shared" si="200"/>
        <v>5.4794824641733357E-6</v>
      </c>
      <c r="BJ259" s="58">
        <f t="shared" si="201"/>
        <v>3.6587849889453363E-5</v>
      </c>
      <c r="BK259" s="58">
        <f t="shared" si="202"/>
        <v>1.4832560056340015E-5</v>
      </c>
      <c r="BL259" s="58">
        <f t="shared" si="203"/>
        <v>1.1870887518789984E-5</v>
      </c>
      <c r="BM259" s="58">
        <f t="shared" si="204"/>
        <v>1.9528501317935335E-4</v>
      </c>
      <c r="BN259" s="58">
        <f t="shared" si="205"/>
        <v>0</v>
      </c>
      <c r="BO259" s="58">
        <f t="shared" si="206"/>
        <v>8.6405579310810997E-4</v>
      </c>
      <c r="BP259" s="59"/>
      <c r="BQ259" s="59">
        <f t="shared" si="192"/>
        <v>-7.9922026014788108E-2</v>
      </c>
      <c r="BR259" s="39">
        <f t="shared" si="193"/>
        <v>-7.4355359348121444E-2</v>
      </c>
      <c r="BS259" s="42">
        <f t="shared" si="194"/>
        <v>47.294802303238207</v>
      </c>
      <c r="BT259" s="44">
        <f>MAX(BS$10:BS259)</f>
        <v>57.660706952577776</v>
      </c>
      <c r="BU259" s="56">
        <f t="shared" si="195"/>
        <v>0.17977415118869181</v>
      </c>
    </row>
    <row r="260" spans="1:73" x14ac:dyDescent="0.2">
      <c r="A260" s="64">
        <v>36830</v>
      </c>
      <c r="B260" s="9">
        <v>-4.33841538173E-2</v>
      </c>
      <c r="C260" s="9">
        <v>-4.1410522005999997E-2</v>
      </c>
      <c r="D260" s="9">
        <v>-1.57116330555E-2</v>
      </c>
      <c r="E260" s="9">
        <v>-1.5820043842799999E-2</v>
      </c>
      <c r="F260" s="9">
        <v>-2.40240702885E-2</v>
      </c>
      <c r="G260" s="9">
        <v>-4.0781998298199999E-2</v>
      </c>
      <c r="H260" s="9">
        <v>-4.1588893602799999E-2</v>
      </c>
      <c r="I260" s="9">
        <v>-1.8490041490200001E-2</v>
      </c>
      <c r="J260" s="9">
        <v>0</v>
      </c>
      <c r="K260" s="55">
        <v>6.3774999999999998E-2</v>
      </c>
      <c r="L260" s="55">
        <v>5.1374999999999997E-2</v>
      </c>
      <c r="M260" s="55">
        <v>5.8416700000000002E-2</v>
      </c>
      <c r="N260" s="55">
        <v>5.2249999999999996E-3</v>
      </c>
      <c r="O260" s="55">
        <v>6.6449999999999995E-2</v>
      </c>
      <c r="P260" s="55">
        <v>3.9E-2</v>
      </c>
      <c r="Q260" s="55">
        <v>3.4916700000000002E-2</v>
      </c>
      <c r="R260" s="55">
        <v>6.1456299999999998E-2</v>
      </c>
      <c r="S260" s="55">
        <v>6.7599999999999993E-2</v>
      </c>
      <c r="T260" s="10">
        <f t="shared" si="156"/>
        <v>7</v>
      </c>
      <c r="U260" s="10">
        <f t="shared" si="157"/>
        <v>4</v>
      </c>
      <c r="V260" s="10">
        <f t="shared" si="158"/>
        <v>5</v>
      </c>
      <c r="W260" s="10">
        <f t="shared" si="159"/>
        <v>1</v>
      </c>
      <c r="X260" s="10">
        <f t="shared" si="160"/>
        <v>8</v>
      </c>
      <c r="Y260" s="10">
        <f t="shared" si="161"/>
        <v>3</v>
      </c>
      <c r="Z260" s="10">
        <f t="shared" si="162"/>
        <v>2</v>
      </c>
      <c r="AA260" s="10">
        <f t="shared" si="163"/>
        <v>6</v>
      </c>
      <c r="AB260" s="10">
        <f t="shared" si="164"/>
        <v>9</v>
      </c>
      <c r="AC260" s="13">
        <f t="shared" si="165"/>
        <v>1</v>
      </c>
      <c r="AD260" s="13">
        <f t="shared" si="166"/>
        <v>0</v>
      </c>
      <c r="AE260" s="13">
        <f t="shared" si="167"/>
        <v>0</v>
      </c>
      <c r="AF260" s="13">
        <f t="shared" si="168"/>
        <v>-1</v>
      </c>
      <c r="AG260" s="13">
        <f t="shared" si="169"/>
        <v>1</v>
      </c>
      <c r="AH260" s="13">
        <f t="shared" si="170"/>
        <v>-1</v>
      </c>
      <c r="AI260" s="13">
        <f t="shared" si="171"/>
        <v>-1</v>
      </c>
      <c r="AJ260" s="13">
        <f t="shared" si="172"/>
        <v>0</v>
      </c>
      <c r="AK260" s="13">
        <f t="shared" si="173"/>
        <v>1</v>
      </c>
      <c r="AL260" s="56">
        <f t="shared" si="174"/>
        <v>-4.33841538173E-2</v>
      </c>
      <c r="AM260" s="56">
        <f t="shared" si="175"/>
        <v>0</v>
      </c>
      <c r="AN260" s="56">
        <f t="shared" si="176"/>
        <v>0</v>
      </c>
      <c r="AO260" s="56">
        <f t="shared" si="177"/>
        <v>1.5820043842799999E-2</v>
      </c>
      <c r="AP260" s="56">
        <f t="shared" si="178"/>
        <v>-2.40240702885E-2</v>
      </c>
      <c r="AQ260" s="56">
        <f t="shared" si="179"/>
        <v>4.0781998298199999E-2</v>
      </c>
      <c r="AR260" s="56">
        <f t="shared" si="180"/>
        <v>4.1588893602799999E-2</v>
      </c>
      <c r="AS260" s="56">
        <f t="shared" si="181"/>
        <v>0</v>
      </c>
      <c r="AT260" s="56">
        <f t="shared" si="182"/>
        <v>0</v>
      </c>
      <c r="AU260" s="55"/>
      <c r="AV260" s="6">
        <f t="shared" si="183"/>
        <v>3.0782711637999997E-2</v>
      </c>
      <c r="AW260" s="57">
        <f t="shared" si="196"/>
        <v>3.7708112150633299E-2</v>
      </c>
      <c r="AX260" s="57">
        <f t="shared" si="184"/>
        <v>0</v>
      </c>
      <c r="AY260" s="57">
        <f t="shared" si="185"/>
        <v>0</v>
      </c>
      <c r="AZ260" s="57">
        <f t="shared" si="186"/>
        <v>1.0144002176133315E-2</v>
      </c>
      <c r="BA260" s="57">
        <f t="shared" si="187"/>
        <v>1.8348028621833268E-2</v>
      </c>
      <c r="BB260" s="57">
        <f t="shared" si="188"/>
        <v>3.5105956631533264E-2</v>
      </c>
      <c r="BC260" s="57">
        <f t="shared" si="189"/>
        <v>3.5912851936133361E-2</v>
      </c>
      <c r="BD260" s="57">
        <f t="shared" si="190"/>
        <v>0</v>
      </c>
      <c r="BE260" s="57">
        <f t="shared" si="191"/>
        <v>5.6760416666665758E-3</v>
      </c>
      <c r="BF260" s="58">
        <f t="shared" si="197"/>
        <v>3.455688583256E-5</v>
      </c>
      <c r="BG260" s="58">
        <f t="shared" si="198"/>
        <v>0</v>
      </c>
      <c r="BH260" s="58">
        <f t="shared" si="199"/>
        <v>0</v>
      </c>
      <c r="BI260" s="58">
        <f t="shared" si="200"/>
        <v>2.4959203625866568E-6</v>
      </c>
      <c r="BJ260" s="58">
        <f t="shared" si="201"/>
        <v>3.1571329735283314E-5</v>
      </c>
      <c r="BK260" s="58">
        <f t="shared" si="202"/>
        <v>1.0093765054039959E-5</v>
      </c>
      <c r="BL260" s="58">
        <f t="shared" si="203"/>
        <v>3.3691413345739994E-6</v>
      </c>
      <c r="BM260" s="58">
        <f t="shared" si="204"/>
        <v>0</v>
      </c>
      <c r="BN260" s="58">
        <f t="shared" si="205"/>
        <v>0</v>
      </c>
      <c r="BO260" s="58">
        <f t="shared" si="206"/>
        <v>8.2087042319043928E-5</v>
      </c>
      <c r="BP260" s="59"/>
      <c r="BQ260" s="59">
        <f t="shared" si="192"/>
        <v>3.0700624595680952E-2</v>
      </c>
      <c r="BR260" s="39">
        <f t="shared" si="193"/>
        <v>3.6376666262347618E-2</v>
      </c>
      <c r="BS260" s="42">
        <f t="shared" si="194"/>
        <v>49.015229542566814</v>
      </c>
      <c r="BT260" s="44">
        <f>MAX(BS$10:BS260)</f>
        <v>57.660706952577776</v>
      </c>
      <c r="BU260" s="56">
        <f t="shared" si="195"/>
        <v>0.149937069226732</v>
      </c>
    </row>
    <row r="261" spans="1:73" x14ac:dyDescent="0.2">
      <c r="A261" s="64">
        <v>36860</v>
      </c>
      <c r="B261" s="9">
        <v>1.45269338737E-2</v>
      </c>
      <c r="C261" s="9">
        <v>2.5792068981600001E-2</v>
      </c>
      <c r="D261" s="9">
        <v>-6.9474035796000004E-3</v>
      </c>
      <c r="E261" s="9">
        <v>-1.9570950270200001E-2</v>
      </c>
      <c r="F261" s="9">
        <v>3.3532967950100002E-2</v>
      </c>
      <c r="G261" s="9">
        <v>-3.3515565356600002E-3</v>
      </c>
      <c r="H261" s="9">
        <v>3.32164369135E-2</v>
      </c>
      <c r="I261" s="9">
        <v>-2.4387312880200001E-2</v>
      </c>
      <c r="J261" s="9">
        <v>0</v>
      </c>
      <c r="K261" s="55">
        <v>6.2399999999999997E-2</v>
      </c>
      <c r="L261" s="55">
        <v>5.0474999999999999E-2</v>
      </c>
      <c r="M261" s="55">
        <v>5.8366700000000001E-2</v>
      </c>
      <c r="N261" s="55">
        <v>5.5750000000000001E-3</v>
      </c>
      <c r="O261" s="55">
        <v>6.6699999999999995E-2</v>
      </c>
      <c r="P261" s="55">
        <v>4.1480000000000003E-2</v>
      </c>
      <c r="Q261" s="55">
        <v>3.4783300000000003E-2</v>
      </c>
      <c r="R261" s="55">
        <v>6.03531E-2</v>
      </c>
      <c r="S261" s="55">
        <v>6.7150000000000001E-2</v>
      </c>
      <c r="T261" s="10">
        <f t="shared" si="156"/>
        <v>7</v>
      </c>
      <c r="U261" s="10">
        <f t="shared" si="157"/>
        <v>4</v>
      </c>
      <c r="V261" s="10">
        <f t="shared" si="158"/>
        <v>5</v>
      </c>
      <c r="W261" s="10">
        <f t="shared" si="159"/>
        <v>1</v>
      </c>
      <c r="X261" s="10">
        <f t="shared" si="160"/>
        <v>8</v>
      </c>
      <c r="Y261" s="10">
        <f t="shared" si="161"/>
        <v>3</v>
      </c>
      <c r="Z261" s="10">
        <f t="shared" si="162"/>
        <v>2</v>
      </c>
      <c r="AA261" s="10">
        <f t="shared" si="163"/>
        <v>6</v>
      </c>
      <c r="AB261" s="10">
        <f t="shared" si="164"/>
        <v>9</v>
      </c>
      <c r="AC261" s="13">
        <f t="shared" si="165"/>
        <v>1</v>
      </c>
      <c r="AD261" s="13">
        <f t="shared" si="166"/>
        <v>0</v>
      </c>
      <c r="AE261" s="13">
        <f t="shared" si="167"/>
        <v>0</v>
      </c>
      <c r="AF261" s="13">
        <f t="shared" si="168"/>
        <v>-1</v>
      </c>
      <c r="AG261" s="13">
        <f t="shared" si="169"/>
        <v>1</v>
      </c>
      <c r="AH261" s="13">
        <f t="shared" si="170"/>
        <v>-1</v>
      </c>
      <c r="AI261" s="13">
        <f t="shared" si="171"/>
        <v>-1</v>
      </c>
      <c r="AJ261" s="13">
        <f t="shared" si="172"/>
        <v>0</v>
      </c>
      <c r="AK261" s="13">
        <f t="shared" si="173"/>
        <v>1</v>
      </c>
      <c r="AL261" s="56">
        <f t="shared" si="174"/>
        <v>1.45269338737E-2</v>
      </c>
      <c r="AM261" s="56">
        <f t="shared" si="175"/>
        <v>0</v>
      </c>
      <c r="AN261" s="56">
        <f t="shared" si="176"/>
        <v>0</v>
      </c>
      <c r="AO261" s="56">
        <f t="shared" si="177"/>
        <v>1.9570950270200001E-2</v>
      </c>
      <c r="AP261" s="56">
        <f t="shared" si="178"/>
        <v>3.3532967950100002E-2</v>
      </c>
      <c r="AQ261" s="56">
        <f t="shared" si="179"/>
        <v>3.3515565356600002E-3</v>
      </c>
      <c r="AR261" s="56">
        <f t="shared" si="180"/>
        <v>-3.32164369135E-2</v>
      </c>
      <c r="AS261" s="56">
        <f t="shared" si="181"/>
        <v>0</v>
      </c>
      <c r="AT261" s="56">
        <f t="shared" si="182"/>
        <v>0</v>
      </c>
      <c r="AU261" s="55"/>
      <c r="AV261" s="6">
        <f t="shared" si="183"/>
        <v>3.7765971716159988E-2</v>
      </c>
      <c r="AW261" s="57">
        <f t="shared" si="196"/>
        <v>2.0160267207033344E-2</v>
      </c>
      <c r="AX261" s="57">
        <f t="shared" si="184"/>
        <v>0</v>
      </c>
      <c r="AY261" s="57">
        <f t="shared" si="185"/>
        <v>0</v>
      </c>
      <c r="AZ261" s="57">
        <f t="shared" si="186"/>
        <v>1.393761693686657E-2</v>
      </c>
      <c r="BA261" s="57">
        <f t="shared" si="187"/>
        <v>3.9166301283433347E-2</v>
      </c>
      <c r="BB261" s="57">
        <f t="shared" si="188"/>
        <v>2.2817767976732739E-3</v>
      </c>
      <c r="BC261" s="57">
        <f t="shared" si="189"/>
        <v>3.8849770246833337E-2</v>
      </c>
      <c r="BD261" s="57">
        <f t="shared" si="190"/>
        <v>0</v>
      </c>
      <c r="BE261" s="57">
        <f t="shared" si="191"/>
        <v>5.633333333333379E-3</v>
      </c>
      <c r="BF261" s="58">
        <f t="shared" si="197"/>
        <v>2.2624867290379978E-5</v>
      </c>
      <c r="BG261" s="58">
        <f t="shared" si="198"/>
        <v>0</v>
      </c>
      <c r="BH261" s="58">
        <f t="shared" si="199"/>
        <v>0</v>
      </c>
      <c r="BI261" s="58">
        <f t="shared" si="200"/>
        <v>2.028800435226663E-6</v>
      </c>
      <c r="BJ261" s="58">
        <f t="shared" si="201"/>
        <v>1.2843620035283288E-5</v>
      </c>
      <c r="BK261" s="58">
        <f t="shared" si="202"/>
        <v>2.1063573978919957E-5</v>
      </c>
      <c r="BL261" s="58">
        <f t="shared" si="203"/>
        <v>1.0773855580840006E-5</v>
      </c>
      <c r="BM261" s="58">
        <f t="shared" si="204"/>
        <v>0</v>
      </c>
      <c r="BN261" s="58">
        <f t="shared" si="205"/>
        <v>0</v>
      </c>
      <c r="BO261" s="58">
        <f t="shared" si="206"/>
        <v>6.9334717320649898E-5</v>
      </c>
      <c r="BP261" s="59"/>
      <c r="BQ261" s="59">
        <f t="shared" si="192"/>
        <v>3.7696636998839336E-2</v>
      </c>
      <c r="BR261" s="39">
        <f t="shared" si="193"/>
        <v>4.3329970332172667E-2</v>
      </c>
      <c r="BS261" s="42">
        <f t="shared" si="194"/>
        <v>51.13905798447086</v>
      </c>
      <c r="BT261" s="44">
        <f>MAX(BS$10:BS261)</f>
        <v>57.660706952577776</v>
      </c>
      <c r="BU261" s="56">
        <f t="shared" si="195"/>
        <v>0.11310386765584669</v>
      </c>
    </row>
    <row r="262" spans="1:73" x14ac:dyDescent="0.2">
      <c r="A262" s="64">
        <v>36889</v>
      </c>
      <c r="B262" s="9">
        <v>5.6513856077500001E-2</v>
      </c>
      <c r="C262" s="9">
        <v>7.7280508988799998E-2</v>
      </c>
      <c r="D262" s="9">
        <v>2.2538380241400001E-2</v>
      </c>
      <c r="E262" s="9">
        <v>-3.4932266377800003E-2</v>
      </c>
      <c r="F262" s="9">
        <v>7.9136662122099993E-2</v>
      </c>
      <c r="G262" s="9">
        <v>6.0480312773900001E-2</v>
      </c>
      <c r="H262" s="9">
        <v>6.8235442419899997E-2</v>
      </c>
      <c r="I262" s="9">
        <v>5.3367315521700001E-2</v>
      </c>
      <c r="J262" s="9">
        <v>0</v>
      </c>
      <c r="K262" s="55">
        <v>6.13625E-2</v>
      </c>
      <c r="L262" s="55">
        <v>4.8543799999999998E-2</v>
      </c>
      <c r="M262" s="55">
        <v>5.7166700000000001E-2</v>
      </c>
      <c r="N262" s="55">
        <v>5.45E-3</v>
      </c>
      <c r="O262" s="55">
        <v>6.6750000000000004E-2</v>
      </c>
      <c r="P262" s="55">
        <v>4.1540000000000001E-2</v>
      </c>
      <c r="Q262" s="55">
        <v>3.3700000000000001E-2</v>
      </c>
      <c r="R262" s="55">
        <v>5.8990599999999997E-2</v>
      </c>
      <c r="S262" s="55">
        <v>6.3987500000000003E-2</v>
      </c>
      <c r="T262" s="10">
        <f t="shared" si="156"/>
        <v>7</v>
      </c>
      <c r="U262" s="10">
        <f t="shared" si="157"/>
        <v>4</v>
      </c>
      <c r="V262" s="10">
        <f t="shared" si="158"/>
        <v>5</v>
      </c>
      <c r="W262" s="10">
        <f t="shared" si="159"/>
        <v>1</v>
      </c>
      <c r="X262" s="10">
        <f t="shared" si="160"/>
        <v>9</v>
      </c>
      <c r="Y262" s="10">
        <f t="shared" si="161"/>
        <v>3</v>
      </c>
      <c r="Z262" s="10">
        <f t="shared" si="162"/>
        <v>2</v>
      </c>
      <c r="AA262" s="10">
        <f t="shared" si="163"/>
        <v>6</v>
      </c>
      <c r="AB262" s="10">
        <f t="shared" si="164"/>
        <v>8</v>
      </c>
      <c r="AC262" s="13">
        <f t="shared" si="165"/>
        <v>1</v>
      </c>
      <c r="AD262" s="13">
        <f t="shared" si="166"/>
        <v>0</v>
      </c>
      <c r="AE262" s="13">
        <f t="shared" si="167"/>
        <v>0</v>
      </c>
      <c r="AF262" s="13">
        <f t="shared" si="168"/>
        <v>-1</v>
      </c>
      <c r="AG262" s="13">
        <f t="shared" si="169"/>
        <v>1</v>
      </c>
      <c r="AH262" s="13">
        <f t="shared" si="170"/>
        <v>-1</v>
      </c>
      <c r="AI262" s="13">
        <f t="shared" si="171"/>
        <v>-1</v>
      </c>
      <c r="AJ262" s="13">
        <f t="shared" si="172"/>
        <v>0</v>
      </c>
      <c r="AK262" s="13">
        <f t="shared" si="173"/>
        <v>1</v>
      </c>
      <c r="AL262" s="56">
        <f t="shared" si="174"/>
        <v>5.6513856077500001E-2</v>
      </c>
      <c r="AM262" s="56">
        <f t="shared" si="175"/>
        <v>0</v>
      </c>
      <c r="AN262" s="56">
        <f t="shared" si="176"/>
        <v>0</v>
      </c>
      <c r="AO262" s="56">
        <f t="shared" si="177"/>
        <v>3.4932266377800003E-2</v>
      </c>
      <c r="AP262" s="56">
        <f t="shared" si="178"/>
        <v>7.9136662122099993E-2</v>
      </c>
      <c r="AQ262" s="56">
        <f t="shared" si="179"/>
        <v>-6.0480312773900001E-2</v>
      </c>
      <c r="AR262" s="56">
        <f t="shared" si="180"/>
        <v>-6.8235442419899997E-2</v>
      </c>
      <c r="AS262" s="56">
        <f t="shared" si="181"/>
        <v>0</v>
      </c>
      <c r="AT262" s="56">
        <f t="shared" si="182"/>
        <v>0</v>
      </c>
      <c r="AU262" s="55"/>
      <c r="AV262" s="6">
        <f t="shared" si="183"/>
        <v>4.1867029383599999E-2</v>
      </c>
      <c r="AW262" s="57">
        <f t="shared" si="196"/>
        <v>6.210968941083328E-2</v>
      </c>
      <c r="AX262" s="57">
        <f t="shared" si="184"/>
        <v>0</v>
      </c>
      <c r="AY262" s="57">
        <f t="shared" si="185"/>
        <v>0</v>
      </c>
      <c r="AZ262" s="57">
        <f t="shared" si="186"/>
        <v>2.9336433044466648E-2</v>
      </c>
      <c r="BA262" s="57">
        <f t="shared" si="187"/>
        <v>8.4732495455433154E-2</v>
      </c>
      <c r="BB262" s="57">
        <f t="shared" si="188"/>
        <v>6.6076146107233225E-2</v>
      </c>
      <c r="BC262" s="57">
        <f t="shared" si="189"/>
        <v>7.3831275753233339E-2</v>
      </c>
      <c r="BD262" s="57">
        <f t="shared" si="190"/>
        <v>0</v>
      </c>
      <c r="BE262" s="57">
        <f t="shared" si="191"/>
        <v>5.5958333333332444E-3</v>
      </c>
      <c r="BF262" s="58">
        <f t="shared" si="197"/>
        <v>1.2096160324220006E-5</v>
      </c>
      <c r="BG262" s="58">
        <f t="shared" si="198"/>
        <v>0</v>
      </c>
      <c r="BH262" s="58">
        <f t="shared" si="199"/>
        <v>0</v>
      </c>
      <c r="BI262" s="58">
        <f t="shared" si="200"/>
        <v>2.7875233873733143E-6</v>
      </c>
      <c r="BJ262" s="58">
        <f t="shared" si="201"/>
        <v>2.7416410898403342E-5</v>
      </c>
      <c r="BK262" s="58">
        <f t="shared" si="202"/>
        <v>1.3690660786039643E-6</v>
      </c>
      <c r="BL262" s="58">
        <f t="shared" si="203"/>
        <v>1.1654931074049999E-5</v>
      </c>
      <c r="BM262" s="58">
        <f t="shared" si="204"/>
        <v>0</v>
      </c>
      <c r="BN262" s="58">
        <f t="shared" si="205"/>
        <v>0</v>
      </c>
      <c r="BO262" s="58">
        <f t="shared" si="206"/>
        <v>5.5324091762650627E-5</v>
      </c>
      <c r="BP262" s="59"/>
      <c r="BQ262" s="59">
        <f t="shared" si="192"/>
        <v>4.1811705291837351E-2</v>
      </c>
      <c r="BR262" s="39">
        <f t="shared" si="193"/>
        <v>4.7407538625170685E-2</v>
      </c>
      <c r="BS262" s="42">
        <f t="shared" si="194"/>
        <v>53.563434851124505</v>
      </c>
      <c r="BT262" s="44">
        <f>MAX(BS$10:BS262)</f>
        <v>57.660706952577776</v>
      </c>
      <c r="BU262" s="56">
        <f t="shared" si="195"/>
        <v>7.1058305005226766E-2</v>
      </c>
    </row>
    <row r="263" spans="1:73" x14ac:dyDescent="0.2">
      <c r="A263" s="64">
        <v>36922</v>
      </c>
      <c r="B263" s="9">
        <v>-1.2321389602999999E-2</v>
      </c>
      <c r="C263" s="9">
        <v>-1.18573388207E-2</v>
      </c>
      <c r="D263" s="9">
        <v>-1.19503642304E-3</v>
      </c>
      <c r="E263" s="9">
        <v>-2.4139731062699999E-2</v>
      </c>
      <c r="F263" s="9">
        <v>3.1468918800099999E-5</v>
      </c>
      <c r="G263" s="9">
        <v>-1.32707468437E-2</v>
      </c>
      <c r="H263" s="9">
        <v>-1.8288254393300001E-2</v>
      </c>
      <c r="I263" s="9">
        <v>-2.3639522545999998E-2</v>
      </c>
      <c r="J263" s="9">
        <v>0</v>
      </c>
      <c r="K263" s="55">
        <v>5.6615600000000002E-2</v>
      </c>
      <c r="L263" s="55">
        <v>4.7418799999999997E-2</v>
      </c>
      <c r="M263" s="55">
        <v>5.35833E-2</v>
      </c>
      <c r="N263" s="55">
        <v>4.7499999999999999E-3</v>
      </c>
      <c r="O263" s="55">
        <v>6.4049999999999996E-2</v>
      </c>
      <c r="P263" s="55">
        <v>4.1279999999999997E-2</v>
      </c>
      <c r="Q263" s="55">
        <v>3.4200000000000001E-2</v>
      </c>
      <c r="R263" s="55">
        <v>5.7940600000000002E-2</v>
      </c>
      <c r="S263" s="55">
        <v>5.4212499999999997E-2</v>
      </c>
      <c r="T263" s="10">
        <f t="shared" si="156"/>
        <v>7</v>
      </c>
      <c r="U263" s="10">
        <f t="shared" si="157"/>
        <v>4</v>
      </c>
      <c r="V263" s="10">
        <f t="shared" si="158"/>
        <v>5</v>
      </c>
      <c r="W263" s="10">
        <f t="shared" si="159"/>
        <v>1</v>
      </c>
      <c r="X263" s="10">
        <f t="shared" si="160"/>
        <v>9</v>
      </c>
      <c r="Y263" s="10">
        <f t="shared" si="161"/>
        <v>3</v>
      </c>
      <c r="Z263" s="10">
        <f t="shared" si="162"/>
        <v>2</v>
      </c>
      <c r="AA263" s="10">
        <f t="shared" si="163"/>
        <v>8</v>
      </c>
      <c r="AB263" s="10">
        <f t="shared" si="164"/>
        <v>6</v>
      </c>
      <c r="AC263" s="13">
        <f t="shared" si="165"/>
        <v>1</v>
      </c>
      <c r="AD263" s="13">
        <f t="shared" si="166"/>
        <v>0</v>
      </c>
      <c r="AE263" s="13">
        <f t="shared" si="167"/>
        <v>0</v>
      </c>
      <c r="AF263" s="13">
        <f t="shared" si="168"/>
        <v>-1</v>
      </c>
      <c r="AG263" s="13">
        <f t="shared" si="169"/>
        <v>1</v>
      </c>
      <c r="AH263" s="13">
        <f t="shared" si="170"/>
        <v>-1</v>
      </c>
      <c r="AI263" s="13">
        <f t="shared" si="171"/>
        <v>-1</v>
      </c>
      <c r="AJ263" s="13">
        <f t="shared" si="172"/>
        <v>1</v>
      </c>
      <c r="AK263" s="13">
        <f t="shared" si="173"/>
        <v>0</v>
      </c>
      <c r="AL263" s="56">
        <f t="shared" si="174"/>
        <v>-1.2321389602999999E-2</v>
      </c>
      <c r="AM263" s="56">
        <f t="shared" si="175"/>
        <v>0</v>
      </c>
      <c r="AN263" s="56">
        <f t="shared" si="176"/>
        <v>0</v>
      </c>
      <c r="AO263" s="56">
        <f t="shared" si="177"/>
        <v>2.4139731062699999E-2</v>
      </c>
      <c r="AP263" s="56">
        <f t="shared" si="178"/>
        <v>3.1468918800099999E-5</v>
      </c>
      <c r="AQ263" s="56">
        <f t="shared" si="179"/>
        <v>1.32707468437E-2</v>
      </c>
      <c r="AR263" s="56">
        <f t="shared" si="180"/>
        <v>1.8288254393300001E-2</v>
      </c>
      <c r="AS263" s="56">
        <f t="shared" si="181"/>
        <v>0</v>
      </c>
      <c r="AT263" s="56">
        <f t="shared" si="182"/>
        <v>0</v>
      </c>
      <c r="AU263" s="55"/>
      <c r="AV263" s="6">
        <f t="shared" si="183"/>
        <v>4.3408811615500101E-2</v>
      </c>
      <c r="AW263" s="57">
        <f t="shared" si="196"/>
        <v>6.9890979363332884E-3</v>
      </c>
      <c r="AX263" s="57">
        <f t="shared" si="184"/>
        <v>0</v>
      </c>
      <c r="AY263" s="57">
        <f t="shared" si="185"/>
        <v>0</v>
      </c>
      <c r="AZ263" s="57">
        <f t="shared" si="186"/>
        <v>1.8807439396033243E-2</v>
      </c>
      <c r="BA263" s="57">
        <f t="shared" si="187"/>
        <v>5.3637605854668369E-3</v>
      </c>
      <c r="BB263" s="57">
        <f t="shared" si="188"/>
        <v>7.9384551770332878E-3</v>
      </c>
      <c r="BC263" s="57">
        <f t="shared" si="189"/>
        <v>1.2955962726633241E-2</v>
      </c>
      <c r="BD263" s="57">
        <f t="shared" si="190"/>
        <v>1</v>
      </c>
      <c r="BE263" s="57">
        <f t="shared" si="191"/>
        <v>1.0053322916666667</v>
      </c>
      <c r="BF263" s="58">
        <f t="shared" si="197"/>
        <v>3.7265813646499964E-5</v>
      </c>
      <c r="BG263" s="58">
        <f t="shared" si="198"/>
        <v>0</v>
      </c>
      <c r="BH263" s="58">
        <f t="shared" si="199"/>
        <v>0</v>
      </c>
      <c r="BI263" s="58">
        <f t="shared" si="200"/>
        <v>5.8672866088933295E-6</v>
      </c>
      <c r="BJ263" s="58">
        <f t="shared" si="201"/>
        <v>5.9312746818803207E-5</v>
      </c>
      <c r="BK263" s="58">
        <f t="shared" si="202"/>
        <v>3.9645687664339931E-5</v>
      </c>
      <c r="BL263" s="58">
        <f t="shared" si="203"/>
        <v>2.214938272597E-5</v>
      </c>
      <c r="BM263" s="58">
        <f t="shared" si="204"/>
        <v>0</v>
      </c>
      <c r="BN263" s="58">
        <f t="shared" si="205"/>
        <v>0</v>
      </c>
      <c r="BO263" s="58">
        <f t="shared" si="206"/>
        <v>1.6424091746450645E-4</v>
      </c>
      <c r="BP263" s="59"/>
      <c r="BQ263" s="59">
        <f t="shared" si="192"/>
        <v>4.3244570698035598E-2</v>
      </c>
      <c r="BR263" s="39">
        <f t="shared" si="193"/>
        <v>4.8576862364702267E-2</v>
      </c>
      <c r="BS263" s="42">
        <f t="shared" si="194"/>
        <v>56.165378453668275</v>
      </c>
      <c r="BT263" s="44">
        <f>MAX(BS$10:BS263)</f>
        <v>57.660706952577776</v>
      </c>
      <c r="BU263" s="56">
        <f t="shared" si="195"/>
        <v>2.5933232142632462E-2</v>
      </c>
    </row>
    <row r="264" spans="1:73" x14ac:dyDescent="0.2">
      <c r="A264" s="64">
        <v>36950</v>
      </c>
      <c r="B264" s="9">
        <v>-4.5883561927000001E-2</v>
      </c>
      <c r="C264" s="9">
        <v>-1.19973691761E-2</v>
      </c>
      <c r="D264" s="9">
        <v>-1.9291876653100001E-2</v>
      </c>
      <c r="E264" s="9">
        <v>-1.25934313034E-2</v>
      </c>
      <c r="F264" s="9">
        <v>-3.12444702128E-2</v>
      </c>
      <c r="G264" s="9">
        <v>-3.2425486105599997E-2</v>
      </c>
      <c r="H264" s="9">
        <v>-2.0236008200299999E-2</v>
      </c>
      <c r="I264" s="9">
        <v>-1.2872226527600001E-2</v>
      </c>
      <c r="J264" s="9">
        <v>0</v>
      </c>
      <c r="K264" s="55">
        <v>5.3812499999999999E-2</v>
      </c>
      <c r="L264" s="55">
        <v>4.7687500000000001E-2</v>
      </c>
      <c r="M264" s="55">
        <v>5.0299999999999997E-2</v>
      </c>
      <c r="N264" s="55">
        <v>2.9624999999999999E-3</v>
      </c>
      <c r="O264" s="55">
        <v>6.4250000000000002E-2</v>
      </c>
      <c r="P264" s="55">
        <v>4.1099999999999998E-2</v>
      </c>
      <c r="Q264" s="55">
        <v>3.4283300000000003E-2</v>
      </c>
      <c r="R264" s="55">
        <v>5.64688E-2</v>
      </c>
      <c r="S264" s="55">
        <v>5.0525E-2</v>
      </c>
      <c r="T264" s="10">
        <f t="shared" si="156"/>
        <v>7</v>
      </c>
      <c r="U264" s="10">
        <f t="shared" si="157"/>
        <v>4</v>
      </c>
      <c r="V264" s="10">
        <f t="shared" si="158"/>
        <v>5</v>
      </c>
      <c r="W264" s="10">
        <f t="shared" si="159"/>
        <v>1</v>
      </c>
      <c r="X264" s="10">
        <f t="shared" si="160"/>
        <v>9</v>
      </c>
      <c r="Y264" s="10">
        <f t="shared" si="161"/>
        <v>3</v>
      </c>
      <c r="Z264" s="10">
        <f t="shared" si="162"/>
        <v>2</v>
      </c>
      <c r="AA264" s="10">
        <f t="shared" si="163"/>
        <v>8</v>
      </c>
      <c r="AB264" s="10">
        <f t="shared" si="164"/>
        <v>6</v>
      </c>
      <c r="AC264" s="13">
        <f t="shared" si="165"/>
        <v>1</v>
      </c>
      <c r="AD264" s="13">
        <f t="shared" si="166"/>
        <v>0</v>
      </c>
      <c r="AE264" s="13">
        <f t="shared" si="167"/>
        <v>0</v>
      </c>
      <c r="AF264" s="13">
        <f t="shared" si="168"/>
        <v>-1</v>
      </c>
      <c r="AG264" s="13">
        <f t="shared" si="169"/>
        <v>1</v>
      </c>
      <c r="AH264" s="13">
        <f t="shared" si="170"/>
        <v>-1</v>
      </c>
      <c r="AI264" s="13">
        <f t="shared" si="171"/>
        <v>-1</v>
      </c>
      <c r="AJ264" s="13">
        <f t="shared" si="172"/>
        <v>1</v>
      </c>
      <c r="AK264" s="13">
        <f t="shared" si="173"/>
        <v>0</v>
      </c>
      <c r="AL264" s="56">
        <f t="shared" si="174"/>
        <v>-4.5883561927000001E-2</v>
      </c>
      <c r="AM264" s="56">
        <f t="shared" si="175"/>
        <v>0</v>
      </c>
      <c r="AN264" s="56">
        <f t="shared" si="176"/>
        <v>0</v>
      </c>
      <c r="AO264" s="56">
        <f t="shared" si="177"/>
        <v>1.25934313034E-2</v>
      </c>
      <c r="AP264" s="56">
        <f t="shared" si="178"/>
        <v>-3.12444702128E-2</v>
      </c>
      <c r="AQ264" s="56">
        <f t="shared" si="179"/>
        <v>3.2425486105599997E-2</v>
      </c>
      <c r="AR264" s="56">
        <f t="shared" si="180"/>
        <v>2.0236008200299999E-2</v>
      </c>
      <c r="AS264" s="56">
        <f t="shared" si="181"/>
        <v>-1.2872226527600001E-2</v>
      </c>
      <c r="AT264" s="56">
        <f t="shared" si="182"/>
        <v>0</v>
      </c>
      <c r="AU264" s="55"/>
      <c r="AV264" s="6">
        <f t="shared" si="183"/>
        <v>-2.4745333058100005E-2</v>
      </c>
      <c r="AW264" s="57">
        <f t="shared" si="196"/>
        <v>4.1365853593666735E-2</v>
      </c>
      <c r="AX264" s="57">
        <f t="shared" si="184"/>
        <v>0</v>
      </c>
      <c r="AY264" s="57">
        <f t="shared" si="185"/>
        <v>0</v>
      </c>
      <c r="AZ264" s="57">
        <f t="shared" si="186"/>
        <v>8.0757229700666455E-3</v>
      </c>
      <c r="BA264" s="57">
        <f t="shared" si="187"/>
        <v>2.6726761879466654E-2</v>
      </c>
      <c r="BB264" s="57">
        <f t="shared" si="188"/>
        <v>2.7907777772266718E-2</v>
      </c>
      <c r="BC264" s="57">
        <f t="shared" si="189"/>
        <v>1.5718299866966712E-2</v>
      </c>
      <c r="BD264" s="57">
        <f t="shared" si="190"/>
        <v>8.3545181942666913E-3</v>
      </c>
      <c r="BE264" s="57">
        <f t="shared" si="191"/>
        <v>0</v>
      </c>
      <c r="BF264" s="58">
        <f t="shared" si="197"/>
        <v>4.193458761799973E-6</v>
      </c>
      <c r="BG264" s="58">
        <f t="shared" si="198"/>
        <v>0</v>
      </c>
      <c r="BH264" s="58">
        <f t="shared" si="199"/>
        <v>0</v>
      </c>
      <c r="BI264" s="58">
        <f t="shared" si="200"/>
        <v>3.7614878792066486E-6</v>
      </c>
      <c r="BJ264" s="58">
        <f t="shared" si="201"/>
        <v>3.7546324098267856E-6</v>
      </c>
      <c r="BK264" s="58">
        <f t="shared" si="202"/>
        <v>4.7630731062199726E-6</v>
      </c>
      <c r="BL264" s="58">
        <f t="shared" si="203"/>
        <v>3.8867888179899716E-6</v>
      </c>
      <c r="BM264" s="58">
        <f t="shared" si="204"/>
        <v>2.0000000000000001E-4</v>
      </c>
      <c r="BN264" s="58">
        <f t="shared" si="205"/>
        <v>0</v>
      </c>
      <c r="BO264" s="58">
        <f t="shared" si="206"/>
        <v>2.2035944097504337E-4</v>
      </c>
      <c r="BP264" s="59"/>
      <c r="BQ264" s="59">
        <f t="shared" si="192"/>
        <v>-2.496569249907505E-2</v>
      </c>
      <c r="BR264" s="39">
        <f t="shared" si="193"/>
        <v>-2.0447984165741718E-2</v>
      </c>
      <c r="BS264" s="42">
        <f t="shared" si="194"/>
        <v>55.016909684384778</v>
      </c>
      <c r="BT264" s="44">
        <f>MAX(BS$10:BS264)</f>
        <v>57.660706952577776</v>
      </c>
      <c r="BU264" s="56">
        <f t="shared" si="195"/>
        <v>4.5850933988155068E-2</v>
      </c>
    </row>
    <row r="265" spans="1:73" x14ac:dyDescent="0.2">
      <c r="A265" s="64">
        <v>36980</v>
      </c>
      <c r="B265" s="9">
        <v>-6.8535091265900003E-2</v>
      </c>
      <c r="C265" s="9">
        <v>-3.8619061685800003E-2</v>
      </c>
      <c r="D265" s="9">
        <v>-2.80945991232E-2</v>
      </c>
      <c r="E265" s="9">
        <v>-6.8063880275199995E-2</v>
      </c>
      <c r="F265" s="9">
        <v>-5.5909090535800003E-2</v>
      </c>
      <c r="G265" s="9">
        <v>-4.7593242149299997E-2</v>
      </c>
      <c r="H265" s="9">
        <v>-3.07777468839E-2</v>
      </c>
      <c r="I265" s="9">
        <v>-1.38840611962E-2</v>
      </c>
      <c r="J265" s="9">
        <v>0</v>
      </c>
      <c r="K265" s="55">
        <v>4.9525E-2</v>
      </c>
      <c r="L265" s="55">
        <v>4.5606300000000002E-2</v>
      </c>
      <c r="M265" s="55">
        <v>4.7566700000000003E-2</v>
      </c>
      <c r="N265" s="55">
        <v>1.2750000000000001E-3</v>
      </c>
      <c r="O265" s="55">
        <v>6.1749999999999999E-2</v>
      </c>
      <c r="P265" s="55">
        <v>4.0620000000000003E-2</v>
      </c>
      <c r="Q265" s="55">
        <v>3.3250000000000002E-2</v>
      </c>
      <c r="R265" s="55">
        <v>5.5264099999999997E-2</v>
      </c>
      <c r="S265" s="55">
        <v>4.8787499999999998E-2</v>
      </c>
      <c r="T265" s="10">
        <f t="shared" si="156"/>
        <v>7</v>
      </c>
      <c r="U265" s="10">
        <f t="shared" si="157"/>
        <v>4</v>
      </c>
      <c r="V265" s="10">
        <f t="shared" si="158"/>
        <v>5</v>
      </c>
      <c r="W265" s="10">
        <f t="shared" si="159"/>
        <v>1</v>
      </c>
      <c r="X265" s="10">
        <f t="shared" si="160"/>
        <v>9</v>
      </c>
      <c r="Y265" s="10">
        <f t="shared" si="161"/>
        <v>3</v>
      </c>
      <c r="Z265" s="10">
        <f t="shared" si="162"/>
        <v>2</v>
      </c>
      <c r="AA265" s="10">
        <f t="shared" si="163"/>
        <v>8</v>
      </c>
      <c r="AB265" s="10">
        <f t="shared" si="164"/>
        <v>6</v>
      </c>
      <c r="AC265" s="13">
        <f t="shared" si="165"/>
        <v>1</v>
      </c>
      <c r="AD265" s="13">
        <f t="shared" si="166"/>
        <v>0</v>
      </c>
      <c r="AE265" s="13">
        <f t="shared" si="167"/>
        <v>0</v>
      </c>
      <c r="AF265" s="13">
        <f t="shared" si="168"/>
        <v>-1</v>
      </c>
      <c r="AG265" s="13">
        <f t="shared" si="169"/>
        <v>1</v>
      </c>
      <c r="AH265" s="13">
        <f t="shared" si="170"/>
        <v>-1</v>
      </c>
      <c r="AI265" s="13">
        <f t="shared" si="171"/>
        <v>-1</v>
      </c>
      <c r="AJ265" s="13">
        <f t="shared" si="172"/>
        <v>1</v>
      </c>
      <c r="AK265" s="13">
        <f t="shared" si="173"/>
        <v>0</v>
      </c>
      <c r="AL265" s="56">
        <f t="shared" si="174"/>
        <v>-6.8535091265900003E-2</v>
      </c>
      <c r="AM265" s="56">
        <f t="shared" si="175"/>
        <v>0</v>
      </c>
      <c r="AN265" s="56">
        <f t="shared" si="176"/>
        <v>0</v>
      </c>
      <c r="AO265" s="56">
        <f t="shared" si="177"/>
        <v>6.8063880275199995E-2</v>
      </c>
      <c r="AP265" s="56">
        <f t="shared" si="178"/>
        <v>-5.5909090535800003E-2</v>
      </c>
      <c r="AQ265" s="56">
        <f t="shared" si="179"/>
        <v>4.7593242149299997E-2</v>
      </c>
      <c r="AR265" s="56">
        <f t="shared" si="180"/>
        <v>3.07777468839E-2</v>
      </c>
      <c r="AS265" s="56">
        <f t="shared" si="181"/>
        <v>-1.38840611962E-2</v>
      </c>
      <c r="AT265" s="56">
        <f t="shared" si="182"/>
        <v>0</v>
      </c>
      <c r="AU265" s="55"/>
      <c r="AV265" s="6">
        <f t="shared" si="183"/>
        <v>8.1066263104999856E-3</v>
      </c>
      <c r="AW265" s="57">
        <f t="shared" si="196"/>
        <v>6.43246745992333E-2</v>
      </c>
      <c r="AX265" s="57">
        <f t="shared" si="184"/>
        <v>0</v>
      </c>
      <c r="AY265" s="57">
        <f t="shared" si="185"/>
        <v>0</v>
      </c>
      <c r="AZ265" s="57">
        <f t="shared" si="186"/>
        <v>6.385346360853339E-2</v>
      </c>
      <c r="BA265" s="57">
        <f t="shared" si="187"/>
        <v>5.1698673869133294E-2</v>
      </c>
      <c r="BB265" s="57">
        <f t="shared" si="188"/>
        <v>4.338282548263328E-2</v>
      </c>
      <c r="BC265" s="57">
        <f t="shared" si="189"/>
        <v>2.6567330217233343E-2</v>
      </c>
      <c r="BD265" s="57">
        <f t="shared" si="190"/>
        <v>9.6736445295333429E-3</v>
      </c>
      <c r="BE265" s="57">
        <f t="shared" si="191"/>
        <v>0</v>
      </c>
      <c r="BF265" s="58">
        <f t="shared" si="197"/>
        <v>2.4819512156200039E-5</v>
      </c>
      <c r="BG265" s="58">
        <f t="shared" si="198"/>
        <v>0</v>
      </c>
      <c r="BH265" s="58">
        <f t="shared" si="199"/>
        <v>0</v>
      </c>
      <c r="BI265" s="58">
        <f t="shared" si="200"/>
        <v>1.6151445940133291E-6</v>
      </c>
      <c r="BJ265" s="58">
        <f t="shared" si="201"/>
        <v>1.8708733315626658E-5</v>
      </c>
      <c r="BK265" s="58">
        <f t="shared" si="202"/>
        <v>1.6744666663360029E-5</v>
      </c>
      <c r="BL265" s="58">
        <f t="shared" si="203"/>
        <v>4.7154899600900133E-6</v>
      </c>
      <c r="BM265" s="58">
        <f t="shared" si="204"/>
        <v>1.6709036388533383E-6</v>
      </c>
      <c r="BN265" s="58">
        <f t="shared" si="205"/>
        <v>0</v>
      </c>
      <c r="BO265" s="58">
        <f t="shared" si="206"/>
        <v>6.8274450328143391E-5</v>
      </c>
      <c r="BP265" s="59"/>
      <c r="BQ265" s="59">
        <f t="shared" si="192"/>
        <v>8.0383518601718426E-3</v>
      </c>
      <c r="BR265" s="39">
        <f t="shared" si="193"/>
        <v>1.224876852683851E-2</v>
      </c>
      <c r="BS265" s="42">
        <f t="shared" si="194"/>
        <v>55.690799076170784</v>
      </c>
      <c r="BT265" s="44">
        <f>MAX(BS$10:BS265)</f>
        <v>57.660706952577776</v>
      </c>
      <c r="BU265" s="56">
        <f t="shared" si="195"/>
        <v>3.416378293847689E-2</v>
      </c>
    </row>
    <row r="266" spans="1:73" x14ac:dyDescent="0.2">
      <c r="A266" s="64">
        <v>37011</v>
      </c>
      <c r="B266" s="9">
        <v>4.5778254434100003E-2</v>
      </c>
      <c r="C266" s="9">
        <v>1.4944801070000001E-3</v>
      </c>
      <c r="D266" s="9">
        <v>2.4259072675E-2</v>
      </c>
      <c r="E266" s="9">
        <v>9.9319339017400008E-3</v>
      </c>
      <c r="F266" s="9">
        <v>1.9948045406099998E-2</v>
      </c>
      <c r="G266" s="9">
        <v>3.1468949110199998E-3</v>
      </c>
      <c r="H266" s="9">
        <v>-6.9915648378599997E-3</v>
      </c>
      <c r="I266" s="9">
        <v>6.3078359095099998E-3</v>
      </c>
      <c r="J266" s="9">
        <v>0</v>
      </c>
      <c r="K266" s="55">
        <v>4.7649999999999998E-2</v>
      </c>
      <c r="L266" s="55">
        <v>4.8099999999999997E-2</v>
      </c>
      <c r="M266" s="55">
        <v>4.4999999999999998E-2</v>
      </c>
      <c r="N266" s="55">
        <v>8.25E-4</v>
      </c>
      <c r="O266" s="55">
        <v>5.8349999999999999E-2</v>
      </c>
      <c r="P266" s="55">
        <v>4.1119999999999997E-2</v>
      </c>
      <c r="Q266" s="55">
        <v>3.175E-2</v>
      </c>
      <c r="R266" s="55">
        <v>5.3404699999999999E-2</v>
      </c>
      <c r="S266" s="55">
        <v>4.3362499999999998E-2</v>
      </c>
      <c r="T266" s="10">
        <f t="shared" ref="T266:T281" si="207">RANK(K266,$K266:$S266,1)</f>
        <v>6</v>
      </c>
      <c r="U266" s="10">
        <f t="shared" ref="U266:U281" si="208">RANK(L266,$K266:$S266,1)</f>
        <v>7</v>
      </c>
      <c r="V266" s="10">
        <f t="shared" ref="V266:V281" si="209">RANK(M266,$K266:$S266,1)</f>
        <v>5</v>
      </c>
      <c r="W266" s="10">
        <f t="shared" ref="W266:W281" si="210">RANK(N266,$K266:$S266,1)</f>
        <v>1</v>
      </c>
      <c r="X266" s="10">
        <f t="shared" ref="X266:X281" si="211">RANK(O266,$K266:$S266,1)</f>
        <v>9</v>
      </c>
      <c r="Y266" s="10">
        <f t="shared" ref="Y266:Y281" si="212">RANK(P266,$K266:$S266,1)</f>
        <v>3</v>
      </c>
      <c r="Z266" s="10">
        <f t="shared" ref="Z266:Z281" si="213">RANK(Q266,$K266:$S266,1)</f>
        <v>2</v>
      </c>
      <c r="AA266" s="10">
        <f t="shared" ref="AA266:AA281" si="214">RANK(R266,$K266:$S266,1)</f>
        <v>8</v>
      </c>
      <c r="AB266" s="10">
        <f t="shared" ref="AB266:AB281" si="215">RANK(S266,$K266:$S266,1)</f>
        <v>4</v>
      </c>
      <c r="AC266" s="13">
        <f t="shared" ref="AC266:AC281" si="216">IF(T266&lt;=3,-1, IF(T266&gt;=7,1,0))</f>
        <v>0</v>
      </c>
      <c r="AD266" s="13">
        <f t="shared" ref="AD266:AD281" si="217">IF(U266&lt;=3,-1, IF(U266&gt;=7,1,0))</f>
        <v>1</v>
      </c>
      <c r="AE266" s="13">
        <f t="shared" ref="AE266:AE281" si="218">IF(V266&lt;=3,-1, IF(V266&gt;=7,1,0))</f>
        <v>0</v>
      </c>
      <c r="AF266" s="13">
        <f t="shared" ref="AF266:AF281" si="219">IF(W266&lt;=3,-1, IF(W266&gt;=7,1,0))</f>
        <v>-1</v>
      </c>
      <c r="AG266" s="13">
        <f t="shared" ref="AG266:AG281" si="220">IF(X266&lt;=3,-1, IF(X266&gt;=7,1,0))</f>
        <v>1</v>
      </c>
      <c r="AH266" s="13">
        <f t="shared" ref="AH266:AH281" si="221">IF(Y266&lt;=3,-1, IF(Y266&gt;=7,1,0))</f>
        <v>-1</v>
      </c>
      <c r="AI266" s="13">
        <f t="shared" ref="AI266:AI281" si="222">IF(Z266&lt;=3,-1, IF(Z266&gt;=7,1,0))</f>
        <v>-1</v>
      </c>
      <c r="AJ266" s="13">
        <f t="shared" ref="AJ266:AJ281" si="223">IF(AA266&lt;=3,-1, IF(AA266&gt;=7,1,0))</f>
        <v>1</v>
      </c>
      <c r="AK266" s="13">
        <f t="shared" ref="AK266:AK281" si="224">IF(AB266&lt;=3,-1, IF(AB266&gt;=7,1,0))</f>
        <v>0</v>
      </c>
      <c r="AL266" s="56">
        <f t="shared" si="174"/>
        <v>4.5778254434100003E-2</v>
      </c>
      <c r="AM266" s="56">
        <f t="shared" si="175"/>
        <v>0</v>
      </c>
      <c r="AN266" s="56">
        <f t="shared" si="176"/>
        <v>0</v>
      </c>
      <c r="AO266" s="56">
        <f t="shared" si="177"/>
        <v>-9.9319339017400008E-3</v>
      </c>
      <c r="AP266" s="56">
        <f t="shared" si="178"/>
        <v>1.9948045406099998E-2</v>
      </c>
      <c r="AQ266" s="56">
        <f t="shared" si="179"/>
        <v>-3.1468949110199998E-3</v>
      </c>
      <c r="AR266" s="56">
        <f t="shared" si="180"/>
        <v>6.9915648378599997E-3</v>
      </c>
      <c r="AS266" s="56">
        <f t="shared" si="181"/>
        <v>6.3078359095099998E-3</v>
      </c>
      <c r="AT266" s="56">
        <f t="shared" si="182"/>
        <v>0</v>
      </c>
      <c r="AU266" s="55"/>
      <c r="AV266" s="6">
        <f t="shared" si="183"/>
        <v>6.5946871774810012E-2</v>
      </c>
      <c r="AW266" s="57">
        <f t="shared" si="196"/>
        <v>1.0498438794341001</v>
      </c>
      <c r="AX266" s="57">
        <f t="shared" si="184"/>
        <v>1</v>
      </c>
      <c r="AY266" s="57">
        <f t="shared" si="185"/>
        <v>0</v>
      </c>
      <c r="AZ266" s="57">
        <f t="shared" si="186"/>
        <v>1.3997558901740037E-2</v>
      </c>
      <c r="BA266" s="57">
        <f t="shared" si="187"/>
        <v>2.4013670406100029E-2</v>
      </c>
      <c r="BB266" s="57">
        <f t="shared" si="188"/>
        <v>7.21251991102001E-3</v>
      </c>
      <c r="BC266" s="57">
        <f t="shared" si="189"/>
        <v>2.9259398378600476E-3</v>
      </c>
      <c r="BD266" s="57">
        <f t="shared" si="190"/>
        <v>1.0373460909509857E-2</v>
      </c>
      <c r="BE266" s="57">
        <f t="shared" si="191"/>
        <v>0</v>
      </c>
      <c r="BF266" s="58">
        <f t="shared" si="197"/>
        <v>3.8594804759539976E-5</v>
      </c>
      <c r="BG266" s="58">
        <f t="shared" si="198"/>
        <v>0</v>
      </c>
      <c r="BH266" s="58">
        <f t="shared" si="199"/>
        <v>0</v>
      </c>
      <c r="BI266" s="58">
        <f t="shared" si="200"/>
        <v>1.2770692721706678E-5</v>
      </c>
      <c r="BJ266" s="58">
        <f t="shared" si="201"/>
        <v>3.6189071708393308E-5</v>
      </c>
      <c r="BK266" s="58">
        <f t="shared" si="202"/>
        <v>2.6029695289579967E-5</v>
      </c>
      <c r="BL266" s="58">
        <f t="shared" si="203"/>
        <v>7.9701990651700027E-6</v>
      </c>
      <c r="BM266" s="58">
        <f t="shared" si="204"/>
        <v>1.9347289059066687E-6</v>
      </c>
      <c r="BN266" s="58">
        <f t="shared" si="205"/>
        <v>0</v>
      </c>
      <c r="BO266" s="58">
        <f t="shared" si="206"/>
        <v>1.2348919245029662E-4</v>
      </c>
      <c r="BP266" s="59"/>
      <c r="BQ266" s="59">
        <f t="shared" si="192"/>
        <v>6.5823382582359716E-2</v>
      </c>
      <c r="BR266" s="39">
        <f t="shared" si="193"/>
        <v>6.9889007582359719E-2</v>
      </c>
      <c r="BS266" s="42">
        <f t="shared" si="194"/>
        <v>59.582973755072956</v>
      </c>
      <c r="BT266" s="44">
        <f>MAX(BS$10:BS266)</f>
        <v>59.582973755072956</v>
      </c>
      <c r="BU266" s="56">
        <f t="shared" si="195"/>
        <v>0</v>
      </c>
    </row>
    <row r="267" spans="1:73" x14ac:dyDescent="0.2">
      <c r="A267" s="64">
        <v>37042</v>
      </c>
      <c r="B267" s="9">
        <v>-7.4999784640700003E-3</v>
      </c>
      <c r="C267" s="9">
        <v>-4.3743117269499997E-2</v>
      </c>
      <c r="D267" s="9">
        <v>-6.1204898457299997E-3</v>
      </c>
      <c r="E267" s="9">
        <v>3.5875197289800001E-2</v>
      </c>
      <c r="F267" s="9">
        <v>-7.7817550097200004E-3</v>
      </c>
      <c r="G267" s="9">
        <v>-4.6616637000800001E-2</v>
      </c>
      <c r="H267" s="9">
        <v>-3.4293507038900002E-2</v>
      </c>
      <c r="I267" s="9">
        <v>-6.5119177567199999E-3</v>
      </c>
      <c r="J267" s="9">
        <v>0</v>
      </c>
      <c r="K267" s="55">
        <v>4.93438E-2</v>
      </c>
      <c r="L267" s="55">
        <v>4.5262499999999997E-2</v>
      </c>
      <c r="M267" s="55">
        <v>4.4866700000000002E-2</v>
      </c>
      <c r="N267" s="55">
        <v>6.7500000000000004E-4</v>
      </c>
      <c r="O267" s="55">
        <v>5.815E-2</v>
      </c>
      <c r="P267" s="55">
        <v>4.1300000000000003E-2</v>
      </c>
      <c r="Q267" s="55">
        <v>3.2050000000000002E-2</v>
      </c>
      <c r="R267" s="55">
        <v>5.2537500000000001E-2</v>
      </c>
      <c r="S267" s="55">
        <v>3.9899999999999998E-2</v>
      </c>
      <c r="T267" s="10">
        <f t="shared" si="207"/>
        <v>7</v>
      </c>
      <c r="U267" s="10">
        <f t="shared" si="208"/>
        <v>6</v>
      </c>
      <c r="V267" s="10">
        <f t="shared" si="209"/>
        <v>5</v>
      </c>
      <c r="W267" s="10">
        <f t="shared" si="210"/>
        <v>1</v>
      </c>
      <c r="X267" s="10">
        <f t="shared" si="211"/>
        <v>9</v>
      </c>
      <c r="Y267" s="10">
        <f t="shared" si="212"/>
        <v>4</v>
      </c>
      <c r="Z267" s="10">
        <f t="shared" si="213"/>
        <v>2</v>
      </c>
      <c r="AA267" s="10">
        <f t="shared" si="214"/>
        <v>8</v>
      </c>
      <c r="AB267" s="10">
        <f t="shared" si="215"/>
        <v>3</v>
      </c>
      <c r="AC267" s="13">
        <f t="shared" si="216"/>
        <v>1</v>
      </c>
      <c r="AD267" s="13">
        <f t="shared" si="217"/>
        <v>0</v>
      </c>
      <c r="AE267" s="13">
        <f t="shared" si="218"/>
        <v>0</v>
      </c>
      <c r="AF267" s="13">
        <f t="shared" si="219"/>
        <v>-1</v>
      </c>
      <c r="AG267" s="13">
        <f t="shared" si="220"/>
        <v>1</v>
      </c>
      <c r="AH267" s="13">
        <f t="shared" si="221"/>
        <v>0</v>
      </c>
      <c r="AI267" s="13">
        <f t="shared" si="222"/>
        <v>-1</v>
      </c>
      <c r="AJ267" s="13">
        <f t="shared" si="223"/>
        <v>1</v>
      </c>
      <c r="AK267" s="13">
        <f t="shared" si="224"/>
        <v>-1</v>
      </c>
      <c r="AL267" s="56">
        <f t="shared" ref="AL267:AL281" si="225">AC266*B267</f>
        <v>0</v>
      </c>
      <c r="AM267" s="56">
        <f t="shared" ref="AM267:AM281" si="226">AD266*C267</f>
        <v>-4.3743117269499997E-2</v>
      </c>
      <c r="AN267" s="56">
        <f t="shared" ref="AN267:AN281" si="227">AE266*D267</f>
        <v>0</v>
      </c>
      <c r="AO267" s="56">
        <f t="shared" ref="AO267:AO281" si="228">AF266*E267</f>
        <v>-3.5875197289800001E-2</v>
      </c>
      <c r="AP267" s="56">
        <f t="shared" ref="AP267:AP281" si="229">AG266*F267</f>
        <v>-7.7817550097200004E-3</v>
      </c>
      <c r="AQ267" s="56">
        <f t="shared" ref="AQ267:AQ281" si="230">AH266*G267</f>
        <v>4.6616637000800001E-2</v>
      </c>
      <c r="AR267" s="56">
        <f t="shared" ref="AR267:AR281" si="231">AI266*H267</f>
        <v>3.4293507038900002E-2</v>
      </c>
      <c r="AS267" s="56">
        <f t="shared" ref="AS267:AS281" si="232">AJ266*I267</f>
        <v>-6.5119177567199999E-3</v>
      </c>
      <c r="AT267" s="56">
        <f t="shared" ref="AT267:AT281" si="233">AK266*J267</f>
        <v>0</v>
      </c>
      <c r="AU267" s="55"/>
      <c r="AV267" s="6">
        <f t="shared" ref="AV267:AV281" si="234">SUM(AL267:AT267)</f>
        <v>-1.3001843286039991E-2</v>
      </c>
      <c r="AW267" s="57">
        <f t="shared" si="196"/>
        <v>1</v>
      </c>
      <c r="AX267" s="57">
        <f t="shared" ref="AX267:AX330" si="235">ABS(AD267-AD266*(1+C267+$S266/12))</f>
        <v>0.95987042439716674</v>
      </c>
      <c r="AY267" s="57">
        <f t="shared" ref="AY267:AY330" si="236">ABS(AE267-AE266*(1+D267+$S266/12))</f>
        <v>0</v>
      </c>
      <c r="AZ267" s="57">
        <f t="shared" ref="AZ267:AZ330" si="237">ABS(AF267-AF266*(1+E267+$S266/12))</f>
        <v>3.9488738956466651E-2</v>
      </c>
      <c r="BA267" s="57">
        <f t="shared" ref="BA267:BA330" si="238">ABS(AG267-AG266*(1+F267+$S266/12))</f>
        <v>4.1682133430532842E-3</v>
      </c>
      <c r="BB267" s="57">
        <f t="shared" ref="BB267:BB330" si="239">ABS(AH267-AH266*(1+G267+$S266/12))</f>
        <v>0.95699690466586673</v>
      </c>
      <c r="BC267" s="57">
        <f t="shared" ref="BC267:BC330" si="240">ABS(AI267-AI266*(1+H267+$S266/12))</f>
        <v>3.0679965372233275E-2</v>
      </c>
      <c r="BD267" s="57">
        <f t="shared" ref="BD267:BD330" si="241">ABS(AJ267-AJ266*(1+I267+$S266/12))</f>
        <v>2.8983760900532785E-3</v>
      </c>
      <c r="BE267" s="57">
        <f t="shared" ref="BE267:BE330" si="242">ABS(AK267-AK266*(1+J267+$S266/12))</f>
        <v>1</v>
      </c>
      <c r="BF267" s="58">
        <f t="shared" si="197"/>
        <v>6.2990632766046003E-4</v>
      </c>
      <c r="BG267" s="58">
        <f t="shared" si="198"/>
        <v>2.0000000000000001E-4</v>
      </c>
      <c r="BH267" s="58">
        <f t="shared" si="199"/>
        <v>0</v>
      </c>
      <c r="BI267" s="58">
        <f t="shared" si="200"/>
        <v>2.7995117803480077E-6</v>
      </c>
      <c r="BJ267" s="58">
        <f t="shared" si="201"/>
        <v>1.6809569284270021E-5</v>
      </c>
      <c r="BK267" s="58">
        <f t="shared" si="202"/>
        <v>4.3275119466120054E-6</v>
      </c>
      <c r="BL267" s="58">
        <f t="shared" si="203"/>
        <v>8.777819513580142E-7</v>
      </c>
      <c r="BM267" s="58">
        <f t="shared" si="204"/>
        <v>2.0746921819019716E-6</v>
      </c>
      <c r="BN267" s="58">
        <f t="shared" si="205"/>
        <v>0</v>
      </c>
      <c r="BO267" s="58">
        <f t="shared" si="206"/>
        <v>8.5679539480494995E-4</v>
      </c>
      <c r="BP267" s="59"/>
      <c r="BQ267" s="59">
        <f t="shared" ref="BQ267:BQ281" si="243">AV267-BO267</f>
        <v>-1.3858638680844941E-2</v>
      </c>
      <c r="BR267" s="39">
        <f t="shared" ref="BR267:BR281" si="244">BQ267+S266/12</f>
        <v>-1.0245097014178275E-2</v>
      </c>
      <c r="BS267" s="42">
        <f t="shared" ref="BS267:BS281" si="245">BS266*(1+BR267)</f>
        <v>58.972540408558991</v>
      </c>
      <c r="BT267" s="44">
        <f>MAX(BS$10:BS267)</f>
        <v>59.582973755072956</v>
      </c>
      <c r="BU267" s="56">
        <f t="shared" ref="BU267:BU281" si="246">(BT267-BS267)/BT267</f>
        <v>1.0245097014178344E-2</v>
      </c>
    </row>
    <row r="268" spans="1:73" x14ac:dyDescent="0.2">
      <c r="A268" s="64">
        <v>37071</v>
      </c>
      <c r="B268" s="9">
        <v>3.2616339180099999E-3</v>
      </c>
      <c r="C268" s="9">
        <v>-7.0262360789300003E-4</v>
      </c>
      <c r="D268" s="9">
        <v>1.9102150412300001E-2</v>
      </c>
      <c r="E268" s="9">
        <v>-5.0354381591400002E-2</v>
      </c>
      <c r="F268" s="9">
        <v>-1.4890328291299999E-2</v>
      </c>
      <c r="G268" s="9">
        <v>-1.08470142836E-2</v>
      </c>
      <c r="H268" s="9">
        <v>-2.45506505823E-3</v>
      </c>
      <c r="I268" s="9">
        <v>-9.1122176667100003E-3</v>
      </c>
      <c r="J268" s="9">
        <v>0</v>
      </c>
      <c r="K268" s="55">
        <v>4.9450000000000001E-2</v>
      </c>
      <c r="L268" s="55">
        <v>4.4400000000000002E-2</v>
      </c>
      <c r="M268" s="55">
        <v>4.4999999999999998E-2</v>
      </c>
      <c r="N268" s="55">
        <v>7.7499999999999997E-4</v>
      </c>
      <c r="O268" s="55">
        <v>5.8250000000000003E-2</v>
      </c>
      <c r="P268" s="55">
        <v>4.4749999999999998E-2</v>
      </c>
      <c r="Q268" s="55">
        <v>3.2366699999999998E-2</v>
      </c>
      <c r="R268" s="55">
        <v>5.2939100000000003E-2</v>
      </c>
      <c r="S268" s="55">
        <v>3.8362500000000001E-2</v>
      </c>
      <c r="T268" s="10">
        <f t="shared" si="207"/>
        <v>7</v>
      </c>
      <c r="U268" s="10">
        <f t="shared" si="208"/>
        <v>4</v>
      </c>
      <c r="V268" s="10">
        <f t="shared" si="209"/>
        <v>6</v>
      </c>
      <c r="W268" s="10">
        <f t="shared" si="210"/>
        <v>1</v>
      </c>
      <c r="X268" s="10">
        <f t="shared" si="211"/>
        <v>9</v>
      </c>
      <c r="Y268" s="10">
        <f t="shared" si="212"/>
        <v>5</v>
      </c>
      <c r="Z268" s="10">
        <f t="shared" si="213"/>
        <v>2</v>
      </c>
      <c r="AA268" s="10">
        <f t="shared" si="214"/>
        <v>8</v>
      </c>
      <c r="AB268" s="10">
        <f t="shared" si="215"/>
        <v>3</v>
      </c>
      <c r="AC268" s="13">
        <f t="shared" si="216"/>
        <v>1</v>
      </c>
      <c r="AD268" s="13">
        <f t="shared" si="217"/>
        <v>0</v>
      </c>
      <c r="AE268" s="13">
        <f t="shared" si="218"/>
        <v>0</v>
      </c>
      <c r="AF268" s="13">
        <f t="shared" si="219"/>
        <v>-1</v>
      </c>
      <c r="AG268" s="13">
        <f t="shared" si="220"/>
        <v>1</v>
      </c>
      <c r="AH268" s="13">
        <f t="shared" si="221"/>
        <v>0</v>
      </c>
      <c r="AI268" s="13">
        <f t="shared" si="222"/>
        <v>-1</v>
      </c>
      <c r="AJ268" s="13">
        <f t="shared" si="223"/>
        <v>1</v>
      </c>
      <c r="AK268" s="13">
        <f t="shared" si="224"/>
        <v>-1</v>
      </c>
      <c r="AL268" s="56">
        <f t="shared" si="225"/>
        <v>3.2616339180099999E-3</v>
      </c>
      <c r="AM268" s="56">
        <f t="shared" si="226"/>
        <v>0</v>
      </c>
      <c r="AN268" s="56">
        <f t="shared" si="227"/>
        <v>0</v>
      </c>
      <c r="AO268" s="56">
        <f t="shared" si="228"/>
        <v>5.0354381591400002E-2</v>
      </c>
      <c r="AP268" s="56">
        <f t="shared" si="229"/>
        <v>-1.4890328291299999E-2</v>
      </c>
      <c r="AQ268" s="56">
        <f t="shared" si="230"/>
        <v>0</v>
      </c>
      <c r="AR268" s="56">
        <f t="shared" si="231"/>
        <v>2.45506505823E-3</v>
      </c>
      <c r="AS268" s="56">
        <f t="shared" si="232"/>
        <v>-9.1122176667100003E-3</v>
      </c>
      <c r="AT268" s="56">
        <f t="shared" si="233"/>
        <v>0</v>
      </c>
      <c r="AU268" s="55"/>
      <c r="AV268" s="6">
        <f t="shared" si="234"/>
        <v>3.2068534609630009E-2</v>
      </c>
      <c r="AW268" s="57">
        <f t="shared" ref="AW268:AW331" si="247">ABS(AC268-AC267*(1+B268+$S267/12))</f>
        <v>6.5866339180100653E-3</v>
      </c>
      <c r="AX268" s="57">
        <f t="shared" si="235"/>
        <v>0</v>
      </c>
      <c r="AY268" s="57">
        <f t="shared" si="236"/>
        <v>0</v>
      </c>
      <c r="AZ268" s="57">
        <f t="shared" si="237"/>
        <v>4.7029381591400021E-2</v>
      </c>
      <c r="BA268" s="57">
        <f t="shared" si="238"/>
        <v>1.156532829129997E-2</v>
      </c>
      <c r="BB268" s="57">
        <f t="shared" si="239"/>
        <v>0</v>
      </c>
      <c r="BC268" s="57">
        <f t="shared" si="240"/>
        <v>8.6993494177001196E-4</v>
      </c>
      <c r="BD268" s="57">
        <f t="shared" si="241"/>
        <v>5.7872176667099762E-3</v>
      </c>
      <c r="BE268" s="57">
        <f t="shared" si="242"/>
        <v>3.3250000000000224E-3</v>
      </c>
      <c r="BF268" s="58">
        <f t="shared" ref="BF268:BF281" si="248">AW267*BF$6</f>
        <v>5.9999999999999995E-4</v>
      </c>
      <c r="BG268" s="58">
        <f t="shared" ref="BG268:BG281" si="249">AX267*BG$6</f>
        <v>1.9197408487943335E-4</v>
      </c>
      <c r="BH268" s="58">
        <f t="shared" ref="BH268:BH281" si="250">AY267*BH$6</f>
        <v>0</v>
      </c>
      <c r="BI268" s="58">
        <f t="shared" ref="BI268:BI281" si="251">AZ267*BI$6</f>
        <v>7.8977477912933301E-6</v>
      </c>
      <c r="BJ268" s="58">
        <f t="shared" ref="BJ268:BJ281" si="252">BA267*BJ$6</f>
        <v>2.9177493401372988E-6</v>
      </c>
      <c r="BK268" s="58">
        <f t="shared" ref="BK268:BK281" si="253">BB267*BK$6</f>
        <v>5.7419814279951998E-4</v>
      </c>
      <c r="BL268" s="58">
        <f t="shared" ref="BL268:BL281" si="254">BC267*BL$6</f>
        <v>9.203989611669981E-6</v>
      </c>
      <c r="BM268" s="58">
        <f t="shared" ref="BM268:BM281" si="255">BD267*BM$6</f>
        <v>5.7967521801065571E-7</v>
      </c>
      <c r="BN268" s="58">
        <f t="shared" ref="BN268:BN281" si="256">BE267*BN$6</f>
        <v>0</v>
      </c>
      <c r="BO268" s="58">
        <f t="shared" ref="BO268:BO281" si="257">SUM(BF268:BN268)</f>
        <v>1.3867713896400645E-3</v>
      </c>
      <c r="BP268" s="59"/>
      <c r="BQ268" s="59">
        <f t="shared" si="243"/>
        <v>3.0681763219989944E-2</v>
      </c>
      <c r="BR268" s="39">
        <f t="shared" si="244"/>
        <v>3.4006763219989945E-2</v>
      </c>
      <c r="BS268" s="42">
        <f t="shared" si="245"/>
        <v>60.978005626714143</v>
      </c>
      <c r="BT268" s="44">
        <f>MAX(BS$10:BS268)</f>
        <v>60.978005626714143</v>
      </c>
      <c r="BU268" s="56">
        <f t="shared" si="246"/>
        <v>0</v>
      </c>
    </row>
    <row r="269" spans="1:73" x14ac:dyDescent="0.2">
      <c r="A269" s="64">
        <v>37103</v>
      </c>
      <c r="B269" s="9">
        <v>-9.6960824491099996E-4</v>
      </c>
      <c r="C269" s="9">
        <v>3.3983094549600003E-2</v>
      </c>
      <c r="D269" s="9">
        <v>-6.3185589211500002E-3</v>
      </c>
      <c r="E269" s="9">
        <v>-5.0017130963100004E-3</v>
      </c>
      <c r="F269" s="9">
        <v>2.46188584207E-2</v>
      </c>
      <c r="G269" s="9">
        <v>2.48213564411E-2</v>
      </c>
      <c r="H269" s="9">
        <v>3.9930436829300003E-2</v>
      </c>
      <c r="I269" s="9">
        <v>1.47327852882E-2</v>
      </c>
      <c r="J269" s="9">
        <v>0</v>
      </c>
      <c r="K269" s="55">
        <v>5.0299999999999997E-2</v>
      </c>
      <c r="L269" s="55">
        <v>4.4471299999999998E-2</v>
      </c>
      <c r="M269" s="55">
        <v>4.2083299999999997E-2</v>
      </c>
      <c r="N269" s="55">
        <v>8.5630000000000005E-4</v>
      </c>
      <c r="O269" s="55">
        <v>5.8099999999999999E-2</v>
      </c>
      <c r="P269" s="55">
        <v>4.4200000000000003E-2</v>
      </c>
      <c r="Q269" s="55">
        <v>3.1899999999999998E-2</v>
      </c>
      <c r="R269" s="55">
        <v>5.2462500000000002E-2</v>
      </c>
      <c r="S269" s="55">
        <v>3.6700000000000003E-2</v>
      </c>
      <c r="T269" s="10">
        <f t="shared" si="207"/>
        <v>7</v>
      </c>
      <c r="U269" s="10">
        <f t="shared" si="208"/>
        <v>6</v>
      </c>
      <c r="V269" s="10">
        <f t="shared" si="209"/>
        <v>4</v>
      </c>
      <c r="W269" s="10">
        <f t="shared" si="210"/>
        <v>1</v>
      </c>
      <c r="X269" s="10">
        <f t="shared" si="211"/>
        <v>9</v>
      </c>
      <c r="Y269" s="10">
        <f t="shared" si="212"/>
        <v>5</v>
      </c>
      <c r="Z269" s="10">
        <f t="shared" si="213"/>
        <v>2</v>
      </c>
      <c r="AA269" s="10">
        <f t="shared" si="214"/>
        <v>8</v>
      </c>
      <c r="AB269" s="10">
        <f t="shared" si="215"/>
        <v>3</v>
      </c>
      <c r="AC269" s="13">
        <f t="shared" si="216"/>
        <v>1</v>
      </c>
      <c r="AD269" s="13">
        <f t="shared" si="217"/>
        <v>0</v>
      </c>
      <c r="AE269" s="13">
        <f t="shared" si="218"/>
        <v>0</v>
      </c>
      <c r="AF269" s="13">
        <f t="shared" si="219"/>
        <v>-1</v>
      </c>
      <c r="AG269" s="13">
        <f t="shared" si="220"/>
        <v>1</v>
      </c>
      <c r="AH269" s="13">
        <f t="shared" si="221"/>
        <v>0</v>
      </c>
      <c r="AI269" s="13">
        <f t="shared" si="222"/>
        <v>-1</v>
      </c>
      <c r="AJ269" s="13">
        <f t="shared" si="223"/>
        <v>1</v>
      </c>
      <c r="AK269" s="13">
        <f t="shared" si="224"/>
        <v>-1</v>
      </c>
      <c r="AL269" s="56">
        <f t="shared" si="225"/>
        <v>-9.6960824491099996E-4</v>
      </c>
      <c r="AM269" s="56">
        <f t="shared" si="226"/>
        <v>0</v>
      </c>
      <c r="AN269" s="56">
        <f t="shared" si="227"/>
        <v>0</v>
      </c>
      <c r="AO269" s="56">
        <f t="shared" si="228"/>
        <v>5.0017130963100004E-3</v>
      </c>
      <c r="AP269" s="56">
        <f t="shared" si="229"/>
        <v>2.46188584207E-2</v>
      </c>
      <c r="AQ269" s="56">
        <f t="shared" si="230"/>
        <v>0</v>
      </c>
      <c r="AR269" s="56">
        <f t="shared" si="231"/>
        <v>-3.9930436829300003E-2</v>
      </c>
      <c r="AS269" s="56">
        <f t="shared" si="232"/>
        <v>1.47327852882E-2</v>
      </c>
      <c r="AT269" s="56">
        <f t="shared" si="233"/>
        <v>0</v>
      </c>
      <c r="AU269" s="55"/>
      <c r="AV269" s="6">
        <f t="shared" si="234"/>
        <v>3.453311730998998E-3</v>
      </c>
      <c r="AW269" s="57">
        <f t="shared" si="247"/>
        <v>2.2272667550891079E-3</v>
      </c>
      <c r="AX269" s="57">
        <f t="shared" si="235"/>
        <v>0</v>
      </c>
      <c r="AY269" s="57">
        <f t="shared" si="236"/>
        <v>0</v>
      </c>
      <c r="AZ269" s="57">
        <f t="shared" si="237"/>
        <v>1.8048380963100463E-3</v>
      </c>
      <c r="BA269" s="57">
        <f t="shared" si="238"/>
        <v>2.7815733420700095E-2</v>
      </c>
      <c r="BB269" s="57">
        <f t="shared" si="239"/>
        <v>0</v>
      </c>
      <c r="BC269" s="57">
        <f t="shared" si="240"/>
        <v>4.3127311829300075E-2</v>
      </c>
      <c r="BD269" s="57">
        <f t="shared" si="241"/>
        <v>1.7929660288199978E-2</v>
      </c>
      <c r="BE269" s="57">
        <f t="shared" si="242"/>
        <v>3.1968749999999879E-3</v>
      </c>
      <c r="BF269" s="58">
        <f t="shared" si="248"/>
        <v>3.9519803508060388E-6</v>
      </c>
      <c r="BG269" s="58">
        <f t="shared" si="249"/>
        <v>0</v>
      </c>
      <c r="BH269" s="58">
        <f t="shared" si="250"/>
        <v>0</v>
      </c>
      <c r="BI269" s="58">
        <f t="shared" si="251"/>
        <v>9.4058763182800044E-6</v>
      </c>
      <c r="BJ269" s="58">
        <f t="shared" si="252"/>
        <v>8.0957298039099786E-6</v>
      </c>
      <c r="BK269" s="58">
        <f t="shared" si="253"/>
        <v>0</v>
      </c>
      <c r="BL269" s="58">
        <f t="shared" si="254"/>
        <v>2.6098048253100358E-7</v>
      </c>
      <c r="BM269" s="58">
        <f t="shared" si="255"/>
        <v>1.1574435333419952E-6</v>
      </c>
      <c r="BN269" s="58">
        <f t="shared" si="256"/>
        <v>0</v>
      </c>
      <c r="BO269" s="58">
        <f t="shared" si="257"/>
        <v>2.2872010488869017E-5</v>
      </c>
      <c r="BP269" s="59"/>
      <c r="BQ269" s="59">
        <f t="shared" si="243"/>
        <v>3.430439720510129E-3</v>
      </c>
      <c r="BR269" s="39">
        <f t="shared" si="244"/>
        <v>6.6273147205101295E-3</v>
      </c>
      <c r="BS269" s="42">
        <f t="shared" si="245"/>
        <v>61.382126061031407</v>
      </c>
      <c r="BT269" s="44">
        <f>MAX(BS$10:BS269)</f>
        <v>61.382126061031407</v>
      </c>
      <c r="BU269" s="56">
        <f t="shared" si="246"/>
        <v>0</v>
      </c>
    </row>
    <row r="270" spans="1:73" x14ac:dyDescent="0.2">
      <c r="A270" s="64">
        <v>37134</v>
      </c>
      <c r="B270" s="9">
        <v>3.8199340331899999E-2</v>
      </c>
      <c r="C270" s="9">
        <v>3.8985827889199999E-2</v>
      </c>
      <c r="D270" s="9">
        <v>-1.35620726324E-2</v>
      </c>
      <c r="E270" s="9">
        <v>4.6305969135E-2</v>
      </c>
      <c r="F270" s="9">
        <v>6.4833776778499996E-2</v>
      </c>
      <c r="G270" s="9">
        <v>1.74965467959E-2</v>
      </c>
      <c r="H270" s="9">
        <v>3.4493253355800002E-2</v>
      </c>
      <c r="I270" s="9">
        <v>1.8944543736900001E-2</v>
      </c>
      <c r="J270" s="9">
        <v>0</v>
      </c>
      <c r="K270" s="55">
        <v>4.7500000000000001E-2</v>
      </c>
      <c r="L270" s="55">
        <v>4.2522499999999998E-2</v>
      </c>
      <c r="M270" s="55">
        <v>3.9583300000000002E-2</v>
      </c>
      <c r="N270" s="55">
        <v>6.9379999999999995E-4</v>
      </c>
      <c r="O270" s="55">
        <v>5.8349999999999999E-2</v>
      </c>
      <c r="P270" s="55">
        <v>4.3779999999999999E-2</v>
      </c>
      <c r="Q270" s="55">
        <v>3.1566700000000003E-2</v>
      </c>
      <c r="R270" s="55">
        <v>4.9337499999999999E-2</v>
      </c>
      <c r="S270" s="55">
        <v>3.4625000000000003E-2</v>
      </c>
      <c r="T270" s="10">
        <f t="shared" si="207"/>
        <v>7</v>
      </c>
      <c r="U270" s="10">
        <f t="shared" si="208"/>
        <v>5</v>
      </c>
      <c r="V270" s="10">
        <f t="shared" si="209"/>
        <v>4</v>
      </c>
      <c r="W270" s="10">
        <f t="shared" si="210"/>
        <v>1</v>
      </c>
      <c r="X270" s="10">
        <f t="shared" si="211"/>
        <v>9</v>
      </c>
      <c r="Y270" s="10">
        <f t="shared" si="212"/>
        <v>6</v>
      </c>
      <c r="Z270" s="10">
        <f t="shared" si="213"/>
        <v>2</v>
      </c>
      <c r="AA270" s="10">
        <f t="shared" si="214"/>
        <v>8</v>
      </c>
      <c r="AB270" s="10">
        <f t="shared" si="215"/>
        <v>3</v>
      </c>
      <c r="AC270" s="13">
        <f t="shared" si="216"/>
        <v>1</v>
      </c>
      <c r="AD270" s="13">
        <f t="shared" si="217"/>
        <v>0</v>
      </c>
      <c r="AE270" s="13">
        <f t="shared" si="218"/>
        <v>0</v>
      </c>
      <c r="AF270" s="13">
        <f t="shared" si="219"/>
        <v>-1</v>
      </c>
      <c r="AG270" s="13">
        <f t="shared" si="220"/>
        <v>1</v>
      </c>
      <c r="AH270" s="13">
        <f t="shared" si="221"/>
        <v>0</v>
      </c>
      <c r="AI270" s="13">
        <f t="shared" si="222"/>
        <v>-1</v>
      </c>
      <c r="AJ270" s="13">
        <f t="shared" si="223"/>
        <v>1</v>
      </c>
      <c r="AK270" s="13">
        <f t="shared" si="224"/>
        <v>-1</v>
      </c>
      <c r="AL270" s="56">
        <f t="shared" si="225"/>
        <v>3.8199340331899999E-2</v>
      </c>
      <c r="AM270" s="56">
        <f t="shared" si="226"/>
        <v>0</v>
      </c>
      <c r="AN270" s="56">
        <f t="shared" si="227"/>
        <v>0</v>
      </c>
      <c r="AO270" s="56">
        <f t="shared" si="228"/>
        <v>-4.6305969135E-2</v>
      </c>
      <c r="AP270" s="56">
        <f t="shared" si="229"/>
        <v>6.4833776778499996E-2</v>
      </c>
      <c r="AQ270" s="56">
        <f t="shared" si="230"/>
        <v>0</v>
      </c>
      <c r="AR270" s="56">
        <f t="shared" si="231"/>
        <v>-3.4493253355800002E-2</v>
      </c>
      <c r="AS270" s="56">
        <f t="shared" si="232"/>
        <v>1.8944543736900001E-2</v>
      </c>
      <c r="AT270" s="56">
        <f t="shared" si="233"/>
        <v>0</v>
      </c>
      <c r="AU270" s="55"/>
      <c r="AV270" s="6">
        <f t="shared" si="234"/>
        <v>4.1178438356499994E-2</v>
      </c>
      <c r="AW270" s="57">
        <f t="shared" si="247"/>
        <v>4.1257673665233474E-2</v>
      </c>
      <c r="AX270" s="57">
        <f t="shared" si="235"/>
        <v>0</v>
      </c>
      <c r="AY270" s="57">
        <f t="shared" si="236"/>
        <v>0</v>
      </c>
      <c r="AZ270" s="57">
        <f t="shared" si="237"/>
        <v>4.9364302468333454E-2</v>
      </c>
      <c r="BA270" s="57">
        <f t="shared" si="238"/>
        <v>6.789211011183327E-2</v>
      </c>
      <c r="BB270" s="57">
        <f t="shared" si="239"/>
        <v>0</v>
      </c>
      <c r="BC270" s="57">
        <f t="shared" si="240"/>
        <v>3.7551586689133387E-2</v>
      </c>
      <c r="BD270" s="57">
        <f t="shared" si="241"/>
        <v>2.2002877070233406E-2</v>
      </c>
      <c r="BE270" s="57">
        <f t="shared" si="242"/>
        <v>3.0583333333333851E-3</v>
      </c>
      <c r="BF270" s="58">
        <f t="shared" si="248"/>
        <v>1.3363600530534646E-6</v>
      </c>
      <c r="BG270" s="58">
        <f t="shared" si="249"/>
        <v>0</v>
      </c>
      <c r="BH270" s="58">
        <f t="shared" si="250"/>
        <v>0</v>
      </c>
      <c r="BI270" s="58">
        <f t="shared" si="251"/>
        <v>3.6096761926200929E-7</v>
      </c>
      <c r="BJ270" s="58">
        <f t="shared" si="252"/>
        <v>1.9471013394490067E-5</v>
      </c>
      <c r="BK270" s="58">
        <f t="shared" si="253"/>
        <v>0</v>
      </c>
      <c r="BL270" s="58">
        <f t="shared" si="254"/>
        <v>1.2938193548790021E-5</v>
      </c>
      <c r="BM270" s="58">
        <f t="shared" si="255"/>
        <v>3.5859320576399956E-6</v>
      </c>
      <c r="BN270" s="58">
        <f t="shared" si="256"/>
        <v>0</v>
      </c>
      <c r="BO270" s="58">
        <f t="shared" si="257"/>
        <v>3.7692466673235555E-5</v>
      </c>
      <c r="BP270" s="59"/>
      <c r="BQ270" s="59">
        <f t="shared" si="243"/>
        <v>4.114074588982676E-2</v>
      </c>
      <c r="BR270" s="39">
        <f t="shared" si="244"/>
        <v>4.4199079223160097E-2</v>
      </c>
      <c r="BS270" s="42">
        <f t="shared" si="245"/>
        <v>64.095159513688941</v>
      </c>
      <c r="BT270" s="44">
        <f>MAX(BS$10:BS270)</f>
        <v>64.095159513688941</v>
      </c>
      <c r="BU270" s="56">
        <f t="shared" si="246"/>
        <v>0</v>
      </c>
    </row>
    <row r="271" spans="1:73" x14ac:dyDescent="0.2">
      <c r="A271" s="64">
        <v>37162</v>
      </c>
      <c r="B271" s="9">
        <v>-6.1735244453099997E-2</v>
      </c>
      <c r="C271" s="9">
        <v>2.9538065394399998E-3</v>
      </c>
      <c r="D271" s="9">
        <v>-1.8421584587700001E-2</v>
      </c>
      <c r="E271" s="9">
        <v>-4.7225177837899998E-3</v>
      </c>
      <c r="F271" s="9">
        <v>-6.7840904875700006E-2</v>
      </c>
      <c r="G271" s="9">
        <v>-2.0005682278200002E-2</v>
      </c>
      <c r="H271" s="9">
        <v>3.26669249599E-2</v>
      </c>
      <c r="I271" s="9">
        <v>1.3610122035800001E-2</v>
      </c>
      <c r="J271" s="9">
        <v>0</v>
      </c>
      <c r="K271" s="55">
        <v>4.3081300000000003E-2</v>
      </c>
      <c r="L271" s="55">
        <v>3.6526299999999998E-2</v>
      </c>
      <c r="M271" s="55">
        <v>3.2283300000000001E-2</v>
      </c>
      <c r="N271" s="55">
        <v>8.4999999999999995E-4</v>
      </c>
      <c r="O271" s="55">
        <v>5.2949999999999997E-2</v>
      </c>
      <c r="P271" s="55">
        <v>3.8800000000000001E-2</v>
      </c>
      <c r="Q271" s="55">
        <v>2.2833300000000001E-2</v>
      </c>
      <c r="R271" s="55">
        <v>4.5265600000000003E-2</v>
      </c>
      <c r="S271" s="55">
        <v>2.5899999999999999E-2</v>
      </c>
      <c r="T271" s="10">
        <f t="shared" si="207"/>
        <v>7</v>
      </c>
      <c r="U271" s="10">
        <f t="shared" si="208"/>
        <v>5</v>
      </c>
      <c r="V271" s="10">
        <f t="shared" si="209"/>
        <v>4</v>
      </c>
      <c r="W271" s="10">
        <f t="shared" si="210"/>
        <v>1</v>
      </c>
      <c r="X271" s="10">
        <f t="shared" si="211"/>
        <v>9</v>
      </c>
      <c r="Y271" s="10">
        <f t="shared" si="212"/>
        <v>6</v>
      </c>
      <c r="Z271" s="10">
        <f t="shared" si="213"/>
        <v>2</v>
      </c>
      <c r="AA271" s="10">
        <f t="shared" si="214"/>
        <v>8</v>
      </c>
      <c r="AB271" s="10">
        <f t="shared" si="215"/>
        <v>3</v>
      </c>
      <c r="AC271" s="13">
        <f t="shared" si="216"/>
        <v>1</v>
      </c>
      <c r="AD271" s="13">
        <f t="shared" si="217"/>
        <v>0</v>
      </c>
      <c r="AE271" s="13">
        <f t="shared" si="218"/>
        <v>0</v>
      </c>
      <c r="AF271" s="13">
        <f t="shared" si="219"/>
        <v>-1</v>
      </c>
      <c r="AG271" s="13">
        <f t="shared" si="220"/>
        <v>1</v>
      </c>
      <c r="AH271" s="13">
        <f t="shared" si="221"/>
        <v>0</v>
      </c>
      <c r="AI271" s="13">
        <f t="shared" si="222"/>
        <v>-1</v>
      </c>
      <c r="AJ271" s="13">
        <f t="shared" si="223"/>
        <v>1</v>
      </c>
      <c r="AK271" s="13">
        <f t="shared" si="224"/>
        <v>-1</v>
      </c>
      <c r="AL271" s="56">
        <f t="shared" si="225"/>
        <v>-6.1735244453099997E-2</v>
      </c>
      <c r="AM271" s="56">
        <f t="shared" si="226"/>
        <v>0</v>
      </c>
      <c r="AN271" s="56">
        <f t="shared" si="227"/>
        <v>0</v>
      </c>
      <c r="AO271" s="56">
        <f t="shared" si="228"/>
        <v>4.7225177837899998E-3</v>
      </c>
      <c r="AP271" s="56">
        <f t="shared" si="229"/>
        <v>-6.7840904875700006E-2</v>
      </c>
      <c r="AQ271" s="56">
        <f t="shared" si="230"/>
        <v>0</v>
      </c>
      <c r="AR271" s="56">
        <f t="shared" si="231"/>
        <v>-3.26669249599E-2</v>
      </c>
      <c r="AS271" s="56">
        <f t="shared" si="232"/>
        <v>1.3610122035800001E-2</v>
      </c>
      <c r="AT271" s="56">
        <f t="shared" si="233"/>
        <v>0</v>
      </c>
      <c r="AU271" s="55"/>
      <c r="AV271" s="6">
        <f t="shared" si="234"/>
        <v>-0.14391043446911</v>
      </c>
      <c r="AW271" s="57">
        <f t="shared" si="247"/>
        <v>5.8849827786433329E-2</v>
      </c>
      <c r="AX271" s="57">
        <f t="shared" si="235"/>
        <v>0</v>
      </c>
      <c r="AY271" s="57">
        <f t="shared" si="236"/>
        <v>0</v>
      </c>
      <c r="AZ271" s="57">
        <f t="shared" si="237"/>
        <v>1.8371011171233187E-3</v>
      </c>
      <c r="BA271" s="57">
        <f t="shared" si="238"/>
        <v>6.4955488209033407E-2</v>
      </c>
      <c r="BB271" s="57">
        <f t="shared" si="239"/>
        <v>0</v>
      </c>
      <c r="BC271" s="57">
        <f t="shared" si="240"/>
        <v>3.5552341626566841E-2</v>
      </c>
      <c r="BD271" s="57">
        <f t="shared" si="241"/>
        <v>1.6495538702466783E-2</v>
      </c>
      <c r="BE271" s="57">
        <f t="shared" si="242"/>
        <v>2.8854166666667513E-3</v>
      </c>
      <c r="BF271" s="58">
        <f t="shared" si="248"/>
        <v>2.4754604199140081E-5</v>
      </c>
      <c r="BG271" s="58">
        <f t="shared" si="249"/>
        <v>0</v>
      </c>
      <c r="BH271" s="58">
        <f t="shared" si="250"/>
        <v>0</v>
      </c>
      <c r="BI271" s="58">
        <f t="shared" si="251"/>
        <v>9.8728604936666908E-6</v>
      </c>
      <c r="BJ271" s="58">
        <f t="shared" si="252"/>
        <v>4.7524477078283286E-5</v>
      </c>
      <c r="BK271" s="58">
        <f t="shared" si="253"/>
        <v>0</v>
      </c>
      <c r="BL271" s="58">
        <f t="shared" si="254"/>
        <v>1.1265476006740016E-5</v>
      </c>
      <c r="BM271" s="58">
        <f t="shared" si="255"/>
        <v>4.4005754140466815E-6</v>
      </c>
      <c r="BN271" s="58">
        <f t="shared" si="256"/>
        <v>0</v>
      </c>
      <c r="BO271" s="58">
        <f t="shared" si="257"/>
        <v>9.7817993191876739E-5</v>
      </c>
      <c r="BP271" s="59"/>
      <c r="BQ271" s="59">
        <f t="shared" si="243"/>
        <v>-0.14400825246230189</v>
      </c>
      <c r="BR271" s="39">
        <f t="shared" si="244"/>
        <v>-0.14112283579563523</v>
      </c>
      <c r="BS271" s="42">
        <f t="shared" si="245"/>
        <v>55.049868842343571</v>
      </c>
      <c r="BT271" s="44">
        <f>MAX(BS$10:BS271)</f>
        <v>64.095159513688941</v>
      </c>
      <c r="BU271" s="56">
        <f t="shared" si="246"/>
        <v>0.1411228357956352</v>
      </c>
    </row>
    <row r="272" spans="1:73" x14ac:dyDescent="0.2">
      <c r="A272" s="64">
        <v>37195</v>
      </c>
      <c r="B272" s="9">
        <v>2.35102775072E-2</v>
      </c>
      <c r="C272" s="9">
        <v>-1.05249552809E-2</v>
      </c>
      <c r="D272" s="9">
        <v>-3.4302504745300001E-3</v>
      </c>
      <c r="E272" s="9">
        <v>-2.9479619989600001E-2</v>
      </c>
      <c r="F272" s="9">
        <v>1.7355420942199998E-2</v>
      </c>
      <c r="G272" s="9">
        <v>3.63285012383E-3</v>
      </c>
      <c r="H272" s="9">
        <v>-1.05397681618E-2</v>
      </c>
      <c r="I272" s="9">
        <v>-8.8308091446099996E-3</v>
      </c>
      <c r="J272" s="9">
        <v>0</v>
      </c>
      <c r="K272" s="55">
        <v>4.2146900000000001E-2</v>
      </c>
      <c r="L272" s="55">
        <v>3.5224999999999999E-2</v>
      </c>
      <c r="M272" s="55">
        <v>2.4883300000000001E-2</v>
      </c>
      <c r="N272" s="55">
        <v>7.6250000000000005E-4</v>
      </c>
      <c r="O272" s="55">
        <v>4.9549999999999997E-2</v>
      </c>
      <c r="P272" s="55">
        <v>3.8399999999999997E-2</v>
      </c>
      <c r="Q272" s="55">
        <v>2.0899999999999998E-2</v>
      </c>
      <c r="R272" s="55">
        <v>4.22125E-2</v>
      </c>
      <c r="S272" s="55">
        <v>2.1999999999999999E-2</v>
      </c>
      <c r="T272" s="10">
        <f t="shared" si="207"/>
        <v>7</v>
      </c>
      <c r="U272" s="10">
        <f t="shared" si="208"/>
        <v>5</v>
      </c>
      <c r="V272" s="10">
        <f t="shared" si="209"/>
        <v>4</v>
      </c>
      <c r="W272" s="10">
        <f t="shared" si="210"/>
        <v>1</v>
      </c>
      <c r="X272" s="10">
        <f t="shared" si="211"/>
        <v>9</v>
      </c>
      <c r="Y272" s="10">
        <f t="shared" si="212"/>
        <v>6</v>
      </c>
      <c r="Z272" s="10">
        <f t="shared" si="213"/>
        <v>2</v>
      </c>
      <c r="AA272" s="10">
        <f t="shared" si="214"/>
        <v>8</v>
      </c>
      <c r="AB272" s="10">
        <f t="shared" si="215"/>
        <v>3</v>
      </c>
      <c r="AC272" s="13">
        <f t="shared" si="216"/>
        <v>1</v>
      </c>
      <c r="AD272" s="13">
        <f t="shared" si="217"/>
        <v>0</v>
      </c>
      <c r="AE272" s="13">
        <f t="shared" si="218"/>
        <v>0</v>
      </c>
      <c r="AF272" s="13">
        <f t="shared" si="219"/>
        <v>-1</v>
      </c>
      <c r="AG272" s="13">
        <f t="shared" si="220"/>
        <v>1</v>
      </c>
      <c r="AH272" s="13">
        <f t="shared" si="221"/>
        <v>0</v>
      </c>
      <c r="AI272" s="13">
        <f t="shared" si="222"/>
        <v>-1</v>
      </c>
      <c r="AJ272" s="13">
        <f t="shared" si="223"/>
        <v>1</v>
      </c>
      <c r="AK272" s="13">
        <f t="shared" si="224"/>
        <v>-1</v>
      </c>
      <c r="AL272" s="56">
        <f t="shared" si="225"/>
        <v>2.35102775072E-2</v>
      </c>
      <c r="AM272" s="56">
        <f t="shared" si="226"/>
        <v>0</v>
      </c>
      <c r="AN272" s="56">
        <f t="shared" si="227"/>
        <v>0</v>
      </c>
      <c r="AO272" s="56">
        <f t="shared" si="228"/>
        <v>2.9479619989600001E-2</v>
      </c>
      <c r="AP272" s="56">
        <f t="shared" si="229"/>
        <v>1.7355420942199998E-2</v>
      </c>
      <c r="AQ272" s="56">
        <f t="shared" si="230"/>
        <v>0</v>
      </c>
      <c r="AR272" s="56">
        <f t="shared" si="231"/>
        <v>1.05397681618E-2</v>
      </c>
      <c r="AS272" s="56">
        <f t="shared" si="232"/>
        <v>-8.8308091446099996E-3</v>
      </c>
      <c r="AT272" s="56">
        <f t="shared" si="233"/>
        <v>0</v>
      </c>
      <c r="AU272" s="55"/>
      <c r="AV272" s="6">
        <f t="shared" si="234"/>
        <v>7.2054277456189988E-2</v>
      </c>
      <c r="AW272" s="57">
        <f t="shared" si="247"/>
        <v>2.566861084053329E-2</v>
      </c>
      <c r="AX272" s="57">
        <f t="shared" si="235"/>
        <v>0</v>
      </c>
      <c r="AY272" s="57">
        <f t="shared" si="236"/>
        <v>0</v>
      </c>
      <c r="AZ272" s="57">
        <f t="shared" si="237"/>
        <v>2.7321286656266652E-2</v>
      </c>
      <c r="BA272" s="57">
        <f t="shared" si="238"/>
        <v>1.9513754275533257E-2</v>
      </c>
      <c r="BB272" s="57">
        <f t="shared" si="239"/>
        <v>0</v>
      </c>
      <c r="BC272" s="57">
        <f t="shared" si="240"/>
        <v>8.3814348284666496E-3</v>
      </c>
      <c r="BD272" s="57">
        <f t="shared" si="241"/>
        <v>6.6724758112766125E-3</v>
      </c>
      <c r="BE272" s="57">
        <f t="shared" si="242"/>
        <v>2.1583333333332622E-3</v>
      </c>
      <c r="BF272" s="58">
        <f t="shared" si="248"/>
        <v>3.5309896671859996E-5</v>
      </c>
      <c r="BG272" s="58">
        <f t="shared" si="249"/>
        <v>0</v>
      </c>
      <c r="BH272" s="58">
        <f t="shared" si="250"/>
        <v>0</v>
      </c>
      <c r="BI272" s="58">
        <f t="shared" si="251"/>
        <v>3.6742022342466373E-7</v>
      </c>
      <c r="BJ272" s="58">
        <f t="shared" si="252"/>
        <v>4.5468841746323386E-5</v>
      </c>
      <c r="BK272" s="58">
        <f t="shared" si="253"/>
        <v>0</v>
      </c>
      <c r="BL272" s="58">
        <f t="shared" si="254"/>
        <v>1.0665702487970052E-5</v>
      </c>
      <c r="BM272" s="58">
        <f t="shared" si="255"/>
        <v>3.2991077404933569E-6</v>
      </c>
      <c r="BN272" s="58">
        <f t="shared" si="256"/>
        <v>0</v>
      </c>
      <c r="BO272" s="58">
        <f t="shared" si="257"/>
        <v>9.5110968870071468E-5</v>
      </c>
      <c r="BP272" s="59"/>
      <c r="BQ272" s="59">
        <f t="shared" si="243"/>
        <v>7.1959166487319912E-2</v>
      </c>
      <c r="BR272" s="39">
        <f t="shared" si="244"/>
        <v>7.4117499820653243E-2</v>
      </c>
      <c r="BS272" s="42">
        <f t="shared" si="245"/>
        <v>59.130027486392962</v>
      </c>
      <c r="BT272" s="44">
        <f>MAX(BS$10:BS272)</f>
        <v>64.095159513688941</v>
      </c>
      <c r="BU272" s="56">
        <f t="shared" si="246"/>
        <v>7.7465007731754923E-2</v>
      </c>
    </row>
    <row r="273" spans="1:73" x14ac:dyDescent="0.2">
      <c r="A273" s="64">
        <v>37225</v>
      </c>
      <c r="B273" s="9">
        <v>3.2572548199800003E-2</v>
      </c>
      <c r="C273" s="9">
        <v>-4.6968107452099997E-3</v>
      </c>
      <c r="D273" s="9">
        <v>9.9329693957300007E-3</v>
      </c>
      <c r="E273" s="9">
        <v>-7.8563719236999993E-3</v>
      </c>
      <c r="F273" s="9">
        <v>9.4362722842200007E-3</v>
      </c>
      <c r="G273" s="9">
        <v>-3.3744031130199998E-3</v>
      </c>
      <c r="H273" s="9">
        <v>-8.6357808097299992E-3</v>
      </c>
      <c r="I273" s="9">
        <v>-1.7893077834000001E-2</v>
      </c>
      <c r="J273" s="9">
        <v>0</v>
      </c>
      <c r="K273" s="55">
        <v>4.24E-2</v>
      </c>
      <c r="L273" s="55">
        <v>3.3575000000000001E-2</v>
      </c>
      <c r="M273" s="55">
        <v>2.2499999999999999E-2</v>
      </c>
      <c r="N273" s="55">
        <v>8.0000000000000004E-4</v>
      </c>
      <c r="O273" s="55">
        <v>4.8550000000000003E-2</v>
      </c>
      <c r="P273" s="55">
        <v>3.8800000000000001E-2</v>
      </c>
      <c r="Q273" s="55">
        <v>2.00333E-2</v>
      </c>
      <c r="R273" s="55">
        <v>4.0237500000000002E-2</v>
      </c>
      <c r="S273" s="55">
        <v>2.0318800000000001E-2</v>
      </c>
      <c r="T273" s="10">
        <f t="shared" si="207"/>
        <v>8</v>
      </c>
      <c r="U273" s="10">
        <f t="shared" si="208"/>
        <v>5</v>
      </c>
      <c r="V273" s="10">
        <f t="shared" si="209"/>
        <v>4</v>
      </c>
      <c r="W273" s="10">
        <f t="shared" si="210"/>
        <v>1</v>
      </c>
      <c r="X273" s="10">
        <f t="shared" si="211"/>
        <v>9</v>
      </c>
      <c r="Y273" s="10">
        <f t="shared" si="212"/>
        <v>6</v>
      </c>
      <c r="Z273" s="10">
        <f t="shared" si="213"/>
        <v>2</v>
      </c>
      <c r="AA273" s="10">
        <f t="shared" si="214"/>
        <v>7</v>
      </c>
      <c r="AB273" s="10">
        <f t="shared" si="215"/>
        <v>3</v>
      </c>
      <c r="AC273" s="13">
        <f t="shared" si="216"/>
        <v>1</v>
      </c>
      <c r="AD273" s="13">
        <f t="shared" si="217"/>
        <v>0</v>
      </c>
      <c r="AE273" s="13">
        <f t="shared" si="218"/>
        <v>0</v>
      </c>
      <c r="AF273" s="13">
        <f t="shared" si="219"/>
        <v>-1</v>
      </c>
      <c r="AG273" s="13">
        <f t="shared" si="220"/>
        <v>1</v>
      </c>
      <c r="AH273" s="13">
        <f t="shared" si="221"/>
        <v>0</v>
      </c>
      <c r="AI273" s="13">
        <f t="shared" si="222"/>
        <v>-1</v>
      </c>
      <c r="AJ273" s="13">
        <f t="shared" si="223"/>
        <v>1</v>
      </c>
      <c r="AK273" s="13">
        <f t="shared" si="224"/>
        <v>-1</v>
      </c>
      <c r="AL273" s="56">
        <f t="shared" si="225"/>
        <v>3.2572548199800003E-2</v>
      </c>
      <c r="AM273" s="56">
        <f t="shared" si="226"/>
        <v>0</v>
      </c>
      <c r="AN273" s="56">
        <f t="shared" si="227"/>
        <v>0</v>
      </c>
      <c r="AO273" s="56">
        <f t="shared" si="228"/>
        <v>7.8563719236999993E-3</v>
      </c>
      <c r="AP273" s="56">
        <f t="shared" si="229"/>
        <v>9.4362722842200007E-3</v>
      </c>
      <c r="AQ273" s="56">
        <f t="shared" si="230"/>
        <v>0</v>
      </c>
      <c r="AR273" s="56">
        <f t="shared" si="231"/>
        <v>8.6357808097299992E-3</v>
      </c>
      <c r="AS273" s="56">
        <f t="shared" si="232"/>
        <v>-1.7893077834000001E-2</v>
      </c>
      <c r="AT273" s="56">
        <f t="shared" si="233"/>
        <v>0</v>
      </c>
      <c r="AU273" s="55"/>
      <c r="AV273" s="6">
        <f t="shared" si="234"/>
        <v>4.0607895383449999E-2</v>
      </c>
      <c r="AW273" s="57">
        <f t="shared" si="247"/>
        <v>3.4405881533133398E-2</v>
      </c>
      <c r="AX273" s="57">
        <f t="shared" si="235"/>
        <v>0</v>
      </c>
      <c r="AY273" s="57">
        <f t="shared" si="236"/>
        <v>0</v>
      </c>
      <c r="AZ273" s="57">
        <f t="shared" si="237"/>
        <v>6.0230385903666805E-3</v>
      </c>
      <c r="BA273" s="57">
        <f t="shared" si="238"/>
        <v>1.1269605617553413E-2</v>
      </c>
      <c r="BB273" s="57">
        <f t="shared" si="239"/>
        <v>0</v>
      </c>
      <c r="BC273" s="57">
        <f t="shared" si="240"/>
        <v>6.8024474763966891E-3</v>
      </c>
      <c r="BD273" s="57">
        <f t="shared" si="241"/>
        <v>1.6059744500666606E-2</v>
      </c>
      <c r="BE273" s="57">
        <f t="shared" si="242"/>
        <v>1.8333333333333535E-3</v>
      </c>
      <c r="BF273" s="58">
        <f t="shared" si="248"/>
        <v>1.5401166504319972E-5</v>
      </c>
      <c r="BG273" s="58">
        <f t="shared" si="249"/>
        <v>0</v>
      </c>
      <c r="BH273" s="58">
        <f t="shared" si="250"/>
        <v>0</v>
      </c>
      <c r="BI273" s="58">
        <f t="shared" si="251"/>
        <v>5.4642573312533304E-6</v>
      </c>
      <c r="BJ273" s="58">
        <f t="shared" si="252"/>
        <v>1.365962799287328E-5</v>
      </c>
      <c r="BK273" s="58">
        <f t="shared" si="253"/>
        <v>0</v>
      </c>
      <c r="BL273" s="58">
        <f t="shared" si="254"/>
        <v>2.5144304485399944E-6</v>
      </c>
      <c r="BM273" s="58">
        <f t="shared" si="255"/>
        <v>1.3344951622553225E-6</v>
      </c>
      <c r="BN273" s="58">
        <f t="shared" si="256"/>
        <v>0</v>
      </c>
      <c r="BO273" s="58">
        <f t="shared" si="257"/>
        <v>3.8373977439241897E-5</v>
      </c>
      <c r="BP273" s="59"/>
      <c r="BQ273" s="59">
        <f t="shared" si="243"/>
        <v>4.0569521406010757E-2</v>
      </c>
      <c r="BR273" s="39">
        <f t="shared" si="244"/>
        <v>4.240285473934409E-2</v>
      </c>
      <c r="BS273" s="42">
        <f t="shared" si="245"/>
        <v>61.637309452631904</v>
      </c>
      <c r="BT273" s="44">
        <f>MAX(BS$10:BS273)</f>
        <v>64.095159513688941</v>
      </c>
      <c r="BU273" s="56">
        <f t="shared" si="246"/>
        <v>3.8346890462642641E-2</v>
      </c>
    </row>
    <row r="274" spans="1:73" x14ac:dyDescent="0.2">
      <c r="A274" s="64">
        <v>37256</v>
      </c>
      <c r="B274" s="9">
        <v>-1.3880523765099999E-2</v>
      </c>
      <c r="C274" s="9">
        <v>-4.3142473118800003E-3</v>
      </c>
      <c r="D274" s="9">
        <v>-1.5204341456299999E-2</v>
      </c>
      <c r="E274" s="9">
        <v>-6.2362065117499997E-2</v>
      </c>
      <c r="F274" s="9">
        <v>3.8635399411099999E-3</v>
      </c>
      <c r="G274" s="9">
        <v>2.0269832101100001E-2</v>
      </c>
      <c r="H274" s="9">
        <v>-8.1355705322499992E-3</v>
      </c>
      <c r="I274" s="9">
        <v>2.2312202820200001E-2</v>
      </c>
      <c r="J274" s="9">
        <v>0</v>
      </c>
      <c r="K274" s="55">
        <v>4.2025E-2</v>
      </c>
      <c r="L274" s="55">
        <v>3.3000000000000002E-2</v>
      </c>
      <c r="M274" s="55">
        <v>2.1000000000000001E-2</v>
      </c>
      <c r="N274" s="55">
        <v>9.7130000000000003E-4</v>
      </c>
      <c r="O274" s="55">
        <v>4.8849999999999998E-2</v>
      </c>
      <c r="P274" s="55">
        <v>3.8699999999999998E-2</v>
      </c>
      <c r="Q274" s="55">
        <v>1.83667E-2</v>
      </c>
      <c r="R274" s="55">
        <v>4.1062500000000002E-2</v>
      </c>
      <c r="S274" s="55">
        <v>1.8812499999999999E-2</v>
      </c>
      <c r="T274" s="10">
        <f t="shared" si="207"/>
        <v>8</v>
      </c>
      <c r="U274" s="10">
        <f t="shared" si="208"/>
        <v>5</v>
      </c>
      <c r="V274" s="10">
        <f t="shared" si="209"/>
        <v>4</v>
      </c>
      <c r="W274" s="10">
        <f t="shared" si="210"/>
        <v>1</v>
      </c>
      <c r="X274" s="10">
        <f t="shared" si="211"/>
        <v>9</v>
      </c>
      <c r="Y274" s="10">
        <f t="shared" si="212"/>
        <v>6</v>
      </c>
      <c r="Z274" s="10">
        <f t="shared" si="213"/>
        <v>2</v>
      </c>
      <c r="AA274" s="10">
        <f t="shared" si="214"/>
        <v>7</v>
      </c>
      <c r="AB274" s="10">
        <f t="shared" si="215"/>
        <v>3</v>
      </c>
      <c r="AC274" s="13">
        <f t="shared" si="216"/>
        <v>1</v>
      </c>
      <c r="AD274" s="13">
        <f t="shared" si="217"/>
        <v>0</v>
      </c>
      <c r="AE274" s="13">
        <f t="shared" si="218"/>
        <v>0</v>
      </c>
      <c r="AF274" s="13">
        <f t="shared" si="219"/>
        <v>-1</v>
      </c>
      <c r="AG274" s="13">
        <f t="shared" si="220"/>
        <v>1</v>
      </c>
      <c r="AH274" s="13">
        <f t="shared" si="221"/>
        <v>0</v>
      </c>
      <c r="AI274" s="13">
        <f t="shared" si="222"/>
        <v>-1</v>
      </c>
      <c r="AJ274" s="13">
        <f t="shared" si="223"/>
        <v>1</v>
      </c>
      <c r="AK274" s="13">
        <f t="shared" si="224"/>
        <v>-1</v>
      </c>
      <c r="AL274" s="56">
        <f t="shared" si="225"/>
        <v>-1.3880523765099999E-2</v>
      </c>
      <c r="AM274" s="56">
        <f t="shared" si="226"/>
        <v>0</v>
      </c>
      <c r="AN274" s="56">
        <f t="shared" si="227"/>
        <v>0</v>
      </c>
      <c r="AO274" s="56">
        <f t="shared" si="228"/>
        <v>6.2362065117499997E-2</v>
      </c>
      <c r="AP274" s="56">
        <f t="shared" si="229"/>
        <v>3.8635399411099999E-3</v>
      </c>
      <c r="AQ274" s="56">
        <f t="shared" si="230"/>
        <v>0</v>
      </c>
      <c r="AR274" s="56">
        <f t="shared" si="231"/>
        <v>8.1355705322499992E-3</v>
      </c>
      <c r="AS274" s="56">
        <f t="shared" si="232"/>
        <v>2.2312202820200001E-2</v>
      </c>
      <c r="AT274" s="56">
        <f t="shared" si="233"/>
        <v>0</v>
      </c>
      <c r="AU274" s="55"/>
      <c r="AV274" s="6">
        <f t="shared" si="234"/>
        <v>8.2792854645960007E-2</v>
      </c>
      <c r="AW274" s="57">
        <f t="shared" si="247"/>
        <v>1.2187290431766584E-2</v>
      </c>
      <c r="AX274" s="57">
        <f t="shared" si="235"/>
        <v>0</v>
      </c>
      <c r="AY274" s="57">
        <f t="shared" si="236"/>
        <v>0</v>
      </c>
      <c r="AZ274" s="57">
        <f t="shared" si="237"/>
        <v>6.0668831784166599E-2</v>
      </c>
      <c r="BA274" s="57">
        <f t="shared" si="238"/>
        <v>5.5567732744432607E-3</v>
      </c>
      <c r="BB274" s="57">
        <f t="shared" si="239"/>
        <v>0</v>
      </c>
      <c r="BC274" s="57">
        <f t="shared" si="240"/>
        <v>6.4423371989166256E-3</v>
      </c>
      <c r="BD274" s="57">
        <f t="shared" si="241"/>
        <v>2.4005436153533344E-2</v>
      </c>
      <c r="BE274" s="57">
        <f t="shared" si="242"/>
        <v>1.6932333333332661E-3</v>
      </c>
      <c r="BF274" s="58">
        <f t="shared" si="248"/>
        <v>2.0643528919880037E-5</v>
      </c>
      <c r="BG274" s="58">
        <f t="shared" si="249"/>
        <v>0</v>
      </c>
      <c r="BH274" s="58">
        <f t="shared" si="250"/>
        <v>0</v>
      </c>
      <c r="BI274" s="58">
        <f t="shared" si="251"/>
        <v>1.2046077180733362E-6</v>
      </c>
      <c r="BJ274" s="58">
        <f t="shared" si="252"/>
        <v>7.8887239322873885E-6</v>
      </c>
      <c r="BK274" s="58">
        <f t="shared" si="253"/>
        <v>0</v>
      </c>
      <c r="BL274" s="58">
        <f t="shared" si="254"/>
        <v>2.0407342429190067E-6</v>
      </c>
      <c r="BM274" s="58">
        <f t="shared" si="255"/>
        <v>3.2119489001333213E-6</v>
      </c>
      <c r="BN274" s="58">
        <f t="shared" si="256"/>
        <v>0</v>
      </c>
      <c r="BO274" s="58">
        <f t="shared" si="257"/>
        <v>3.4989543713293091E-5</v>
      </c>
      <c r="BP274" s="59"/>
      <c r="BQ274" s="59">
        <f t="shared" si="243"/>
        <v>8.2757865102246711E-2</v>
      </c>
      <c r="BR274" s="39">
        <f t="shared" si="244"/>
        <v>8.4451098435580046E-2</v>
      </c>
      <c r="BS274" s="42">
        <f t="shared" si="245"/>
        <v>66.842647940520422</v>
      </c>
      <c r="BT274" s="44">
        <f>MAX(BS$10:BS274)</f>
        <v>66.842647940520422</v>
      </c>
      <c r="BU274" s="56">
        <f t="shared" si="246"/>
        <v>0</v>
      </c>
    </row>
    <row r="275" spans="1:73" x14ac:dyDescent="0.2">
      <c r="A275" s="64">
        <v>37287</v>
      </c>
      <c r="B275" s="9">
        <v>-8.3068768208899996E-3</v>
      </c>
      <c r="C275" s="9">
        <v>-3.2160919442499998E-2</v>
      </c>
      <c r="D275" s="9">
        <v>3.9493866581899999E-3</v>
      </c>
      <c r="E275" s="9">
        <v>-2.1849169597199999E-2</v>
      </c>
      <c r="F275" s="9">
        <v>1.37068198317E-3</v>
      </c>
      <c r="G275" s="9">
        <v>-1.26345254349E-2</v>
      </c>
      <c r="H275" s="9">
        <v>-2.9979584786000001E-2</v>
      </c>
      <c r="I275" s="9">
        <v>-2.7273125915600001E-2</v>
      </c>
      <c r="J275" s="9">
        <v>0</v>
      </c>
      <c r="K275" s="55">
        <v>4.2775000000000001E-2</v>
      </c>
      <c r="L275" s="55">
        <v>3.3688799999999998E-2</v>
      </c>
      <c r="M275" s="55">
        <v>2.1133300000000001E-2</v>
      </c>
      <c r="N275" s="55">
        <v>8.9999999999999998E-4</v>
      </c>
      <c r="O275" s="55">
        <v>4.895E-2</v>
      </c>
      <c r="P275" s="55">
        <v>3.9280000000000002E-2</v>
      </c>
      <c r="Q275" s="55">
        <v>1.6966700000000001E-2</v>
      </c>
      <c r="R275" s="55">
        <v>4.0575E-2</v>
      </c>
      <c r="S275" s="55">
        <v>1.8800000000000001E-2</v>
      </c>
      <c r="T275" s="10">
        <f t="shared" si="207"/>
        <v>8</v>
      </c>
      <c r="U275" s="10">
        <f t="shared" si="208"/>
        <v>5</v>
      </c>
      <c r="V275" s="10">
        <f t="shared" si="209"/>
        <v>4</v>
      </c>
      <c r="W275" s="10">
        <f t="shared" si="210"/>
        <v>1</v>
      </c>
      <c r="X275" s="10">
        <f t="shared" si="211"/>
        <v>9</v>
      </c>
      <c r="Y275" s="10">
        <f t="shared" si="212"/>
        <v>6</v>
      </c>
      <c r="Z275" s="10">
        <f t="shared" si="213"/>
        <v>2</v>
      </c>
      <c r="AA275" s="10">
        <f t="shared" si="214"/>
        <v>7</v>
      </c>
      <c r="AB275" s="10">
        <f t="shared" si="215"/>
        <v>3</v>
      </c>
      <c r="AC275" s="13">
        <f t="shared" si="216"/>
        <v>1</v>
      </c>
      <c r="AD275" s="13">
        <f t="shared" si="217"/>
        <v>0</v>
      </c>
      <c r="AE275" s="13">
        <f t="shared" si="218"/>
        <v>0</v>
      </c>
      <c r="AF275" s="13">
        <f t="shared" si="219"/>
        <v>-1</v>
      </c>
      <c r="AG275" s="13">
        <f t="shared" si="220"/>
        <v>1</v>
      </c>
      <c r="AH275" s="13">
        <f t="shared" si="221"/>
        <v>0</v>
      </c>
      <c r="AI275" s="13">
        <f t="shared" si="222"/>
        <v>-1</v>
      </c>
      <c r="AJ275" s="13">
        <f t="shared" si="223"/>
        <v>1</v>
      </c>
      <c r="AK275" s="13">
        <f t="shared" si="224"/>
        <v>-1</v>
      </c>
      <c r="AL275" s="56">
        <f t="shared" si="225"/>
        <v>-8.3068768208899996E-3</v>
      </c>
      <c r="AM275" s="56">
        <f t="shared" si="226"/>
        <v>0</v>
      </c>
      <c r="AN275" s="56">
        <f t="shared" si="227"/>
        <v>0</v>
      </c>
      <c r="AO275" s="56">
        <f t="shared" si="228"/>
        <v>2.1849169597199999E-2</v>
      </c>
      <c r="AP275" s="56">
        <f t="shared" si="229"/>
        <v>1.37068198317E-3</v>
      </c>
      <c r="AQ275" s="56">
        <f t="shared" si="230"/>
        <v>0</v>
      </c>
      <c r="AR275" s="56">
        <f t="shared" si="231"/>
        <v>2.9979584786000001E-2</v>
      </c>
      <c r="AS275" s="56">
        <f t="shared" si="232"/>
        <v>-2.7273125915600001E-2</v>
      </c>
      <c r="AT275" s="56">
        <f t="shared" si="233"/>
        <v>0</v>
      </c>
      <c r="AU275" s="55"/>
      <c r="AV275" s="6">
        <f t="shared" si="234"/>
        <v>1.7619433629879999E-2</v>
      </c>
      <c r="AW275" s="57">
        <f t="shared" si="247"/>
        <v>6.7391684875567348E-3</v>
      </c>
      <c r="AX275" s="57">
        <f t="shared" si="235"/>
        <v>0</v>
      </c>
      <c r="AY275" s="57">
        <f t="shared" si="236"/>
        <v>0</v>
      </c>
      <c r="AZ275" s="57">
        <f t="shared" si="237"/>
        <v>2.0281461263866651E-2</v>
      </c>
      <c r="BA275" s="57">
        <f t="shared" si="238"/>
        <v>2.9383903165034475E-3</v>
      </c>
      <c r="BB275" s="57">
        <f t="shared" si="239"/>
        <v>0</v>
      </c>
      <c r="BC275" s="57">
        <f t="shared" si="240"/>
        <v>2.841187645266674E-2</v>
      </c>
      <c r="BD275" s="57">
        <f t="shared" si="241"/>
        <v>2.5705417582266743E-2</v>
      </c>
      <c r="BE275" s="57">
        <f t="shared" si="242"/>
        <v>1.5677083333334174E-3</v>
      </c>
      <c r="BF275" s="58">
        <f t="shared" si="248"/>
        <v>7.31237425905995E-6</v>
      </c>
      <c r="BG275" s="58">
        <f t="shared" si="249"/>
        <v>0</v>
      </c>
      <c r="BH275" s="58">
        <f t="shared" si="250"/>
        <v>0</v>
      </c>
      <c r="BI275" s="58">
        <f t="shared" si="251"/>
        <v>1.213376635683332E-5</v>
      </c>
      <c r="BJ275" s="58">
        <f t="shared" si="252"/>
        <v>3.8897412921102825E-6</v>
      </c>
      <c r="BK275" s="58">
        <f t="shared" si="253"/>
        <v>0</v>
      </c>
      <c r="BL275" s="58">
        <f t="shared" si="254"/>
        <v>1.9327011596749876E-6</v>
      </c>
      <c r="BM275" s="58">
        <f t="shared" si="255"/>
        <v>4.8010872307066687E-6</v>
      </c>
      <c r="BN275" s="58">
        <f t="shared" si="256"/>
        <v>0</v>
      </c>
      <c r="BO275" s="58">
        <f t="shared" si="257"/>
        <v>3.006967029838521E-5</v>
      </c>
      <c r="BP275" s="59"/>
      <c r="BQ275" s="59">
        <f t="shared" si="243"/>
        <v>1.7589363959581612E-2</v>
      </c>
      <c r="BR275" s="39">
        <f t="shared" si="244"/>
        <v>1.9157072292914946E-2</v>
      </c>
      <c r="BS275" s="42">
        <f t="shared" si="245"/>
        <v>68.12315737936683</v>
      </c>
      <c r="BT275" s="44">
        <f>MAX(BS$10:BS275)</f>
        <v>68.12315737936683</v>
      </c>
      <c r="BU275" s="56">
        <f t="shared" si="246"/>
        <v>0</v>
      </c>
    </row>
    <row r="276" spans="1:73" x14ac:dyDescent="0.2">
      <c r="A276" s="64">
        <v>37315</v>
      </c>
      <c r="B276" s="9">
        <v>2.04547903222E-2</v>
      </c>
      <c r="C276" s="9">
        <v>5.85895632757E-3</v>
      </c>
      <c r="D276" s="9">
        <v>-8.7041585186499997E-3</v>
      </c>
      <c r="E276" s="9">
        <v>-1.6588268110400001E-3</v>
      </c>
      <c r="F276" s="9">
        <v>1.25092441193E-2</v>
      </c>
      <c r="G276" s="9">
        <v>1.8332428449300001E-2</v>
      </c>
      <c r="H276" s="9">
        <v>4.1795683101500001E-3</v>
      </c>
      <c r="I276" s="9">
        <v>2.35302356858E-3</v>
      </c>
      <c r="J276" s="9">
        <v>0</v>
      </c>
      <c r="K276" s="55">
        <v>4.2853099999999998E-2</v>
      </c>
      <c r="L276" s="55">
        <v>3.3651300000000002E-2</v>
      </c>
      <c r="M276" s="55">
        <v>2.1266699999999999E-2</v>
      </c>
      <c r="N276" s="55">
        <v>1.1375000000000001E-3</v>
      </c>
      <c r="O276" s="55">
        <v>4.9950000000000001E-2</v>
      </c>
      <c r="P276" s="55">
        <v>4.0779999999999997E-2</v>
      </c>
      <c r="Q276" s="55">
        <v>1.7383300000000001E-2</v>
      </c>
      <c r="R276" s="55">
        <v>4.0562500000000001E-2</v>
      </c>
      <c r="S276" s="55">
        <v>1.9E-2</v>
      </c>
      <c r="T276" s="10">
        <f t="shared" si="207"/>
        <v>8</v>
      </c>
      <c r="U276" s="10">
        <f t="shared" si="208"/>
        <v>5</v>
      </c>
      <c r="V276" s="10">
        <f t="shared" si="209"/>
        <v>4</v>
      </c>
      <c r="W276" s="10">
        <f t="shared" si="210"/>
        <v>1</v>
      </c>
      <c r="X276" s="10">
        <f t="shared" si="211"/>
        <v>9</v>
      </c>
      <c r="Y276" s="10">
        <f t="shared" si="212"/>
        <v>7</v>
      </c>
      <c r="Z276" s="10">
        <f t="shared" si="213"/>
        <v>2</v>
      </c>
      <c r="AA276" s="10">
        <f t="shared" si="214"/>
        <v>6</v>
      </c>
      <c r="AB276" s="10">
        <f t="shared" si="215"/>
        <v>3</v>
      </c>
      <c r="AC276" s="13">
        <f t="shared" si="216"/>
        <v>1</v>
      </c>
      <c r="AD276" s="13">
        <f t="shared" si="217"/>
        <v>0</v>
      </c>
      <c r="AE276" s="13">
        <f t="shared" si="218"/>
        <v>0</v>
      </c>
      <c r="AF276" s="13">
        <f t="shared" si="219"/>
        <v>-1</v>
      </c>
      <c r="AG276" s="13">
        <f t="shared" si="220"/>
        <v>1</v>
      </c>
      <c r="AH276" s="13">
        <f t="shared" si="221"/>
        <v>1</v>
      </c>
      <c r="AI276" s="13">
        <f t="shared" si="222"/>
        <v>-1</v>
      </c>
      <c r="AJ276" s="13">
        <f t="shared" si="223"/>
        <v>0</v>
      </c>
      <c r="AK276" s="13">
        <f t="shared" si="224"/>
        <v>-1</v>
      </c>
      <c r="AL276" s="56">
        <f t="shared" si="225"/>
        <v>2.04547903222E-2</v>
      </c>
      <c r="AM276" s="56">
        <f t="shared" si="226"/>
        <v>0</v>
      </c>
      <c r="AN276" s="56">
        <f t="shared" si="227"/>
        <v>0</v>
      </c>
      <c r="AO276" s="56">
        <f t="shared" si="228"/>
        <v>1.6588268110400001E-3</v>
      </c>
      <c r="AP276" s="56">
        <f t="shared" si="229"/>
        <v>1.25092441193E-2</v>
      </c>
      <c r="AQ276" s="56">
        <f t="shared" si="230"/>
        <v>0</v>
      </c>
      <c r="AR276" s="56">
        <f t="shared" si="231"/>
        <v>-4.1795683101500001E-3</v>
      </c>
      <c r="AS276" s="56">
        <f t="shared" si="232"/>
        <v>2.35302356858E-3</v>
      </c>
      <c r="AT276" s="56">
        <f t="shared" si="233"/>
        <v>0</v>
      </c>
      <c r="AU276" s="55"/>
      <c r="AV276" s="6">
        <f t="shared" si="234"/>
        <v>3.2796316510970001E-2</v>
      </c>
      <c r="AW276" s="57">
        <f t="shared" si="247"/>
        <v>2.2021456988866817E-2</v>
      </c>
      <c r="AX276" s="57">
        <f t="shared" si="235"/>
        <v>0</v>
      </c>
      <c r="AY276" s="57">
        <f t="shared" si="236"/>
        <v>0</v>
      </c>
      <c r="AZ276" s="57">
        <f t="shared" si="237"/>
        <v>9.2160144373298891E-5</v>
      </c>
      <c r="BA276" s="57">
        <f t="shared" si="238"/>
        <v>1.4075910785966705E-2</v>
      </c>
      <c r="BB276" s="57">
        <f t="shared" si="239"/>
        <v>1</v>
      </c>
      <c r="BC276" s="57">
        <f t="shared" si="240"/>
        <v>5.7462349768166998E-3</v>
      </c>
      <c r="BD276" s="57">
        <f t="shared" si="241"/>
        <v>1.0039196902352467</v>
      </c>
      <c r="BE276" s="57">
        <f t="shared" si="242"/>
        <v>1.5666666666667162E-3</v>
      </c>
      <c r="BF276" s="58">
        <f t="shared" si="248"/>
        <v>4.0435010925340404E-6</v>
      </c>
      <c r="BG276" s="58">
        <f t="shared" si="249"/>
        <v>0</v>
      </c>
      <c r="BH276" s="58">
        <f t="shared" si="250"/>
        <v>0</v>
      </c>
      <c r="BI276" s="58">
        <f t="shared" si="251"/>
        <v>4.0562922527733308E-6</v>
      </c>
      <c r="BJ276" s="58">
        <f t="shared" si="252"/>
        <v>2.0568732215524132E-6</v>
      </c>
      <c r="BK276" s="58">
        <f t="shared" si="253"/>
        <v>0</v>
      </c>
      <c r="BL276" s="58">
        <f t="shared" si="254"/>
        <v>8.5235629358000217E-6</v>
      </c>
      <c r="BM276" s="58">
        <f t="shared" si="255"/>
        <v>5.1410835164533487E-6</v>
      </c>
      <c r="BN276" s="58">
        <f t="shared" si="256"/>
        <v>0</v>
      </c>
      <c r="BO276" s="58">
        <f t="shared" si="257"/>
        <v>2.3821313019113157E-5</v>
      </c>
      <c r="BP276" s="59"/>
      <c r="BQ276" s="59">
        <f t="shared" si="243"/>
        <v>3.277249519795089E-2</v>
      </c>
      <c r="BR276" s="39">
        <f t="shared" si="244"/>
        <v>3.4339161864617558E-2</v>
      </c>
      <c r="BS276" s="42">
        <f t="shared" si="245"/>
        <v>70.462449507345724</v>
      </c>
      <c r="BT276" s="44">
        <f>MAX(BS$10:BS276)</f>
        <v>70.462449507345724</v>
      </c>
      <c r="BU276" s="56">
        <f t="shared" si="246"/>
        <v>0</v>
      </c>
    </row>
    <row r="277" spans="1:73" x14ac:dyDescent="0.2">
      <c r="A277" s="64">
        <v>37344</v>
      </c>
      <c r="B277" s="9">
        <v>3.5966900782800001E-2</v>
      </c>
      <c r="C277" s="9">
        <v>9.7892546613400008E-3</v>
      </c>
      <c r="D277" s="9">
        <v>5.72880588944E-3</v>
      </c>
      <c r="E277" s="9">
        <v>7.9398067096700005E-3</v>
      </c>
      <c r="F277" s="9">
        <v>4.9790640595199998E-2</v>
      </c>
      <c r="G277" s="9">
        <v>1.2063257906499999E-2</v>
      </c>
      <c r="H277" s="9">
        <v>1.3419418951600001E-2</v>
      </c>
      <c r="I277" s="9">
        <v>8.4594612919500004E-3</v>
      </c>
      <c r="J277" s="9">
        <v>0</v>
      </c>
      <c r="K277" s="55">
        <v>4.6199999999999998E-2</v>
      </c>
      <c r="L277" s="55">
        <v>3.4500000000000003E-2</v>
      </c>
      <c r="M277" s="55">
        <v>2.3875E-2</v>
      </c>
      <c r="N277" s="55">
        <v>8.7500000000000002E-4</v>
      </c>
      <c r="O277" s="55">
        <v>5.5550000000000002E-2</v>
      </c>
      <c r="P277" s="55">
        <v>4.2799999999999998E-2</v>
      </c>
      <c r="Q277" s="55">
        <v>1.635E-2</v>
      </c>
      <c r="R277" s="55">
        <v>4.1868799999999998E-2</v>
      </c>
      <c r="S277" s="55">
        <v>2.0299999999999999E-2</v>
      </c>
      <c r="T277" s="10">
        <f t="shared" si="207"/>
        <v>8</v>
      </c>
      <c r="U277" s="10">
        <f t="shared" si="208"/>
        <v>5</v>
      </c>
      <c r="V277" s="10">
        <f t="shared" si="209"/>
        <v>4</v>
      </c>
      <c r="W277" s="10">
        <f t="shared" si="210"/>
        <v>1</v>
      </c>
      <c r="X277" s="10">
        <f t="shared" si="211"/>
        <v>9</v>
      </c>
      <c r="Y277" s="10">
        <f t="shared" si="212"/>
        <v>7</v>
      </c>
      <c r="Z277" s="10">
        <f t="shared" si="213"/>
        <v>2</v>
      </c>
      <c r="AA277" s="10">
        <f t="shared" si="214"/>
        <v>6</v>
      </c>
      <c r="AB277" s="10">
        <f t="shared" si="215"/>
        <v>3</v>
      </c>
      <c r="AC277" s="13">
        <f t="shared" si="216"/>
        <v>1</v>
      </c>
      <c r="AD277" s="13">
        <f t="shared" si="217"/>
        <v>0</v>
      </c>
      <c r="AE277" s="13">
        <f t="shared" si="218"/>
        <v>0</v>
      </c>
      <c r="AF277" s="13">
        <f t="shared" si="219"/>
        <v>-1</v>
      </c>
      <c r="AG277" s="13">
        <f t="shared" si="220"/>
        <v>1</v>
      </c>
      <c r="AH277" s="13">
        <f t="shared" si="221"/>
        <v>1</v>
      </c>
      <c r="AI277" s="13">
        <f t="shared" si="222"/>
        <v>-1</v>
      </c>
      <c r="AJ277" s="13">
        <f t="shared" si="223"/>
        <v>0</v>
      </c>
      <c r="AK277" s="13">
        <f t="shared" si="224"/>
        <v>-1</v>
      </c>
      <c r="AL277" s="56">
        <f t="shared" si="225"/>
        <v>3.5966900782800001E-2</v>
      </c>
      <c r="AM277" s="56">
        <f t="shared" si="226"/>
        <v>0</v>
      </c>
      <c r="AN277" s="56">
        <f t="shared" si="227"/>
        <v>0</v>
      </c>
      <c r="AO277" s="56">
        <f t="shared" si="228"/>
        <v>-7.9398067096700005E-3</v>
      </c>
      <c r="AP277" s="56">
        <f t="shared" si="229"/>
        <v>4.9790640595199998E-2</v>
      </c>
      <c r="AQ277" s="56">
        <f t="shared" si="230"/>
        <v>1.2063257906499999E-2</v>
      </c>
      <c r="AR277" s="56">
        <f t="shared" si="231"/>
        <v>-1.3419418951600001E-2</v>
      </c>
      <c r="AS277" s="56">
        <f t="shared" si="232"/>
        <v>0</v>
      </c>
      <c r="AT277" s="56">
        <f t="shared" si="233"/>
        <v>0</v>
      </c>
      <c r="AU277" s="55"/>
      <c r="AV277" s="6">
        <f t="shared" si="234"/>
        <v>7.646157362323E-2</v>
      </c>
      <c r="AW277" s="57">
        <f t="shared" si="247"/>
        <v>3.7550234116133341E-2</v>
      </c>
      <c r="AX277" s="57">
        <f t="shared" si="235"/>
        <v>0</v>
      </c>
      <c r="AY277" s="57">
        <f t="shared" si="236"/>
        <v>0</v>
      </c>
      <c r="AZ277" s="57">
        <f t="shared" si="237"/>
        <v>9.5231400430033641E-3</v>
      </c>
      <c r="BA277" s="57">
        <f t="shared" si="238"/>
        <v>5.1373973928533267E-2</v>
      </c>
      <c r="BB277" s="57">
        <f t="shared" si="239"/>
        <v>1.3646591239833361E-2</v>
      </c>
      <c r="BC277" s="57">
        <f t="shared" si="240"/>
        <v>1.5002752284933196E-2</v>
      </c>
      <c r="BD277" s="57">
        <f t="shared" si="241"/>
        <v>0</v>
      </c>
      <c r="BE277" s="57">
        <f t="shared" si="242"/>
        <v>1.58333333333327E-3</v>
      </c>
      <c r="BF277" s="58">
        <f t="shared" si="248"/>
        <v>1.3212874193320089E-5</v>
      </c>
      <c r="BG277" s="58">
        <f t="shared" si="249"/>
        <v>0</v>
      </c>
      <c r="BH277" s="58">
        <f t="shared" si="250"/>
        <v>0</v>
      </c>
      <c r="BI277" s="58">
        <f t="shared" si="251"/>
        <v>1.8432028874659779E-8</v>
      </c>
      <c r="BJ277" s="58">
        <f t="shared" si="252"/>
        <v>9.8531375501766934E-6</v>
      </c>
      <c r="BK277" s="58">
        <f t="shared" si="253"/>
        <v>5.9999999999999995E-4</v>
      </c>
      <c r="BL277" s="58">
        <f t="shared" si="254"/>
        <v>1.7238704930450098E-6</v>
      </c>
      <c r="BM277" s="58">
        <f t="shared" si="255"/>
        <v>2.0078393804704936E-4</v>
      </c>
      <c r="BN277" s="58">
        <f t="shared" si="256"/>
        <v>0</v>
      </c>
      <c r="BO277" s="58">
        <f t="shared" si="257"/>
        <v>8.2559225231246573E-4</v>
      </c>
      <c r="BP277" s="59"/>
      <c r="BQ277" s="59">
        <f t="shared" si="243"/>
        <v>7.5635981370917538E-2</v>
      </c>
      <c r="BR277" s="39">
        <f t="shared" si="244"/>
        <v>7.7219314704250877E-2</v>
      </c>
      <c r="BS277" s="42">
        <f t="shared" si="245"/>
        <v>75.903511570685836</v>
      </c>
      <c r="BT277" s="44">
        <f>MAX(BS$10:BS277)</f>
        <v>75.903511570685836</v>
      </c>
      <c r="BU277" s="56">
        <f t="shared" si="246"/>
        <v>0</v>
      </c>
    </row>
    <row r="278" spans="1:73" x14ac:dyDescent="0.2">
      <c r="A278" s="64">
        <v>37376</v>
      </c>
      <c r="B278" s="9">
        <v>8.3847213354899999E-3</v>
      </c>
      <c r="C278" s="9">
        <v>3.4148031548400001E-2</v>
      </c>
      <c r="D278" s="9">
        <v>1.64937908674E-2</v>
      </c>
      <c r="E278" s="9">
        <v>3.0459664852299999E-2</v>
      </c>
      <c r="F278" s="9">
        <v>1.9739553593499999E-2</v>
      </c>
      <c r="G278" s="9">
        <v>9.6553559883100007E-3</v>
      </c>
      <c r="H278" s="9">
        <v>3.7658555491499997E-2</v>
      </c>
      <c r="I278" s="9">
        <v>2.5372909596099998E-2</v>
      </c>
      <c r="J278" s="9">
        <v>0</v>
      </c>
      <c r="K278" s="55">
        <v>4.5834399999999997E-2</v>
      </c>
      <c r="L278" s="55">
        <v>3.3849999999999998E-2</v>
      </c>
      <c r="M278" s="55">
        <v>2.4833299999999999E-2</v>
      </c>
      <c r="N278" s="55">
        <v>8.25E-4</v>
      </c>
      <c r="O278" s="55">
        <v>5.7750000000000003E-2</v>
      </c>
      <c r="P278" s="55">
        <v>4.4749999999999998E-2</v>
      </c>
      <c r="Q278" s="55">
        <v>1.5699999999999999E-2</v>
      </c>
      <c r="R278" s="55">
        <v>4.1503100000000001E-2</v>
      </c>
      <c r="S278" s="55">
        <v>1.9199999999999998E-2</v>
      </c>
      <c r="T278" s="10">
        <f t="shared" si="207"/>
        <v>8</v>
      </c>
      <c r="U278" s="10">
        <f t="shared" si="208"/>
        <v>5</v>
      </c>
      <c r="V278" s="10">
        <f t="shared" si="209"/>
        <v>4</v>
      </c>
      <c r="W278" s="10">
        <f t="shared" si="210"/>
        <v>1</v>
      </c>
      <c r="X278" s="10">
        <f t="shared" si="211"/>
        <v>9</v>
      </c>
      <c r="Y278" s="10">
        <f t="shared" si="212"/>
        <v>7</v>
      </c>
      <c r="Z278" s="10">
        <f t="shared" si="213"/>
        <v>2</v>
      </c>
      <c r="AA278" s="10">
        <f t="shared" si="214"/>
        <v>6</v>
      </c>
      <c r="AB278" s="10">
        <f t="shared" si="215"/>
        <v>3</v>
      </c>
      <c r="AC278" s="13">
        <f t="shared" si="216"/>
        <v>1</v>
      </c>
      <c r="AD278" s="13">
        <f t="shared" si="217"/>
        <v>0</v>
      </c>
      <c r="AE278" s="13">
        <f t="shared" si="218"/>
        <v>0</v>
      </c>
      <c r="AF278" s="13">
        <f t="shared" si="219"/>
        <v>-1</v>
      </c>
      <c r="AG278" s="13">
        <f t="shared" si="220"/>
        <v>1</v>
      </c>
      <c r="AH278" s="13">
        <f t="shared" si="221"/>
        <v>1</v>
      </c>
      <c r="AI278" s="13">
        <f t="shared" si="222"/>
        <v>-1</v>
      </c>
      <c r="AJ278" s="13">
        <f t="shared" si="223"/>
        <v>0</v>
      </c>
      <c r="AK278" s="13">
        <f t="shared" si="224"/>
        <v>-1</v>
      </c>
      <c r="AL278" s="56">
        <f t="shared" si="225"/>
        <v>8.3847213354899999E-3</v>
      </c>
      <c r="AM278" s="56">
        <f t="shared" si="226"/>
        <v>0</v>
      </c>
      <c r="AN278" s="56">
        <f t="shared" si="227"/>
        <v>0</v>
      </c>
      <c r="AO278" s="56">
        <f t="shared" si="228"/>
        <v>-3.0459664852299999E-2</v>
      </c>
      <c r="AP278" s="56">
        <f t="shared" si="229"/>
        <v>1.9739553593499999E-2</v>
      </c>
      <c r="AQ278" s="56">
        <f t="shared" si="230"/>
        <v>9.6553559883100007E-3</v>
      </c>
      <c r="AR278" s="56">
        <f t="shared" si="231"/>
        <v>-3.7658555491499997E-2</v>
      </c>
      <c r="AS278" s="56">
        <f t="shared" si="232"/>
        <v>0</v>
      </c>
      <c r="AT278" s="56">
        <f t="shared" si="233"/>
        <v>0</v>
      </c>
      <c r="AU278" s="55"/>
      <c r="AV278" s="6">
        <f t="shared" si="234"/>
        <v>-3.0338589426499994E-2</v>
      </c>
      <c r="AW278" s="57">
        <f t="shared" si="247"/>
        <v>1.00763880021566E-2</v>
      </c>
      <c r="AX278" s="57">
        <f t="shared" si="235"/>
        <v>0</v>
      </c>
      <c r="AY278" s="57">
        <f t="shared" si="236"/>
        <v>0</v>
      </c>
      <c r="AZ278" s="57">
        <f t="shared" si="237"/>
        <v>3.2151331518966542E-2</v>
      </c>
      <c r="BA278" s="57">
        <f t="shared" si="238"/>
        <v>2.143122026016675E-2</v>
      </c>
      <c r="BB278" s="57">
        <f t="shared" si="239"/>
        <v>1.1347022654976557E-2</v>
      </c>
      <c r="BC278" s="57">
        <f t="shared" si="240"/>
        <v>3.9350222158166748E-2</v>
      </c>
      <c r="BD278" s="57">
        <f t="shared" si="241"/>
        <v>0</v>
      </c>
      <c r="BE278" s="57">
        <f t="shared" si="242"/>
        <v>1.6916666666666469E-3</v>
      </c>
      <c r="BF278" s="58">
        <f t="shared" si="248"/>
        <v>2.2530140469680002E-5</v>
      </c>
      <c r="BG278" s="58">
        <f t="shared" si="249"/>
        <v>0</v>
      </c>
      <c r="BH278" s="58">
        <f t="shared" si="250"/>
        <v>0</v>
      </c>
      <c r="BI278" s="58">
        <f t="shared" si="251"/>
        <v>1.9046280086006729E-6</v>
      </c>
      <c r="BJ278" s="58">
        <f t="shared" si="252"/>
        <v>3.5961781749973285E-5</v>
      </c>
      <c r="BK278" s="58">
        <f t="shared" si="253"/>
        <v>8.1879547439000158E-6</v>
      </c>
      <c r="BL278" s="58">
        <f t="shared" si="254"/>
        <v>4.5008256854799586E-6</v>
      </c>
      <c r="BM278" s="58">
        <f t="shared" si="255"/>
        <v>0</v>
      </c>
      <c r="BN278" s="58">
        <f t="shared" si="256"/>
        <v>0</v>
      </c>
      <c r="BO278" s="58">
        <f t="shared" si="257"/>
        <v>7.3085330657633932E-5</v>
      </c>
      <c r="BP278" s="59"/>
      <c r="BQ278" s="59">
        <f t="shared" si="243"/>
        <v>-3.0411674757157628E-2</v>
      </c>
      <c r="BR278" s="39">
        <f t="shared" si="244"/>
        <v>-2.872000809049096E-2</v>
      </c>
      <c r="BS278" s="42">
        <f t="shared" si="245"/>
        <v>73.723562104279068</v>
      </c>
      <c r="BT278" s="44">
        <f>MAX(BS$10:BS278)</f>
        <v>75.903511570685836</v>
      </c>
      <c r="BU278" s="56">
        <f t="shared" si="246"/>
        <v>2.8720008090490915E-2</v>
      </c>
    </row>
    <row r="279" spans="1:73" x14ac:dyDescent="0.2">
      <c r="A279" s="64">
        <v>37407</v>
      </c>
      <c r="B279" s="9">
        <v>5.6282688944099997E-2</v>
      </c>
      <c r="C279" s="9">
        <v>3.8103464271600003E-2</v>
      </c>
      <c r="D279" s="9">
        <v>2.7751551300899999E-2</v>
      </c>
      <c r="E279" s="9">
        <v>3.3100844406000002E-2</v>
      </c>
      <c r="F279" s="9">
        <v>7.3457128307899994E-2</v>
      </c>
      <c r="G279" s="9">
        <v>5.73375163178E-2</v>
      </c>
      <c r="H279" s="9">
        <v>3.4003378814300003E-2</v>
      </c>
      <c r="I279" s="9">
        <v>5.7082586111399996E-3</v>
      </c>
      <c r="J279" s="9">
        <v>0</v>
      </c>
      <c r="K279" s="55">
        <v>5.0125000000000003E-2</v>
      </c>
      <c r="L279" s="55">
        <v>3.4831300000000003E-2</v>
      </c>
      <c r="M279" s="55">
        <v>2.7300000000000001E-2</v>
      </c>
      <c r="N279" s="55">
        <v>7.2499999999999995E-4</v>
      </c>
      <c r="O279" s="55">
        <v>5.8650000000000001E-2</v>
      </c>
      <c r="P279" s="55">
        <v>4.4749999999999998E-2</v>
      </c>
      <c r="Q279" s="55">
        <v>1.23167E-2</v>
      </c>
      <c r="R279" s="55">
        <v>4.19063E-2</v>
      </c>
      <c r="S279" s="55">
        <v>1.89625E-2</v>
      </c>
      <c r="T279" s="10">
        <f t="shared" si="207"/>
        <v>8</v>
      </c>
      <c r="U279" s="10">
        <f t="shared" si="208"/>
        <v>5</v>
      </c>
      <c r="V279" s="10">
        <f t="shared" si="209"/>
        <v>4</v>
      </c>
      <c r="W279" s="10">
        <f t="shared" si="210"/>
        <v>1</v>
      </c>
      <c r="X279" s="10">
        <f t="shared" si="211"/>
        <v>9</v>
      </c>
      <c r="Y279" s="10">
        <f t="shared" si="212"/>
        <v>7</v>
      </c>
      <c r="Z279" s="10">
        <f t="shared" si="213"/>
        <v>2</v>
      </c>
      <c r="AA279" s="10">
        <f t="shared" si="214"/>
        <v>6</v>
      </c>
      <c r="AB279" s="10">
        <f t="shared" si="215"/>
        <v>3</v>
      </c>
      <c r="AC279" s="13">
        <f t="shared" si="216"/>
        <v>1</v>
      </c>
      <c r="AD279" s="13">
        <f t="shared" si="217"/>
        <v>0</v>
      </c>
      <c r="AE279" s="13">
        <f t="shared" si="218"/>
        <v>0</v>
      </c>
      <c r="AF279" s="13">
        <f t="shared" si="219"/>
        <v>-1</v>
      </c>
      <c r="AG279" s="13">
        <f t="shared" si="220"/>
        <v>1</v>
      </c>
      <c r="AH279" s="13">
        <f t="shared" si="221"/>
        <v>1</v>
      </c>
      <c r="AI279" s="13">
        <f t="shared" si="222"/>
        <v>-1</v>
      </c>
      <c r="AJ279" s="13">
        <f t="shared" si="223"/>
        <v>0</v>
      </c>
      <c r="AK279" s="13">
        <f t="shared" si="224"/>
        <v>-1</v>
      </c>
      <c r="AL279" s="56">
        <f t="shared" si="225"/>
        <v>5.6282688944099997E-2</v>
      </c>
      <c r="AM279" s="56">
        <f t="shared" si="226"/>
        <v>0</v>
      </c>
      <c r="AN279" s="56">
        <f t="shared" si="227"/>
        <v>0</v>
      </c>
      <c r="AO279" s="56">
        <f t="shared" si="228"/>
        <v>-3.3100844406000002E-2</v>
      </c>
      <c r="AP279" s="56">
        <f t="shared" si="229"/>
        <v>7.3457128307899994E-2</v>
      </c>
      <c r="AQ279" s="56">
        <f t="shared" si="230"/>
        <v>5.73375163178E-2</v>
      </c>
      <c r="AR279" s="56">
        <f t="shared" si="231"/>
        <v>-3.4003378814300003E-2</v>
      </c>
      <c r="AS279" s="56">
        <f t="shared" si="232"/>
        <v>0</v>
      </c>
      <c r="AT279" s="56">
        <f t="shared" si="233"/>
        <v>0</v>
      </c>
      <c r="AU279" s="55"/>
      <c r="AV279" s="6">
        <f t="shared" si="234"/>
        <v>0.11997311034949996</v>
      </c>
      <c r="AW279" s="57">
        <f t="shared" si="247"/>
        <v>5.788268894409998E-2</v>
      </c>
      <c r="AX279" s="57">
        <f t="shared" si="235"/>
        <v>0</v>
      </c>
      <c r="AY279" s="57">
        <f t="shared" si="236"/>
        <v>0</v>
      </c>
      <c r="AZ279" s="57">
        <f t="shared" si="237"/>
        <v>3.4700844405999964E-2</v>
      </c>
      <c r="BA279" s="57">
        <f t="shared" si="238"/>
        <v>7.5057128307900012E-2</v>
      </c>
      <c r="BB279" s="57">
        <f t="shared" si="239"/>
        <v>5.8937516317800087E-2</v>
      </c>
      <c r="BC279" s="57">
        <f t="shared" si="240"/>
        <v>3.560337881429998E-2</v>
      </c>
      <c r="BD279" s="57">
        <f t="shared" si="241"/>
        <v>0</v>
      </c>
      <c r="BE279" s="57">
        <f t="shared" si="242"/>
        <v>1.6000000000000458E-3</v>
      </c>
      <c r="BF279" s="58">
        <f t="shared" si="248"/>
        <v>6.045832801293959E-6</v>
      </c>
      <c r="BG279" s="58">
        <f t="shared" si="249"/>
        <v>0</v>
      </c>
      <c r="BH279" s="58">
        <f t="shared" si="250"/>
        <v>0</v>
      </c>
      <c r="BI279" s="58">
        <f t="shared" si="251"/>
        <v>6.4302663037933085E-6</v>
      </c>
      <c r="BJ279" s="58">
        <f t="shared" si="252"/>
        <v>1.5001854182116726E-5</v>
      </c>
      <c r="BK279" s="58">
        <f t="shared" si="253"/>
        <v>6.8082135929859341E-6</v>
      </c>
      <c r="BL279" s="58">
        <f t="shared" si="254"/>
        <v>1.1805066647450023E-5</v>
      </c>
      <c r="BM279" s="58">
        <f t="shared" si="255"/>
        <v>0</v>
      </c>
      <c r="BN279" s="58">
        <f t="shared" si="256"/>
        <v>0</v>
      </c>
      <c r="BO279" s="58">
        <f t="shared" si="257"/>
        <v>4.6091233527639951E-5</v>
      </c>
      <c r="BP279" s="59"/>
      <c r="BQ279" s="59">
        <f t="shared" si="243"/>
        <v>0.11992701911597232</v>
      </c>
      <c r="BR279" s="39">
        <f t="shared" si="244"/>
        <v>0.12152701911597233</v>
      </c>
      <c r="BS279" s="42">
        <f t="shared" si="245"/>
        <v>82.682966845423365</v>
      </c>
      <c r="BT279" s="44">
        <f>MAX(BS$10:BS279)</f>
        <v>82.682966845423365</v>
      </c>
      <c r="BU279" s="56">
        <f t="shared" si="246"/>
        <v>0</v>
      </c>
    </row>
    <row r="280" spans="1:73" x14ac:dyDescent="0.2">
      <c r="A280" s="64">
        <v>37435</v>
      </c>
      <c r="B280" s="9">
        <v>-6.2667216649300002E-3</v>
      </c>
      <c r="C280" s="9">
        <v>5.8543625419400003E-2</v>
      </c>
      <c r="D280" s="9">
        <v>5.1954306472500001E-3</v>
      </c>
      <c r="E280" s="9">
        <v>3.4009774649100002E-2</v>
      </c>
      <c r="F280" s="9">
        <v>1.7027450994899999E-2</v>
      </c>
      <c r="G280" s="9">
        <v>6.1615370885799998E-2</v>
      </c>
      <c r="H280" s="9">
        <v>5.2345455927200003E-2</v>
      </c>
      <c r="I280" s="9">
        <v>4.3844887488700003E-2</v>
      </c>
      <c r="J280" s="9">
        <v>0</v>
      </c>
      <c r="K280" s="55">
        <v>5.11625E-2</v>
      </c>
      <c r="L280" s="55">
        <v>3.44E-2</v>
      </c>
      <c r="M280" s="55">
        <v>2.8516699999999999E-2</v>
      </c>
      <c r="N280" s="55">
        <v>7.1250000000000003E-4</v>
      </c>
      <c r="O280" s="55">
        <v>5.985E-2</v>
      </c>
      <c r="P280" s="55">
        <v>4.53E-2</v>
      </c>
      <c r="Q280" s="55">
        <v>1.24333E-2</v>
      </c>
      <c r="R280" s="55">
        <v>4.1465599999999998E-2</v>
      </c>
      <c r="S280" s="55">
        <v>1.8599999999999998E-2</v>
      </c>
      <c r="T280" s="10">
        <f t="shared" si="207"/>
        <v>8</v>
      </c>
      <c r="U280" s="10">
        <f t="shared" si="208"/>
        <v>5</v>
      </c>
      <c r="V280" s="10">
        <f t="shared" si="209"/>
        <v>4</v>
      </c>
      <c r="W280" s="10">
        <f t="shared" si="210"/>
        <v>1</v>
      </c>
      <c r="X280" s="10">
        <f t="shared" si="211"/>
        <v>9</v>
      </c>
      <c r="Y280" s="10">
        <f t="shared" si="212"/>
        <v>7</v>
      </c>
      <c r="Z280" s="10">
        <f t="shared" si="213"/>
        <v>2</v>
      </c>
      <c r="AA280" s="10">
        <f t="shared" si="214"/>
        <v>6</v>
      </c>
      <c r="AB280" s="10">
        <f t="shared" si="215"/>
        <v>3</v>
      </c>
      <c r="AC280" s="13">
        <f t="shared" si="216"/>
        <v>1</v>
      </c>
      <c r="AD280" s="13">
        <f t="shared" si="217"/>
        <v>0</v>
      </c>
      <c r="AE280" s="13">
        <f t="shared" si="218"/>
        <v>0</v>
      </c>
      <c r="AF280" s="13">
        <f t="shared" si="219"/>
        <v>-1</v>
      </c>
      <c r="AG280" s="13">
        <f t="shared" si="220"/>
        <v>1</v>
      </c>
      <c r="AH280" s="13">
        <f t="shared" si="221"/>
        <v>1</v>
      </c>
      <c r="AI280" s="13">
        <f t="shared" si="222"/>
        <v>-1</v>
      </c>
      <c r="AJ280" s="13">
        <f t="shared" si="223"/>
        <v>0</v>
      </c>
      <c r="AK280" s="13">
        <f t="shared" si="224"/>
        <v>-1</v>
      </c>
      <c r="AL280" s="56">
        <f t="shared" si="225"/>
        <v>-6.2667216649300002E-3</v>
      </c>
      <c r="AM280" s="56">
        <f t="shared" si="226"/>
        <v>0</v>
      </c>
      <c r="AN280" s="56">
        <f t="shared" si="227"/>
        <v>0</v>
      </c>
      <c r="AO280" s="56">
        <f t="shared" si="228"/>
        <v>-3.4009774649100002E-2</v>
      </c>
      <c r="AP280" s="56">
        <f t="shared" si="229"/>
        <v>1.7027450994899999E-2</v>
      </c>
      <c r="AQ280" s="56">
        <f t="shared" si="230"/>
        <v>6.1615370885799998E-2</v>
      </c>
      <c r="AR280" s="56">
        <f t="shared" si="231"/>
        <v>-5.2345455927200003E-2</v>
      </c>
      <c r="AS280" s="56">
        <f t="shared" si="232"/>
        <v>0</v>
      </c>
      <c r="AT280" s="56">
        <f t="shared" si="233"/>
        <v>0</v>
      </c>
      <c r="AU280" s="55"/>
      <c r="AV280" s="6">
        <f t="shared" si="234"/>
        <v>-1.3979130360530008E-2</v>
      </c>
      <c r="AW280" s="57">
        <f t="shared" si="247"/>
        <v>4.6865133315966423E-3</v>
      </c>
      <c r="AX280" s="57">
        <f t="shared" si="235"/>
        <v>0</v>
      </c>
      <c r="AY280" s="57">
        <f t="shared" si="236"/>
        <v>0</v>
      </c>
      <c r="AZ280" s="57">
        <f t="shared" si="237"/>
        <v>3.5589982982433321E-2</v>
      </c>
      <c r="BA280" s="57">
        <f t="shared" si="238"/>
        <v>1.8607659328233384E-2</v>
      </c>
      <c r="BB280" s="57">
        <f t="shared" si="239"/>
        <v>6.3195579219133435E-2</v>
      </c>
      <c r="BC280" s="57">
        <f t="shared" si="240"/>
        <v>5.3925664260533468E-2</v>
      </c>
      <c r="BD280" s="57">
        <f t="shared" si="241"/>
        <v>0</v>
      </c>
      <c r="BE280" s="57">
        <f t="shared" si="242"/>
        <v>1.5802083333333883E-3</v>
      </c>
      <c r="BF280" s="58">
        <f t="shared" si="248"/>
        <v>3.4729613366459985E-5</v>
      </c>
      <c r="BG280" s="58">
        <f t="shared" si="249"/>
        <v>0</v>
      </c>
      <c r="BH280" s="58">
        <f t="shared" si="250"/>
        <v>0</v>
      </c>
      <c r="BI280" s="58">
        <f t="shared" si="251"/>
        <v>6.9401688811999931E-6</v>
      </c>
      <c r="BJ280" s="58">
        <f t="shared" si="252"/>
        <v>5.2539989815530008E-5</v>
      </c>
      <c r="BK280" s="58">
        <f t="shared" si="253"/>
        <v>3.5362509790680052E-5</v>
      </c>
      <c r="BL280" s="58">
        <f t="shared" si="254"/>
        <v>1.0681013644289993E-5</v>
      </c>
      <c r="BM280" s="58">
        <f t="shared" si="255"/>
        <v>0</v>
      </c>
      <c r="BN280" s="58">
        <f t="shared" si="256"/>
        <v>0</v>
      </c>
      <c r="BO280" s="58">
        <f t="shared" si="257"/>
        <v>1.4025329549816005E-4</v>
      </c>
      <c r="BP280" s="59"/>
      <c r="BQ280" s="59">
        <f t="shared" si="243"/>
        <v>-1.4119383656028169E-2</v>
      </c>
      <c r="BR280" s="39">
        <f t="shared" si="244"/>
        <v>-1.2539175322694836E-2</v>
      </c>
      <c r="BS280" s="42">
        <f t="shared" si="245"/>
        <v>81.64619062794803</v>
      </c>
      <c r="BT280" s="44">
        <f>MAX(BS$10:BS280)</f>
        <v>82.682966845423365</v>
      </c>
      <c r="BU280" s="56">
        <f t="shared" si="246"/>
        <v>1.2539175322694924E-2</v>
      </c>
    </row>
    <row r="281" spans="1:73" x14ac:dyDescent="0.2">
      <c r="A281" s="64">
        <v>37468</v>
      </c>
      <c r="B281" s="9">
        <v>-2.74388053136E-2</v>
      </c>
      <c r="C281" s="9">
        <v>-5.8335265437299997E-3</v>
      </c>
      <c r="D281" s="9">
        <v>-3.9264410802499997E-2</v>
      </c>
      <c r="E281" s="9">
        <v>-8.4964099289900003E-4</v>
      </c>
      <c r="F281" s="9">
        <v>-3.1249214967900001E-2</v>
      </c>
      <c r="G281" s="9">
        <v>-3.1111482838199998E-2</v>
      </c>
      <c r="H281" s="9">
        <v>4.3095080436899996E-3</v>
      </c>
      <c r="I281" s="9">
        <v>2.70719005602E-2</v>
      </c>
      <c r="J281" s="9">
        <v>0</v>
      </c>
      <c r="K281" s="55">
        <v>4.8956300000000001E-2</v>
      </c>
      <c r="L281" s="55">
        <v>3.3774999999999999E-2</v>
      </c>
      <c r="M281" s="55">
        <v>2.8833299999999999E-2</v>
      </c>
      <c r="N281" s="55">
        <v>6.8130000000000003E-4</v>
      </c>
      <c r="O281" s="55">
        <v>5.9249999999999997E-2</v>
      </c>
      <c r="P281" s="55">
        <v>4.4699999999999997E-2</v>
      </c>
      <c r="Q281" s="55">
        <v>8.2167000000000004E-3</v>
      </c>
      <c r="R281" s="55">
        <v>4.0024999999999998E-2</v>
      </c>
      <c r="S281" s="55">
        <v>1.82375E-2</v>
      </c>
      <c r="T281" s="10">
        <f t="shared" si="207"/>
        <v>8</v>
      </c>
      <c r="U281" s="10">
        <f t="shared" si="208"/>
        <v>5</v>
      </c>
      <c r="V281" s="10">
        <f t="shared" si="209"/>
        <v>4</v>
      </c>
      <c r="W281" s="10">
        <f t="shared" si="210"/>
        <v>1</v>
      </c>
      <c r="X281" s="10">
        <f t="shared" si="211"/>
        <v>9</v>
      </c>
      <c r="Y281" s="10">
        <f t="shared" si="212"/>
        <v>7</v>
      </c>
      <c r="Z281" s="10">
        <f t="shared" si="213"/>
        <v>2</v>
      </c>
      <c r="AA281" s="10">
        <f t="shared" si="214"/>
        <v>6</v>
      </c>
      <c r="AB281" s="10">
        <f t="shared" si="215"/>
        <v>3</v>
      </c>
      <c r="AC281" s="13">
        <f t="shared" si="216"/>
        <v>1</v>
      </c>
      <c r="AD281" s="13">
        <f t="shared" si="217"/>
        <v>0</v>
      </c>
      <c r="AE281" s="13">
        <f t="shared" si="218"/>
        <v>0</v>
      </c>
      <c r="AF281" s="13">
        <f t="shared" si="219"/>
        <v>-1</v>
      </c>
      <c r="AG281" s="13">
        <f t="shared" si="220"/>
        <v>1</v>
      </c>
      <c r="AH281" s="13">
        <f t="shared" si="221"/>
        <v>1</v>
      </c>
      <c r="AI281" s="13">
        <f t="shared" si="222"/>
        <v>-1</v>
      </c>
      <c r="AJ281" s="13">
        <f t="shared" si="223"/>
        <v>0</v>
      </c>
      <c r="AK281" s="13">
        <f t="shared" si="224"/>
        <v>-1</v>
      </c>
      <c r="AL281" s="56">
        <f t="shared" si="225"/>
        <v>-2.74388053136E-2</v>
      </c>
      <c r="AM281" s="56">
        <f t="shared" si="226"/>
        <v>0</v>
      </c>
      <c r="AN281" s="56">
        <f t="shared" si="227"/>
        <v>0</v>
      </c>
      <c r="AO281" s="56">
        <f t="shared" si="228"/>
        <v>8.4964099289900003E-4</v>
      </c>
      <c r="AP281" s="56">
        <f t="shared" si="229"/>
        <v>-3.1249214967900001E-2</v>
      </c>
      <c r="AQ281" s="56">
        <f t="shared" si="230"/>
        <v>-3.1111482838199998E-2</v>
      </c>
      <c r="AR281" s="56">
        <f t="shared" si="231"/>
        <v>-4.3095080436899996E-3</v>
      </c>
      <c r="AS281" s="56">
        <f t="shared" si="232"/>
        <v>0</v>
      </c>
      <c r="AT281" s="56">
        <f t="shared" si="233"/>
        <v>0</v>
      </c>
      <c r="AU281" s="55"/>
      <c r="AV281" s="6">
        <f t="shared" si="234"/>
        <v>-9.3259370170491004E-2</v>
      </c>
      <c r="AW281" s="57">
        <f t="shared" si="247"/>
        <v>2.5888805313599939E-2</v>
      </c>
      <c r="AX281" s="57">
        <f t="shared" si="235"/>
        <v>0</v>
      </c>
      <c r="AY281" s="57">
        <f t="shared" si="236"/>
        <v>0</v>
      </c>
      <c r="AZ281" s="57">
        <f t="shared" si="237"/>
        <v>7.0035900710108123E-4</v>
      </c>
      <c r="BA281" s="57">
        <f t="shared" si="238"/>
        <v>2.9699214967899956E-2</v>
      </c>
      <c r="BB281" s="57">
        <f t="shared" si="239"/>
        <v>2.9561482838199926E-2</v>
      </c>
      <c r="BC281" s="57">
        <f t="shared" si="240"/>
        <v>5.8595080436898428E-3</v>
      </c>
      <c r="BD281" s="57">
        <f t="shared" si="241"/>
        <v>0</v>
      </c>
      <c r="BE281" s="57">
        <f t="shared" si="242"/>
        <v>1.5499999999999403E-3</v>
      </c>
      <c r="BF281" s="58">
        <f t="shared" si="248"/>
        <v>2.8119079989579851E-6</v>
      </c>
      <c r="BG281" s="58">
        <f t="shared" si="249"/>
        <v>0</v>
      </c>
      <c r="BH281" s="58">
        <f t="shared" si="250"/>
        <v>0</v>
      </c>
      <c r="BI281" s="58">
        <f t="shared" si="251"/>
        <v>7.1179965964866647E-6</v>
      </c>
      <c r="BJ281" s="58">
        <f t="shared" si="252"/>
        <v>1.3025361529763368E-5</v>
      </c>
      <c r="BK281" s="58">
        <f t="shared" si="253"/>
        <v>3.7917347531480058E-5</v>
      </c>
      <c r="BL281" s="58">
        <f t="shared" si="254"/>
        <v>1.617769927816004E-5</v>
      </c>
      <c r="BM281" s="58">
        <f t="shared" si="255"/>
        <v>0</v>
      </c>
      <c r="BN281" s="58">
        <f t="shared" si="256"/>
        <v>0</v>
      </c>
      <c r="BO281" s="58">
        <f t="shared" si="257"/>
        <v>7.7050312934848122E-5</v>
      </c>
      <c r="BP281" s="59"/>
      <c r="BQ281" s="59">
        <f t="shared" si="243"/>
        <v>-9.3336420483425858E-2</v>
      </c>
      <c r="BR281" s="39">
        <f t="shared" si="244"/>
        <v>-9.1786420483425862E-2</v>
      </c>
      <c r="BS281" s="42">
        <f t="shared" si="245"/>
        <v>74.152179044101246</v>
      </c>
      <c r="BT281" s="44">
        <f>MAX(BS$10:BS281)</f>
        <v>82.682966845423365</v>
      </c>
      <c r="BU281" s="56">
        <f t="shared" si="246"/>
        <v>0.10317466978743654</v>
      </c>
    </row>
    <row r="282" spans="1:73" x14ac:dyDescent="0.2">
      <c r="A282" s="64">
        <v>37498</v>
      </c>
      <c r="B282" s="9">
        <v>1.49816256833E-2</v>
      </c>
      <c r="C282" s="9">
        <v>1.73143925605E-3</v>
      </c>
      <c r="D282" s="9">
        <v>1.64116536238E-2</v>
      </c>
      <c r="E282" s="9">
        <v>8.4465483231600004E-3</v>
      </c>
      <c r="F282" s="9">
        <v>9.2158399487799999E-4</v>
      </c>
      <c r="G282" s="9">
        <v>1.5306208122899999E-2</v>
      </c>
      <c r="H282" s="9">
        <v>-1.34071481226E-2</v>
      </c>
      <c r="I282" s="9">
        <v>-7.9801343135100008E-3</v>
      </c>
      <c r="J282" s="9">
        <v>0</v>
      </c>
      <c r="K282" s="55">
        <v>4.9362499999999997E-2</v>
      </c>
      <c r="L282" s="55">
        <v>3.3547500000000001E-2</v>
      </c>
      <c r="M282" s="55">
        <v>3.0416700000000001E-2</v>
      </c>
      <c r="N282" s="55">
        <v>6.4380000000000004E-4</v>
      </c>
      <c r="O282" s="55">
        <v>5.8749999999999997E-2</v>
      </c>
      <c r="P282" s="55">
        <v>4.428E-2</v>
      </c>
      <c r="Q282" s="55">
        <v>7.5167000000000003E-3</v>
      </c>
      <c r="R282" s="55">
        <v>4.0087499999999998E-2</v>
      </c>
      <c r="S282" s="55">
        <v>1.8062499999999999E-2</v>
      </c>
      <c r="T282" s="10">
        <f t="shared" ref="T282:T345" si="258">RANK(K282,$K282:$S282,1)</f>
        <v>8</v>
      </c>
      <c r="U282" s="10">
        <f t="shared" ref="U282:U345" si="259">RANK(L282,$K282:$S282,1)</f>
        <v>5</v>
      </c>
      <c r="V282" s="10">
        <f t="shared" ref="V282:V345" si="260">RANK(M282,$K282:$S282,1)</f>
        <v>4</v>
      </c>
      <c r="W282" s="10">
        <f t="shared" ref="W282:W345" si="261">RANK(N282,$K282:$S282,1)</f>
        <v>1</v>
      </c>
      <c r="X282" s="10">
        <f t="shared" ref="X282:X345" si="262">RANK(O282,$K282:$S282,1)</f>
        <v>9</v>
      </c>
      <c r="Y282" s="10">
        <f t="shared" ref="Y282:Y345" si="263">RANK(P282,$K282:$S282,1)</f>
        <v>7</v>
      </c>
      <c r="Z282" s="10">
        <f t="shared" ref="Z282:Z345" si="264">RANK(Q282,$K282:$S282,1)</f>
        <v>2</v>
      </c>
      <c r="AA282" s="10">
        <f t="shared" ref="AA282:AA345" si="265">RANK(R282,$K282:$S282,1)</f>
        <v>6</v>
      </c>
      <c r="AB282" s="10">
        <f t="shared" ref="AB282:AB345" si="266">RANK(S282,$K282:$S282,1)</f>
        <v>3</v>
      </c>
      <c r="AC282" s="13">
        <f t="shared" ref="AC282:AC345" si="267">IF(T282&lt;=3,-1, IF(T282&gt;=7,1,0))</f>
        <v>1</v>
      </c>
      <c r="AD282" s="13">
        <f t="shared" ref="AD282:AD345" si="268">IF(U282&lt;=3,-1, IF(U282&gt;=7,1,0))</f>
        <v>0</v>
      </c>
      <c r="AE282" s="13">
        <f t="shared" ref="AE282:AE345" si="269">IF(V282&lt;=3,-1, IF(V282&gt;=7,1,0))</f>
        <v>0</v>
      </c>
      <c r="AF282" s="13">
        <f t="shared" ref="AF282:AF345" si="270">IF(W282&lt;=3,-1, IF(W282&gt;=7,1,0))</f>
        <v>-1</v>
      </c>
      <c r="AG282" s="13">
        <f t="shared" ref="AG282:AG345" si="271">IF(X282&lt;=3,-1, IF(X282&gt;=7,1,0))</f>
        <v>1</v>
      </c>
      <c r="AH282" s="13">
        <f t="shared" ref="AH282:AH345" si="272">IF(Y282&lt;=3,-1, IF(Y282&gt;=7,1,0))</f>
        <v>1</v>
      </c>
      <c r="AI282" s="13">
        <f t="shared" ref="AI282:AI345" si="273">IF(Z282&lt;=3,-1, IF(Z282&gt;=7,1,0))</f>
        <v>-1</v>
      </c>
      <c r="AJ282" s="13">
        <f t="shared" ref="AJ282:AJ345" si="274">IF(AA282&lt;=3,-1, IF(AA282&gt;=7,1,0))</f>
        <v>0</v>
      </c>
      <c r="AK282" s="13">
        <f t="shared" ref="AK282:AK345" si="275">IF(AB282&lt;=3,-1, IF(AB282&gt;=7,1,0))</f>
        <v>-1</v>
      </c>
      <c r="AL282" s="56">
        <f t="shared" ref="AL282:AL345" si="276">AC281*B282</f>
        <v>1.49816256833E-2</v>
      </c>
      <c r="AM282" s="56">
        <f t="shared" ref="AM282:AM345" si="277">AD281*C282</f>
        <v>0</v>
      </c>
      <c r="AN282" s="56">
        <f t="shared" ref="AN282:AN345" si="278">AE281*D282</f>
        <v>0</v>
      </c>
      <c r="AO282" s="56">
        <f t="shared" ref="AO282:AO345" si="279">AF281*E282</f>
        <v>-8.4465483231600004E-3</v>
      </c>
      <c r="AP282" s="56">
        <f t="shared" ref="AP282:AP345" si="280">AG281*F282</f>
        <v>9.2158399487799999E-4</v>
      </c>
      <c r="AQ282" s="56">
        <f t="shared" ref="AQ282:AQ345" si="281">AH281*G282</f>
        <v>1.5306208122899999E-2</v>
      </c>
      <c r="AR282" s="56">
        <f t="shared" ref="AR282:AR345" si="282">AI281*H282</f>
        <v>1.34071481226E-2</v>
      </c>
      <c r="AS282" s="56">
        <f t="shared" ref="AS282:AS345" si="283">AJ281*I282</f>
        <v>0</v>
      </c>
      <c r="AT282" s="56">
        <f t="shared" ref="AT282:AT345" si="284">AK281*J282</f>
        <v>0</v>
      </c>
      <c r="AU282" s="55"/>
      <c r="AV282" s="6">
        <f t="shared" ref="AV282:AV345" si="285">SUM(AL282:AT282)</f>
        <v>3.6170017600517995E-2</v>
      </c>
      <c r="AW282" s="57">
        <f t="shared" si="247"/>
        <v>1.6501417349966685E-2</v>
      </c>
      <c r="AX282" s="57">
        <f t="shared" si="235"/>
        <v>0</v>
      </c>
      <c r="AY282" s="57">
        <f t="shared" si="236"/>
        <v>0</v>
      </c>
      <c r="AZ282" s="57">
        <f t="shared" si="237"/>
        <v>9.9663399898266558E-3</v>
      </c>
      <c r="BA282" s="57">
        <f t="shared" si="238"/>
        <v>2.4413756615446758E-3</v>
      </c>
      <c r="BB282" s="57">
        <f t="shared" si="239"/>
        <v>1.6825999789566781E-2</v>
      </c>
      <c r="BC282" s="57">
        <f t="shared" si="240"/>
        <v>1.1887356455933307E-2</v>
      </c>
      <c r="BD282" s="57">
        <f t="shared" si="241"/>
        <v>0</v>
      </c>
      <c r="BE282" s="57">
        <f t="shared" si="242"/>
        <v>1.5197916666667144E-3</v>
      </c>
      <c r="BF282" s="58">
        <f t="shared" ref="BF282:BF345" si="286">AW281*BF$6</f>
        <v>1.5533283188159963E-5</v>
      </c>
      <c r="BG282" s="58">
        <f t="shared" ref="BG282:BG345" si="287">AX281*BG$6</f>
        <v>0</v>
      </c>
      <c r="BH282" s="58">
        <f t="shared" ref="BH282:BH345" si="288">AY281*BH$6</f>
        <v>0</v>
      </c>
      <c r="BI282" s="58">
        <f t="shared" ref="BI282:BI345" si="289">AZ281*BI$6</f>
        <v>1.4007180142021625E-7</v>
      </c>
      <c r="BJ282" s="58">
        <f t="shared" ref="BJ282:BJ345" si="290">BA281*BJ$6</f>
        <v>2.078945047752997E-5</v>
      </c>
      <c r="BK282" s="58">
        <f t="shared" ref="BK282:BK345" si="291">BB281*BK$6</f>
        <v>1.7736889702919954E-5</v>
      </c>
      <c r="BL282" s="58">
        <f t="shared" ref="BL282:BL345" si="292">BC281*BL$6</f>
        <v>1.7578524131069527E-6</v>
      </c>
      <c r="BM282" s="58">
        <f t="shared" ref="BM282:BM345" si="293">BD281*BM$6</f>
        <v>0</v>
      </c>
      <c r="BN282" s="58">
        <f t="shared" ref="BN282:BN345" si="294">BE281*BN$6</f>
        <v>0</v>
      </c>
      <c r="BO282" s="58">
        <f t="shared" ref="BO282:BO345" si="295">SUM(BF282:BN282)</f>
        <v>5.5957547583137057E-5</v>
      </c>
      <c r="BP282" s="59"/>
      <c r="BQ282" s="59">
        <f t="shared" ref="BQ282:BQ345" si="296">AV282-BO282</f>
        <v>3.6114060052934861E-2</v>
      </c>
      <c r="BR282" s="39">
        <f t="shared" ref="BR282:BR345" si="297">BQ282+S281/12</f>
        <v>3.7633851719601527E-2</v>
      </c>
      <c r="BS282" s="42">
        <f t="shared" ref="BS282:BS345" si="298">BS281*(1+BR282)</f>
        <v>76.942811154932301</v>
      </c>
      <c r="BT282" s="44">
        <f>MAX(BS$10:BS282)</f>
        <v>82.682966845423365</v>
      </c>
      <c r="BU282" s="56">
        <f t="shared" ref="BU282:BU345" si="299">(BT282-BS282)/BT282</f>
        <v>6.9423678291834198E-2</v>
      </c>
    </row>
    <row r="283" spans="1:73" x14ac:dyDescent="0.2">
      <c r="A283" s="64">
        <v>37529</v>
      </c>
      <c r="B283" s="9">
        <v>-1.1147747082599999E-2</v>
      </c>
      <c r="C283" s="9">
        <v>8.9155933006500009E-3</v>
      </c>
      <c r="D283" s="9">
        <v>-1.5525110615999999E-2</v>
      </c>
      <c r="E283" s="9">
        <v>-2.7653310919200001E-2</v>
      </c>
      <c r="F283" s="9">
        <v>6.22522991081E-3</v>
      </c>
      <c r="G283" s="9">
        <v>1.44317699524E-2</v>
      </c>
      <c r="H283" s="9">
        <v>1.7601535592199999E-2</v>
      </c>
      <c r="I283" s="9">
        <v>1.8429432316399999E-2</v>
      </c>
      <c r="J283" s="9">
        <v>0</v>
      </c>
      <c r="K283" s="55">
        <v>4.8559400000000003E-2</v>
      </c>
      <c r="L283" s="55">
        <v>3.2921300000000001E-2</v>
      </c>
      <c r="M283" s="55">
        <v>2.9149999999999999E-2</v>
      </c>
      <c r="N283" s="55">
        <v>6.8749999999999996E-4</v>
      </c>
      <c r="O283" s="55">
        <v>5.8900000000000001E-2</v>
      </c>
      <c r="P283" s="55">
        <v>4.4080000000000001E-2</v>
      </c>
      <c r="Q283" s="55">
        <v>7.4833E-3</v>
      </c>
      <c r="R283" s="55">
        <v>3.9406299999999998E-2</v>
      </c>
      <c r="S283" s="55">
        <v>1.7899999999999999E-2</v>
      </c>
      <c r="T283" s="10">
        <f t="shared" si="258"/>
        <v>8</v>
      </c>
      <c r="U283" s="10">
        <f t="shared" si="259"/>
        <v>5</v>
      </c>
      <c r="V283" s="10">
        <f t="shared" si="260"/>
        <v>4</v>
      </c>
      <c r="W283" s="10">
        <f t="shared" si="261"/>
        <v>1</v>
      </c>
      <c r="X283" s="10">
        <f t="shared" si="262"/>
        <v>9</v>
      </c>
      <c r="Y283" s="10">
        <f t="shared" si="263"/>
        <v>7</v>
      </c>
      <c r="Z283" s="10">
        <f t="shared" si="264"/>
        <v>2</v>
      </c>
      <c r="AA283" s="10">
        <f t="shared" si="265"/>
        <v>6</v>
      </c>
      <c r="AB283" s="10">
        <f t="shared" si="266"/>
        <v>3</v>
      </c>
      <c r="AC283" s="13">
        <f t="shared" si="267"/>
        <v>1</v>
      </c>
      <c r="AD283" s="13">
        <f t="shared" si="268"/>
        <v>0</v>
      </c>
      <c r="AE283" s="13">
        <f t="shared" si="269"/>
        <v>0</v>
      </c>
      <c r="AF283" s="13">
        <f t="shared" si="270"/>
        <v>-1</v>
      </c>
      <c r="AG283" s="13">
        <f t="shared" si="271"/>
        <v>1</v>
      </c>
      <c r="AH283" s="13">
        <f t="shared" si="272"/>
        <v>1</v>
      </c>
      <c r="AI283" s="13">
        <f t="shared" si="273"/>
        <v>-1</v>
      </c>
      <c r="AJ283" s="13">
        <f t="shared" si="274"/>
        <v>0</v>
      </c>
      <c r="AK283" s="13">
        <f t="shared" si="275"/>
        <v>-1</v>
      </c>
      <c r="AL283" s="56">
        <f t="shared" si="276"/>
        <v>-1.1147747082599999E-2</v>
      </c>
      <c r="AM283" s="56">
        <f t="shared" si="277"/>
        <v>0</v>
      </c>
      <c r="AN283" s="56">
        <f t="shared" si="278"/>
        <v>0</v>
      </c>
      <c r="AO283" s="56">
        <f t="shared" si="279"/>
        <v>2.7653310919200001E-2</v>
      </c>
      <c r="AP283" s="56">
        <f t="shared" si="280"/>
        <v>6.22522991081E-3</v>
      </c>
      <c r="AQ283" s="56">
        <f t="shared" si="281"/>
        <v>1.44317699524E-2</v>
      </c>
      <c r="AR283" s="56">
        <f t="shared" si="282"/>
        <v>-1.7601535592199999E-2</v>
      </c>
      <c r="AS283" s="56">
        <f t="shared" si="283"/>
        <v>0</v>
      </c>
      <c r="AT283" s="56">
        <f t="shared" si="284"/>
        <v>0</v>
      </c>
      <c r="AU283" s="55"/>
      <c r="AV283" s="6">
        <f t="shared" si="285"/>
        <v>1.9561028107609998E-2</v>
      </c>
      <c r="AW283" s="57">
        <f t="shared" si="247"/>
        <v>9.6425387492666825E-3</v>
      </c>
      <c r="AX283" s="57">
        <f t="shared" si="235"/>
        <v>0</v>
      </c>
      <c r="AY283" s="57">
        <f t="shared" si="236"/>
        <v>0</v>
      </c>
      <c r="AZ283" s="57">
        <f t="shared" si="237"/>
        <v>2.6148102585866639E-2</v>
      </c>
      <c r="BA283" s="57">
        <f t="shared" si="238"/>
        <v>7.7304382441434338E-3</v>
      </c>
      <c r="BB283" s="57">
        <f t="shared" si="239"/>
        <v>1.5936978285733261E-2</v>
      </c>
      <c r="BC283" s="57">
        <f t="shared" si="240"/>
        <v>1.9106743925533243E-2</v>
      </c>
      <c r="BD283" s="57">
        <f t="shared" si="241"/>
        <v>0</v>
      </c>
      <c r="BE283" s="57">
        <f t="shared" si="242"/>
        <v>1.505208333333341E-3</v>
      </c>
      <c r="BF283" s="58">
        <f t="shared" si="286"/>
        <v>9.9008504099800099E-6</v>
      </c>
      <c r="BG283" s="58">
        <f t="shared" si="287"/>
        <v>0</v>
      </c>
      <c r="BH283" s="58">
        <f t="shared" si="288"/>
        <v>0</v>
      </c>
      <c r="BI283" s="58">
        <f t="shared" si="289"/>
        <v>1.9932679979653312E-6</v>
      </c>
      <c r="BJ283" s="58">
        <f t="shared" si="290"/>
        <v>1.7089629630812731E-6</v>
      </c>
      <c r="BK283" s="58">
        <f t="shared" si="291"/>
        <v>1.0095599873740068E-5</v>
      </c>
      <c r="BL283" s="58">
        <f t="shared" si="292"/>
        <v>3.5662069367799916E-6</v>
      </c>
      <c r="BM283" s="58">
        <f t="shared" si="293"/>
        <v>0</v>
      </c>
      <c r="BN283" s="58">
        <f t="shared" si="294"/>
        <v>0</v>
      </c>
      <c r="BO283" s="58">
        <f t="shared" si="295"/>
        <v>2.7264888181546673E-5</v>
      </c>
      <c r="BP283" s="59"/>
      <c r="BQ283" s="59">
        <f t="shared" si="296"/>
        <v>1.953376321942845E-2</v>
      </c>
      <c r="BR283" s="39">
        <f t="shared" si="297"/>
        <v>2.1038971552761784E-2</v>
      </c>
      <c r="BS283" s="42">
        <f t="shared" si="298"/>
        <v>78.561608770010437</v>
      </c>
      <c r="BT283" s="44">
        <f>MAX(BS$10:BS283)</f>
        <v>82.682966845423365</v>
      </c>
      <c r="BU283" s="56">
        <f t="shared" si="299"/>
        <v>4.9845309531742474E-2</v>
      </c>
    </row>
    <row r="284" spans="1:73" x14ac:dyDescent="0.2">
      <c r="A284" s="64">
        <v>37560</v>
      </c>
      <c r="B284" s="9">
        <v>2.3991442075300001E-2</v>
      </c>
      <c r="C284" s="9">
        <v>3.1762021886000001E-3</v>
      </c>
      <c r="D284" s="9">
        <v>1.42031829386E-2</v>
      </c>
      <c r="E284" s="9">
        <v>-7.8558637396000004E-3</v>
      </c>
      <c r="F284" s="9">
        <v>3.9994352535100003E-2</v>
      </c>
      <c r="G284" s="9">
        <v>1.4083822922399999E-2</v>
      </c>
      <c r="H284" s="9">
        <v>-3.0011878310999998E-3</v>
      </c>
      <c r="I284" s="9">
        <v>-3.6611966989000002E-3</v>
      </c>
      <c r="J284" s="9">
        <v>0</v>
      </c>
      <c r="K284" s="55">
        <v>4.8687500000000002E-2</v>
      </c>
      <c r="L284" s="55">
        <v>3.25581E-2</v>
      </c>
      <c r="M284" s="55">
        <v>2.86333E-2</v>
      </c>
      <c r="N284" s="55">
        <v>7.2499999999999995E-4</v>
      </c>
      <c r="O284" s="55">
        <v>5.9150000000000001E-2</v>
      </c>
      <c r="P284" s="55">
        <v>4.3319999999999997E-2</v>
      </c>
      <c r="Q284" s="55">
        <v>7.4333000000000003E-3</v>
      </c>
      <c r="R284" s="55">
        <v>3.95E-2</v>
      </c>
      <c r="S284" s="55">
        <v>1.6862499999999999E-2</v>
      </c>
      <c r="T284" s="10">
        <f t="shared" si="258"/>
        <v>8</v>
      </c>
      <c r="U284" s="10">
        <f t="shared" si="259"/>
        <v>5</v>
      </c>
      <c r="V284" s="10">
        <f t="shared" si="260"/>
        <v>4</v>
      </c>
      <c r="W284" s="10">
        <f t="shared" si="261"/>
        <v>1</v>
      </c>
      <c r="X284" s="10">
        <f t="shared" si="262"/>
        <v>9</v>
      </c>
      <c r="Y284" s="10">
        <f t="shared" si="263"/>
        <v>7</v>
      </c>
      <c r="Z284" s="10">
        <f t="shared" si="264"/>
        <v>2</v>
      </c>
      <c r="AA284" s="10">
        <f t="shared" si="265"/>
        <v>6</v>
      </c>
      <c r="AB284" s="10">
        <f t="shared" si="266"/>
        <v>3</v>
      </c>
      <c r="AC284" s="13">
        <f t="shared" si="267"/>
        <v>1</v>
      </c>
      <c r="AD284" s="13">
        <f t="shared" si="268"/>
        <v>0</v>
      </c>
      <c r="AE284" s="13">
        <f t="shared" si="269"/>
        <v>0</v>
      </c>
      <c r="AF284" s="13">
        <f t="shared" si="270"/>
        <v>-1</v>
      </c>
      <c r="AG284" s="13">
        <f t="shared" si="271"/>
        <v>1</v>
      </c>
      <c r="AH284" s="13">
        <f t="shared" si="272"/>
        <v>1</v>
      </c>
      <c r="AI284" s="13">
        <f t="shared" si="273"/>
        <v>-1</v>
      </c>
      <c r="AJ284" s="13">
        <f t="shared" si="274"/>
        <v>0</v>
      </c>
      <c r="AK284" s="13">
        <f t="shared" si="275"/>
        <v>-1</v>
      </c>
      <c r="AL284" s="56">
        <f t="shared" si="276"/>
        <v>2.3991442075300001E-2</v>
      </c>
      <c r="AM284" s="56">
        <f t="shared" si="277"/>
        <v>0</v>
      </c>
      <c r="AN284" s="56">
        <f t="shared" si="278"/>
        <v>0</v>
      </c>
      <c r="AO284" s="56">
        <f t="shared" si="279"/>
        <v>7.8558637396000004E-3</v>
      </c>
      <c r="AP284" s="56">
        <f t="shared" si="280"/>
        <v>3.9994352535100003E-2</v>
      </c>
      <c r="AQ284" s="56">
        <f t="shared" si="281"/>
        <v>1.4083822922399999E-2</v>
      </c>
      <c r="AR284" s="56">
        <f t="shared" si="282"/>
        <v>3.0011878310999998E-3</v>
      </c>
      <c r="AS284" s="56">
        <f t="shared" si="283"/>
        <v>0</v>
      </c>
      <c r="AT284" s="56">
        <f t="shared" si="284"/>
        <v>0</v>
      </c>
      <c r="AU284" s="55"/>
      <c r="AV284" s="6">
        <f t="shared" si="285"/>
        <v>8.89266691035E-2</v>
      </c>
      <c r="AW284" s="57">
        <f t="shared" si="247"/>
        <v>2.5483108741966687E-2</v>
      </c>
      <c r="AX284" s="57">
        <f t="shared" si="235"/>
        <v>0</v>
      </c>
      <c r="AY284" s="57">
        <f t="shared" si="236"/>
        <v>0</v>
      </c>
      <c r="AZ284" s="57">
        <f t="shared" si="237"/>
        <v>6.3641970729333419E-3</v>
      </c>
      <c r="BA284" s="57">
        <f t="shared" si="238"/>
        <v>4.1486019201766755E-2</v>
      </c>
      <c r="BB284" s="57">
        <f t="shared" si="239"/>
        <v>1.5575489589066738E-2</v>
      </c>
      <c r="BC284" s="57">
        <f t="shared" si="240"/>
        <v>1.5095211644333695E-3</v>
      </c>
      <c r="BD284" s="57">
        <f t="shared" si="241"/>
        <v>0</v>
      </c>
      <c r="BE284" s="57">
        <f t="shared" si="242"/>
        <v>1.4916666666666689E-3</v>
      </c>
      <c r="BF284" s="58">
        <f t="shared" si="286"/>
        <v>5.7855232495600089E-6</v>
      </c>
      <c r="BG284" s="58">
        <f t="shared" si="287"/>
        <v>0</v>
      </c>
      <c r="BH284" s="58">
        <f t="shared" si="288"/>
        <v>0</v>
      </c>
      <c r="BI284" s="58">
        <f t="shared" si="289"/>
        <v>5.229620517173328E-6</v>
      </c>
      <c r="BJ284" s="58">
        <f t="shared" si="290"/>
        <v>5.4113067709004036E-6</v>
      </c>
      <c r="BK284" s="58">
        <f t="shared" si="291"/>
        <v>9.5621869714399557E-6</v>
      </c>
      <c r="BL284" s="58">
        <f t="shared" si="292"/>
        <v>5.7320231776599725E-6</v>
      </c>
      <c r="BM284" s="58">
        <f t="shared" si="293"/>
        <v>0</v>
      </c>
      <c r="BN284" s="58">
        <f t="shared" si="294"/>
        <v>0</v>
      </c>
      <c r="BO284" s="58">
        <f t="shared" si="295"/>
        <v>3.172066068673367E-5</v>
      </c>
      <c r="BP284" s="59"/>
      <c r="BQ284" s="59">
        <f t="shared" si="296"/>
        <v>8.889494844281326E-2</v>
      </c>
      <c r="BR284" s="39">
        <f t="shared" si="297"/>
        <v>9.0386615109479929E-2</v>
      </c>
      <c r="BS284" s="42">
        <f t="shared" si="298"/>
        <v>85.662526664286915</v>
      </c>
      <c r="BT284" s="44">
        <f>MAX(BS$10:BS284)</f>
        <v>85.662526664286915</v>
      </c>
      <c r="BU284" s="56">
        <f t="shared" si="299"/>
        <v>0</v>
      </c>
    </row>
    <row r="285" spans="1:73" x14ac:dyDescent="0.2">
      <c r="A285" s="64">
        <v>37589</v>
      </c>
      <c r="B285" s="9">
        <v>1.4048372241300001E-2</v>
      </c>
      <c r="C285" s="9">
        <v>5.7886444788799998E-3</v>
      </c>
      <c r="D285" s="9">
        <v>9.3831723439799999E-5</v>
      </c>
      <c r="E285" s="9">
        <v>-1.36403039317E-3</v>
      </c>
      <c r="F285" s="9">
        <v>2.9453412350699999E-2</v>
      </c>
      <c r="G285" s="9">
        <v>1.2879890086900001E-2</v>
      </c>
      <c r="H285" s="9">
        <v>-5.8247001392199996E-3</v>
      </c>
      <c r="I285" s="9">
        <v>-3.7465258594099999E-3</v>
      </c>
      <c r="J285" s="9">
        <v>0</v>
      </c>
      <c r="K285" s="55">
        <v>4.7778099999999997E-2</v>
      </c>
      <c r="L285" s="55">
        <v>3.0441300000000001E-2</v>
      </c>
      <c r="M285" s="55">
        <v>2.8516699999999999E-2</v>
      </c>
      <c r="N285" s="55">
        <v>6.7500000000000004E-4</v>
      </c>
      <c r="O285" s="55">
        <v>5.9299999999999999E-2</v>
      </c>
      <c r="P285" s="55">
        <v>4.1149999999999999E-2</v>
      </c>
      <c r="Q285" s="55">
        <v>7.45E-3</v>
      </c>
      <c r="R285" s="55">
        <v>4.0314099999999999E-2</v>
      </c>
      <c r="S285" s="55">
        <v>1.4250000000000001E-2</v>
      </c>
      <c r="T285" s="10">
        <f t="shared" si="258"/>
        <v>8</v>
      </c>
      <c r="U285" s="10">
        <f t="shared" si="259"/>
        <v>5</v>
      </c>
      <c r="V285" s="10">
        <f t="shared" si="260"/>
        <v>4</v>
      </c>
      <c r="W285" s="10">
        <f t="shared" si="261"/>
        <v>1</v>
      </c>
      <c r="X285" s="10">
        <f t="shared" si="262"/>
        <v>9</v>
      </c>
      <c r="Y285" s="10">
        <f t="shared" si="263"/>
        <v>7</v>
      </c>
      <c r="Z285" s="10">
        <f t="shared" si="264"/>
        <v>2</v>
      </c>
      <c r="AA285" s="10">
        <f t="shared" si="265"/>
        <v>6</v>
      </c>
      <c r="AB285" s="10">
        <f t="shared" si="266"/>
        <v>3</v>
      </c>
      <c r="AC285" s="13">
        <f t="shared" si="267"/>
        <v>1</v>
      </c>
      <c r="AD285" s="13">
        <f t="shared" si="268"/>
        <v>0</v>
      </c>
      <c r="AE285" s="13">
        <f t="shared" si="269"/>
        <v>0</v>
      </c>
      <c r="AF285" s="13">
        <f t="shared" si="270"/>
        <v>-1</v>
      </c>
      <c r="AG285" s="13">
        <f t="shared" si="271"/>
        <v>1</v>
      </c>
      <c r="AH285" s="13">
        <f t="shared" si="272"/>
        <v>1</v>
      </c>
      <c r="AI285" s="13">
        <f t="shared" si="273"/>
        <v>-1</v>
      </c>
      <c r="AJ285" s="13">
        <f t="shared" si="274"/>
        <v>0</v>
      </c>
      <c r="AK285" s="13">
        <f t="shared" si="275"/>
        <v>-1</v>
      </c>
      <c r="AL285" s="56">
        <f t="shared" si="276"/>
        <v>1.4048372241300001E-2</v>
      </c>
      <c r="AM285" s="56">
        <f t="shared" si="277"/>
        <v>0</v>
      </c>
      <c r="AN285" s="56">
        <f t="shared" si="278"/>
        <v>0</v>
      </c>
      <c r="AO285" s="56">
        <f t="shared" si="279"/>
        <v>1.36403039317E-3</v>
      </c>
      <c r="AP285" s="56">
        <f t="shared" si="280"/>
        <v>2.9453412350699999E-2</v>
      </c>
      <c r="AQ285" s="56">
        <f t="shared" si="281"/>
        <v>1.2879890086900001E-2</v>
      </c>
      <c r="AR285" s="56">
        <f t="shared" si="282"/>
        <v>5.8247001392199996E-3</v>
      </c>
      <c r="AS285" s="56">
        <f t="shared" si="283"/>
        <v>0</v>
      </c>
      <c r="AT285" s="56">
        <f t="shared" si="284"/>
        <v>0</v>
      </c>
      <c r="AU285" s="55"/>
      <c r="AV285" s="6">
        <f t="shared" si="285"/>
        <v>6.3570405211289996E-2</v>
      </c>
      <c r="AW285" s="57">
        <f t="shared" si="247"/>
        <v>1.5453580574633419E-2</v>
      </c>
      <c r="AX285" s="57">
        <f t="shared" si="235"/>
        <v>0</v>
      </c>
      <c r="AY285" s="57">
        <f t="shared" si="236"/>
        <v>0</v>
      </c>
      <c r="AZ285" s="57">
        <f t="shared" si="237"/>
        <v>4.1177940163228399E-5</v>
      </c>
      <c r="BA285" s="57">
        <f t="shared" si="238"/>
        <v>3.0858620684033333E-2</v>
      </c>
      <c r="BB285" s="57">
        <f t="shared" si="239"/>
        <v>1.42850984202334E-2</v>
      </c>
      <c r="BC285" s="57">
        <f t="shared" si="240"/>
        <v>4.4194918058866328E-3</v>
      </c>
      <c r="BD285" s="57">
        <f t="shared" si="241"/>
        <v>0</v>
      </c>
      <c r="BE285" s="57">
        <f t="shared" si="242"/>
        <v>1.405208333333352E-3</v>
      </c>
      <c r="BF285" s="58">
        <f t="shared" si="286"/>
        <v>1.5289865245180011E-5</v>
      </c>
      <c r="BG285" s="58">
        <f t="shared" si="287"/>
        <v>0</v>
      </c>
      <c r="BH285" s="58">
        <f t="shared" si="288"/>
        <v>0</v>
      </c>
      <c r="BI285" s="58">
        <f t="shared" si="289"/>
        <v>1.2728394145866685E-6</v>
      </c>
      <c r="BJ285" s="58">
        <f t="shared" si="290"/>
        <v>2.9040213441236727E-5</v>
      </c>
      <c r="BK285" s="58">
        <f t="shared" si="291"/>
        <v>9.345293753440041E-6</v>
      </c>
      <c r="BL285" s="58">
        <f t="shared" si="292"/>
        <v>4.528563493300108E-7</v>
      </c>
      <c r="BM285" s="58">
        <f t="shared" si="293"/>
        <v>0</v>
      </c>
      <c r="BN285" s="58">
        <f t="shared" si="294"/>
        <v>0</v>
      </c>
      <c r="BO285" s="58">
        <f t="shared" si="295"/>
        <v>5.540106820377346E-5</v>
      </c>
      <c r="BP285" s="59"/>
      <c r="BQ285" s="59">
        <f t="shared" si="296"/>
        <v>6.3515004143086223E-2</v>
      </c>
      <c r="BR285" s="39">
        <f t="shared" si="297"/>
        <v>6.4920212476419561E-2</v>
      </c>
      <c r="BS285" s="42">
        <f t="shared" si="298"/>
        <v>91.223756096599388</v>
      </c>
      <c r="BT285" s="44">
        <f>MAX(BS$10:BS285)</f>
        <v>91.223756096599388</v>
      </c>
      <c r="BU285" s="56">
        <f t="shared" si="299"/>
        <v>0</v>
      </c>
    </row>
    <row r="286" spans="1:73" x14ac:dyDescent="0.2">
      <c r="A286" s="64">
        <v>37621</v>
      </c>
      <c r="B286" s="9">
        <v>5.9652201673200001E-3</v>
      </c>
      <c r="C286" s="9">
        <v>5.6631007222700001E-2</v>
      </c>
      <c r="D286" s="9">
        <v>-7.1009020621700001E-3</v>
      </c>
      <c r="E286" s="9">
        <v>3.0741045258100001E-2</v>
      </c>
      <c r="F286" s="9">
        <v>5.2483585202100003E-2</v>
      </c>
      <c r="G286" s="9">
        <v>4.2782500922300001E-2</v>
      </c>
      <c r="H286" s="9">
        <v>7.2329212732099996E-2</v>
      </c>
      <c r="I286" s="9">
        <v>3.6931219113799998E-2</v>
      </c>
      <c r="J286" s="9">
        <v>0</v>
      </c>
      <c r="K286" s="55">
        <v>4.7524999999999998E-2</v>
      </c>
      <c r="L286" s="55">
        <v>2.8612499999999999E-2</v>
      </c>
      <c r="M286" s="55">
        <v>2.8283300000000001E-2</v>
      </c>
      <c r="N286" s="55">
        <v>6.4999999999999997E-4</v>
      </c>
      <c r="O286" s="55">
        <v>5.9450000000000003E-2</v>
      </c>
      <c r="P286" s="55">
        <v>3.875E-2</v>
      </c>
      <c r="Q286" s="55">
        <v>6.1666999999999998E-3</v>
      </c>
      <c r="R286" s="55">
        <v>4.0224999999999997E-2</v>
      </c>
      <c r="S286" s="55">
        <v>1.38E-2</v>
      </c>
      <c r="T286" s="10">
        <f t="shared" si="258"/>
        <v>8</v>
      </c>
      <c r="U286" s="10">
        <f t="shared" si="259"/>
        <v>5</v>
      </c>
      <c r="V286" s="10">
        <f t="shared" si="260"/>
        <v>4</v>
      </c>
      <c r="W286" s="10">
        <f t="shared" si="261"/>
        <v>1</v>
      </c>
      <c r="X286" s="10">
        <f t="shared" si="262"/>
        <v>9</v>
      </c>
      <c r="Y286" s="10">
        <f t="shared" si="263"/>
        <v>6</v>
      </c>
      <c r="Z286" s="10">
        <f t="shared" si="264"/>
        <v>2</v>
      </c>
      <c r="AA286" s="10">
        <f t="shared" si="265"/>
        <v>7</v>
      </c>
      <c r="AB286" s="10">
        <f t="shared" si="266"/>
        <v>3</v>
      </c>
      <c r="AC286" s="13">
        <f t="shared" si="267"/>
        <v>1</v>
      </c>
      <c r="AD286" s="13">
        <f t="shared" si="268"/>
        <v>0</v>
      </c>
      <c r="AE286" s="13">
        <f t="shared" si="269"/>
        <v>0</v>
      </c>
      <c r="AF286" s="13">
        <f t="shared" si="270"/>
        <v>-1</v>
      </c>
      <c r="AG286" s="13">
        <f t="shared" si="271"/>
        <v>1</v>
      </c>
      <c r="AH286" s="13">
        <f t="shared" si="272"/>
        <v>0</v>
      </c>
      <c r="AI286" s="13">
        <f t="shared" si="273"/>
        <v>-1</v>
      </c>
      <c r="AJ286" s="13">
        <f t="shared" si="274"/>
        <v>1</v>
      </c>
      <c r="AK286" s="13">
        <f t="shared" si="275"/>
        <v>-1</v>
      </c>
      <c r="AL286" s="56">
        <f t="shared" si="276"/>
        <v>5.9652201673200001E-3</v>
      </c>
      <c r="AM286" s="56">
        <f t="shared" si="277"/>
        <v>0</v>
      </c>
      <c r="AN286" s="56">
        <f t="shared" si="278"/>
        <v>0</v>
      </c>
      <c r="AO286" s="56">
        <f t="shared" si="279"/>
        <v>-3.0741045258100001E-2</v>
      </c>
      <c r="AP286" s="56">
        <f t="shared" si="280"/>
        <v>5.2483585202100003E-2</v>
      </c>
      <c r="AQ286" s="56">
        <f t="shared" si="281"/>
        <v>4.2782500922300001E-2</v>
      </c>
      <c r="AR286" s="56">
        <f t="shared" si="282"/>
        <v>-7.2329212732099996E-2</v>
      </c>
      <c r="AS286" s="56">
        <f t="shared" si="283"/>
        <v>0</v>
      </c>
      <c r="AT286" s="56">
        <f t="shared" si="284"/>
        <v>0</v>
      </c>
      <c r="AU286" s="55"/>
      <c r="AV286" s="6">
        <f t="shared" si="285"/>
        <v>-1.8389516984800014E-3</v>
      </c>
      <c r="AW286" s="57">
        <f t="shared" si="247"/>
        <v>7.152720167319826E-3</v>
      </c>
      <c r="AX286" s="57">
        <f t="shared" si="235"/>
        <v>0</v>
      </c>
      <c r="AY286" s="57">
        <f t="shared" si="236"/>
        <v>0</v>
      </c>
      <c r="AZ286" s="57">
        <f t="shared" si="237"/>
        <v>3.1928545258099961E-2</v>
      </c>
      <c r="BA286" s="57">
        <f t="shared" si="238"/>
        <v>5.3671085202099844E-2</v>
      </c>
      <c r="BB286" s="57">
        <f t="shared" si="239"/>
        <v>1.0439700009222999</v>
      </c>
      <c r="BC286" s="57">
        <f t="shared" si="240"/>
        <v>7.351671273209992E-2</v>
      </c>
      <c r="BD286" s="57">
        <f t="shared" si="241"/>
        <v>1</v>
      </c>
      <c r="BE286" s="57">
        <f t="shared" si="242"/>
        <v>1.187499999999897E-3</v>
      </c>
      <c r="BF286" s="58">
        <f t="shared" si="286"/>
        <v>9.2721483447800502E-6</v>
      </c>
      <c r="BG286" s="58">
        <f t="shared" si="287"/>
        <v>0</v>
      </c>
      <c r="BH286" s="58">
        <f t="shared" si="288"/>
        <v>0</v>
      </c>
      <c r="BI286" s="58">
        <f t="shared" si="289"/>
        <v>8.2355880326456799E-9</v>
      </c>
      <c r="BJ286" s="58">
        <f t="shared" si="290"/>
        <v>2.1601034478823332E-5</v>
      </c>
      <c r="BK286" s="58">
        <f t="shared" si="291"/>
        <v>8.5710590521400392E-6</v>
      </c>
      <c r="BL286" s="58">
        <f t="shared" si="292"/>
        <v>1.3258475417659897E-6</v>
      </c>
      <c r="BM286" s="58">
        <f t="shared" si="293"/>
        <v>0</v>
      </c>
      <c r="BN286" s="58">
        <f t="shared" si="294"/>
        <v>0</v>
      </c>
      <c r="BO286" s="58">
        <f t="shared" si="295"/>
        <v>4.0778325005542059E-5</v>
      </c>
      <c r="BP286" s="59"/>
      <c r="BQ286" s="59">
        <f t="shared" si="296"/>
        <v>-1.8797300234855434E-3</v>
      </c>
      <c r="BR286" s="39">
        <f t="shared" si="297"/>
        <v>-6.9223002348554343E-4</v>
      </c>
      <c r="BS286" s="42">
        <f t="shared" si="298"/>
        <v>91.160608273774201</v>
      </c>
      <c r="BT286" s="44">
        <f>MAX(BS$10:BS286)</f>
        <v>91.223756096599388</v>
      </c>
      <c r="BU286" s="56">
        <f t="shared" si="299"/>
        <v>6.9223002348552164E-4</v>
      </c>
    </row>
    <row r="287" spans="1:73" x14ac:dyDescent="0.2">
      <c r="A287" s="64">
        <v>37652</v>
      </c>
      <c r="B287" s="9">
        <v>4.4229889730799998E-2</v>
      </c>
      <c r="C287" s="9">
        <v>2.4373851983800002E-2</v>
      </c>
      <c r="D287" s="9">
        <v>3.2720079709600003E-2</v>
      </c>
      <c r="E287" s="9">
        <v>-1.1852662001899999E-2</v>
      </c>
      <c r="F287" s="9">
        <v>4.48928296155E-2</v>
      </c>
      <c r="G287" s="9">
        <v>1.3887400909299999E-2</v>
      </c>
      <c r="H287" s="9">
        <v>1.0269866824200001E-2</v>
      </c>
      <c r="I287" s="9">
        <v>2.33459021264E-2</v>
      </c>
      <c r="J287" s="9">
        <v>0</v>
      </c>
      <c r="K287" s="55">
        <v>4.7724999999999997E-2</v>
      </c>
      <c r="L287" s="55">
        <v>2.80463E-2</v>
      </c>
      <c r="M287" s="55">
        <v>2.9316700000000001E-2</v>
      </c>
      <c r="N287" s="55">
        <v>6.1249999999999998E-4</v>
      </c>
      <c r="O287" s="55">
        <v>5.8400000000000001E-2</v>
      </c>
      <c r="P287" s="55">
        <v>3.8699999999999998E-2</v>
      </c>
      <c r="Q287" s="55">
        <v>6.0333000000000001E-3</v>
      </c>
      <c r="R287" s="55">
        <v>3.9625E-2</v>
      </c>
      <c r="S287" s="55">
        <v>1.35E-2</v>
      </c>
      <c r="T287" s="10">
        <f t="shared" si="258"/>
        <v>8</v>
      </c>
      <c r="U287" s="10">
        <f t="shared" si="259"/>
        <v>4</v>
      </c>
      <c r="V287" s="10">
        <f t="shared" si="260"/>
        <v>5</v>
      </c>
      <c r="W287" s="10">
        <f t="shared" si="261"/>
        <v>1</v>
      </c>
      <c r="X287" s="10">
        <f t="shared" si="262"/>
        <v>9</v>
      </c>
      <c r="Y287" s="10">
        <f t="shared" si="263"/>
        <v>6</v>
      </c>
      <c r="Z287" s="10">
        <f t="shared" si="264"/>
        <v>2</v>
      </c>
      <c r="AA287" s="10">
        <f t="shared" si="265"/>
        <v>7</v>
      </c>
      <c r="AB287" s="10">
        <f t="shared" si="266"/>
        <v>3</v>
      </c>
      <c r="AC287" s="13">
        <f t="shared" si="267"/>
        <v>1</v>
      </c>
      <c r="AD287" s="13">
        <f t="shared" si="268"/>
        <v>0</v>
      </c>
      <c r="AE287" s="13">
        <f t="shared" si="269"/>
        <v>0</v>
      </c>
      <c r="AF287" s="13">
        <f t="shared" si="270"/>
        <v>-1</v>
      </c>
      <c r="AG287" s="13">
        <f t="shared" si="271"/>
        <v>1</v>
      </c>
      <c r="AH287" s="13">
        <f t="shared" si="272"/>
        <v>0</v>
      </c>
      <c r="AI287" s="13">
        <f t="shared" si="273"/>
        <v>-1</v>
      </c>
      <c r="AJ287" s="13">
        <f t="shared" si="274"/>
        <v>1</v>
      </c>
      <c r="AK287" s="13">
        <f t="shared" si="275"/>
        <v>-1</v>
      </c>
      <c r="AL287" s="56">
        <f t="shared" si="276"/>
        <v>4.4229889730799998E-2</v>
      </c>
      <c r="AM287" s="56">
        <f t="shared" si="277"/>
        <v>0</v>
      </c>
      <c r="AN287" s="56">
        <f t="shared" si="278"/>
        <v>0</v>
      </c>
      <c r="AO287" s="56">
        <f t="shared" si="279"/>
        <v>1.1852662001899999E-2</v>
      </c>
      <c r="AP287" s="56">
        <f t="shared" si="280"/>
        <v>4.48928296155E-2</v>
      </c>
      <c r="AQ287" s="56">
        <f t="shared" si="281"/>
        <v>0</v>
      </c>
      <c r="AR287" s="56">
        <f t="shared" si="282"/>
        <v>-1.0269866824200001E-2</v>
      </c>
      <c r="AS287" s="56">
        <f t="shared" si="283"/>
        <v>2.33459021264E-2</v>
      </c>
      <c r="AT287" s="56">
        <f t="shared" si="284"/>
        <v>0</v>
      </c>
      <c r="AU287" s="55"/>
      <c r="AV287" s="6">
        <f t="shared" si="285"/>
        <v>0.1140514166504</v>
      </c>
      <c r="AW287" s="57">
        <f t="shared" si="247"/>
        <v>4.5379889730799983E-2</v>
      </c>
      <c r="AX287" s="57">
        <f t="shared" si="235"/>
        <v>0</v>
      </c>
      <c r="AY287" s="57">
        <f t="shared" si="236"/>
        <v>0</v>
      </c>
      <c r="AZ287" s="57">
        <f t="shared" si="237"/>
        <v>1.0702662001900065E-2</v>
      </c>
      <c r="BA287" s="57">
        <f t="shared" si="238"/>
        <v>4.6042829615499992E-2</v>
      </c>
      <c r="BB287" s="57">
        <f t="shared" si="239"/>
        <v>0</v>
      </c>
      <c r="BC287" s="57">
        <f t="shared" si="240"/>
        <v>1.1419866824200042E-2</v>
      </c>
      <c r="BD287" s="57">
        <f t="shared" si="241"/>
        <v>2.449590212639996E-2</v>
      </c>
      <c r="BE287" s="57">
        <f t="shared" si="242"/>
        <v>1.1499999999999844E-3</v>
      </c>
      <c r="BF287" s="58">
        <f t="shared" si="286"/>
        <v>4.2916321003918956E-6</v>
      </c>
      <c r="BG287" s="58">
        <f t="shared" si="287"/>
        <v>0</v>
      </c>
      <c r="BH287" s="58">
        <f t="shared" si="288"/>
        <v>0</v>
      </c>
      <c r="BI287" s="58">
        <f t="shared" si="289"/>
        <v>6.3857090516199921E-6</v>
      </c>
      <c r="BJ287" s="58">
        <f t="shared" si="290"/>
        <v>3.7569759641469891E-5</v>
      </c>
      <c r="BK287" s="58">
        <f t="shared" si="291"/>
        <v>6.2638200055337981E-4</v>
      </c>
      <c r="BL287" s="58">
        <f t="shared" si="292"/>
        <v>2.2055013819629975E-5</v>
      </c>
      <c r="BM287" s="58">
        <f t="shared" si="293"/>
        <v>2.0000000000000001E-4</v>
      </c>
      <c r="BN287" s="58">
        <f t="shared" si="294"/>
        <v>0</v>
      </c>
      <c r="BO287" s="58">
        <f t="shared" si="295"/>
        <v>8.966841151664916E-4</v>
      </c>
      <c r="BP287" s="59"/>
      <c r="BQ287" s="59">
        <f t="shared" si="296"/>
        <v>0.1131547325352335</v>
      </c>
      <c r="BR287" s="39">
        <f t="shared" si="297"/>
        <v>0.1143047325352335</v>
      </c>
      <c r="BS287" s="42">
        <f t="shared" si="298"/>
        <v>101.58069722025716</v>
      </c>
      <c r="BT287" s="44">
        <f>MAX(BS$10:BS287)</f>
        <v>101.58069722025716</v>
      </c>
      <c r="BU287" s="56">
        <f t="shared" si="299"/>
        <v>0</v>
      </c>
    </row>
    <row r="288" spans="1:73" x14ac:dyDescent="0.2">
      <c r="A288" s="64">
        <v>37680</v>
      </c>
      <c r="B288" s="9">
        <v>3.7629133704999998E-2</v>
      </c>
      <c r="C288" s="9">
        <v>5.1272360803899996E-3</v>
      </c>
      <c r="D288" s="9">
        <v>2.90531272056E-2</v>
      </c>
      <c r="E288" s="9">
        <v>1.3602620518600001E-2</v>
      </c>
      <c r="F288" s="9">
        <v>2.58053449602E-2</v>
      </c>
      <c r="G288" s="9">
        <v>1.39014804515E-2</v>
      </c>
      <c r="H288" s="9">
        <v>8.0325373130800005E-3</v>
      </c>
      <c r="I288" s="9">
        <v>-3.9994705217199999E-2</v>
      </c>
      <c r="J288" s="9">
        <v>0</v>
      </c>
      <c r="K288" s="55">
        <v>4.7199999999999999E-2</v>
      </c>
      <c r="L288" s="55">
        <v>2.5303800000000001E-2</v>
      </c>
      <c r="M288" s="55">
        <v>3.0733300000000002E-2</v>
      </c>
      <c r="N288" s="55">
        <v>5.9380000000000001E-4</v>
      </c>
      <c r="O288" s="55">
        <v>5.7750000000000003E-2</v>
      </c>
      <c r="P288" s="55">
        <v>3.7499999999999999E-2</v>
      </c>
      <c r="Q288" s="55">
        <v>5.7166999999999999E-3</v>
      </c>
      <c r="R288" s="55">
        <v>3.6834400000000003E-2</v>
      </c>
      <c r="S288" s="55">
        <v>1.34E-2</v>
      </c>
      <c r="T288" s="10">
        <f t="shared" si="258"/>
        <v>8</v>
      </c>
      <c r="U288" s="10">
        <f t="shared" si="259"/>
        <v>4</v>
      </c>
      <c r="V288" s="10">
        <f t="shared" si="260"/>
        <v>5</v>
      </c>
      <c r="W288" s="10">
        <f t="shared" si="261"/>
        <v>1</v>
      </c>
      <c r="X288" s="10">
        <f t="shared" si="262"/>
        <v>9</v>
      </c>
      <c r="Y288" s="10">
        <f t="shared" si="263"/>
        <v>7</v>
      </c>
      <c r="Z288" s="10">
        <f t="shared" si="264"/>
        <v>2</v>
      </c>
      <c r="AA288" s="10">
        <f t="shared" si="265"/>
        <v>6</v>
      </c>
      <c r="AB288" s="10">
        <f t="shared" si="266"/>
        <v>3</v>
      </c>
      <c r="AC288" s="13">
        <f t="shared" si="267"/>
        <v>1</v>
      </c>
      <c r="AD288" s="13">
        <f t="shared" si="268"/>
        <v>0</v>
      </c>
      <c r="AE288" s="13">
        <f t="shared" si="269"/>
        <v>0</v>
      </c>
      <c r="AF288" s="13">
        <f t="shared" si="270"/>
        <v>-1</v>
      </c>
      <c r="AG288" s="13">
        <f t="shared" si="271"/>
        <v>1</v>
      </c>
      <c r="AH288" s="13">
        <f t="shared" si="272"/>
        <v>1</v>
      </c>
      <c r="AI288" s="13">
        <f t="shared" si="273"/>
        <v>-1</v>
      </c>
      <c r="AJ288" s="13">
        <f t="shared" si="274"/>
        <v>0</v>
      </c>
      <c r="AK288" s="13">
        <f t="shared" si="275"/>
        <v>-1</v>
      </c>
      <c r="AL288" s="56">
        <f t="shared" si="276"/>
        <v>3.7629133704999998E-2</v>
      </c>
      <c r="AM288" s="56">
        <f t="shared" si="277"/>
        <v>0</v>
      </c>
      <c r="AN288" s="56">
        <f t="shared" si="278"/>
        <v>0</v>
      </c>
      <c r="AO288" s="56">
        <f t="shared" si="279"/>
        <v>-1.3602620518600001E-2</v>
      </c>
      <c r="AP288" s="56">
        <f t="shared" si="280"/>
        <v>2.58053449602E-2</v>
      </c>
      <c r="AQ288" s="56">
        <f t="shared" si="281"/>
        <v>0</v>
      </c>
      <c r="AR288" s="56">
        <f t="shared" si="282"/>
        <v>-8.0325373130800005E-3</v>
      </c>
      <c r="AS288" s="56">
        <f t="shared" si="283"/>
        <v>-3.9994705217199999E-2</v>
      </c>
      <c r="AT288" s="56">
        <f t="shared" si="284"/>
        <v>0</v>
      </c>
      <c r="AU288" s="55"/>
      <c r="AV288" s="6">
        <f t="shared" si="285"/>
        <v>1.8046156163200044E-3</v>
      </c>
      <c r="AW288" s="57">
        <f t="shared" si="247"/>
        <v>3.8754133705000138E-2</v>
      </c>
      <c r="AX288" s="57">
        <f t="shared" si="235"/>
        <v>0</v>
      </c>
      <c r="AY288" s="57">
        <f t="shared" si="236"/>
        <v>0</v>
      </c>
      <c r="AZ288" s="57">
        <f t="shared" si="237"/>
        <v>1.4727620518599993E-2</v>
      </c>
      <c r="BA288" s="57">
        <f t="shared" si="238"/>
        <v>2.6930344960200081E-2</v>
      </c>
      <c r="BB288" s="57">
        <f t="shared" si="239"/>
        <v>1</v>
      </c>
      <c r="BC288" s="57">
        <f t="shared" si="240"/>
        <v>9.1575373130801108E-3</v>
      </c>
      <c r="BD288" s="57">
        <f t="shared" si="241"/>
        <v>0.96113029478279999</v>
      </c>
      <c r="BE288" s="57">
        <f t="shared" si="242"/>
        <v>1.1250000000000426E-3</v>
      </c>
      <c r="BF288" s="58">
        <f t="shared" si="286"/>
        <v>2.7227933838479986E-5</v>
      </c>
      <c r="BG288" s="58">
        <f t="shared" si="287"/>
        <v>0</v>
      </c>
      <c r="BH288" s="58">
        <f t="shared" si="288"/>
        <v>0</v>
      </c>
      <c r="BI288" s="58">
        <f t="shared" si="289"/>
        <v>2.1405324003800132E-6</v>
      </c>
      <c r="BJ288" s="58">
        <f t="shared" si="290"/>
        <v>3.2229980730849992E-5</v>
      </c>
      <c r="BK288" s="58">
        <f t="shared" si="291"/>
        <v>0</v>
      </c>
      <c r="BL288" s="58">
        <f t="shared" si="292"/>
        <v>3.4259600472600123E-6</v>
      </c>
      <c r="BM288" s="58">
        <f t="shared" si="293"/>
        <v>4.8991804252799919E-6</v>
      </c>
      <c r="BN288" s="58">
        <f t="shared" si="294"/>
        <v>0</v>
      </c>
      <c r="BO288" s="58">
        <f t="shared" si="295"/>
        <v>6.9923587442249997E-5</v>
      </c>
      <c r="BP288" s="59"/>
      <c r="BQ288" s="59">
        <f t="shared" si="296"/>
        <v>1.7346920288777545E-3</v>
      </c>
      <c r="BR288" s="39">
        <f t="shared" si="297"/>
        <v>2.8596920288777544E-3</v>
      </c>
      <c r="BS288" s="42">
        <f t="shared" si="298"/>
        <v>101.87118673038577</v>
      </c>
      <c r="BT288" s="44">
        <f>MAX(BS$10:BS288)</f>
        <v>101.87118673038577</v>
      </c>
      <c r="BU288" s="56">
        <f t="shared" si="299"/>
        <v>0</v>
      </c>
    </row>
    <row r="289" spans="1:73" x14ac:dyDescent="0.2">
      <c r="A289" s="64">
        <v>37711</v>
      </c>
      <c r="B289" s="9">
        <v>-1.1512370223499999E-3</v>
      </c>
      <c r="C289" s="9">
        <v>1.37522482754E-2</v>
      </c>
      <c r="D289" s="9">
        <v>1.44580296336E-2</v>
      </c>
      <c r="E289" s="9">
        <v>-4.2007042709200004E-3</v>
      </c>
      <c r="F289" s="9">
        <v>-2.7802764507200002E-4</v>
      </c>
      <c r="G289" s="9">
        <v>5.5626171100800004E-3</v>
      </c>
      <c r="H289" s="9">
        <v>2.6867032479800002E-3</v>
      </c>
      <c r="I289" s="9">
        <v>5.6849107444799998E-3</v>
      </c>
      <c r="J289" s="9">
        <v>0</v>
      </c>
      <c r="K289" s="55">
        <v>4.7375E-2</v>
      </c>
      <c r="L289" s="55">
        <v>2.52E-2</v>
      </c>
      <c r="M289" s="55">
        <v>3.2783300000000001E-2</v>
      </c>
      <c r="N289" s="55">
        <v>5.6879999999999995E-4</v>
      </c>
      <c r="O289" s="55">
        <v>5.8049999999999997E-2</v>
      </c>
      <c r="P289" s="55">
        <v>3.6380000000000003E-2</v>
      </c>
      <c r="Q289" s="55">
        <v>3.1332999999999999E-3</v>
      </c>
      <c r="R289" s="55">
        <v>3.65703E-2</v>
      </c>
      <c r="S289" s="55">
        <v>1.27875E-2</v>
      </c>
      <c r="T289" s="10">
        <f t="shared" si="258"/>
        <v>8</v>
      </c>
      <c r="U289" s="10">
        <f t="shared" si="259"/>
        <v>4</v>
      </c>
      <c r="V289" s="10">
        <f t="shared" si="260"/>
        <v>5</v>
      </c>
      <c r="W289" s="10">
        <f t="shared" si="261"/>
        <v>1</v>
      </c>
      <c r="X289" s="10">
        <f t="shared" si="262"/>
        <v>9</v>
      </c>
      <c r="Y289" s="10">
        <f t="shared" si="263"/>
        <v>6</v>
      </c>
      <c r="Z289" s="10">
        <f t="shared" si="264"/>
        <v>2</v>
      </c>
      <c r="AA289" s="10">
        <f t="shared" si="265"/>
        <v>7</v>
      </c>
      <c r="AB289" s="10">
        <f t="shared" si="266"/>
        <v>3</v>
      </c>
      <c r="AC289" s="13">
        <f t="shared" si="267"/>
        <v>1</v>
      </c>
      <c r="AD289" s="13">
        <f t="shared" si="268"/>
        <v>0</v>
      </c>
      <c r="AE289" s="13">
        <f t="shared" si="269"/>
        <v>0</v>
      </c>
      <c r="AF289" s="13">
        <f t="shared" si="270"/>
        <v>-1</v>
      </c>
      <c r="AG289" s="13">
        <f t="shared" si="271"/>
        <v>1</v>
      </c>
      <c r="AH289" s="13">
        <f t="shared" si="272"/>
        <v>0</v>
      </c>
      <c r="AI289" s="13">
        <f t="shared" si="273"/>
        <v>-1</v>
      </c>
      <c r="AJ289" s="13">
        <f t="shared" si="274"/>
        <v>1</v>
      </c>
      <c r="AK289" s="13">
        <f t="shared" si="275"/>
        <v>-1</v>
      </c>
      <c r="AL289" s="56">
        <f t="shared" si="276"/>
        <v>-1.1512370223499999E-3</v>
      </c>
      <c r="AM289" s="56">
        <f t="shared" si="277"/>
        <v>0</v>
      </c>
      <c r="AN289" s="56">
        <f t="shared" si="278"/>
        <v>0</v>
      </c>
      <c r="AO289" s="56">
        <f t="shared" si="279"/>
        <v>4.2007042709200004E-3</v>
      </c>
      <c r="AP289" s="56">
        <f t="shared" si="280"/>
        <v>-2.7802764507200002E-4</v>
      </c>
      <c r="AQ289" s="56">
        <f t="shared" si="281"/>
        <v>5.5626171100800004E-3</v>
      </c>
      <c r="AR289" s="56">
        <f t="shared" si="282"/>
        <v>-2.6867032479800002E-3</v>
      </c>
      <c r="AS289" s="56">
        <f t="shared" si="283"/>
        <v>0</v>
      </c>
      <c r="AT289" s="56">
        <f t="shared" si="284"/>
        <v>0</v>
      </c>
      <c r="AU289" s="55"/>
      <c r="AV289" s="6">
        <f t="shared" si="285"/>
        <v>5.6473534655980019E-3</v>
      </c>
      <c r="AW289" s="57">
        <f t="shared" si="247"/>
        <v>3.4570355683327669E-5</v>
      </c>
      <c r="AX289" s="57">
        <f t="shared" si="235"/>
        <v>0</v>
      </c>
      <c r="AY289" s="57">
        <f t="shared" si="236"/>
        <v>0</v>
      </c>
      <c r="AZ289" s="57">
        <f t="shared" si="237"/>
        <v>3.0840376042533535E-3</v>
      </c>
      <c r="BA289" s="57">
        <f t="shared" si="238"/>
        <v>8.3863902159464487E-4</v>
      </c>
      <c r="BB289" s="57">
        <f t="shared" si="239"/>
        <v>1.0066792837767466</v>
      </c>
      <c r="BC289" s="57">
        <f t="shared" si="240"/>
        <v>3.8033699146466926E-3</v>
      </c>
      <c r="BD289" s="57">
        <f t="shared" si="241"/>
        <v>1</v>
      </c>
      <c r="BE289" s="57">
        <f t="shared" si="242"/>
        <v>1.1166666666666547E-3</v>
      </c>
      <c r="BF289" s="58">
        <f t="shared" si="286"/>
        <v>2.3252480223000082E-5</v>
      </c>
      <c r="BG289" s="58">
        <f t="shared" si="287"/>
        <v>0</v>
      </c>
      <c r="BH289" s="58">
        <f t="shared" si="288"/>
        <v>0</v>
      </c>
      <c r="BI289" s="58">
        <f t="shared" si="289"/>
        <v>2.9455241037199986E-6</v>
      </c>
      <c r="BJ289" s="58">
        <f t="shared" si="290"/>
        <v>1.8851241472140057E-5</v>
      </c>
      <c r="BK289" s="58">
        <f t="shared" si="291"/>
        <v>5.9999999999999995E-4</v>
      </c>
      <c r="BL289" s="58">
        <f t="shared" si="292"/>
        <v>2.747261193924033E-6</v>
      </c>
      <c r="BM289" s="58">
        <f t="shared" si="293"/>
        <v>1.9222605895656E-4</v>
      </c>
      <c r="BN289" s="58">
        <f t="shared" si="294"/>
        <v>0</v>
      </c>
      <c r="BO289" s="58">
        <f t="shared" si="295"/>
        <v>8.4002256594934409E-4</v>
      </c>
      <c r="BP289" s="59"/>
      <c r="BQ289" s="59">
        <f t="shared" si="296"/>
        <v>4.8073308996486579E-3</v>
      </c>
      <c r="BR289" s="39">
        <f t="shared" si="297"/>
        <v>5.9239975663153248E-3</v>
      </c>
      <c r="BS289" s="42">
        <f t="shared" si="298"/>
        <v>102.47467139265423</v>
      </c>
      <c r="BT289" s="44">
        <f>MAX(BS$10:BS289)</f>
        <v>102.47467139265423</v>
      </c>
      <c r="BU289" s="56">
        <f t="shared" si="299"/>
        <v>0</v>
      </c>
    </row>
    <row r="290" spans="1:73" x14ac:dyDescent="0.2">
      <c r="A290" s="64">
        <v>37741</v>
      </c>
      <c r="B290" s="9">
        <v>3.8244489907899998E-2</v>
      </c>
      <c r="C290" s="9">
        <v>2.3786514928600001E-2</v>
      </c>
      <c r="D290" s="9">
        <v>2.68712020985E-2</v>
      </c>
      <c r="E290" s="9">
        <v>-6.5823957822799999E-3</v>
      </c>
      <c r="F290" s="9">
        <v>1.3431323373200001E-2</v>
      </c>
      <c r="G290" s="9">
        <v>3.8675478575700001E-2</v>
      </c>
      <c r="H290" s="9">
        <v>-4.2505776320699998E-3</v>
      </c>
      <c r="I290" s="9">
        <v>1.3155319314E-2</v>
      </c>
      <c r="J290" s="9">
        <v>0</v>
      </c>
      <c r="K290" s="55">
        <v>4.7300000000000002E-2</v>
      </c>
      <c r="L290" s="55">
        <v>2.5268800000000001E-2</v>
      </c>
      <c r="M290" s="55">
        <v>3.3649999999999999E-2</v>
      </c>
      <c r="N290" s="55">
        <v>5.9999999999999995E-4</v>
      </c>
      <c r="O290" s="55">
        <v>5.4850000000000003E-2</v>
      </c>
      <c r="P290" s="55">
        <v>3.61E-2</v>
      </c>
      <c r="Q290" s="55">
        <v>3.0833000000000002E-3</v>
      </c>
      <c r="R290" s="55">
        <v>3.6218800000000002E-2</v>
      </c>
      <c r="S290" s="55">
        <v>1.3100000000000001E-2</v>
      </c>
      <c r="T290" s="10">
        <f t="shared" si="258"/>
        <v>8</v>
      </c>
      <c r="U290" s="10">
        <f t="shared" si="259"/>
        <v>4</v>
      </c>
      <c r="V290" s="10">
        <f t="shared" si="260"/>
        <v>5</v>
      </c>
      <c r="W290" s="10">
        <f t="shared" si="261"/>
        <v>1</v>
      </c>
      <c r="X290" s="10">
        <f t="shared" si="262"/>
        <v>9</v>
      </c>
      <c r="Y290" s="10">
        <f t="shared" si="263"/>
        <v>6</v>
      </c>
      <c r="Z290" s="10">
        <f t="shared" si="264"/>
        <v>2</v>
      </c>
      <c r="AA290" s="10">
        <f t="shared" si="265"/>
        <v>7</v>
      </c>
      <c r="AB290" s="10">
        <f t="shared" si="266"/>
        <v>3</v>
      </c>
      <c r="AC290" s="13">
        <f t="shared" si="267"/>
        <v>1</v>
      </c>
      <c r="AD290" s="13">
        <f t="shared" si="268"/>
        <v>0</v>
      </c>
      <c r="AE290" s="13">
        <f t="shared" si="269"/>
        <v>0</v>
      </c>
      <c r="AF290" s="13">
        <f t="shared" si="270"/>
        <v>-1</v>
      </c>
      <c r="AG290" s="13">
        <f t="shared" si="271"/>
        <v>1</v>
      </c>
      <c r="AH290" s="13">
        <f t="shared" si="272"/>
        <v>0</v>
      </c>
      <c r="AI290" s="13">
        <f t="shared" si="273"/>
        <v>-1</v>
      </c>
      <c r="AJ290" s="13">
        <f t="shared" si="274"/>
        <v>1</v>
      </c>
      <c r="AK290" s="13">
        <f t="shared" si="275"/>
        <v>-1</v>
      </c>
      <c r="AL290" s="56">
        <f t="shared" si="276"/>
        <v>3.8244489907899998E-2</v>
      </c>
      <c r="AM290" s="56">
        <f t="shared" si="277"/>
        <v>0</v>
      </c>
      <c r="AN290" s="56">
        <f t="shared" si="278"/>
        <v>0</v>
      </c>
      <c r="AO290" s="56">
        <f t="shared" si="279"/>
        <v>6.5823957822799999E-3</v>
      </c>
      <c r="AP290" s="56">
        <f t="shared" si="280"/>
        <v>1.3431323373200001E-2</v>
      </c>
      <c r="AQ290" s="56">
        <f t="shared" si="281"/>
        <v>0</v>
      </c>
      <c r="AR290" s="56">
        <f t="shared" si="282"/>
        <v>4.2505776320699998E-3</v>
      </c>
      <c r="AS290" s="56">
        <f t="shared" si="283"/>
        <v>1.3155319314E-2</v>
      </c>
      <c r="AT290" s="56">
        <f t="shared" si="284"/>
        <v>0</v>
      </c>
      <c r="AU290" s="55"/>
      <c r="AV290" s="6">
        <f t="shared" si="285"/>
        <v>7.5664106009450005E-2</v>
      </c>
      <c r="AW290" s="57">
        <f t="shared" si="247"/>
        <v>3.931011490790004E-2</v>
      </c>
      <c r="AX290" s="57">
        <f t="shared" si="235"/>
        <v>0</v>
      </c>
      <c r="AY290" s="57">
        <f t="shared" si="236"/>
        <v>0</v>
      </c>
      <c r="AZ290" s="57">
        <f t="shared" si="237"/>
        <v>5.5167707822800782E-3</v>
      </c>
      <c r="BA290" s="57">
        <f t="shared" si="238"/>
        <v>1.4496948373200036E-2</v>
      </c>
      <c r="BB290" s="57">
        <f t="shared" si="239"/>
        <v>0</v>
      </c>
      <c r="BC290" s="57">
        <f t="shared" si="240"/>
        <v>3.1849526320700816E-3</v>
      </c>
      <c r="BD290" s="57">
        <f t="shared" si="241"/>
        <v>1.4220944314000006E-2</v>
      </c>
      <c r="BE290" s="57">
        <f t="shared" si="242"/>
        <v>1.06562500000007E-3</v>
      </c>
      <c r="BF290" s="58">
        <f t="shared" si="286"/>
        <v>2.07422134099966E-8</v>
      </c>
      <c r="BG290" s="58">
        <f t="shared" si="287"/>
        <v>0</v>
      </c>
      <c r="BH290" s="58">
        <f t="shared" si="288"/>
        <v>0</v>
      </c>
      <c r="BI290" s="58">
        <f t="shared" si="289"/>
        <v>6.1680752085067077E-7</v>
      </c>
      <c r="BJ290" s="58">
        <f t="shared" si="290"/>
        <v>5.8704731511625141E-7</v>
      </c>
      <c r="BK290" s="58">
        <f t="shared" si="291"/>
        <v>6.0400757026604797E-4</v>
      </c>
      <c r="BL290" s="58">
        <f t="shared" si="292"/>
        <v>1.1410109743940077E-6</v>
      </c>
      <c r="BM290" s="58">
        <f t="shared" si="293"/>
        <v>2.0000000000000001E-4</v>
      </c>
      <c r="BN290" s="58">
        <f t="shared" si="294"/>
        <v>0</v>
      </c>
      <c r="BO290" s="58">
        <f t="shared" si="295"/>
        <v>8.0637317828981887E-4</v>
      </c>
      <c r="BP290" s="59"/>
      <c r="BQ290" s="59">
        <f t="shared" si="296"/>
        <v>7.4857732831160192E-2</v>
      </c>
      <c r="BR290" s="39">
        <f t="shared" si="297"/>
        <v>7.5923357831160193E-2</v>
      </c>
      <c r="BS290" s="42">
        <f t="shared" si="298"/>
        <v>110.25489253742927</v>
      </c>
      <c r="BT290" s="44">
        <f>MAX(BS$10:BS290)</f>
        <v>110.25489253742927</v>
      </c>
      <c r="BU290" s="56">
        <f t="shared" si="299"/>
        <v>0</v>
      </c>
    </row>
    <row r="291" spans="1:73" x14ac:dyDescent="0.2">
      <c r="A291" s="64">
        <v>37771</v>
      </c>
      <c r="B291" s="9">
        <v>4.4803034250599998E-2</v>
      </c>
      <c r="C291" s="9">
        <v>5.5209671504299999E-2</v>
      </c>
      <c r="D291" s="9">
        <v>4.656025909E-2</v>
      </c>
      <c r="E291" s="9">
        <v>-3.9977014026100002E-3</v>
      </c>
      <c r="F291" s="9">
        <v>3.5909255201099999E-2</v>
      </c>
      <c r="G291" s="9">
        <v>5.5235280746200002E-2</v>
      </c>
      <c r="H291" s="9">
        <v>4.0472964385199997E-2</v>
      </c>
      <c r="I291" s="9">
        <v>2.7099729306399999E-2</v>
      </c>
      <c r="J291" s="9">
        <v>0</v>
      </c>
      <c r="K291" s="55">
        <v>4.7350000000000003E-2</v>
      </c>
      <c r="L291" s="55">
        <v>2.2743800000000002E-2</v>
      </c>
      <c r="M291" s="55">
        <v>3.3091700000000002E-2</v>
      </c>
      <c r="N291" s="55">
        <v>5.6249999999999996E-4</v>
      </c>
      <c r="O291" s="55">
        <v>5.2449999999999997E-2</v>
      </c>
      <c r="P291" s="55">
        <v>3.2570000000000002E-2</v>
      </c>
      <c r="Q291" s="55">
        <v>2.8167000000000001E-3</v>
      </c>
      <c r="R291" s="55">
        <v>3.6256299999999998E-2</v>
      </c>
      <c r="S291" s="55">
        <v>1.2800000000000001E-2</v>
      </c>
      <c r="T291" s="10">
        <f t="shared" si="258"/>
        <v>8</v>
      </c>
      <c r="U291" s="10">
        <f t="shared" si="259"/>
        <v>4</v>
      </c>
      <c r="V291" s="10">
        <f t="shared" si="260"/>
        <v>6</v>
      </c>
      <c r="W291" s="10">
        <f t="shared" si="261"/>
        <v>1</v>
      </c>
      <c r="X291" s="10">
        <f t="shared" si="262"/>
        <v>9</v>
      </c>
      <c r="Y291" s="10">
        <f t="shared" si="263"/>
        <v>5</v>
      </c>
      <c r="Z291" s="10">
        <f t="shared" si="264"/>
        <v>2</v>
      </c>
      <c r="AA291" s="10">
        <f t="shared" si="265"/>
        <v>7</v>
      </c>
      <c r="AB291" s="10">
        <f t="shared" si="266"/>
        <v>3</v>
      </c>
      <c r="AC291" s="13">
        <f t="shared" si="267"/>
        <v>1</v>
      </c>
      <c r="AD291" s="13">
        <f t="shared" si="268"/>
        <v>0</v>
      </c>
      <c r="AE291" s="13">
        <f t="shared" si="269"/>
        <v>0</v>
      </c>
      <c r="AF291" s="13">
        <f t="shared" si="270"/>
        <v>-1</v>
      </c>
      <c r="AG291" s="13">
        <f t="shared" si="271"/>
        <v>1</v>
      </c>
      <c r="AH291" s="13">
        <f t="shared" si="272"/>
        <v>0</v>
      </c>
      <c r="AI291" s="13">
        <f t="shared" si="273"/>
        <v>-1</v>
      </c>
      <c r="AJ291" s="13">
        <f t="shared" si="274"/>
        <v>1</v>
      </c>
      <c r="AK291" s="13">
        <f t="shared" si="275"/>
        <v>-1</v>
      </c>
      <c r="AL291" s="56">
        <f t="shared" si="276"/>
        <v>4.4803034250599998E-2</v>
      </c>
      <c r="AM291" s="56">
        <f t="shared" si="277"/>
        <v>0</v>
      </c>
      <c r="AN291" s="56">
        <f t="shared" si="278"/>
        <v>0</v>
      </c>
      <c r="AO291" s="56">
        <f t="shared" si="279"/>
        <v>3.9977014026100002E-3</v>
      </c>
      <c r="AP291" s="56">
        <f t="shared" si="280"/>
        <v>3.5909255201099999E-2</v>
      </c>
      <c r="AQ291" s="56">
        <f t="shared" si="281"/>
        <v>0</v>
      </c>
      <c r="AR291" s="56">
        <f t="shared" si="282"/>
        <v>-4.0472964385199997E-2</v>
      </c>
      <c r="AS291" s="56">
        <f t="shared" si="283"/>
        <v>2.7099729306399999E-2</v>
      </c>
      <c r="AT291" s="56">
        <f t="shared" si="284"/>
        <v>0</v>
      </c>
      <c r="AU291" s="55"/>
      <c r="AV291" s="6">
        <f t="shared" si="285"/>
        <v>7.1336755775509991E-2</v>
      </c>
      <c r="AW291" s="57">
        <f t="shared" si="247"/>
        <v>4.5894700917266773E-2</v>
      </c>
      <c r="AX291" s="57">
        <f t="shared" si="235"/>
        <v>0</v>
      </c>
      <c r="AY291" s="57">
        <f t="shared" si="236"/>
        <v>0</v>
      </c>
      <c r="AZ291" s="57">
        <f t="shared" si="237"/>
        <v>2.9060347359433081E-3</v>
      </c>
      <c r="BA291" s="57">
        <f t="shared" si="238"/>
        <v>3.7000921867766712E-2</v>
      </c>
      <c r="BB291" s="57">
        <f t="shared" si="239"/>
        <v>0</v>
      </c>
      <c r="BC291" s="57">
        <f t="shared" si="240"/>
        <v>4.1564631051866696E-2</v>
      </c>
      <c r="BD291" s="57">
        <f t="shared" si="241"/>
        <v>2.8191395973066635E-2</v>
      </c>
      <c r="BE291" s="57">
        <f t="shared" si="242"/>
        <v>1.091666666666713E-3</v>
      </c>
      <c r="BF291" s="58">
        <f t="shared" si="286"/>
        <v>2.3586068944740021E-5</v>
      </c>
      <c r="BG291" s="58">
        <f t="shared" si="287"/>
        <v>0</v>
      </c>
      <c r="BH291" s="58">
        <f t="shared" si="288"/>
        <v>0</v>
      </c>
      <c r="BI291" s="58">
        <f t="shared" si="289"/>
        <v>1.1033541564560157E-6</v>
      </c>
      <c r="BJ291" s="58">
        <f t="shared" si="290"/>
        <v>1.0147863861240025E-5</v>
      </c>
      <c r="BK291" s="58">
        <f t="shared" si="291"/>
        <v>0</v>
      </c>
      <c r="BL291" s="58">
        <f t="shared" si="292"/>
        <v>9.5548578962102445E-7</v>
      </c>
      <c r="BM291" s="58">
        <f t="shared" si="293"/>
        <v>2.8441888628000013E-6</v>
      </c>
      <c r="BN291" s="58">
        <f t="shared" si="294"/>
        <v>0</v>
      </c>
      <c r="BO291" s="58">
        <f t="shared" si="295"/>
        <v>3.8636961614857093E-5</v>
      </c>
      <c r="BP291" s="59"/>
      <c r="BQ291" s="59">
        <f t="shared" si="296"/>
        <v>7.1298118813895139E-2</v>
      </c>
      <c r="BR291" s="39">
        <f t="shared" si="297"/>
        <v>7.2389785480561811E-2</v>
      </c>
      <c r="BS291" s="42">
        <f t="shared" si="298"/>
        <v>118.23622055639616</v>
      </c>
      <c r="BT291" s="44">
        <f>MAX(BS$10:BS291)</f>
        <v>118.23622055639616</v>
      </c>
      <c r="BU291" s="56">
        <f t="shared" si="299"/>
        <v>0</v>
      </c>
    </row>
    <row r="292" spans="1:73" x14ac:dyDescent="0.2">
      <c r="A292" s="64">
        <v>37802</v>
      </c>
      <c r="B292" s="9">
        <v>3.2389658283599999E-2</v>
      </c>
      <c r="C292" s="9">
        <v>-2.26456437817E-2</v>
      </c>
      <c r="D292" s="9">
        <v>1.27191108302E-2</v>
      </c>
      <c r="E292" s="9">
        <v>-4.6263877350000001E-3</v>
      </c>
      <c r="F292" s="9">
        <v>1.7940333135799999E-2</v>
      </c>
      <c r="G292" s="9">
        <v>-2.7939853831300002E-2</v>
      </c>
      <c r="H292" s="9">
        <v>-3.9133633811199997E-2</v>
      </c>
      <c r="I292" s="9">
        <v>9.4445766325300003E-3</v>
      </c>
      <c r="J292" s="9">
        <v>0</v>
      </c>
      <c r="K292" s="55">
        <v>4.5725000000000002E-2</v>
      </c>
      <c r="L292" s="55">
        <v>2.1427499999999999E-2</v>
      </c>
      <c r="M292" s="55">
        <v>3.2191699999999997E-2</v>
      </c>
      <c r="N292" s="55">
        <v>5.6249999999999996E-4</v>
      </c>
      <c r="O292" s="55">
        <v>5.2249999999999998E-2</v>
      </c>
      <c r="P292" s="55">
        <v>2.9850000000000002E-2</v>
      </c>
      <c r="Q292" s="55">
        <v>2.8833000000000001E-3</v>
      </c>
      <c r="R292" s="55">
        <v>3.64125E-2</v>
      </c>
      <c r="S292" s="55">
        <v>1.1162500000000001E-2</v>
      </c>
      <c r="T292" s="10">
        <f t="shared" si="258"/>
        <v>8</v>
      </c>
      <c r="U292" s="10">
        <f t="shared" si="259"/>
        <v>4</v>
      </c>
      <c r="V292" s="10">
        <f t="shared" si="260"/>
        <v>6</v>
      </c>
      <c r="W292" s="10">
        <f t="shared" si="261"/>
        <v>1</v>
      </c>
      <c r="X292" s="10">
        <f t="shared" si="262"/>
        <v>9</v>
      </c>
      <c r="Y292" s="10">
        <f t="shared" si="263"/>
        <v>5</v>
      </c>
      <c r="Z292" s="10">
        <f t="shared" si="264"/>
        <v>2</v>
      </c>
      <c r="AA292" s="10">
        <f t="shared" si="265"/>
        <v>7</v>
      </c>
      <c r="AB292" s="10">
        <f t="shared" si="266"/>
        <v>3</v>
      </c>
      <c r="AC292" s="13">
        <f t="shared" si="267"/>
        <v>1</v>
      </c>
      <c r="AD292" s="13">
        <f t="shared" si="268"/>
        <v>0</v>
      </c>
      <c r="AE292" s="13">
        <f t="shared" si="269"/>
        <v>0</v>
      </c>
      <c r="AF292" s="13">
        <f t="shared" si="270"/>
        <v>-1</v>
      </c>
      <c r="AG292" s="13">
        <f t="shared" si="271"/>
        <v>1</v>
      </c>
      <c r="AH292" s="13">
        <f t="shared" si="272"/>
        <v>0</v>
      </c>
      <c r="AI292" s="13">
        <f t="shared" si="273"/>
        <v>-1</v>
      </c>
      <c r="AJ292" s="13">
        <f t="shared" si="274"/>
        <v>1</v>
      </c>
      <c r="AK292" s="13">
        <f t="shared" si="275"/>
        <v>-1</v>
      </c>
      <c r="AL292" s="56">
        <f t="shared" si="276"/>
        <v>3.2389658283599999E-2</v>
      </c>
      <c r="AM292" s="56">
        <f t="shared" si="277"/>
        <v>0</v>
      </c>
      <c r="AN292" s="56">
        <f t="shared" si="278"/>
        <v>0</v>
      </c>
      <c r="AO292" s="56">
        <f t="shared" si="279"/>
        <v>4.6263877350000001E-3</v>
      </c>
      <c r="AP292" s="56">
        <f t="shared" si="280"/>
        <v>1.7940333135799999E-2</v>
      </c>
      <c r="AQ292" s="56">
        <f t="shared" si="281"/>
        <v>0</v>
      </c>
      <c r="AR292" s="56">
        <f t="shared" si="282"/>
        <v>3.9133633811199997E-2</v>
      </c>
      <c r="AS292" s="56">
        <f t="shared" si="283"/>
        <v>9.4445766325300003E-3</v>
      </c>
      <c r="AT292" s="56">
        <f t="shared" si="284"/>
        <v>0</v>
      </c>
      <c r="AU292" s="55"/>
      <c r="AV292" s="6">
        <f t="shared" si="285"/>
        <v>0.10353458959812999</v>
      </c>
      <c r="AW292" s="57">
        <f t="shared" si="247"/>
        <v>3.3456324950266847E-2</v>
      </c>
      <c r="AX292" s="57">
        <f t="shared" si="235"/>
        <v>0</v>
      </c>
      <c r="AY292" s="57">
        <f t="shared" si="236"/>
        <v>0</v>
      </c>
      <c r="AZ292" s="57">
        <f t="shared" si="237"/>
        <v>3.5597210683333547E-3</v>
      </c>
      <c r="BA292" s="57">
        <f t="shared" si="238"/>
        <v>1.9006999802466673E-2</v>
      </c>
      <c r="BB292" s="57">
        <f t="shared" si="239"/>
        <v>0</v>
      </c>
      <c r="BC292" s="57">
        <f t="shared" si="240"/>
        <v>3.8066967144533392E-2</v>
      </c>
      <c r="BD292" s="57">
        <f t="shared" si="241"/>
        <v>1.0511243299196726E-2</v>
      </c>
      <c r="BE292" s="57">
        <f t="shared" si="242"/>
        <v>1.0666666666667712E-3</v>
      </c>
      <c r="BF292" s="58">
        <f t="shared" si="286"/>
        <v>2.7536820550360062E-5</v>
      </c>
      <c r="BG292" s="58">
        <f t="shared" si="287"/>
        <v>0</v>
      </c>
      <c r="BH292" s="58">
        <f t="shared" si="288"/>
        <v>0</v>
      </c>
      <c r="BI292" s="58">
        <f t="shared" si="289"/>
        <v>5.812069471886616E-7</v>
      </c>
      <c r="BJ292" s="58">
        <f t="shared" si="290"/>
        <v>2.5900645307436697E-5</v>
      </c>
      <c r="BK292" s="58">
        <f t="shared" si="291"/>
        <v>0</v>
      </c>
      <c r="BL292" s="58">
        <f t="shared" si="292"/>
        <v>1.2469389315560008E-5</v>
      </c>
      <c r="BM292" s="58">
        <f t="shared" si="293"/>
        <v>5.6382791946133277E-6</v>
      </c>
      <c r="BN292" s="58">
        <f t="shared" si="294"/>
        <v>0</v>
      </c>
      <c r="BO292" s="58">
        <f t="shared" si="295"/>
        <v>7.212634131515876E-5</v>
      </c>
      <c r="BP292" s="59"/>
      <c r="BQ292" s="59">
        <f t="shared" si="296"/>
        <v>0.10346246325681482</v>
      </c>
      <c r="BR292" s="39">
        <f t="shared" si="297"/>
        <v>0.10452912992348148</v>
      </c>
      <c r="BS292" s="42">
        <f t="shared" si="298"/>
        <v>130.59534981659709</v>
      </c>
      <c r="BT292" s="44">
        <f>MAX(BS$10:BS292)</f>
        <v>130.59534981659709</v>
      </c>
      <c r="BU292" s="56">
        <f t="shared" si="299"/>
        <v>0</v>
      </c>
    </row>
    <row r="293" spans="1:73" x14ac:dyDescent="0.2">
      <c r="A293" s="64">
        <v>37833</v>
      </c>
      <c r="B293" s="9">
        <v>-3.1124791527400001E-2</v>
      </c>
      <c r="C293" s="9">
        <v>-1.90043563167E-2</v>
      </c>
      <c r="D293" s="9">
        <v>-3.3128026539899998E-2</v>
      </c>
      <c r="E293" s="9">
        <v>-4.9532478772800004E-3</v>
      </c>
      <c r="F293" s="9">
        <v>-6.3316032785800001E-3</v>
      </c>
      <c r="G293" s="9">
        <v>-2.3680293720199998E-2</v>
      </c>
      <c r="H293" s="9">
        <v>-1.4126737732200001E-2</v>
      </c>
      <c r="I293" s="9">
        <v>-2.3680823424300002E-2</v>
      </c>
      <c r="J293" s="9">
        <v>0</v>
      </c>
      <c r="K293" s="55">
        <v>4.7199999999999999E-2</v>
      </c>
      <c r="L293" s="55">
        <v>2.1201299999999999E-2</v>
      </c>
      <c r="M293" s="55">
        <v>2.9433299999999999E-2</v>
      </c>
      <c r="N293" s="55">
        <v>5.2499999999999997E-4</v>
      </c>
      <c r="O293" s="55">
        <v>5.0450000000000002E-2</v>
      </c>
      <c r="P293" s="55">
        <v>2.9100000000000001E-2</v>
      </c>
      <c r="Q293" s="55">
        <v>2.8666999999999998E-3</v>
      </c>
      <c r="R293" s="55">
        <v>3.4412499999999999E-2</v>
      </c>
      <c r="S293" s="55">
        <v>1.1143800000000001E-2</v>
      </c>
      <c r="T293" s="10">
        <f t="shared" si="258"/>
        <v>8</v>
      </c>
      <c r="U293" s="10">
        <f t="shared" si="259"/>
        <v>4</v>
      </c>
      <c r="V293" s="10">
        <f t="shared" si="260"/>
        <v>6</v>
      </c>
      <c r="W293" s="10">
        <f t="shared" si="261"/>
        <v>1</v>
      </c>
      <c r="X293" s="10">
        <f t="shared" si="262"/>
        <v>9</v>
      </c>
      <c r="Y293" s="10">
        <f t="shared" si="263"/>
        <v>5</v>
      </c>
      <c r="Z293" s="10">
        <f t="shared" si="264"/>
        <v>2</v>
      </c>
      <c r="AA293" s="10">
        <f t="shared" si="265"/>
        <v>7</v>
      </c>
      <c r="AB293" s="10">
        <f t="shared" si="266"/>
        <v>3</v>
      </c>
      <c r="AC293" s="13">
        <f t="shared" si="267"/>
        <v>1</v>
      </c>
      <c r="AD293" s="13">
        <f t="shared" si="268"/>
        <v>0</v>
      </c>
      <c r="AE293" s="13">
        <f t="shared" si="269"/>
        <v>0</v>
      </c>
      <c r="AF293" s="13">
        <f t="shared" si="270"/>
        <v>-1</v>
      </c>
      <c r="AG293" s="13">
        <f t="shared" si="271"/>
        <v>1</v>
      </c>
      <c r="AH293" s="13">
        <f t="shared" si="272"/>
        <v>0</v>
      </c>
      <c r="AI293" s="13">
        <f t="shared" si="273"/>
        <v>-1</v>
      </c>
      <c r="AJ293" s="13">
        <f t="shared" si="274"/>
        <v>1</v>
      </c>
      <c r="AK293" s="13">
        <f t="shared" si="275"/>
        <v>-1</v>
      </c>
      <c r="AL293" s="56">
        <f t="shared" si="276"/>
        <v>-3.1124791527400001E-2</v>
      </c>
      <c r="AM293" s="56">
        <f t="shared" si="277"/>
        <v>0</v>
      </c>
      <c r="AN293" s="56">
        <f t="shared" si="278"/>
        <v>0</v>
      </c>
      <c r="AO293" s="56">
        <f t="shared" si="279"/>
        <v>4.9532478772800004E-3</v>
      </c>
      <c r="AP293" s="56">
        <f t="shared" si="280"/>
        <v>-6.3316032785800001E-3</v>
      </c>
      <c r="AQ293" s="56">
        <f t="shared" si="281"/>
        <v>0</v>
      </c>
      <c r="AR293" s="56">
        <f t="shared" si="282"/>
        <v>1.4126737732200001E-2</v>
      </c>
      <c r="AS293" s="56">
        <f t="shared" si="283"/>
        <v>-2.3680823424300002E-2</v>
      </c>
      <c r="AT293" s="56">
        <f t="shared" si="284"/>
        <v>0</v>
      </c>
      <c r="AU293" s="55"/>
      <c r="AV293" s="6">
        <f t="shared" si="285"/>
        <v>-4.2057232620800002E-2</v>
      </c>
      <c r="AW293" s="57">
        <f t="shared" si="247"/>
        <v>3.0194583194066649E-2</v>
      </c>
      <c r="AX293" s="57">
        <f t="shared" si="235"/>
        <v>0</v>
      </c>
      <c r="AY293" s="57">
        <f t="shared" si="236"/>
        <v>0</v>
      </c>
      <c r="AZ293" s="57">
        <f t="shared" si="237"/>
        <v>4.0230395439466715E-3</v>
      </c>
      <c r="BA293" s="57">
        <f t="shared" si="238"/>
        <v>5.401394945246607E-3</v>
      </c>
      <c r="BB293" s="57">
        <f t="shared" si="239"/>
        <v>0</v>
      </c>
      <c r="BC293" s="57">
        <f t="shared" si="240"/>
        <v>1.3196529398866619E-2</v>
      </c>
      <c r="BD293" s="57">
        <f t="shared" si="241"/>
        <v>2.2750615090966653E-2</v>
      </c>
      <c r="BE293" s="57">
        <f t="shared" si="242"/>
        <v>9.3020833333334885E-4</v>
      </c>
      <c r="BF293" s="58">
        <f t="shared" si="286"/>
        <v>2.0073794970160107E-5</v>
      </c>
      <c r="BG293" s="58">
        <f t="shared" si="287"/>
        <v>0</v>
      </c>
      <c r="BH293" s="58">
        <f t="shared" si="288"/>
        <v>0</v>
      </c>
      <c r="BI293" s="58">
        <f t="shared" si="289"/>
        <v>7.1194421366667093E-7</v>
      </c>
      <c r="BJ293" s="58">
        <f t="shared" si="290"/>
        <v>1.3304899861726671E-5</v>
      </c>
      <c r="BK293" s="58">
        <f t="shared" si="291"/>
        <v>0</v>
      </c>
      <c r="BL293" s="58">
        <f t="shared" si="292"/>
        <v>1.1420090143360017E-5</v>
      </c>
      <c r="BM293" s="58">
        <f t="shared" si="293"/>
        <v>2.1022486598393453E-6</v>
      </c>
      <c r="BN293" s="58">
        <f t="shared" si="294"/>
        <v>0</v>
      </c>
      <c r="BO293" s="58">
        <f t="shared" si="295"/>
        <v>4.7612977848752807E-5</v>
      </c>
      <c r="BP293" s="59"/>
      <c r="BQ293" s="59">
        <f t="shared" si="296"/>
        <v>-4.2104845598648757E-2</v>
      </c>
      <c r="BR293" s="39">
        <f t="shared" si="297"/>
        <v>-4.1174637265315422E-2</v>
      </c>
      <c r="BS293" s="42">
        <f t="shared" si="298"/>
        <v>125.21813365936173</v>
      </c>
      <c r="BT293" s="44">
        <f>MAX(BS$10:BS293)</f>
        <v>130.59534981659709</v>
      </c>
      <c r="BU293" s="56">
        <f t="shared" si="299"/>
        <v>4.1174637265315457E-2</v>
      </c>
    </row>
    <row r="294" spans="1:73" x14ac:dyDescent="0.2">
      <c r="A294" s="64">
        <v>37862</v>
      </c>
      <c r="B294" s="9">
        <v>1.688950777E-3</v>
      </c>
      <c r="C294" s="9">
        <v>-2.37661065336E-2</v>
      </c>
      <c r="D294" s="9">
        <v>1.6924038395999999E-2</v>
      </c>
      <c r="E294" s="9">
        <v>3.2164462281199999E-2</v>
      </c>
      <c r="F294" s="9">
        <v>-1.2155406098300001E-3</v>
      </c>
      <c r="G294" s="9">
        <v>-1.63619646964E-2</v>
      </c>
      <c r="H294" s="9">
        <v>-2.0338858804299999E-2</v>
      </c>
      <c r="I294" s="9">
        <v>-1.4140869894300001E-2</v>
      </c>
      <c r="J294" s="9">
        <v>0</v>
      </c>
      <c r="K294" s="55">
        <v>4.82E-2</v>
      </c>
      <c r="L294" s="55">
        <v>2.1502500000000001E-2</v>
      </c>
      <c r="M294" s="55">
        <v>2.84833E-2</v>
      </c>
      <c r="N294" s="55">
        <v>5.5250000000000004E-4</v>
      </c>
      <c r="O294" s="55">
        <v>5.135E-2</v>
      </c>
      <c r="P294" s="55">
        <v>2.9499999999999998E-2</v>
      </c>
      <c r="Q294" s="55">
        <v>2.6667000000000001E-3</v>
      </c>
      <c r="R294" s="55">
        <v>3.6318799999999998E-2</v>
      </c>
      <c r="S294" s="55">
        <v>1.14E-2</v>
      </c>
      <c r="T294" s="10">
        <f t="shared" si="258"/>
        <v>8</v>
      </c>
      <c r="U294" s="10">
        <f t="shared" si="259"/>
        <v>4</v>
      </c>
      <c r="V294" s="10">
        <f t="shared" si="260"/>
        <v>5</v>
      </c>
      <c r="W294" s="10">
        <f t="shared" si="261"/>
        <v>1</v>
      </c>
      <c r="X294" s="10">
        <f t="shared" si="262"/>
        <v>9</v>
      </c>
      <c r="Y294" s="10">
        <f t="shared" si="263"/>
        <v>6</v>
      </c>
      <c r="Z294" s="10">
        <f t="shared" si="264"/>
        <v>2</v>
      </c>
      <c r="AA294" s="10">
        <f t="shared" si="265"/>
        <v>7</v>
      </c>
      <c r="AB294" s="10">
        <f t="shared" si="266"/>
        <v>3</v>
      </c>
      <c r="AC294" s="13">
        <f t="shared" si="267"/>
        <v>1</v>
      </c>
      <c r="AD294" s="13">
        <f t="shared" si="268"/>
        <v>0</v>
      </c>
      <c r="AE294" s="13">
        <f t="shared" si="269"/>
        <v>0</v>
      </c>
      <c r="AF294" s="13">
        <f t="shared" si="270"/>
        <v>-1</v>
      </c>
      <c r="AG294" s="13">
        <f t="shared" si="271"/>
        <v>1</v>
      </c>
      <c r="AH294" s="13">
        <f t="shared" si="272"/>
        <v>0</v>
      </c>
      <c r="AI294" s="13">
        <f t="shared" si="273"/>
        <v>-1</v>
      </c>
      <c r="AJ294" s="13">
        <f t="shared" si="274"/>
        <v>1</v>
      </c>
      <c r="AK294" s="13">
        <f t="shared" si="275"/>
        <v>-1</v>
      </c>
      <c r="AL294" s="56">
        <f t="shared" si="276"/>
        <v>1.688950777E-3</v>
      </c>
      <c r="AM294" s="56">
        <f t="shared" si="277"/>
        <v>0</v>
      </c>
      <c r="AN294" s="56">
        <f t="shared" si="278"/>
        <v>0</v>
      </c>
      <c r="AO294" s="56">
        <f t="shared" si="279"/>
        <v>-3.2164462281199999E-2</v>
      </c>
      <c r="AP294" s="56">
        <f t="shared" si="280"/>
        <v>-1.2155406098300001E-3</v>
      </c>
      <c r="AQ294" s="56">
        <f t="shared" si="281"/>
        <v>0</v>
      </c>
      <c r="AR294" s="56">
        <f t="shared" si="282"/>
        <v>2.0338858804299999E-2</v>
      </c>
      <c r="AS294" s="56">
        <f t="shared" si="283"/>
        <v>-1.4140869894300001E-2</v>
      </c>
      <c r="AT294" s="56">
        <f t="shared" si="284"/>
        <v>0</v>
      </c>
      <c r="AU294" s="55"/>
      <c r="AV294" s="6">
        <f t="shared" si="285"/>
        <v>-2.5493063204029998E-2</v>
      </c>
      <c r="AW294" s="57">
        <f t="shared" si="247"/>
        <v>2.6176007770000176E-3</v>
      </c>
      <c r="AX294" s="57">
        <f t="shared" si="235"/>
        <v>0</v>
      </c>
      <c r="AY294" s="57">
        <f t="shared" si="236"/>
        <v>0</v>
      </c>
      <c r="AZ294" s="57">
        <f t="shared" si="237"/>
        <v>3.3093112281200154E-2</v>
      </c>
      <c r="BA294" s="57">
        <f t="shared" si="238"/>
        <v>2.8689060983000392E-4</v>
      </c>
      <c r="BB294" s="57">
        <f t="shared" si="239"/>
        <v>0</v>
      </c>
      <c r="BC294" s="57">
        <f t="shared" si="240"/>
        <v>1.94102088043E-2</v>
      </c>
      <c r="BD294" s="57">
        <f t="shared" si="241"/>
        <v>1.3212219894299992E-2</v>
      </c>
      <c r="BE294" s="57">
        <f t="shared" si="242"/>
        <v>9.2865000000008635E-4</v>
      </c>
      <c r="BF294" s="58">
        <f t="shared" si="286"/>
        <v>1.8116749916439989E-5</v>
      </c>
      <c r="BG294" s="58">
        <f t="shared" si="287"/>
        <v>0</v>
      </c>
      <c r="BH294" s="58">
        <f t="shared" si="288"/>
        <v>0</v>
      </c>
      <c r="BI294" s="58">
        <f t="shared" si="289"/>
        <v>8.0460790878933432E-7</v>
      </c>
      <c r="BJ294" s="58">
        <f t="shared" si="290"/>
        <v>3.780976461672625E-6</v>
      </c>
      <c r="BK294" s="58">
        <f t="shared" si="291"/>
        <v>0</v>
      </c>
      <c r="BL294" s="58">
        <f t="shared" si="292"/>
        <v>3.9589588196599856E-6</v>
      </c>
      <c r="BM294" s="58">
        <f t="shared" si="293"/>
        <v>4.5501230181933312E-6</v>
      </c>
      <c r="BN294" s="58">
        <f t="shared" si="294"/>
        <v>0</v>
      </c>
      <c r="BO294" s="58">
        <f t="shared" si="295"/>
        <v>3.1211416124755269E-5</v>
      </c>
      <c r="BP294" s="59"/>
      <c r="BQ294" s="59">
        <f t="shared" si="296"/>
        <v>-2.5524274620154754E-2</v>
      </c>
      <c r="BR294" s="39">
        <f t="shared" si="297"/>
        <v>-2.4595624620154754E-2</v>
      </c>
      <c r="BS294" s="42">
        <f t="shared" si="298"/>
        <v>122.13831544823969</v>
      </c>
      <c r="BT294" s="44">
        <f>MAX(BS$10:BS294)</f>
        <v>130.59534981659709</v>
      </c>
      <c r="BU294" s="56">
        <f t="shared" si="299"/>
        <v>6.4757545963421523E-2</v>
      </c>
    </row>
    <row r="295" spans="1:73" x14ac:dyDescent="0.2">
      <c r="A295" s="64">
        <v>37894</v>
      </c>
      <c r="B295" s="9">
        <v>4.9144027982600001E-2</v>
      </c>
      <c r="C295" s="9">
        <v>6.1829503445800002E-2</v>
      </c>
      <c r="D295" s="9">
        <v>2.96060562782E-2</v>
      </c>
      <c r="E295" s="9">
        <v>4.3536174612000003E-2</v>
      </c>
      <c r="F295" s="9">
        <v>3.24483484669E-2</v>
      </c>
      <c r="G295" s="9">
        <v>8.2553847408399994E-2</v>
      </c>
      <c r="H295" s="9">
        <v>5.9871475215599997E-2</v>
      </c>
      <c r="I295" s="9">
        <v>5.24824278496E-2</v>
      </c>
      <c r="J295" s="9">
        <v>0</v>
      </c>
      <c r="K295" s="55">
        <v>4.8724999999999997E-2</v>
      </c>
      <c r="L295" s="55">
        <v>2.1266299999999998E-2</v>
      </c>
      <c r="M295" s="55">
        <v>2.7300000000000001E-2</v>
      </c>
      <c r="N295" s="55">
        <v>6.1749999999999999E-4</v>
      </c>
      <c r="O295" s="55">
        <v>5.185E-2</v>
      </c>
      <c r="P295" s="55">
        <v>2.9000000000000001E-2</v>
      </c>
      <c r="Q295" s="55">
        <v>2.5417E-3</v>
      </c>
      <c r="R295" s="55">
        <v>3.7249999999999998E-2</v>
      </c>
      <c r="S295" s="55">
        <v>1.1599999999999999E-2</v>
      </c>
      <c r="T295" s="10">
        <f t="shared" si="258"/>
        <v>8</v>
      </c>
      <c r="U295" s="10">
        <f t="shared" si="259"/>
        <v>4</v>
      </c>
      <c r="V295" s="10">
        <f t="shared" si="260"/>
        <v>5</v>
      </c>
      <c r="W295" s="10">
        <f t="shared" si="261"/>
        <v>1</v>
      </c>
      <c r="X295" s="10">
        <f t="shared" si="262"/>
        <v>9</v>
      </c>
      <c r="Y295" s="10">
        <f t="shared" si="263"/>
        <v>6</v>
      </c>
      <c r="Z295" s="10">
        <f t="shared" si="264"/>
        <v>2</v>
      </c>
      <c r="AA295" s="10">
        <f t="shared" si="265"/>
        <v>7</v>
      </c>
      <c r="AB295" s="10">
        <f t="shared" si="266"/>
        <v>3</v>
      </c>
      <c r="AC295" s="13">
        <f t="shared" si="267"/>
        <v>1</v>
      </c>
      <c r="AD295" s="13">
        <f t="shared" si="268"/>
        <v>0</v>
      </c>
      <c r="AE295" s="13">
        <f t="shared" si="269"/>
        <v>0</v>
      </c>
      <c r="AF295" s="13">
        <f t="shared" si="270"/>
        <v>-1</v>
      </c>
      <c r="AG295" s="13">
        <f t="shared" si="271"/>
        <v>1</v>
      </c>
      <c r="AH295" s="13">
        <f t="shared" si="272"/>
        <v>0</v>
      </c>
      <c r="AI295" s="13">
        <f t="shared" si="273"/>
        <v>-1</v>
      </c>
      <c r="AJ295" s="13">
        <f t="shared" si="274"/>
        <v>1</v>
      </c>
      <c r="AK295" s="13">
        <f t="shared" si="275"/>
        <v>-1</v>
      </c>
      <c r="AL295" s="56">
        <f t="shared" si="276"/>
        <v>4.9144027982600001E-2</v>
      </c>
      <c r="AM295" s="56">
        <f t="shared" si="277"/>
        <v>0</v>
      </c>
      <c r="AN295" s="56">
        <f t="shared" si="278"/>
        <v>0</v>
      </c>
      <c r="AO295" s="56">
        <f t="shared" si="279"/>
        <v>-4.3536174612000003E-2</v>
      </c>
      <c r="AP295" s="56">
        <f t="shared" si="280"/>
        <v>3.24483484669E-2</v>
      </c>
      <c r="AQ295" s="56">
        <f t="shared" si="281"/>
        <v>0</v>
      </c>
      <c r="AR295" s="56">
        <f t="shared" si="282"/>
        <v>-5.9871475215599997E-2</v>
      </c>
      <c r="AS295" s="56">
        <f t="shared" si="283"/>
        <v>5.24824278496E-2</v>
      </c>
      <c r="AT295" s="56">
        <f t="shared" si="284"/>
        <v>0</v>
      </c>
      <c r="AU295" s="55"/>
      <c r="AV295" s="6">
        <f t="shared" si="285"/>
        <v>3.0667154471500001E-2</v>
      </c>
      <c r="AW295" s="57">
        <f t="shared" si="247"/>
        <v>5.0094027982600098E-2</v>
      </c>
      <c r="AX295" s="57">
        <f t="shared" si="235"/>
        <v>0</v>
      </c>
      <c r="AY295" s="57">
        <f t="shared" si="236"/>
        <v>0</v>
      </c>
      <c r="AZ295" s="57">
        <f t="shared" si="237"/>
        <v>4.4486174611999996E-2</v>
      </c>
      <c r="BA295" s="57">
        <f t="shared" si="238"/>
        <v>3.3398348466900041E-2</v>
      </c>
      <c r="BB295" s="57">
        <f t="shared" si="239"/>
        <v>0</v>
      </c>
      <c r="BC295" s="57">
        <f t="shared" si="240"/>
        <v>6.0821475215599996E-2</v>
      </c>
      <c r="BD295" s="57">
        <f t="shared" si="241"/>
        <v>5.3432427849600117E-2</v>
      </c>
      <c r="BE295" s="57">
        <f t="shared" si="242"/>
        <v>9.5000000000000639E-4</v>
      </c>
      <c r="BF295" s="58">
        <f t="shared" si="286"/>
        <v>1.5705604662000103E-6</v>
      </c>
      <c r="BG295" s="58">
        <f t="shared" si="287"/>
        <v>0</v>
      </c>
      <c r="BH295" s="58">
        <f t="shared" si="288"/>
        <v>0</v>
      </c>
      <c r="BI295" s="58">
        <f t="shared" si="289"/>
        <v>6.6186224562400311E-6</v>
      </c>
      <c r="BJ295" s="58">
        <f t="shared" si="290"/>
        <v>2.0082342688100273E-7</v>
      </c>
      <c r="BK295" s="58">
        <f t="shared" si="291"/>
        <v>0</v>
      </c>
      <c r="BL295" s="58">
        <f t="shared" si="292"/>
        <v>5.8230626412899992E-6</v>
      </c>
      <c r="BM295" s="58">
        <f t="shared" si="293"/>
        <v>2.6424439788599984E-6</v>
      </c>
      <c r="BN295" s="58">
        <f t="shared" si="294"/>
        <v>0</v>
      </c>
      <c r="BO295" s="58">
        <f t="shared" si="295"/>
        <v>1.6855512969471042E-5</v>
      </c>
      <c r="BP295" s="59"/>
      <c r="BQ295" s="59">
        <f t="shared" si="296"/>
        <v>3.0650298958530529E-2</v>
      </c>
      <c r="BR295" s="39">
        <f t="shared" si="297"/>
        <v>3.1600298958530532E-2</v>
      </c>
      <c r="BS295" s="42">
        <f t="shared" si="298"/>
        <v>125.99792273069536</v>
      </c>
      <c r="BT295" s="44">
        <f>MAX(BS$10:BS295)</f>
        <v>130.59534981659709</v>
      </c>
      <c r="BU295" s="56">
        <f t="shared" si="299"/>
        <v>3.5203604817155981E-2</v>
      </c>
    </row>
    <row r="296" spans="1:73" x14ac:dyDescent="0.2">
      <c r="A296" s="64">
        <v>37925</v>
      </c>
      <c r="B296" s="9">
        <v>5.1769540720799999E-2</v>
      </c>
      <c r="C296" s="9">
        <v>-9.0345603946200004E-4</v>
      </c>
      <c r="D296" s="9">
        <v>2.52759704084E-2</v>
      </c>
      <c r="E296" s="9">
        <v>1.50672800763E-2</v>
      </c>
      <c r="F296" s="9">
        <v>3.8207741753399999E-2</v>
      </c>
      <c r="G296" s="9">
        <v>-6.8678596015399997E-3</v>
      </c>
      <c r="H296" s="9">
        <v>-1.1898607366700001E-2</v>
      </c>
      <c r="I296" s="9">
        <v>2.3549431586300001E-2</v>
      </c>
      <c r="J296" s="9">
        <v>0</v>
      </c>
      <c r="K296" s="55">
        <v>5.0025E-2</v>
      </c>
      <c r="L296" s="55">
        <v>2.16013E-2</v>
      </c>
      <c r="M296" s="55">
        <v>2.7550000000000002E-2</v>
      </c>
      <c r="N296" s="55">
        <v>5.6249999999999996E-4</v>
      </c>
      <c r="O296" s="55">
        <v>5.2249999999999998E-2</v>
      </c>
      <c r="P296" s="55">
        <v>2.93E-2</v>
      </c>
      <c r="Q296" s="55">
        <v>2.4916999999999999E-3</v>
      </c>
      <c r="R296" s="55">
        <v>3.9475000000000003E-2</v>
      </c>
      <c r="S296" s="55">
        <v>1.1693800000000001E-2</v>
      </c>
      <c r="T296" s="10">
        <f t="shared" si="258"/>
        <v>8</v>
      </c>
      <c r="U296" s="10">
        <f t="shared" si="259"/>
        <v>4</v>
      </c>
      <c r="V296" s="10">
        <f t="shared" si="260"/>
        <v>5</v>
      </c>
      <c r="W296" s="10">
        <f t="shared" si="261"/>
        <v>1</v>
      </c>
      <c r="X296" s="10">
        <f t="shared" si="262"/>
        <v>9</v>
      </c>
      <c r="Y296" s="10">
        <f t="shared" si="263"/>
        <v>6</v>
      </c>
      <c r="Z296" s="10">
        <f t="shared" si="264"/>
        <v>2</v>
      </c>
      <c r="AA296" s="10">
        <f t="shared" si="265"/>
        <v>7</v>
      </c>
      <c r="AB296" s="10">
        <f t="shared" si="266"/>
        <v>3</v>
      </c>
      <c r="AC296" s="13">
        <f t="shared" si="267"/>
        <v>1</v>
      </c>
      <c r="AD296" s="13">
        <f t="shared" si="268"/>
        <v>0</v>
      </c>
      <c r="AE296" s="13">
        <f t="shared" si="269"/>
        <v>0</v>
      </c>
      <c r="AF296" s="13">
        <f t="shared" si="270"/>
        <v>-1</v>
      </c>
      <c r="AG296" s="13">
        <f t="shared" si="271"/>
        <v>1</v>
      </c>
      <c r="AH296" s="13">
        <f t="shared" si="272"/>
        <v>0</v>
      </c>
      <c r="AI296" s="13">
        <f t="shared" si="273"/>
        <v>-1</v>
      </c>
      <c r="AJ296" s="13">
        <f t="shared" si="274"/>
        <v>1</v>
      </c>
      <c r="AK296" s="13">
        <f t="shared" si="275"/>
        <v>-1</v>
      </c>
      <c r="AL296" s="56">
        <f t="shared" si="276"/>
        <v>5.1769540720799999E-2</v>
      </c>
      <c r="AM296" s="56">
        <f t="shared" si="277"/>
        <v>0</v>
      </c>
      <c r="AN296" s="56">
        <f t="shared" si="278"/>
        <v>0</v>
      </c>
      <c r="AO296" s="56">
        <f t="shared" si="279"/>
        <v>-1.50672800763E-2</v>
      </c>
      <c r="AP296" s="56">
        <f t="shared" si="280"/>
        <v>3.8207741753399999E-2</v>
      </c>
      <c r="AQ296" s="56">
        <f t="shared" si="281"/>
        <v>0</v>
      </c>
      <c r="AR296" s="56">
        <f t="shared" si="282"/>
        <v>1.1898607366700001E-2</v>
      </c>
      <c r="AS296" s="56">
        <f t="shared" si="283"/>
        <v>2.3549431586300001E-2</v>
      </c>
      <c r="AT296" s="56">
        <f t="shared" si="284"/>
        <v>0</v>
      </c>
      <c r="AU296" s="55"/>
      <c r="AV296" s="6">
        <f t="shared" si="285"/>
        <v>0.11035804135089999</v>
      </c>
      <c r="AW296" s="57">
        <f t="shared" si="247"/>
        <v>5.2736207387466649E-2</v>
      </c>
      <c r="AX296" s="57">
        <f t="shared" si="235"/>
        <v>0</v>
      </c>
      <c r="AY296" s="57">
        <f t="shared" si="236"/>
        <v>0</v>
      </c>
      <c r="AZ296" s="57">
        <f t="shared" si="237"/>
        <v>1.6033946742966654E-2</v>
      </c>
      <c r="BA296" s="57">
        <f t="shared" si="238"/>
        <v>3.9174408420066476E-2</v>
      </c>
      <c r="BB296" s="57">
        <f t="shared" si="239"/>
        <v>0</v>
      </c>
      <c r="BC296" s="57">
        <f t="shared" si="240"/>
        <v>1.0931940700033338E-2</v>
      </c>
      <c r="BD296" s="57">
        <f t="shared" si="241"/>
        <v>2.4516098252966634E-2</v>
      </c>
      <c r="BE296" s="57">
        <f t="shared" si="242"/>
        <v>9.666666666665602E-4</v>
      </c>
      <c r="BF296" s="58">
        <f t="shared" si="286"/>
        <v>3.0056416789560057E-5</v>
      </c>
      <c r="BG296" s="58">
        <f t="shared" si="287"/>
        <v>0</v>
      </c>
      <c r="BH296" s="58">
        <f t="shared" si="288"/>
        <v>0</v>
      </c>
      <c r="BI296" s="58">
        <f t="shared" si="289"/>
        <v>8.897234922399999E-6</v>
      </c>
      <c r="BJ296" s="58">
        <f t="shared" si="290"/>
        <v>2.3378843926830029E-5</v>
      </c>
      <c r="BK296" s="58">
        <f t="shared" si="291"/>
        <v>0</v>
      </c>
      <c r="BL296" s="58">
        <f t="shared" si="292"/>
        <v>1.8246442564679997E-5</v>
      </c>
      <c r="BM296" s="58">
        <f t="shared" si="293"/>
        <v>1.0686485569920024E-5</v>
      </c>
      <c r="BN296" s="58">
        <f t="shared" si="294"/>
        <v>0</v>
      </c>
      <c r="BO296" s="58">
        <f t="shared" si="295"/>
        <v>9.1265423773390105E-5</v>
      </c>
      <c r="BP296" s="59"/>
      <c r="BQ296" s="59">
        <f t="shared" si="296"/>
        <v>0.11026677592712661</v>
      </c>
      <c r="BR296" s="39">
        <f t="shared" si="297"/>
        <v>0.11123344259379328</v>
      </c>
      <c r="BS296" s="42">
        <f t="shared" si="298"/>
        <v>140.01310543569738</v>
      </c>
      <c r="BT296" s="44">
        <f>MAX(BS$10:BS296)</f>
        <v>140.01310543569738</v>
      </c>
      <c r="BU296" s="56">
        <f t="shared" si="299"/>
        <v>0</v>
      </c>
    </row>
    <row r="297" spans="1:73" x14ac:dyDescent="0.2">
      <c r="A297" s="64">
        <v>37953</v>
      </c>
      <c r="B297" s="9">
        <v>2.2780215644800001E-2</v>
      </c>
      <c r="C297" s="9">
        <v>3.1972372669E-2</v>
      </c>
      <c r="D297" s="9">
        <v>1.5145728769399999E-2</v>
      </c>
      <c r="E297" s="9">
        <v>3.0278565393100001E-3</v>
      </c>
      <c r="F297" s="9">
        <v>4.32219005027E-2</v>
      </c>
      <c r="G297" s="9">
        <v>3.3876559480500001E-2</v>
      </c>
      <c r="H297" s="9">
        <v>3.2258493596300002E-2</v>
      </c>
      <c r="I297" s="9">
        <v>1.56745464497E-2</v>
      </c>
      <c r="J297" s="9">
        <v>0</v>
      </c>
      <c r="K297" s="55">
        <v>5.3624999999999999E-2</v>
      </c>
      <c r="L297" s="55">
        <v>2.1542499999999999E-2</v>
      </c>
      <c r="M297" s="55">
        <v>2.8000000000000001E-2</v>
      </c>
      <c r="N297" s="55">
        <v>5.7499999999999999E-4</v>
      </c>
      <c r="O297" s="55">
        <v>5.4149999999999997E-2</v>
      </c>
      <c r="P297" s="55">
        <v>2.8979999999999999E-2</v>
      </c>
      <c r="Q297" s="55">
        <v>2.6667000000000001E-3</v>
      </c>
      <c r="R297" s="55">
        <v>3.98313E-2</v>
      </c>
      <c r="S297" s="55">
        <v>1.17188E-2</v>
      </c>
      <c r="T297" s="10">
        <f t="shared" si="258"/>
        <v>8</v>
      </c>
      <c r="U297" s="10">
        <f t="shared" si="259"/>
        <v>4</v>
      </c>
      <c r="V297" s="10">
        <f t="shared" si="260"/>
        <v>5</v>
      </c>
      <c r="W297" s="10">
        <f t="shared" si="261"/>
        <v>1</v>
      </c>
      <c r="X297" s="10">
        <f t="shared" si="262"/>
        <v>9</v>
      </c>
      <c r="Y297" s="10">
        <f t="shared" si="263"/>
        <v>6</v>
      </c>
      <c r="Z297" s="10">
        <f t="shared" si="264"/>
        <v>2</v>
      </c>
      <c r="AA297" s="10">
        <f t="shared" si="265"/>
        <v>7</v>
      </c>
      <c r="AB297" s="10">
        <f t="shared" si="266"/>
        <v>3</v>
      </c>
      <c r="AC297" s="13">
        <f t="shared" si="267"/>
        <v>1</v>
      </c>
      <c r="AD297" s="13">
        <f t="shared" si="268"/>
        <v>0</v>
      </c>
      <c r="AE297" s="13">
        <f t="shared" si="269"/>
        <v>0</v>
      </c>
      <c r="AF297" s="13">
        <f t="shared" si="270"/>
        <v>-1</v>
      </c>
      <c r="AG297" s="13">
        <f t="shared" si="271"/>
        <v>1</v>
      </c>
      <c r="AH297" s="13">
        <f t="shared" si="272"/>
        <v>0</v>
      </c>
      <c r="AI297" s="13">
        <f t="shared" si="273"/>
        <v>-1</v>
      </c>
      <c r="AJ297" s="13">
        <f t="shared" si="274"/>
        <v>1</v>
      </c>
      <c r="AK297" s="13">
        <f t="shared" si="275"/>
        <v>-1</v>
      </c>
      <c r="AL297" s="56">
        <f t="shared" si="276"/>
        <v>2.2780215644800001E-2</v>
      </c>
      <c r="AM297" s="56">
        <f t="shared" si="277"/>
        <v>0</v>
      </c>
      <c r="AN297" s="56">
        <f t="shared" si="278"/>
        <v>0</v>
      </c>
      <c r="AO297" s="56">
        <f t="shared" si="279"/>
        <v>-3.0278565393100001E-3</v>
      </c>
      <c r="AP297" s="56">
        <f t="shared" si="280"/>
        <v>4.32219005027E-2</v>
      </c>
      <c r="AQ297" s="56">
        <f t="shared" si="281"/>
        <v>0</v>
      </c>
      <c r="AR297" s="56">
        <f t="shared" si="282"/>
        <v>-3.2258493596300002E-2</v>
      </c>
      <c r="AS297" s="56">
        <f t="shared" si="283"/>
        <v>1.56745464497E-2</v>
      </c>
      <c r="AT297" s="56">
        <f t="shared" si="284"/>
        <v>0</v>
      </c>
      <c r="AU297" s="55"/>
      <c r="AV297" s="6">
        <f t="shared" si="285"/>
        <v>4.6390312461590005E-2</v>
      </c>
      <c r="AW297" s="57">
        <f t="shared" si="247"/>
        <v>2.3754698978133426E-2</v>
      </c>
      <c r="AX297" s="57">
        <f t="shared" si="235"/>
        <v>0</v>
      </c>
      <c r="AY297" s="57">
        <f t="shared" si="236"/>
        <v>0</v>
      </c>
      <c r="AZ297" s="57">
        <f t="shared" si="237"/>
        <v>4.0023398726434234E-3</v>
      </c>
      <c r="BA297" s="57">
        <f t="shared" si="238"/>
        <v>4.4196383836033304E-2</v>
      </c>
      <c r="BB297" s="57">
        <f t="shared" si="239"/>
        <v>0</v>
      </c>
      <c r="BC297" s="57">
        <f t="shared" si="240"/>
        <v>3.323297692963334E-2</v>
      </c>
      <c r="BD297" s="57">
        <f t="shared" si="241"/>
        <v>1.6649029783033287E-2</v>
      </c>
      <c r="BE297" s="57">
        <f t="shared" si="242"/>
        <v>9.7448333333338688E-4</v>
      </c>
      <c r="BF297" s="58">
        <f t="shared" si="286"/>
        <v>3.1641724432479984E-5</v>
      </c>
      <c r="BG297" s="58">
        <f t="shared" si="287"/>
        <v>0</v>
      </c>
      <c r="BH297" s="58">
        <f t="shared" si="288"/>
        <v>0</v>
      </c>
      <c r="BI297" s="58">
        <f t="shared" si="289"/>
        <v>3.2067893485933308E-6</v>
      </c>
      <c r="BJ297" s="58">
        <f t="shared" si="290"/>
        <v>2.7422085894046534E-5</v>
      </c>
      <c r="BK297" s="58">
        <f t="shared" si="291"/>
        <v>0</v>
      </c>
      <c r="BL297" s="58">
        <f t="shared" si="292"/>
        <v>3.2795822100100013E-6</v>
      </c>
      <c r="BM297" s="58">
        <f t="shared" si="293"/>
        <v>4.9032196505933269E-6</v>
      </c>
      <c r="BN297" s="58">
        <f t="shared" si="294"/>
        <v>0</v>
      </c>
      <c r="BO297" s="58">
        <f t="shared" si="295"/>
        <v>7.045340153572318E-5</v>
      </c>
      <c r="BP297" s="59"/>
      <c r="BQ297" s="59">
        <f t="shared" si="296"/>
        <v>4.6319859060054279E-2</v>
      </c>
      <c r="BR297" s="39">
        <f t="shared" si="297"/>
        <v>4.729434239338761E-2</v>
      </c>
      <c r="BS297" s="42">
        <f t="shared" si="298"/>
        <v>146.63493318373474</v>
      </c>
      <c r="BT297" s="44">
        <f>MAX(BS$10:BS297)</f>
        <v>146.63493318373474</v>
      </c>
      <c r="BU297" s="56">
        <f t="shared" si="299"/>
        <v>0</v>
      </c>
    </row>
    <row r="298" spans="1:73" x14ac:dyDescent="0.2">
      <c r="A298" s="64">
        <v>37986</v>
      </c>
      <c r="B298" s="9">
        <v>4.4893321727499998E-2</v>
      </c>
      <c r="C298" s="9">
        <v>5.3277199562900002E-2</v>
      </c>
      <c r="D298" s="9">
        <v>7.60603584357E-3</v>
      </c>
      <c r="E298" s="9">
        <v>2.0635250647699999E-2</v>
      </c>
      <c r="F298" s="9">
        <v>3.1143333584E-2</v>
      </c>
      <c r="G298" s="9">
        <v>5.1609146181699997E-2</v>
      </c>
      <c r="H298" s="9">
        <v>4.4510056710299999E-2</v>
      </c>
      <c r="I298" s="9">
        <v>4.3349905874799997E-2</v>
      </c>
      <c r="J298" s="9">
        <v>0</v>
      </c>
      <c r="K298" s="55">
        <v>5.4524999999999997E-2</v>
      </c>
      <c r="L298" s="55">
        <v>2.1229999999999999E-2</v>
      </c>
      <c r="M298" s="55">
        <v>2.7175000000000001E-2</v>
      </c>
      <c r="N298" s="55">
        <v>6.1249999999999998E-4</v>
      </c>
      <c r="O298" s="55">
        <v>5.3650000000000003E-2</v>
      </c>
      <c r="P298" s="55">
        <v>2.9000000000000001E-2</v>
      </c>
      <c r="Q298" s="55">
        <v>2.5999999999999999E-3</v>
      </c>
      <c r="R298" s="55">
        <v>4.0375000000000001E-2</v>
      </c>
      <c r="S298" s="55">
        <v>1.1518799999999999E-2</v>
      </c>
      <c r="T298" s="10">
        <f t="shared" si="258"/>
        <v>9</v>
      </c>
      <c r="U298" s="10">
        <f t="shared" si="259"/>
        <v>4</v>
      </c>
      <c r="V298" s="10">
        <f t="shared" si="260"/>
        <v>5</v>
      </c>
      <c r="W298" s="10">
        <f t="shared" si="261"/>
        <v>1</v>
      </c>
      <c r="X298" s="10">
        <f t="shared" si="262"/>
        <v>8</v>
      </c>
      <c r="Y298" s="10">
        <f t="shared" si="263"/>
        <v>6</v>
      </c>
      <c r="Z298" s="10">
        <f t="shared" si="264"/>
        <v>2</v>
      </c>
      <c r="AA298" s="10">
        <f t="shared" si="265"/>
        <v>7</v>
      </c>
      <c r="AB298" s="10">
        <f t="shared" si="266"/>
        <v>3</v>
      </c>
      <c r="AC298" s="13">
        <f t="shared" si="267"/>
        <v>1</v>
      </c>
      <c r="AD298" s="13">
        <f t="shared" si="268"/>
        <v>0</v>
      </c>
      <c r="AE298" s="13">
        <f t="shared" si="269"/>
        <v>0</v>
      </c>
      <c r="AF298" s="13">
        <f t="shared" si="270"/>
        <v>-1</v>
      </c>
      <c r="AG298" s="13">
        <f t="shared" si="271"/>
        <v>1</v>
      </c>
      <c r="AH298" s="13">
        <f t="shared" si="272"/>
        <v>0</v>
      </c>
      <c r="AI298" s="13">
        <f t="shared" si="273"/>
        <v>-1</v>
      </c>
      <c r="AJ298" s="13">
        <f t="shared" si="274"/>
        <v>1</v>
      </c>
      <c r="AK298" s="13">
        <f t="shared" si="275"/>
        <v>-1</v>
      </c>
      <c r="AL298" s="56">
        <f t="shared" si="276"/>
        <v>4.4893321727499998E-2</v>
      </c>
      <c r="AM298" s="56">
        <f t="shared" si="277"/>
        <v>0</v>
      </c>
      <c r="AN298" s="56">
        <f t="shared" si="278"/>
        <v>0</v>
      </c>
      <c r="AO298" s="56">
        <f t="shared" si="279"/>
        <v>-2.0635250647699999E-2</v>
      </c>
      <c r="AP298" s="56">
        <f t="shared" si="280"/>
        <v>3.1143333584E-2</v>
      </c>
      <c r="AQ298" s="56">
        <f t="shared" si="281"/>
        <v>0</v>
      </c>
      <c r="AR298" s="56">
        <f t="shared" si="282"/>
        <v>-4.4510056710299999E-2</v>
      </c>
      <c r="AS298" s="56">
        <f t="shared" si="283"/>
        <v>4.3349905874799997E-2</v>
      </c>
      <c r="AT298" s="56">
        <f t="shared" si="284"/>
        <v>0</v>
      </c>
      <c r="AU298" s="55"/>
      <c r="AV298" s="6">
        <f t="shared" si="285"/>
        <v>5.4241253828300001E-2</v>
      </c>
      <c r="AW298" s="57">
        <f t="shared" si="247"/>
        <v>4.5869888394166614E-2</v>
      </c>
      <c r="AX298" s="57">
        <f t="shared" si="235"/>
        <v>0</v>
      </c>
      <c r="AY298" s="57">
        <f t="shared" si="236"/>
        <v>0</v>
      </c>
      <c r="AZ298" s="57">
        <f t="shared" si="237"/>
        <v>2.1611817314366455E-2</v>
      </c>
      <c r="BA298" s="57">
        <f t="shared" si="238"/>
        <v>3.2119900250666467E-2</v>
      </c>
      <c r="BB298" s="57">
        <f t="shared" si="239"/>
        <v>0</v>
      </c>
      <c r="BC298" s="57">
        <f t="shared" si="240"/>
        <v>4.5486623376966628E-2</v>
      </c>
      <c r="BD298" s="57">
        <f t="shared" si="241"/>
        <v>4.4326472541466488E-2</v>
      </c>
      <c r="BE298" s="57">
        <f t="shared" si="242"/>
        <v>9.7656666666656733E-4</v>
      </c>
      <c r="BF298" s="58">
        <f t="shared" si="286"/>
        <v>1.4252819386880054E-5</v>
      </c>
      <c r="BG298" s="58">
        <f t="shared" si="287"/>
        <v>0</v>
      </c>
      <c r="BH298" s="58">
        <f t="shared" si="288"/>
        <v>0</v>
      </c>
      <c r="BI298" s="58">
        <f t="shared" si="289"/>
        <v>8.004679745286847E-7</v>
      </c>
      <c r="BJ298" s="58">
        <f t="shared" si="290"/>
        <v>3.0937468685223314E-5</v>
      </c>
      <c r="BK298" s="58">
        <f t="shared" si="291"/>
        <v>0</v>
      </c>
      <c r="BL298" s="58">
        <f t="shared" si="292"/>
        <v>9.9698930788900009E-6</v>
      </c>
      <c r="BM298" s="58">
        <f t="shared" si="293"/>
        <v>3.3298059566066576E-6</v>
      </c>
      <c r="BN298" s="58">
        <f t="shared" si="294"/>
        <v>0</v>
      </c>
      <c r="BO298" s="58">
        <f t="shared" si="295"/>
        <v>5.9290455082128709E-5</v>
      </c>
      <c r="BP298" s="59"/>
      <c r="BQ298" s="59">
        <f t="shared" si="296"/>
        <v>5.4181963373217873E-2</v>
      </c>
      <c r="BR298" s="39">
        <f t="shared" si="297"/>
        <v>5.5158530039884537E-2</v>
      </c>
      <c r="BS298" s="42">
        <f t="shared" si="298"/>
        <v>154.72310055064622</v>
      </c>
      <c r="BT298" s="44">
        <f>MAX(BS$10:BS298)</f>
        <v>154.72310055064622</v>
      </c>
      <c r="BU298" s="56">
        <f t="shared" si="299"/>
        <v>0</v>
      </c>
    </row>
    <row r="299" spans="1:73" x14ac:dyDescent="0.2">
      <c r="A299" s="64">
        <v>38016</v>
      </c>
      <c r="B299" s="9">
        <v>1.35522066665E-2</v>
      </c>
      <c r="C299" s="9">
        <v>-1.4281381010499999E-2</v>
      </c>
      <c r="D299" s="9">
        <v>-2.7238478987800002E-2</v>
      </c>
      <c r="E299" s="9">
        <v>1.1406376780199999E-2</v>
      </c>
      <c r="F299" s="9">
        <v>2.4479062612900001E-2</v>
      </c>
      <c r="G299" s="9">
        <v>-2.7533537970000001E-2</v>
      </c>
      <c r="H299" s="9">
        <v>-1.96159438513E-2</v>
      </c>
      <c r="I299" s="9">
        <v>1.9241476838699999E-2</v>
      </c>
      <c r="J299" s="9">
        <v>0</v>
      </c>
      <c r="K299" s="55">
        <v>5.6024999999999998E-2</v>
      </c>
      <c r="L299" s="55">
        <v>2.0928800000000001E-2</v>
      </c>
      <c r="M299" s="55">
        <v>2.4583299999999999E-2</v>
      </c>
      <c r="N299" s="55">
        <v>5.2499999999999997E-4</v>
      </c>
      <c r="O299" s="55">
        <v>5.5550000000000002E-2</v>
      </c>
      <c r="P299" s="55">
        <v>2.7199999999999998E-2</v>
      </c>
      <c r="Q299" s="55">
        <v>2.4667000000000001E-3</v>
      </c>
      <c r="R299" s="55">
        <v>4.1450000000000001E-2</v>
      </c>
      <c r="S299" s="55">
        <v>1.1299999999999999E-2</v>
      </c>
      <c r="T299" s="10">
        <f t="shared" si="258"/>
        <v>9</v>
      </c>
      <c r="U299" s="10">
        <f t="shared" si="259"/>
        <v>4</v>
      </c>
      <c r="V299" s="10">
        <f t="shared" si="260"/>
        <v>5</v>
      </c>
      <c r="W299" s="10">
        <f t="shared" si="261"/>
        <v>1</v>
      </c>
      <c r="X299" s="10">
        <f t="shared" si="262"/>
        <v>8</v>
      </c>
      <c r="Y299" s="10">
        <f t="shared" si="263"/>
        <v>6</v>
      </c>
      <c r="Z299" s="10">
        <f t="shared" si="264"/>
        <v>2</v>
      </c>
      <c r="AA299" s="10">
        <f t="shared" si="265"/>
        <v>7</v>
      </c>
      <c r="AB299" s="10">
        <f t="shared" si="266"/>
        <v>3</v>
      </c>
      <c r="AC299" s="13">
        <f t="shared" si="267"/>
        <v>1</v>
      </c>
      <c r="AD299" s="13">
        <f t="shared" si="268"/>
        <v>0</v>
      </c>
      <c r="AE299" s="13">
        <f t="shared" si="269"/>
        <v>0</v>
      </c>
      <c r="AF299" s="13">
        <f t="shared" si="270"/>
        <v>-1</v>
      </c>
      <c r="AG299" s="13">
        <f t="shared" si="271"/>
        <v>1</v>
      </c>
      <c r="AH299" s="13">
        <f t="shared" si="272"/>
        <v>0</v>
      </c>
      <c r="AI299" s="13">
        <f t="shared" si="273"/>
        <v>-1</v>
      </c>
      <c r="AJ299" s="13">
        <f t="shared" si="274"/>
        <v>1</v>
      </c>
      <c r="AK299" s="13">
        <f t="shared" si="275"/>
        <v>-1</v>
      </c>
      <c r="AL299" s="56">
        <f t="shared" si="276"/>
        <v>1.35522066665E-2</v>
      </c>
      <c r="AM299" s="56">
        <f t="shared" si="277"/>
        <v>0</v>
      </c>
      <c r="AN299" s="56">
        <f t="shared" si="278"/>
        <v>0</v>
      </c>
      <c r="AO299" s="56">
        <f t="shared" si="279"/>
        <v>-1.1406376780199999E-2</v>
      </c>
      <c r="AP299" s="56">
        <f t="shared" si="280"/>
        <v>2.4479062612900001E-2</v>
      </c>
      <c r="AQ299" s="56">
        <f t="shared" si="281"/>
        <v>0</v>
      </c>
      <c r="AR299" s="56">
        <f t="shared" si="282"/>
        <v>1.96159438513E-2</v>
      </c>
      <c r="AS299" s="56">
        <f t="shared" si="283"/>
        <v>1.9241476838699999E-2</v>
      </c>
      <c r="AT299" s="56">
        <f t="shared" si="284"/>
        <v>0</v>
      </c>
      <c r="AU299" s="55"/>
      <c r="AV299" s="6">
        <f t="shared" si="285"/>
        <v>6.5482313189200003E-2</v>
      </c>
      <c r="AW299" s="57">
        <f t="shared" si="247"/>
        <v>1.4512106666499935E-2</v>
      </c>
      <c r="AX299" s="57">
        <f t="shared" si="235"/>
        <v>0</v>
      </c>
      <c r="AY299" s="57">
        <f t="shared" si="236"/>
        <v>0</v>
      </c>
      <c r="AZ299" s="57">
        <f t="shared" si="237"/>
        <v>1.236627678019997E-2</v>
      </c>
      <c r="BA299" s="57">
        <f t="shared" si="238"/>
        <v>2.5438962612899907E-2</v>
      </c>
      <c r="BB299" s="57">
        <f t="shared" si="239"/>
        <v>0</v>
      </c>
      <c r="BC299" s="57">
        <f t="shared" si="240"/>
        <v>1.865604385129993E-2</v>
      </c>
      <c r="BD299" s="57">
        <f t="shared" si="241"/>
        <v>2.0201376838699936E-2</v>
      </c>
      <c r="BE299" s="57">
        <f t="shared" si="242"/>
        <v>9.5990000000001352E-4</v>
      </c>
      <c r="BF299" s="58">
        <f t="shared" si="286"/>
        <v>2.7521933036499966E-5</v>
      </c>
      <c r="BG299" s="58">
        <f t="shared" si="287"/>
        <v>0</v>
      </c>
      <c r="BH299" s="58">
        <f t="shared" si="288"/>
        <v>0</v>
      </c>
      <c r="BI299" s="58">
        <f t="shared" si="289"/>
        <v>4.3223634628732911E-6</v>
      </c>
      <c r="BJ299" s="58">
        <f t="shared" si="290"/>
        <v>2.2483930175466526E-5</v>
      </c>
      <c r="BK299" s="58">
        <f t="shared" si="291"/>
        <v>0</v>
      </c>
      <c r="BL299" s="58">
        <f t="shared" si="292"/>
        <v>1.3645987013089987E-5</v>
      </c>
      <c r="BM299" s="58">
        <f t="shared" si="293"/>
        <v>8.8652945082932975E-6</v>
      </c>
      <c r="BN299" s="58">
        <f t="shared" si="294"/>
        <v>0</v>
      </c>
      <c r="BO299" s="58">
        <f t="shared" si="295"/>
        <v>7.6839508196223074E-5</v>
      </c>
      <c r="BP299" s="59"/>
      <c r="BQ299" s="59">
        <f t="shared" si="296"/>
        <v>6.5405473681003787E-2</v>
      </c>
      <c r="BR299" s="39">
        <f t="shared" si="297"/>
        <v>6.6365373681003786E-2</v>
      </c>
      <c r="BS299" s="42">
        <f t="shared" si="298"/>
        <v>164.99135693577338</v>
      </c>
      <c r="BT299" s="44">
        <f>MAX(BS$10:BS299)</f>
        <v>164.99135693577338</v>
      </c>
      <c r="BU299" s="56">
        <f t="shared" si="299"/>
        <v>0</v>
      </c>
    </row>
    <row r="300" spans="1:73" x14ac:dyDescent="0.2">
      <c r="A300" s="64">
        <v>38044</v>
      </c>
      <c r="B300" s="9">
        <v>1.7208666706700002E-2</v>
      </c>
      <c r="C300" s="9">
        <v>8.5905657315499999E-4</v>
      </c>
      <c r="D300" s="9">
        <v>-7.3262656703100004E-3</v>
      </c>
      <c r="E300" s="9">
        <v>-3.1992468493199998E-2</v>
      </c>
      <c r="F300" s="9">
        <v>2.58518636985E-2</v>
      </c>
      <c r="G300" s="9">
        <v>-3.3072936054699999E-3</v>
      </c>
      <c r="H300" s="9">
        <v>-8.2150295170700001E-3</v>
      </c>
      <c r="I300" s="9">
        <v>2.1555211661099999E-2</v>
      </c>
      <c r="J300" s="9">
        <v>0</v>
      </c>
      <c r="K300" s="55">
        <v>5.5625000000000001E-2</v>
      </c>
      <c r="L300" s="55">
        <v>2.04838E-2</v>
      </c>
      <c r="M300" s="55">
        <v>2.2516700000000001E-2</v>
      </c>
      <c r="N300" s="55">
        <v>5.1250000000000004E-4</v>
      </c>
      <c r="O300" s="55">
        <v>5.6050000000000003E-2</v>
      </c>
      <c r="P300" s="55">
        <v>2.5899999999999999E-2</v>
      </c>
      <c r="Q300" s="55">
        <v>2.5833000000000002E-3</v>
      </c>
      <c r="R300" s="55">
        <v>4.2043799999999999E-2</v>
      </c>
      <c r="S300" s="55">
        <v>1.12E-2</v>
      </c>
      <c r="T300" s="10">
        <f t="shared" si="258"/>
        <v>8</v>
      </c>
      <c r="U300" s="10">
        <f t="shared" si="259"/>
        <v>4</v>
      </c>
      <c r="V300" s="10">
        <f t="shared" si="260"/>
        <v>5</v>
      </c>
      <c r="W300" s="10">
        <f t="shared" si="261"/>
        <v>1</v>
      </c>
      <c r="X300" s="10">
        <f t="shared" si="262"/>
        <v>9</v>
      </c>
      <c r="Y300" s="10">
        <f t="shared" si="263"/>
        <v>6</v>
      </c>
      <c r="Z300" s="10">
        <f t="shared" si="264"/>
        <v>2</v>
      </c>
      <c r="AA300" s="10">
        <f t="shared" si="265"/>
        <v>7</v>
      </c>
      <c r="AB300" s="10">
        <f t="shared" si="266"/>
        <v>3</v>
      </c>
      <c r="AC300" s="13">
        <f t="shared" si="267"/>
        <v>1</v>
      </c>
      <c r="AD300" s="13">
        <f t="shared" si="268"/>
        <v>0</v>
      </c>
      <c r="AE300" s="13">
        <f t="shared" si="269"/>
        <v>0</v>
      </c>
      <c r="AF300" s="13">
        <f t="shared" si="270"/>
        <v>-1</v>
      </c>
      <c r="AG300" s="13">
        <f t="shared" si="271"/>
        <v>1</v>
      </c>
      <c r="AH300" s="13">
        <f t="shared" si="272"/>
        <v>0</v>
      </c>
      <c r="AI300" s="13">
        <f t="shared" si="273"/>
        <v>-1</v>
      </c>
      <c r="AJ300" s="13">
        <f t="shared" si="274"/>
        <v>1</v>
      </c>
      <c r="AK300" s="13">
        <f t="shared" si="275"/>
        <v>-1</v>
      </c>
      <c r="AL300" s="56">
        <f t="shared" si="276"/>
        <v>1.7208666706700002E-2</v>
      </c>
      <c r="AM300" s="56">
        <f t="shared" si="277"/>
        <v>0</v>
      </c>
      <c r="AN300" s="56">
        <f t="shared" si="278"/>
        <v>0</v>
      </c>
      <c r="AO300" s="56">
        <f t="shared" si="279"/>
        <v>3.1992468493199998E-2</v>
      </c>
      <c r="AP300" s="56">
        <f t="shared" si="280"/>
        <v>2.58518636985E-2</v>
      </c>
      <c r="AQ300" s="56">
        <f t="shared" si="281"/>
        <v>0</v>
      </c>
      <c r="AR300" s="56">
        <f t="shared" si="282"/>
        <v>8.2150295170700001E-3</v>
      </c>
      <c r="AS300" s="56">
        <f t="shared" si="283"/>
        <v>2.1555211661099999E-2</v>
      </c>
      <c r="AT300" s="56">
        <f t="shared" si="284"/>
        <v>0</v>
      </c>
      <c r="AU300" s="55"/>
      <c r="AV300" s="6">
        <f t="shared" si="285"/>
        <v>0.10482324007657</v>
      </c>
      <c r="AW300" s="57">
        <f t="shared" si="247"/>
        <v>1.8150333373366578E-2</v>
      </c>
      <c r="AX300" s="57">
        <f t="shared" si="235"/>
        <v>0</v>
      </c>
      <c r="AY300" s="57">
        <f t="shared" si="236"/>
        <v>0</v>
      </c>
      <c r="AZ300" s="57">
        <f t="shared" si="237"/>
        <v>3.1050801826533414E-2</v>
      </c>
      <c r="BA300" s="57">
        <f t="shared" si="238"/>
        <v>2.6793530365166518E-2</v>
      </c>
      <c r="BB300" s="57">
        <f t="shared" si="239"/>
        <v>0</v>
      </c>
      <c r="BC300" s="57">
        <f t="shared" si="240"/>
        <v>7.2733628504033643E-3</v>
      </c>
      <c r="BD300" s="57">
        <f t="shared" si="241"/>
        <v>2.249687832776659E-2</v>
      </c>
      <c r="BE300" s="57">
        <f t="shared" si="242"/>
        <v>9.4166666666661847E-4</v>
      </c>
      <c r="BF300" s="58">
        <f t="shared" si="286"/>
        <v>8.7072639998999607E-6</v>
      </c>
      <c r="BG300" s="58">
        <f t="shared" si="287"/>
        <v>0</v>
      </c>
      <c r="BH300" s="58">
        <f t="shared" si="288"/>
        <v>0</v>
      </c>
      <c r="BI300" s="58">
        <f t="shared" si="289"/>
        <v>2.4732553560399939E-6</v>
      </c>
      <c r="BJ300" s="58">
        <f t="shared" si="290"/>
        <v>1.7807273829029934E-5</v>
      </c>
      <c r="BK300" s="58">
        <f t="shared" si="291"/>
        <v>0</v>
      </c>
      <c r="BL300" s="58">
        <f t="shared" si="292"/>
        <v>5.5968131553899789E-6</v>
      </c>
      <c r="BM300" s="58">
        <f t="shared" si="293"/>
        <v>4.0402753677399877E-6</v>
      </c>
      <c r="BN300" s="58">
        <f t="shared" si="294"/>
        <v>0</v>
      </c>
      <c r="BO300" s="58">
        <f t="shared" si="295"/>
        <v>3.862488170809985E-5</v>
      </c>
      <c r="BP300" s="59"/>
      <c r="BQ300" s="59">
        <f t="shared" si="296"/>
        <v>0.1047846151948619</v>
      </c>
      <c r="BR300" s="39">
        <f t="shared" si="297"/>
        <v>0.10572628186152856</v>
      </c>
      <c r="BS300" s="42">
        <f t="shared" si="298"/>
        <v>182.43527964388102</v>
      </c>
      <c r="BT300" s="44">
        <f>MAX(BS$10:BS300)</f>
        <v>182.43527964388102</v>
      </c>
      <c r="BU300" s="56">
        <f t="shared" si="299"/>
        <v>0</v>
      </c>
    </row>
    <row r="301" spans="1:73" x14ac:dyDescent="0.2">
      <c r="A301" s="64">
        <v>38077</v>
      </c>
      <c r="B301" s="9">
        <v>-6.4752161370799999E-3</v>
      </c>
      <c r="C301" s="9">
        <v>-9.8515189169599993E-3</v>
      </c>
      <c r="D301" s="9">
        <v>2.2245305715499999E-2</v>
      </c>
      <c r="E301" s="9">
        <v>4.9183923058199998E-2</v>
      </c>
      <c r="F301" s="9">
        <v>-2.48221082782E-2</v>
      </c>
      <c r="G301" s="9">
        <v>-1.1200648862500001E-2</v>
      </c>
      <c r="H301" s="9">
        <v>1.7213127593199999E-3</v>
      </c>
      <c r="I301" s="9">
        <v>-6.9550196979700002E-3</v>
      </c>
      <c r="J301" s="9">
        <v>0</v>
      </c>
      <c r="K301" s="55">
        <v>5.4524999999999997E-2</v>
      </c>
      <c r="L301" s="55">
        <v>1.9599999999999999E-2</v>
      </c>
      <c r="M301" s="55">
        <v>2.12E-2</v>
      </c>
      <c r="N301" s="55">
        <v>4.8749999999999998E-4</v>
      </c>
      <c r="O301" s="55">
        <v>5.525E-2</v>
      </c>
      <c r="P301" s="55">
        <v>2.3E-2</v>
      </c>
      <c r="Q301" s="55">
        <v>2.5000000000000001E-3</v>
      </c>
      <c r="R301" s="55">
        <v>4.3749999999999997E-2</v>
      </c>
      <c r="S301" s="55">
        <v>1.11E-2</v>
      </c>
      <c r="T301" s="10">
        <f t="shared" si="258"/>
        <v>8</v>
      </c>
      <c r="U301" s="10">
        <f t="shared" si="259"/>
        <v>4</v>
      </c>
      <c r="V301" s="10">
        <f t="shared" si="260"/>
        <v>5</v>
      </c>
      <c r="W301" s="10">
        <f t="shared" si="261"/>
        <v>1</v>
      </c>
      <c r="X301" s="10">
        <f t="shared" si="262"/>
        <v>9</v>
      </c>
      <c r="Y301" s="10">
        <f t="shared" si="263"/>
        <v>6</v>
      </c>
      <c r="Z301" s="10">
        <f t="shared" si="264"/>
        <v>2</v>
      </c>
      <c r="AA301" s="10">
        <f t="shared" si="265"/>
        <v>7</v>
      </c>
      <c r="AB301" s="10">
        <f t="shared" si="266"/>
        <v>3</v>
      </c>
      <c r="AC301" s="13">
        <f t="shared" si="267"/>
        <v>1</v>
      </c>
      <c r="AD301" s="13">
        <f t="shared" si="268"/>
        <v>0</v>
      </c>
      <c r="AE301" s="13">
        <f t="shared" si="269"/>
        <v>0</v>
      </c>
      <c r="AF301" s="13">
        <f t="shared" si="270"/>
        <v>-1</v>
      </c>
      <c r="AG301" s="13">
        <f t="shared" si="271"/>
        <v>1</v>
      </c>
      <c r="AH301" s="13">
        <f t="shared" si="272"/>
        <v>0</v>
      </c>
      <c r="AI301" s="13">
        <f t="shared" si="273"/>
        <v>-1</v>
      </c>
      <c r="AJ301" s="13">
        <f t="shared" si="274"/>
        <v>1</v>
      </c>
      <c r="AK301" s="13">
        <f t="shared" si="275"/>
        <v>-1</v>
      </c>
      <c r="AL301" s="56">
        <f t="shared" si="276"/>
        <v>-6.4752161370799999E-3</v>
      </c>
      <c r="AM301" s="56">
        <f t="shared" si="277"/>
        <v>0</v>
      </c>
      <c r="AN301" s="56">
        <f t="shared" si="278"/>
        <v>0</v>
      </c>
      <c r="AO301" s="56">
        <f t="shared" si="279"/>
        <v>-4.9183923058199998E-2</v>
      </c>
      <c r="AP301" s="56">
        <f t="shared" si="280"/>
        <v>-2.48221082782E-2</v>
      </c>
      <c r="AQ301" s="56">
        <f t="shared" si="281"/>
        <v>0</v>
      </c>
      <c r="AR301" s="56">
        <f t="shared" si="282"/>
        <v>-1.7213127593199999E-3</v>
      </c>
      <c r="AS301" s="56">
        <f t="shared" si="283"/>
        <v>-6.9550196979700002E-3</v>
      </c>
      <c r="AT301" s="56">
        <f t="shared" si="284"/>
        <v>0</v>
      </c>
      <c r="AU301" s="55"/>
      <c r="AV301" s="6">
        <f t="shared" si="285"/>
        <v>-8.915757993076999E-2</v>
      </c>
      <c r="AW301" s="57">
        <f t="shared" si="247"/>
        <v>5.5418828037466783E-3</v>
      </c>
      <c r="AX301" s="57">
        <f t="shared" si="235"/>
        <v>0</v>
      </c>
      <c r="AY301" s="57">
        <f t="shared" si="236"/>
        <v>0</v>
      </c>
      <c r="AZ301" s="57">
        <f t="shared" si="237"/>
        <v>5.0117256391533305E-2</v>
      </c>
      <c r="BA301" s="57">
        <f t="shared" si="238"/>
        <v>2.3888774944866631E-2</v>
      </c>
      <c r="BB301" s="57">
        <f t="shared" si="239"/>
        <v>0</v>
      </c>
      <c r="BC301" s="57">
        <f t="shared" si="240"/>
        <v>2.6546460926533122E-3</v>
      </c>
      <c r="BD301" s="57">
        <f t="shared" si="241"/>
        <v>6.0216863646366248E-3</v>
      </c>
      <c r="BE301" s="57">
        <f t="shared" si="242"/>
        <v>9.3333333333323054E-4</v>
      </c>
      <c r="BF301" s="58">
        <f t="shared" si="286"/>
        <v>1.0890200024019946E-5</v>
      </c>
      <c r="BG301" s="58">
        <f t="shared" si="287"/>
        <v>0</v>
      </c>
      <c r="BH301" s="58">
        <f t="shared" si="288"/>
        <v>0</v>
      </c>
      <c r="BI301" s="58">
        <f t="shared" si="289"/>
        <v>6.2101603653066831E-6</v>
      </c>
      <c r="BJ301" s="58">
        <f t="shared" si="290"/>
        <v>1.8755471255616564E-5</v>
      </c>
      <c r="BK301" s="58">
        <f t="shared" si="291"/>
        <v>0</v>
      </c>
      <c r="BL301" s="58">
        <f t="shared" si="292"/>
        <v>2.1820088551210089E-6</v>
      </c>
      <c r="BM301" s="58">
        <f t="shared" si="293"/>
        <v>4.4993756655533181E-6</v>
      </c>
      <c r="BN301" s="58">
        <f t="shared" si="294"/>
        <v>0</v>
      </c>
      <c r="BO301" s="58">
        <f t="shared" si="295"/>
        <v>4.253721616561752E-5</v>
      </c>
      <c r="BP301" s="59"/>
      <c r="BQ301" s="59">
        <f t="shared" si="296"/>
        <v>-8.9200117146935612E-2</v>
      </c>
      <c r="BR301" s="39">
        <f t="shared" si="297"/>
        <v>-8.8266783813602284E-2</v>
      </c>
      <c r="BS301" s="42">
        <f t="shared" si="298"/>
        <v>166.33230425558048</v>
      </c>
      <c r="BT301" s="44">
        <f>MAX(BS$10:BS301)</f>
        <v>182.43527964388102</v>
      </c>
      <c r="BU301" s="56">
        <f t="shared" si="299"/>
        <v>8.8266783813602354E-2</v>
      </c>
    </row>
    <row r="302" spans="1:73" x14ac:dyDescent="0.2">
      <c r="A302" s="64">
        <v>38107</v>
      </c>
      <c r="B302" s="9">
        <v>-5.0822150491000001E-2</v>
      </c>
      <c r="C302" s="9">
        <v>-2.3923435267500001E-2</v>
      </c>
      <c r="D302" s="9">
        <v>-4.3493895555200002E-2</v>
      </c>
      <c r="E302" s="9">
        <v>-5.8183882164099997E-2</v>
      </c>
      <c r="F302" s="9">
        <v>-5.7481344213400003E-2</v>
      </c>
      <c r="G302" s="9">
        <v>-1.19197412509E-2</v>
      </c>
      <c r="H302" s="9">
        <v>-2.3597809002900001E-2</v>
      </c>
      <c r="I302" s="9">
        <v>-3.2738807479499997E-2</v>
      </c>
      <c r="J302" s="9">
        <v>0</v>
      </c>
      <c r="K302" s="55">
        <v>5.5524999999999998E-2</v>
      </c>
      <c r="L302" s="55">
        <v>2.07163E-2</v>
      </c>
      <c r="M302" s="55">
        <v>2.08833E-2</v>
      </c>
      <c r="N302" s="55">
        <v>4.5879999999999998E-4</v>
      </c>
      <c r="O302" s="55">
        <v>5.7750000000000003E-2</v>
      </c>
      <c r="P302" s="55">
        <v>2.1950000000000001E-2</v>
      </c>
      <c r="Q302" s="55">
        <v>2.7166999999999998E-3</v>
      </c>
      <c r="R302" s="55">
        <v>4.4337500000000002E-2</v>
      </c>
      <c r="S302" s="55">
        <v>1.18E-2</v>
      </c>
      <c r="T302" s="10">
        <f t="shared" si="258"/>
        <v>8</v>
      </c>
      <c r="U302" s="10">
        <f t="shared" si="259"/>
        <v>4</v>
      </c>
      <c r="V302" s="10">
        <f t="shared" si="260"/>
        <v>5</v>
      </c>
      <c r="W302" s="10">
        <f t="shared" si="261"/>
        <v>1</v>
      </c>
      <c r="X302" s="10">
        <f t="shared" si="262"/>
        <v>9</v>
      </c>
      <c r="Y302" s="10">
        <f t="shared" si="263"/>
        <v>6</v>
      </c>
      <c r="Z302" s="10">
        <f t="shared" si="264"/>
        <v>2</v>
      </c>
      <c r="AA302" s="10">
        <f t="shared" si="265"/>
        <v>7</v>
      </c>
      <c r="AB302" s="10">
        <f t="shared" si="266"/>
        <v>3</v>
      </c>
      <c r="AC302" s="13">
        <f t="shared" si="267"/>
        <v>1</v>
      </c>
      <c r="AD302" s="13">
        <f t="shared" si="268"/>
        <v>0</v>
      </c>
      <c r="AE302" s="13">
        <f t="shared" si="269"/>
        <v>0</v>
      </c>
      <c r="AF302" s="13">
        <f t="shared" si="270"/>
        <v>-1</v>
      </c>
      <c r="AG302" s="13">
        <f t="shared" si="271"/>
        <v>1</v>
      </c>
      <c r="AH302" s="13">
        <f t="shared" si="272"/>
        <v>0</v>
      </c>
      <c r="AI302" s="13">
        <f t="shared" si="273"/>
        <v>-1</v>
      </c>
      <c r="AJ302" s="13">
        <f t="shared" si="274"/>
        <v>1</v>
      </c>
      <c r="AK302" s="13">
        <f t="shared" si="275"/>
        <v>-1</v>
      </c>
      <c r="AL302" s="56">
        <f t="shared" si="276"/>
        <v>-5.0822150491000001E-2</v>
      </c>
      <c r="AM302" s="56">
        <f t="shared" si="277"/>
        <v>0</v>
      </c>
      <c r="AN302" s="56">
        <f t="shared" si="278"/>
        <v>0</v>
      </c>
      <c r="AO302" s="56">
        <f t="shared" si="279"/>
        <v>5.8183882164099997E-2</v>
      </c>
      <c r="AP302" s="56">
        <f t="shared" si="280"/>
        <v>-5.7481344213400003E-2</v>
      </c>
      <c r="AQ302" s="56">
        <f t="shared" si="281"/>
        <v>0</v>
      </c>
      <c r="AR302" s="56">
        <f t="shared" si="282"/>
        <v>2.3597809002900001E-2</v>
      </c>
      <c r="AS302" s="56">
        <f t="shared" si="283"/>
        <v>-3.2738807479499997E-2</v>
      </c>
      <c r="AT302" s="56">
        <f t="shared" si="284"/>
        <v>0</v>
      </c>
      <c r="AU302" s="55"/>
      <c r="AV302" s="6">
        <f t="shared" si="285"/>
        <v>-5.92606110169E-2</v>
      </c>
      <c r="AW302" s="57">
        <f t="shared" si="247"/>
        <v>4.9897150491000075E-2</v>
      </c>
      <c r="AX302" s="57">
        <f t="shared" si="235"/>
        <v>0</v>
      </c>
      <c r="AY302" s="57">
        <f t="shared" si="236"/>
        <v>0</v>
      </c>
      <c r="AZ302" s="57">
        <f t="shared" si="237"/>
        <v>5.7258882164100022E-2</v>
      </c>
      <c r="BA302" s="57">
        <f t="shared" si="238"/>
        <v>5.6556344213400056E-2</v>
      </c>
      <c r="BB302" s="57">
        <f t="shared" si="239"/>
        <v>0</v>
      </c>
      <c r="BC302" s="57">
        <f t="shared" si="240"/>
        <v>2.267280900290003E-2</v>
      </c>
      <c r="BD302" s="57">
        <f t="shared" si="241"/>
        <v>3.1813807479500023E-2</v>
      </c>
      <c r="BE302" s="57">
        <f t="shared" si="242"/>
        <v>9.2500000000006466E-4</v>
      </c>
      <c r="BF302" s="58">
        <f t="shared" si="286"/>
        <v>3.3251296822480066E-6</v>
      </c>
      <c r="BG302" s="58">
        <f t="shared" si="287"/>
        <v>0</v>
      </c>
      <c r="BH302" s="58">
        <f t="shared" si="288"/>
        <v>0</v>
      </c>
      <c r="BI302" s="58">
        <f t="shared" si="289"/>
        <v>1.0023451278306662E-5</v>
      </c>
      <c r="BJ302" s="58">
        <f t="shared" si="290"/>
        <v>1.6722142461406641E-5</v>
      </c>
      <c r="BK302" s="58">
        <f t="shared" si="291"/>
        <v>0</v>
      </c>
      <c r="BL302" s="58">
        <f t="shared" si="292"/>
        <v>7.9639382779599356E-7</v>
      </c>
      <c r="BM302" s="58">
        <f t="shared" si="293"/>
        <v>1.2043372729273251E-6</v>
      </c>
      <c r="BN302" s="58">
        <f t="shared" si="294"/>
        <v>0</v>
      </c>
      <c r="BO302" s="58">
        <f t="shared" si="295"/>
        <v>3.2071454522684625E-5</v>
      </c>
      <c r="BP302" s="59"/>
      <c r="BQ302" s="59">
        <f t="shared" si="296"/>
        <v>-5.9292682471422685E-2</v>
      </c>
      <c r="BR302" s="39">
        <f t="shared" si="297"/>
        <v>-5.8367682471422683E-2</v>
      </c>
      <c r="BS302" s="42">
        <f t="shared" si="298"/>
        <v>156.62387313605069</v>
      </c>
      <c r="BT302" s="44">
        <f>MAX(BS$10:BS302)</f>
        <v>182.43527964388102</v>
      </c>
      <c r="BU302" s="56">
        <f t="shared" si="299"/>
        <v>0.14148253867461899</v>
      </c>
    </row>
    <row r="303" spans="1:73" x14ac:dyDescent="0.2">
      <c r="A303" s="64">
        <v>38138</v>
      </c>
      <c r="B303" s="9">
        <v>-7.9510976282499996E-3</v>
      </c>
      <c r="C303" s="9">
        <v>1.9574680517399998E-2</v>
      </c>
      <c r="D303" s="9">
        <v>8.7142752707299997E-3</v>
      </c>
      <c r="E303" s="9">
        <v>-2.5065015626299998E-3</v>
      </c>
      <c r="F303" s="9">
        <v>8.5555970142300007E-3</v>
      </c>
      <c r="G303" s="9">
        <v>2.5674332996700001E-2</v>
      </c>
      <c r="H303" s="9">
        <v>3.28887790767E-2</v>
      </c>
      <c r="I303" s="9">
        <v>3.6883234821599997E-2</v>
      </c>
      <c r="J303" s="9">
        <v>0</v>
      </c>
      <c r="K303" s="55">
        <v>5.4324999999999998E-2</v>
      </c>
      <c r="L303" s="55">
        <v>2.08525E-2</v>
      </c>
      <c r="M303" s="55">
        <v>2.1250000000000002E-2</v>
      </c>
      <c r="N303" s="55">
        <v>4.8749999999999998E-4</v>
      </c>
      <c r="O303" s="55">
        <v>5.985E-2</v>
      </c>
      <c r="P303" s="55">
        <v>2.1999999999999999E-2</v>
      </c>
      <c r="Q303" s="55">
        <v>2.5999999999999999E-3</v>
      </c>
      <c r="R303" s="55">
        <v>4.6574999999999998E-2</v>
      </c>
      <c r="S303" s="55">
        <v>1.315E-2</v>
      </c>
      <c r="T303" s="10">
        <f t="shared" si="258"/>
        <v>8</v>
      </c>
      <c r="U303" s="10">
        <f t="shared" si="259"/>
        <v>4</v>
      </c>
      <c r="V303" s="10">
        <f t="shared" si="260"/>
        <v>5</v>
      </c>
      <c r="W303" s="10">
        <f t="shared" si="261"/>
        <v>1</v>
      </c>
      <c r="X303" s="10">
        <f t="shared" si="262"/>
        <v>9</v>
      </c>
      <c r="Y303" s="10">
        <f t="shared" si="263"/>
        <v>6</v>
      </c>
      <c r="Z303" s="10">
        <f t="shared" si="264"/>
        <v>2</v>
      </c>
      <c r="AA303" s="10">
        <f t="shared" si="265"/>
        <v>7</v>
      </c>
      <c r="AB303" s="10">
        <f t="shared" si="266"/>
        <v>3</v>
      </c>
      <c r="AC303" s="13">
        <f t="shared" si="267"/>
        <v>1</v>
      </c>
      <c r="AD303" s="13">
        <f t="shared" si="268"/>
        <v>0</v>
      </c>
      <c r="AE303" s="13">
        <f t="shared" si="269"/>
        <v>0</v>
      </c>
      <c r="AF303" s="13">
        <f t="shared" si="270"/>
        <v>-1</v>
      </c>
      <c r="AG303" s="13">
        <f t="shared" si="271"/>
        <v>1</v>
      </c>
      <c r="AH303" s="13">
        <f t="shared" si="272"/>
        <v>0</v>
      </c>
      <c r="AI303" s="13">
        <f t="shared" si="273"/>
        <v>-1</v>
      </c>
      <c r="AJ303" s="13">
        <f t="shared" si="274"/>
        <v>1</v>
      </c>
      <c r="AK303" s="13">
        <f t="shared" si="275"/>
        <v>-1</v>
      </c>
      <c r="AL303" s="56">
        <f t="shared" si="276"/>
        <v>-7.9510976282499996E-3</v>
      </c>
      <c r="AM303" s="56">
        <f t="shared" si="277"/>
        <v>0</v>
      </c>
      <c r="AN303" s="56">
        <f t="shared" si="278"/>
        <v>0</v>
      </c>
      <c r="AO303" s="56">
        <f t="shared" si="279"/>
        <v>2.5065015626299998E-3</v>
      </c>
      <c r="AP303" s="56">
        <f t="shared" si="280"/>
        <v>8.5555970142300007E-3</v>
      </c>
      <c r="AQ303" s="56">
        <f t="shared" si="281"/>
        <v>0</v>
      </c>
      <c r="AR303" s="56">
        <f t="shared" si="282"/>
        <v>-3.28887790767E-2</v>
      </c>
      <c r="AS303" s="56">
        <f t="shared" si="283"/>
        <v>3.6883234821599997E-2</v>
      </c>
      <c r="AT303" s="56">
        <f t="shared" si="284"/>
        <v>0</v>
      </c>
      <c r="AU303" s="55"/>
      <c r="AV303" s="6">
        <f t="shared" si="285"/>
        <v>7.1054566935099955E-3</v>
      </c>
      <c r="AW303" s="57">
        <f t="shared" si="247"/>
        <v>6.9677642949166341E-3</v>
      </c>
      <c r="AX303" s="57">
        <f t="shared" si="235"/>
        <v>0</v>
      </c>
      <c r="AY303" s="57">
        <f t="shared" si="236"/>
        <v>0</v>
      </c>
      <c r="AZ303" s="57">
        <f t="shared" si="237"/>
        <v>1.5231682292966564E-3</v>
      </c>
      <c r="BA303" s="57">
        <f t="shared" si="238"/>
        <v>9.538930347563257E-3</v>
      </c>
      <c r="BB303" s="57">
        <f t="shared" si="239"/>
        <v>0</v>
      </c>
      <c r="BC303" s="57">
        <f t="shared" si="240"/>
        <v>3.3872112410033406E-2</v>
      </c>
      <c r="BD303" s="57">
        <f t="shared" si="241"/>
        <v>3.7866568154933278E-2</v>
      </c>
      <c r="BE303" s="57">
        <f t="shared" si="242"/>
        <v>9.8333333333333606E-4</v>
      </c>
      <c r="BF303" s="58">
        <f t="shared" si="286"/>
        <v>2.9938290294600041E-5</v>
      </c>
      <c r="BG303" s="58">
        <f t="shared" si="287"/>
        <v>0</v>
      </c>
      <c r="BH303" s="58">
        <f t="shared" si="288"/>
        <v>0</v>
      </c>
      <c r="BI303" s="58">
        <f t="shared" si="289"/>
        <v>1.1451776432820004E-5</v>
      </c>
      <c r="BJ303" s="58">
        <f t="shared" si="290"/>
        <v>3.958944094938004E-5</v>
      </c>
      <c r="BK303" s="58">
        <f t="shared" si="291"/>
        <v>0</v>
      </c>
      <c r="BL303" s="58">
        <f t="shared" si="292"/>
        <v>6.801842700870008E-6</v>
      </c>
      <c r="BM303" s="58">
        <f t="shared" si="293"/>
        <v>6.3627614959000048E-6</v>
      </c>
      <c r="BN303" s="58">
        <f t="shared" si="294"/>
        <v>0</v>
      </c>
      <c r="BO303" s="58">
        <f t="shared" si="295"/>
        <v>9.4144111873570099E-5</v>
      </c>
      <c r="BP303" s="59"/>
      <c r="BQ303" s="59">
        <f t="shared" si="296"/>
        <v>7.0113125816364252E-3</v>
      </c>
      <c r="BR303" s="39">
        <f t="shared" si="297"/>
        <v>7.9946459149697578E-3</v>
      </c>
      <c r="BS303" s="42">
        <f t="shared" si="298"/>
        <v>157.87602554360456</v>
      </c>
      <c r="BT303" s="44">
        <f>MAX(BS$10:BS303)</f>
        <v>182.43527964388102</v>
      </c>
      <c r="BU303" s="56">
        <f t="shared" si="299"/>
        <v>0.13461899555950385</v>
      </c>
    </row>
    <row r="304" spans="1:73" x14ac:dyDescent="0.2">
      <c r="A304" s="64">
        <v>38168</v>
      </c>
      <c r="B304" s="9">
        <v>-2.05824535161E-2</v>
      </c>
      <c r="C304" s="9">
        <v>-3.0400145666599999E-3</v>
      </c>
      <c r="D304" s="9">
        <v>1.8688715494199998E-2</v>
      </c>
      <c r="E304" s="9">
        <v>1.1818446878899999E-2</v>
      </c>
      <c r="F304" s="9">
        <v>1.4374768998399999E-2</v>
      </c>
      <c r="G304" s="9">
        <v>-9.72941836825E-3</v>
      </c>
      <c r="H304" s="9">
        <v>7.8438543551099995E-4</v>
      </c>
      <c r="I304" s="9">
        <v>-8.1714865749900004E-3</v>
      </c>
      <c r="J304" s="9">
        <v>0</v>
      </c>
      <c r="K304" s="55">
        <v>5.4600000000000003E-2</v>
      </c>
      <c r="L304" s="55">
        <v>2.12E-2</v>
      </c>
      <c r="M304" s="55">
        <v>2.155E-2</v>
      </c>
      <c r="N304" s="55">
        <v>5.2499999999999997E-4</v>
      </c>
      <c r="O304" s="55">
        <v>6.1949999999999998E-2</v>
      </c>
      <c r="P304" s="55">
        <v>2.1999999999999999E-2</v>
      </c>
      <c r="Q304" s="55">
        <v>4.9833000000000004E-3</v>
      </c>
      <c r="R304" s="55">
        <v>4.8437500000000001E-2</v>
      </c>
      <c r="S304" s="55">
        <v>1.61E-2</v>
      </c>
      <c r="T304" s="10">
        <f t="shared" si="258"/>
        <v>8</v>
      </c>
      <c r="U304" s="10">
        <f t="shared" si="259"/>
        <v>4</v>
      </c>
      <c r="V304" s="10">
        <f t="shared" si="260"/>
        <v>5</v>
      </c>
      <c r="W304" s="10">
        <f t="shared" si="261"/>
        <v>1</v>
      </c>
      <c r="X304" s="10">
        <f t="shared" si="262"/>
        <v>9</v>
      </c>
      <c r="Y304" s="10">
        <f t="shared" si="263"/>
        <v>6</v>
      </c>
      <c r="Z304" s="10">
        <f t="shared" si="264"/>
        <v>2</v>
      </c>
      <c r="AA304" s="10">
        <f t="shared" si="265"/>
        <v>7</v>
      </c>
      <c r="AB304" s="10">
        <f t="shared" si="266"/>
        <v>3</v>
      </c>
      <c r="AC304" s="13">
        <f t="shared" si="267"/>
        <v>1</v>
      </c>
      <c r="AD304" s="13">
        <f t="shared" si="268"/>
        <v>0</v>
      </c>
      <c r="AE304" s="13">
        <f t="shared" si="269"/>
        <v>0</v>
      </c>
      <c r="AF304" s="13">
        <f t="shared" si="270"/>
        <v>-1</v>
      </c>
      <c r="AG304" s="13">
        <f t="shared" si="271"/>
        <v>1</v>
      </c>
      <c r="AH304" s="13">
        <f t="shared" si="272"/>
        <v>0</v>
      </c>
      <c r="AI304" s="13">
        <f t="shared" si="273"/>
        <v>-1</v>
      </c>
      <c r="AJ304" s="13">
        <f t="shared" si="274"/>
        <v>1</v>
      </c>
      <c r="AK304" s="13">
        <f t="shared" si="275"/>
        <v>-1</v>
      </c>
      <c r="AL304" s="56">
        <f t="shared" si="276"/>
        <v>-2.05824535161E-2</v>
      </c>
      <c r="AM304" s="56">
        <f t="shared" si="277"/>
        <v>0</v>
      </c>
      <c r="AN304" s="56">
        <f t="shared" si="278"/>
        <v>0</v>
      </c>
      <c r="AO304" s="56">
        <f t="shared" si="279"/>
        <v>-1.1818446878899999E-2</v>
      </c>
      <c r="AP304" s="56">
        <f t="shared" si="280"/>
        <v>1.4374768998399999E-2</v>
      </c>
      <c r="AQ304" s="56">
        <f t="shared" si="281"/>
        <v>0</v>
      </c>
      <c r="AR304" s="56">
        <f t="shared" si="282"/>
        <v>-7.8438543551099995E-4</v>
      </c>
      <c r="AS304" s="56">
        <f t="shared" si="283"/>
        <v>-8.1714865749900004E-3</v>
      </c>
      <c r="AT304" s="56">
        <f t="shared" si="284"/>
        <v>0</v>
      </c>
      <c r="AU304" s="55"/>
      <c r="AV304" s="6">
        <f t="shared" si="285"/>
        <v>-2.6982003407101003E-2</v>
      </c>
      <c r="AW304" s="57">
        <f t="shared" si="247"/>
        <v>1.9486620182766701E-2</v>
      </c>
      <c r="AX304" s="57">
        <f t="shared" si="235"/>
        <v>0</v>
      </c>
      <c r="AY304" s="57">
        <f t="shared" si="236"/>
        <v>0</v>
      </c>
      <c r="AZ304" s="57">
        <f t="shared" si="237"/>
        <v>1.2914280212233287E-2</v>
      </c>
      <c r="BA304" s="57">
        <f t="shared" si="238"/>
        <v>1.5470602331733252E-2</v>
      </c>
      <c r="BB304" s="57">
        <f t="shared" si="239"/>
        <v>0</v>
      </c>
      <c r="BC304" s="57">
        <f t="shared" si="240"/>
        <v>1.8802187688442551E-3</v>
      </c>
      <c r="BD304" s="57">
        <f t="shared" si="241"/>
        <v>7.0756532416567097E-3</v>
      </c>
      <c r="BE304" s="57">
        <f t="shared" si="242"/>
        <v>1.0958333333332959E-3</v>
      </c>
      <c r="BF304" s="58">
        <f t="shared" si="286"/>
        <v>4.1806585769499798E-6</v>
      </c>
      <c r="BG304" s="58">
        <f t="shared" si="287"/>
        <v>0</v>
      </c>
      <c r="BH304" s="58">
        <f t="shared" si="288"/>
        <v>0</v>
      </c>
      <c r="BI304" s="58">
        <f t="shared" si="289"/>
        <v>3.0463364585933132E-7</v>
      </c>
      <c r="BJ304" s="58">
        <f t="shared" si="290"/>
        <v>6.6772512432942794E-6</v>
      </c>
      <c r="BK304" s="58">
        <f t="shared" si="291"/>
        <v>0</v>
      </c>
      <c r="BL304" s="58">
        <f t="shared" si="292"/>
        <v>1.016163372301002E-5</v>
      </c>
      <c r="BM304" s="58">
        <f t="shared" si="293"/>
        <v>7.5733136309866558E-6</v>
      </c>
      <c r="BN304" s="58">
        <f t="shared" si="294"/>
        <v>0</v>
      </c>
      <c r="BO304" s="58">
        <f t="shared" si="295"/>
        <v>2.8897490820100266E-5</v>
      </c>
      <c r="BP304" s="59"/>
      <c r="BQ304" s="59">
        <f t="shared" si="296"/>
        <v>-2.7010900897921103E-2</v>
      </c>
      <c r="BR304" s="39">
        <f t="shared" si="297"/>
        <v>-2.5915067564587769E-2</v>
      </c>
      <c r="BS304" s="42">
        <f t="shared" si="298"/>
        <v>153.78465767481347</v>
      </c>
      <c r="BT304" s="44">
        <f>MAX(BS$10:BS304)</f>
        <v>182.43527964388102</v>
      </c>
      <c r="BU304" s="56">
        <f t="shared" si="299"/>
        <v>0.15704540275869006</v>
      </c>
    </row>
    <row r="305" spans="1:73" x14ac:dyDescent="0.2">
      <c r="A305" s="64">
        <v>38198</v>
      </c>
      <c r="B305" s="9">
        <v>8.6009705577500001E-3</v>
      </c>
      <c r="C305" s="9">
        <v>-9.9368587756799992E-3</v>
      </c>
      <c r="D305" s="9">
        <v>9.3216320921400003E-3</v>
      </c>
      <c r="E305" s="9">
        <v>-2.2343368474600001E-2</v>
      </c>
      <c r="F305" s="9">
        <v>1.5917470610799999E-3</v>
      </c>
      <c r="G305" s="9">
        <v>-1.78338109611E-2</v>
      </c>
      <c r="H305" s="9">
        <v>-2.1957927336100001E-2</v>
      </c>
      <c r="I305" s="9">
        <v>5.2257514611300003E-3</v>
      </c>
      <c r="J305" s="9">
        <v>0</v>
      </c>
      <c r="K305" s="55">
        <v>5.4125E-2</v>
      </c>
      <c r="L305" s="55">
        <v>2.1170000000000001E-2</v>
      </c>
      <c r="M305" s="55">
        <v>2.1783299999999998E-2</v>
      </c>
      <c r="N305" s="55">
        <v>5.1250000000000004E-4</v>
      </c>
      <c r="O305" s="55">
        <v>6.3250000000000001E-2</v>
      </c>
      <c r="P305" s="55">
        <v>2.205E-2</v>
      </c>
      <c r="Q305" s="55">
        <v>5.3E-3</v>
      </c>
      <c r="R305" s="55">
        <v>4.9387500000000001E-2</v>
      </c>
      <c r="S305" s="55">
        <v>1.7000000000000001E-2</v>
      </c>
      <c r="T305" s="10">
        <f t="shared" si="258"/>
        <v>8</v>
      </c>
      <c r="U305" s="10">
        <f t="shared" si="259"/>
        <v>4</v>
      </c>
      <c r="V305" s="10">
        <f t="shared" si="260"/>
        <v>5</v>
      </c>
      <c r="W305" s="10">
        <f t="shared" si="261"/>
        <v>1</v>
      </c>
      <c r="X305" s="10">
        <f t="shared" si="262"/>
        <v>9</v>
      </c>
      <c r="Y305" s="10">
        <f t="shared" si="263"/>
        <v>6</v>
      </c>
      <c r="Z305" s="10">
        <f t="shared" si="264"/>
        <v>2</v>
      </c>
      <c r="AA305" s="10">
        <f t="shared" si="265"/>
        <v>7</v>
      </c>
      <c r="AB305" s="10">
        <f t="shared" si="266"/>
        <v>3</v>
      </c>
      <c r="AC305" s="13">
        <f t="shared" si="267"/>
        <v>1</v>
      </c>
      <c r="AD305" s="13">
        <f t="shared" si="268"/>
        <v>0</v>
      </c>
      <c r="AE305" s="13">
        <f t="shared" si="269"/>
        <v>0</v>
      </c>
      <c r="AF305" s="13">
        <f t="shared" si="270"/>
        <v>-1</v>
      </c>
      <c r="AG305" s="13">
        <f t="shared" si="271"/>
        <v>1</v>
      </c>
      <c r="AH305" s="13">
        <f t="shared" si="272"/>
        <v>0</v>
      </c>
      <c r="AI305" s="13">
        <f t="shared" si="273"/>
        <v>-1</v>
      </c>
      <c r="AJ305" s="13">
        <f t="shared" si="274"/>
        <v>1</v>
      </c>
      <c r="AK305" s="13">
        <f t="shared" si="275"/>
        <v>-1</v>
      </c>
      <c r="AL305" s="56">
        <f t="shared" si="276"/>
        <v>8.6009705577500001E-3</v>
      </c>
      <c r="AM305" s="56">
        <f t="shared" si="277"/>
        <v>0</v>
      </c>
      <c r="AN305" s="56">
        <f t="shared" si="278"/>
        <v>0</v>
      </c>
      <c r="AO305" s="56">
        <f t="shared" si="279"/>
        <v>2.2343368474600001E-2</v>
      </c>
      <c r="AP305" s="56">
        <f t="shared" si="280"/>
        <v>1.5917470610799999E-3</v>
      </c>
      <c r="AQ305" s="56">
        <f t="shared" si="281"/>
        <v>0</v>
      </c>
      <c r="AR305" s="56">
        <f t="shared" si="282"/>
        <v>2.1957927336100001E-2</v>
      </c>
      <c r="AS305" s="56">
        <f t="shared" si="283"/>
        <v>5.2257514611300003E-3</v>
      </c>
      <c r="AT305" s="56">
        <f t="shared" si="284"/>
        <v>0</v>
      </c>
      <c r="AU305" s="55"/>
      <c r="AV305" s="6">
        <f t="shared" si="285"/>
        <v>5.9719764890660006E-2</v>
      </c>
      <c r="AW305" s="57">
        <f t="shared" si="247"/>
        <v>9.9426372244166838E-3</v>
      </c>
      <c r="AX305" s="57">
        <f t="shared" si="235"/>
        <v>0</v>
      </c>
      <c r="AY305" s="57">
        <f t="shared" si="236"/>
        <v>0</v>
      </c>
      <c r="AZ305" s="57">
        <f t="shared" si="237"/>
        <v>2.100170180793326E-2</v>
      </c>
      <c r="BA305" s="57">
        <f t="shared" si="238"/>
        <v>2.933413727746581E-3</v>
      </c>
      <c r="BB305" s="57">
        <f t="shared" si="239"/>
        <v>0</v>
      </c>
      <c r="BC305" s="57">
        <f t="shared" si="240"/>
        <v>2.0616260669433339E-2</v>
      </c>
      <c r="BD305" s="57">
        <f t="shared" si="241"/>
        <v>6.5674181277965982E-3</v>
      </c>
      <c r="BE305" s="57">
        <f t="shared" si="242"/>
        <v>1.3416666666665744E-3</v>
      </c>
      <c r="BF305" s="58">
        <f t="shared" si="286"/>
        <v>1.1691972109660019E-5</v>
      </c>
      <c r="BG305" s="58">
        <f t="shared" si="287"/>
        <v>0</v>
      </c>
      <c r="BH305" s="58">
        <f t="shared" si="288"/>
        <v>0</v>
      </c>
      <c r="BI305" s="58">
        <f t="shared" si="289"/>
        <v>2.5828560424466573E-6</v>
      </c>
      <c r="BJ305" s="58">
        <f t="shared" si="290"/>
        <v>1.0829421632213277E-5</v>
      </c>
      <c r="BK305" s="58">
        <f t="shared" si="291"/>
        <v>0</v>
      </c>
      <c r="BL305" s="58">
        <f t="shared" si="292"/>
        <v>5.6406563065327646E-7</v>
      </c>
      <c r="BM305" s="58">
        <f t="shared" si="293"/>
        <v>1.4151306483313419E-6</v>
      </c>
      <c r="BN305" s="58">
        <f t="shared" si="294"/>
        <v>0</v>
      </c>
      <c r="BO305" s="58">
        <f t="shared" si="295"/>
        <v>2.7083446063304571E-5</v>
      </c>
      <c r="BP305" s="59"/>
      <c r="BQ305" s="59">
        <f t="shared" si="296"/>
        <v>5.9692681444596704E-2</v>
      </c>
      <c r="BR305" s="39">
        <f t="shared" si="297"/>
        <v>6.1034348111263369E-2</v>
      </c>
      <c r="BS305" s="42">
        <f t="shared" si="298"/>
        <v>163.17080400550952</v>
      </c>
      <c r="BT305" s="44">
        <f>MAX(BS$10:BS305)</f>
        <v>182.43527964388102</v>
      </c>
      <c r="BU305" s="56">
        <f t="shared" si="299"/>
        <v>0.10559621842867406</v>
      </c>
    </row>
    <row r="306" spans="1:73" x14ac:dyDescent="0.2">
      <c r="A306" s="64">
        <v>38230</v>
      </c>
      <c r="B306" s="9">
        <v>1.1894035398399999E-2</v>
      </c>
      <c r="C306" s="9">
        <v>9.9395446578300004E-3</v>
      </c>
      <c r="D306" s="9">
        <v>9.1749480024500008E-3</v>
      </c>
      <c r="E306" s="9">
        <v>1.4285748829299999E-2</v>
      </c>
      <c r="F306" s="9">
        <v>3.9502841257499997E-2</v>
      </c>
      <c r="G306" s="9">
        <v>2.2013253601799999E-2</v>
      </c>
      <c r="H306" s="9">
        <v>8.0101450714099992E-3</v>
      </c>
      <c r="I306" s="9">
        <v>-7.9747414752999995E-3</v>
      </c>
      <c r="J306" s="9">
        <v>0</v>
      </c>
      <c r="K306" s="55">
        <v>5.3900000000000003E-2</v>
      </c>
      <c r="L306" s="55">
        <v>2.1131299999999999E-2</v>
      </c>
      <c r="M306" s="55">
        <v>2.3199999999999998E-2</v>
      </c>
      <c r="N306" s="55">
        <v>5.1880000000000003E-4</v>
      </c>
      <c r="O306" s="55">
        <v>6.4549999999999996E-2</v>
      </c>
      <c r="P306" s="55">
        <v>2.205E-2</v>
      </c>
      <c r="Q306" s="55">
        <v>6.1999999999999998E-3</v>
      </c>
      <c r="R306" s="55">
        <v>4.9625000000000002E-2</v>
      </c>
      <c r="S306" s="55">
        <v>1.7999999999999999E-2</v>
      </c>
      <c r="T306" s="10">
        <f t="shared" si="258"/>
        <v>8</v>
      </c>
      <c r="U306" s="10">
        <f t="shared" si="259"/>
        <v>4</v>
      </c>
      <c r="V306" s="10">
        <f t="shared" si="260"/>
        <v>6</v>
      </c>
      <c r="W306" s="10">
        <f t="shared" si="261"/>
        <v>1</v>
      </c>
      <c r="X306" s="10">
        <f t="shared" si="262"/>
        <v>9</v>
      </c>
      <c r="Y306" s="10">
        <f t="shared" si="263"/>
        <v>5</v>
      </c>
      <c r="Z306" s="10">
        <f t="shared" si="264"/>
        <v>2</v>
      </c>
      <c r="AA306" s="10">
        <f t="shared" si="265"/>
        <v>7</v>
      </c>
      <c r="AB306" s="10">
        <f t="shared" si="266"/>
        <v>3</v>
      </c>
      <c r="AC306" s="13">
        <f t="shared" si="267"/>
        <v>1</v>
      </c>
      <c r="AD306" s="13">
        <f t="shared" si="268"/>
        <v>0</v>
      </c>
      <c r="AE306" s="13">
        <f t="shared" si="269"/>
        <v>0</v>
      </c>
      <c r="AF306" s="13">
        <f t="shared" si="270"/>
        <v>-1</v>
      </c>
      <c r="AG306" s="13">
        <f t="shared" si="271"/>
        <v>1</v>
      </c>
      <c r="AH306" s="13">
        <f t="shared" si="272"/>
        <v>0</v>
      </c>
      <c r="AI306" s="13">
        <f t="shared" si="273"/>
        <v>-1</v>
      </c>
      <c r="AJ306" s="13">
        <f t="shared" si="274"/>
        <v>1</v>
      </c>
      <c r="AK306" s="13">
        <f t="shared" si="275"/>
        <v>-1</v>
      </c>
      <c r="AL306" s="56">
        <f t="shared" si="276"/>
        <v>1.1894035398399999E-2</v>
      </c>
      <c r="AM306" s="56">
        <f t="shared" si="277"/>
        <v>0</v>
      </c>
      <c r="AN306" s="56">
        <f t="shared" si="278"/>
        <v>0</v>
      </c>
      <c r="AO306" s="56">
        <f t="shared" si="279"/>
        <v>-1.4285748829299999E-2</v>
      </c>
      <c r="AP306" s="56">
        <f t="shared" si="280"/>
        <v>3.9502841257499997E-2</v>
      </c>
      <c r="AQ306" s="56">
        <f t="shared" si="281"/>
        <v>0</v>
      </c>
      <c r="AR306" s="56">
        <f t="shared" si="282"/>
        <v>-8.0101450714099992E-3</v>
      </c>
      <c r="AS306" s="56">
        <f t="shared" si="283"/>
        <v>-7.9747414752999995E-3</v>
      </c>
      <c r="AT306" s="56">
        <f t="shared" si="284"/>
        <v>0</v>
      </c>
      <c r="AU306" s="55"/>
      <c r="AV306" s="6">
        <f t="shared" si="285"/>
        <v>2.1126241279889997E-2</v>
      </c>
      <c r="AW306" s="57">
        <f t="shared" si="247"/>
        <v>1.3310702065066682E-2</v>
      </c>
      <c r="AX306" s="57">
        <f t="shared" si="235"/>
        <v>0</v>
      </c>
      <c r="AY306" s="57">
        <f t="shared" si="236"/>
        <v>0</v>
      </c>
      <c r="AZ306" s="57">
        <f t="shared" si="237"/>
        <v>1.5702415495966626E-2</v>
      </c>
      <c r="BA306" s="57">
        <f t="shared" si="238"/>
        <v>4.0919507924166654E-2</v>
      </c>
      <c r="BB306" s="57">
        <f t="shared" si="239"/>
        <v>0</v>
      </c>
      <c r="BC306" s="57">
        <f t="shared" si="240"/>
        <v>9.4268117380766903E-3</v>
      </c>
      <c r="BD306" s="57">
        <f t="shared" si="241"/>
        <v>6.5580748086333518E-3</v>
      </c>
      <c r="BE306" s="57">
        <f t="shared" si="242"/>
        <v>1.4166666666666217E-3</v>
      </c>
      <c r="BF306" s="58">
        <f t="shared" si="286"/>
        <v>5.9655823346500095E-6</v>
      </c>
      <c r="BG306" s="58">
        <f t="shared" si="287"/>
        <v>0</v>
      </c>
      <c r="BH306" s="58">
        <f t="shared" si="288"/>
        <v>0</v>
      </c>
      <c r="BI306" s="58">
        <f t="shared" si="289"/>
        <v>4.2003403615866521E-6</v>
      </c>
      <c r="BJ306" s="58">
        <f t="shared" si="290"/>
        <v>2.0533896094226068E-6</v>
      </c>
      <c r="BK306" s="58">
        <f t="shared" si="291"/>
        <v>0</v>
      </c>
      <c r="BL306" s="58">
        <f t="shared" si="292"/>
        <v>6.1848782008300012E-6</v>
      </c>
      <c r="BM306" s="58">
        <f t="shared" si="293"/>
        <v>1.3134836255593198E-6</v>
      </c>
      <c r="BN306" s="58">
        <f t="shared" si="294"/>
        <v>0</v>
      </c>
      <c r="BO306" s="58">
        <f t="shared" si="295"/>
        <v>1.9717674132048589E-5</v>
      </c>
      <c r="BP306" s="59"/>
      <c r="BQ306" s="59">
        <f t="shared" si="296"/>
        <v>2.1106523605757949E-2</v>
      </c>
      <c r="BR306" s="39">
        <f t="shared" si="297"/>
        <v>2.2523190272424616E-2</v>
      </c>
      <c r="BS306" s="42">
        <f t="shared" si="298"/>
        <v>166.84593107103012</v>
      </c>
      <c r="BT306" s="44">
        <f>MAX(BS$10:BS306)</f>
        <v>182.43527964388102</v>
      </c>
      <c r="BU306" s="56">
        <f t="shared" si="299"/>
        <v>8.5451391875966967E-2</v>
      </c>
    </row>
    <row r="307" spans="1:73" x14ac:dyDescent="0.2">
      <c r="A307" s="64">
        <v>38260</v>
      </c>
      <c r="B307" s="9">
        <v>2.9209110450099999E-2</v>
      </c>
      <c r="C307" s="9">
        <v>2.2479581416799999E-2</v>
      </c>
      <c r="D307" s="9">
        <v>4.1749743794499999E-2</v>
      </c>
      <c r="E307" s="9">
        <v>-5.5681921327800001E-3</v>
      </c>
      <c r="F307" s="9">
        <v>3.3940646065800002E-2</v>
      </c>
      <c r="G307" s="9">
        <v>3.2444572254E-2</v>
      </c>
      <c r="H307" s="9">
        <v>1.47031190261E-2</v>
      </c>
      <c r="I307" s="9">
        <v>8.7677565969600003E-3</v>
      </c>
      <c r="J307" s="9">
        <v>0</v>
      </c>
      <c r="K307" s="55">
        <v>5.3675E-2</v>
      </c>
      <c r="L307" s="55">
        <v>2.1462499999999999E-2</v>
      </c>
      <c r="M307" s="55">
        <v>2.545E-2</v>
      </c>
      <c r="N307" s="55">
        <v>5.2499999999999997E-4</v>
      </c>
      <c r="O307" s="55">
        <v>6.7449999999999996E-2</v>
      </c>
      <c r="P307" s="55">
        <v>2.2120000000000001E-2</v>
      </c>
      <c r="Q307" s="55">
        <v>7.0000000000000001E-3</v>
      </c>
      <c r="R307" s="55">
        <v>4.9187500000000002E-2</v>
      </c>
      <c r="S307" s="55">
        <v>2.0199999999999999E-2</v>
      </c>
      <c r="T307" s="10">
        <f t="shared" si="258"/>
        <v>8</v>
      </c>
      <c r="U307" s="10">
        <f t="shared" si="259"/>
        <v>4</v>
      </c>
      <c r="V307" s="10">
        <f t="shared" si="260"/>
        <v>6</v>
      </c>
      <c r="W307" s="10">
        <f t="shared" si="261"/>
        <v>1</v>
      </c>
      <c r="X307" s="10">
        <f t="shared" si="262"/>
        <v>9</v>
      </c>
      <c r="Y307" s="10">
        <f t="shared" si="263"/>
        <v>5</v>
      </c>
      <c r="Z307" s="10">
        <f t="shared" si="264"/>
        <v>2</v>
      </c>
      <c r="AA307" s="10">
        <f t="shared" si="265"/>
        <v>7</v>
      </c>
      <c r="AB307" s="10">
        <f t="shared" si="266"/>
        <v>3</v>
      </c>
      <c r="AC307" s="13">
        <f t="shared" si="267"/>
        <v>1</v>
      </c>
      <c r="AD307" s="13">
        <f t="shared" si="268"/>
        <v>0</v>
      </c>
      <c r="AE307" s="13">
        <f t="shared" si="269"/>
        <v>0</v>
      </c>
      <c r="AF307" s="13">
        <f t="shared" si="270"/>
        <v>-1</v>
      </c>
      <c r="AG307" s="13">
        <f t="shared" si="271"/>
        <v>1</v>
      </c>
      <c r="AH307" s="13">
        <f t="shared" si="272"/>
        <v>0</v>
      </c>
      <c r="AI307" s="13">
        <f t="shared" si="273"/>
        <v>-1</v>
      </c>
      <c r="AJ307" s="13">
        <f t="shared" si="274"/>
        <v>1</v>
      </c>
      <c r="AK307" s="13">
        <f t="shared" si="275"/>
        <v>-1</v>
      </c>
      <c r="AL307" s="56">
        <f t="shared" si="276"/>
        <v>2.9209110450099999E-2</v>
      </c>
      <c r="AM307" s="56">
        <f t="shared" si="277"/>
        <v>0</v>
      </c>
      <c r="AN307" s="56">
        <f t="shared" si="278"/>
        <v>0</v>
      </c>
      <c r="AO307" s="56">
        <f t="shared" si="279"/>
        <v>5.5681921327800001E-3</v>
      </c>
      <c r="AP307" s="56">
        <f t="shared" si="280"/>
        <v>3.3940646065800002E-2</v>
      </c>
      <c r="AQ307" s="56">
        <f t="shared" si="281"/>
        <v>0</v>
      </c>
      <c r="AR307" s="56">
        <f t="shared" si="282"/>
        <v>-1.47031190261E-2</v>
      </c>
      <c r="AS307" s="56">
        <f t="shared" si="283"/>
        <v>8.7677565969600003E-3</v>
      </c>
      <c r="AT307" s="56">
        <f t="shared" si="284"/>
        <v>0</v>
      </c>
      <c r="AU307" s="55"/>
      <c r="AV307" s="6">
        <f t="shared" si="285"/>
        <v>6.2782586219539999E-2</v>
      </c>
      <c r="AW307" s="57">
        <f t="shared" si="247"/>
        <v>3.0709110450100052E-2</v>
      </c>
      <c r="AX307" s="57">
        <f t="shared" si="235"/>
        <v>0</v>
      </c>
      <c r="AY307" s="57">
        <f t="shared" si="236"/>
        <v>0</v>
      </c>
      <c r="AZ307" s="57">
        <f t="shared" si="237"/>
        <v>4.0681921327800907E-3</v>
      </c>
      <c r="BA307" s="57">
        <f t="shared" si="238"/>
        <v>3.5440646065800108E-2</v>
      </c>
      <c r="BB307" s="57">
        <f t="shared" si="239"/>
        <v>0</v>
      </c>
      <c r="BC307" s="57">
        <f t="shared" si="240"/>
        <v>1.6203119026100055E-2</v>
      </c>
      <c r="BD307" s="57">
        <f t="shared" si="241"/>
        <v>1.0267756596959998E-2</v>
      </c>
      <c r="BE307" s="57">
        <f t="shared" si="242"/>
        <v>1.5000000000000568E-3</v>
      </c>
      <c r="BF307" s="58">
        <f t="shared" si="286"/>
        <v>7.9864212390400087E-6</v>
      </c>
      <c r="BG307" s="58">
        <f t="shared" si="287"/>
        <v>0</v>
      </c>
      <c r="BH307" s="58">
        <f t="shared" si="288"/>
        <v>0</v>
      </c>
      <c r="BI307" s="58">
        <f t="shared" si="289"/>
        <v>3.1404830991933256E-6</v>
      </c>
      <c r="BJ307" s="58">
        <f t="shared" si="290"/>
        <v>2.8643655546916657E-5</v>
      </c>
      <c r="BK307" s="58">
        <f t="shared" si="291"/>
        <v>0</v>
      </c>
      <c r="BL307" s="58">
        <f t="shared" si="292"/>
        <v>2.8280435214230066E-6</v>
      </c>
      <c r="BM307" s="58">
        <f t="shared" si="293"/>
        <v>1.3116149617266704E-6</v>
      </c>
      <c r="BN307" s="58">
        <f t="shared" si="294"/>
        <v>0</v>
      </c>
      <c r="BO307" s="58">
        <f t="shared" si="295"/>
        <v>4.3910218368299671E-5</v>
      </c>
      <c r="BP307" s="59"/>
      <c r="BQ307" s="59">
        <f t="shared" si="296"/>
        <v>6.2738676001171695E-2</v>
      </c>
      <c r="BR307" s="39">
        <f t="shared" si="297"/>
        <v>6.4238676001171696E-2</v>
      </c>
      <c r="BS307" s="42">
        <f t="shared" si="298"/>
        <v>177.56389277921585</v>
      </c>
      <c r="BT307" s="44">
        <f>MAX(BS$10:BS307)</f>
        <v>182.43527964388102</v>
      </c>
      <c r="BU307" s="56">
        <f t="shared" si="299"/>
        <v>2.6702000151364681E-2</v>
      </c>
    </row>
    <row r="308" spans="1:73" x14ac:dyDescent="0.2">
      <c r="A308" s="64">
        <v>38289</v>
      </c>
      <c r="B308" s="9">
        <v>3.42875694519E-2</v>
      </c>
      <c r="C308" s="9">
        <v>2.4489181813299999E-2</v>
      </c>
      <c r="D308" s="9">
        <v>3.8051926574900002E-2</v>
      </c>
      <c r="E308" s="9">
        <v>3.6414780134300002E-2</v>
      </c>
      <c r="F308" s="9">
        <v>1.64159135322E-2</v>
      </c>
      <c r="G308" s="9">
        <v>2.3887173719299999E-2</v>
      </c>
      <c r="H308" s="9">
        <v>3.8341937199899999E-2</v>
      </c>
      <c r="I308" s="9">
        <v>1.51711938491E-2</v>
      </c>
      <c r="J308" s="9">
        <v>0</v>
      </c>
      <c r="K308" s="55">
        <v>5.3775000000000003E-2</v>
      </c>
      <c r="L308" s="55">
        <v>2.1528800000000001E-2</v>
      </c>
      <c r="M308" s="55">
        <v>2.7E-2</v>
      </c>
      <c r="N308" s="55">
        <v>5.2499999999999997E-4</v>
      </c>
      <c r="O308" s="55">
        <v>6.7650000000000002E-2</v>
      </c>
      <c r="P308" s="55">
        <v>2.1999999999999999E-2</v>
      </c>
      <c r="Q308" s="55">
        <v>7.2667000000000001E-3</v>
      </c>
      <c r="R308" s="55">
        <v>4.8974999999999998E-2</v>
      </c>
      <c r="S308" s="55">
        <v>2.1700000000000001E-2</v>
      </c>
      <c r="T308" s="10">
        <f t="shared" si="258"/>
        <v>8</v>
      </c>
      <c r="U308" s="10">
        <f t="shared" si="259"/>
        <v>3</v>
      </c>
      <c r="V308" s="10">
        <f t="shared" si="260"/>
        <v>6</v>
      </c>
      <c r="W308" s="10">
        <f t="shared" si="261"/>
        <v>1</v>
      </c>
      <c r="X308" s="10">
        <f t="shared" si="262"/>
        <v>9</v>
      </c>
      <c r="Y308" s="10">
        <f t="shared" si="263"/>
        <v>5</v>
      </c>
      <c r="Z308" s="10">
        <f t="shared" si="264"/>
        <v>2</v>
      </c>
      <c r="AA308" s="10">
        <f t="shared" si="265"/>
        <v>7</v>
      </c>
      <c r="AB308" s="10">
        <f t="shared" si="266"/>
        <v>4</v>
      </c>
      <c r="AC308" s="13">
        <f t="shared" si="267"/>
        <v>1</v>
      </c>
      <c r="AD308" s="13">
        <f t="shared" si="268"/>
        <v>-1</v>
      </c>
      <c r="AE308" s="13">
        <f t="shared" si="269"/>
        <v>0</v>
      </c>
      <c r="AF308" s="13">
        <f t="shared" si="270"/>
        <v>-1</v>
      </c>
      <c r="AG308" s="13">
        <f t="shared" si="271"/>
        <v>1</v>
      </c>
      <c r="AH308" s="13">
        <f t="shared" si="272"/>
        <v>0</v>
      </c>
      <c r="AI308" s="13">
        <f t="shared" si="273"/>
        <v>-1</v>
      </c>
      <c r="AJ308" s="13">
        <f t="shared" si="274"/>
        <v>1</v>
      </c>
      <c r="AK308" s="13">
        <f t="shared" si="275"/>
        <v>0</v>
      </c>
      <c r="AL308" s="56">
        <f t="shared" si="276"/>
        <v>3.42875694519E-2</v>
      </c>
      <c r="AM308" s="56">
        <f t="shared" si="277"/>
        <v>0</v>
      </c>
      <c r="AN308" s="56">
        <f t="shared" si="278"/>
        <v>0</v>
      </c>
      <c r="AO308" s="56">
        <f t="shared" si="279"/>
        <v>-3.6414780134300002E-2</v>
      </c>
      <c r="AP308" s="56">
        <f t="shared" si="280"/>
        <v>1.64159135322E-2</v>
      </c>
      <c r="AQ308" s="56">
        <f t="shared" si="281"/>
        <v>0</v>
      </c>
      <c r="AR308" s="56">
        <f t="shared" si="282"/>
        <v>-3.8341937199899999E-2</v>
      </c>
      <c r="AS308" s="56">
        <f t="shared" si="283"/>
        <v>1.51711938491E-2</v>
      </c>
      <c r="AT308" s="56">
        <f t="shared" si="284"/>
        <v>0</v>
      </c>
      <c r="AU308" s="55"/>
      <c r="AV308" s="6">
        <f t="shared" si="285"/>
        <v>-8.8820405010000009E-3</v>
      </c>
      <c r="AW308" s="57">
        <f t="shared" si="247"/>
        <v>3.5970902785233294E-2</v>
      </c>
      <c r="AX308" s="57">
        <f t="shared" si="235"/>
        <v>1</v>
      </c>
      <c r="AY308" s="57">
        <f t="shared" si="236"/>
        <v>0</v>
      </c>
      <c r="AZ308" s="57">
        <f t="shared" si="237"/>
        <v>3.8098113467633254E-2</v>
      </c>
      <c r="BA308" s="57">
        <f t="shared" si="238"/>
        <v>1.8099246865533214E-2</v>
      </c>
      <c r="BB308" s="57">
        <f t="shared" si="239"/>
        <v>0</v>
      </c>
      <c r="BC308" s="57">
        <f t="shared" si="240"/>
        <v>4.0025270533233348E-2</v>
      </c>
      <c r="BD308" s="57">
        <f t="shared" si="241"/>
        <v>1.6854527182433188E-2</v>
      </c>
      <c r="BE308" s="57">
        <f t="shared" si="242"/>
        <v>1.0016833333333333</v>
      </c>
      <c r="BF308" s="58">
        <f t="shared" si="286"/>
        <v>1.8425466270060028E-5</v>
      </c>
      <c r="BG308" s="58">
        <f t="shared" si="287"/>
        <v>0</v>
      </c>
      <c r="BH308" s="58">
        <f t="shared" si="288"/>
        <v>0</v>
      </c>
      <c r="BI308" s="58">
        <f t="shared" si="289"/>
        <v>8.1363842655601814E-7</v>
      </c>
      <c r="BJ308" s="58">
        <f t="shared" si="290"/>
        <v>2.4808452246060076E-5</v>
      </c>
      <c r="BK308" s="58">
        <f t="shared" si="291"/>
        <v>0</v>
      </c>
      <c r="BL308" s="58">
        <f t="shared" si="292"/>
        <v>4.8609357078300156E-6</v>
      </c>
      <c r="BM308" s="58">
        <f t="shared" si="293"/>
        <v>2.0535513193919999E-6</v>
      </c>
      <c r="BN308" s="58">
        <f t="shared" si="294"/>
        <v>0</v>
      </c>
      <c r="BO308" s="58">
        <f t="shared" si="295"/>
        <v>5.0962043969898134E-5</v>
      </c>
      <c r="BP308" s="59"/>
      <c r="BQ308" s="59">
        <f t="shared" si="296"/>
        <v>-8.9330025449698997E-3</v>
      </c>
      <c r="BR308" s="39">
        <f t="shared" si="297"/>
        <v>-7.2496692116365662E-3</v>
      </c>
      <c r="BS308" s="42">
        <f t="shared" si="298"/>
        <v>176.27661329263603</v>
      </c>
      <c r="BT308" s="44">
        <f>MAX(BS$10:BS308)</f>
        <v>182.43527964388102</v>
      </c>
      <c r="BU308" s="56">
        <f t="shared" si="299"/>
        <v>3.3758088694614795E-2</v>
      </c>
    </row>
    <row r="309" spans="1:73" x14ac:dyDescent="0.2">
      <c r="A309" s="64">
        <v>38321</v>
      </c>
      <c r="B309" s="9">
        <v>4.1780337011599999E-2</v>
      </c>
      <c r="C309" s="9">
        <v>4.5068065647799999E-2</v>
      </c>
      <c r="D309" s="9">
        <v>2.64151661624E-2</v>
      </c>
      <c r="E309" s="9">
        <v>3.1430279319700001E-2</v>
      </c>
      <c r="F309" s="9">
        <v>5.1397354201000001E-2</v>
      </c>
      <c r="G309" s="9">
        <v>5.7295334852800001E-2</v>
      </c>
      <c r="H309" s="9">
        <v>5.4807824969400003E-2</v>
      </c>
      <c r="I309" s="9">
        <v>4.5761753026499999E-2</v>
      </c>
      <c r="J309" s="9">
        <v>0</v>
      </c>
      <c r="K309" s="55">
        <v>5.3374999999999999E-2</v>
      </c>
      <c r="L309" s="55">
        <v>2.1732499999999998E-2</v>
      </c>
      <c r="M309" s="55">
        <v>2.6950000000000002E-2</v>
      </c>
      <c r="N309" s="55">
        <v>5.1880000000000003E-4</v>
      </c>
      <c r="O309" s="55">
        <v>6.6650000000000001E-2</v>
      </c>
      <c r="P309" s="55">
        <v>2.188E-2</v>
      </c>
      <c r="Q309" s="55">
        <v>7.4000000000000003E-3</v>
      </c>
      <c r="R309" s="55">
        <v>4.8590599999999998E-2</v>
      </c>
      <c r="S309" s="55">
        <v>2.41E-2</v>
      </c>
      <c r="T309" s="10">
        <f t="shared" si="258"/>
        <v>8</v>
      </c>
      <c r="U309" s="10">
        <f t="shared" si="259"/>
        <v>3</v>
      </c>
      <c r="V309" s="10">
        <f t="shared" si="260"/>
        <v>6</v>
      </c>
      <c r="W309" s="10">
        <f t="shared" si="261"/>
        <v>1</v>
      </c>
      <c r="X309" s="10">
        <f t="shared" si="262"/>
        <v>9</v>
      </c>
      <c r="Y309" s="10">
        <f t="shared" si="263"/>
        <v>4</v>
      </c>
      <c r="Z309" s="10">
        <f t="shared" si="264"/>
        <v>2</v>
      </c>
      <c r="AA309" s="10">
        <f t="shared" si="265"/>
        <v>7</v>
      </c>
      <c r="AB309" s="10">
        <f t="shared" si="266"/>
        <v>5</v>
      </c>
      <c r="AC309" s="13">
        <f t="shared" si="267"/>
        <v>1</v>
      </c>
      <c r="AD309" s="13">
        <f t="shared" si="268"/>
        <v>-1</v>
      </c>
      <c r="AE309" s="13">
        <f t="shared" si="269"/>
        <v>0</v>
      </c>
      <c r="AF309" s="13">
        <f t="shared" si="270"/>
        <v>-1</v>
      </c>
      <c r="AG309" s="13">
        <f t="shared" si="271"/>
        <v>1</v>
      </c>
      <c r="AH309" s="13">
        <f t="shared" si="272"/>
        <v>0</v>
      </c>
      <c r="AI309" s="13">
        <f t="shared" si="273"/>
        <v>-1</v>
      </c>
      <c r="AJ309" s="13">
        <f t="shared" si="274"/>
        <v>1</v>
      </c>
      <c r="AK309" s="13">
        <f t="shared" si="275"/>
        <v>0</v>
      </c>
      <c r="AL309" s="56">
        <f t="shared" si="276"/>
        <v>4.1780337011599999E-2</v>
      </c>
      <c r="AM309" s="56">
        <f t="shared" si="277"/>
        <v>-4.5068065647799999E-2</v>
      </c>
      <c r="AN309" s="56">
        <f t="shared" si="278"/>
        <v>0</v>
      </c>
      <c r="AO309" s="56">
        <f t="shared" si="279"/>
        <v>-3.1430279319700001E-2</v>
      </c>
      <c r="AP309" s="56">
        <f t="shared" si="280"/>
        <v>5.1397354201000001E-2</v>
      </c>
      <c r="AQ309" s="56">
        <f t="shared" si="281"/>
        <v>0</v>
      </c>
      <c r="AR309" s="56">
        <f t="shared" si="282"/>
        <v>-5.4807824969400003E-2</v>
      </c>
      <c r="AS309" s="56">
        <f t="shared" si="283"/>
        <v>4.5761753026499999E-2</v>
      </c>
      <c r="AT309" s="56">
        <f t="shared" si="284"/>
        <v>0</v>
      </c>
      <c r="AU309" s="55"/>
      <c r="AV309" s="6">
        <f t="shared" si="285"/>
        <v>7.6332743021999966E-3</v>
      </c>
      <c r="AW309" s="57">
        <f t="shared" si="247"/>
        <v>4.3588670344933522E-2</v>
      </c>
      <c r="AX309" s="57">
        <f t="shared" si="235"/>
        <v>4.6876398981133383E-2</v>
      </c>
      <c r="AY309" s="57">
        <f t="shared" si="236"/>
        <v>0</v>
      </c>
      <c r="AZ309" s="57">
        <f t="shared" si="237"/>
        <v>3.3238612653033517E-2</v>
      </c>
      <c r="BA309" s="57">
        <f t="shared" si="238"/>
        <v>5.3205687534333412E-2</v>
      </c>
      <c r="BB309" s="57">
        <f t="shared" si="239"/>
        <v>0</v>
      </c>
      <c r="BC309" s="57">
        <f t="shared" si="240"/>
        <v>5.6616158302733366E-2</v>
      </c>
      <c r="BD309" s="57">
        <f t="shared" si="241"/>
        <v>4.7570086359833397E-2</v>
      </c>
      <c r="BE309" s="57">
        <f t="shared" si="242"/>
        <v>0</v>
      </c>
      <c r="BF309" s="58">
        <f t="shared" si="286"/>
        <v>2.1582541671139974E-5</v>
      </c>
      <c r="BG309" s="58">
        <f t="shared" si="287"/>
        <v>2.0000000000000001E-4</v>
      </c>
      <c r="BH309" s="58">
        <f t="shared" si="288"/>
        <v>0</v>
      </c>
      <c r="BI309" s="58">
        <f t="shared" si="289"/>
        <v>7.6196226935266511E-6</v>
      </c>
      <c r="BJ309" s="58">
        <f t="shared" si="290"/>
        <v>1.2669472805873249E-5</v>
      </c>
      <c r="BK309" s="58">
        <f t="shared" si="291"/>
        <v>0</v>
      </c>
      <c r="BL309" s="58">
        <f t="shared" si="292"/>
        <v>1.2007581159970003E-5</v>
      </c>
      <c r="BM309" s="58">
        <f t="shared" si="293"/>
        <v>3.3709054364866378E-6</v>
      </c>
      <c r="BN309" s="58">
        <f t="shared" si="294"/>
        <v>0</v>
      </c>
      <c r="BO309" s="58">
        <f t="shared" si="295"/>
        <v>2.5725012376699648E-4</v>
      </c>
      <c r="BP309" s="59"/>
      <c r="BQ309" s="59">
        <f t="shared" si="296"/>
        <v>7.3760241784330003E-3</v>
      </c>
      <c r="BR309" s="39">
        <f t="shared" si="297"/>
        <v>9.1843575117663331E-3</v>
      </c>
      <c r="BS309" s="42">
        <f t="shared" si="298"/>
        <v>177.89560073007897</v>
      </c>
      <c r="BT309" s="44">
        <f>MAX(BS$10:BS309)</f>
        <v>182.43527964388102</v>
      </c>
      <c r="BU309" s="56">
        <f t="shared" si="299"/>
        <v>2.4883777538333787E-2</v>
      </c>
    </row>
    <row r="310" spans="1:73" x14ac:dyDescent="0.2">
      <c r="A310" s="64">
        <v>38352</v>
      </c>
      <c r="B310" s="9">
        <v>1.2980106595000001E-2</v>
      </c>
      <c r="C310" s="9">
        <v>2.2712985331599999E-2</v>
      </c>
      <c r="D310" s="9">
        <v>-7.2625252577700004E-3</v>
      </c>
      <c r="E310" s="9">
        <v>1.04120967856E-3</v>
      </c>
      <c r="F310" s="9">
        <v>1.19490552617E-2</v>
      </c>
      <c r="G310" s="9">
        <v>1.25149872688E-2</v>
      </c>
      <c r="H310" s="9">
        <v>-6.2278474711799999E-4</v>
      </c>
      <c r="I310" s="9">
        <v>6.5190429652099997E-3</v>
      </c>
      <c r="J310" s="9">
        <v>0</v>
      </c>
      <c r="K310" s="55">
        <v>5.3624999999999999E-2</v>
      </c>
      <c r="L310" s="55">
        <v>2.1543799999999998E-2</v>
      </c>
      <c r="M310" s="55">
        <v>2.6499999999999999E-2</v>
      </c>
      <c r="N310" s="55">
        <v>5.3129999999999996E-4</v>
      </c>
      <c r="O310" s="55">
        <v>6.7449999999999996E-2</v>
      </c>
      <c r="P310" s="55">
        <v>2.1700000000000001E-2</v>
      </c>
      <c r="Q310" s="55">
        <v>7.1666999999999998E-3</v>
      </c>
      <c r="R310" s="55">
        <v>4.8849999999999998E-2</v>
      </c>
      <c r="S310" s="55">
        <v>2.5643800000000001E-2</v>
      </c>
      <c r="T310" s="10">
        <f t="shared" si="258"/>
        <v>8</v>
      </c>
      <c r="U310" s="10">
        <f t="shared" si="259"/>
        <v>3</v>
      </c>
      <c r="V310" s="10">
        <f t="shared" si="260"/>
        <v>6</v>
      </c>
      <c r="W310" s="10">
        <f t="shared" si="261"/>
        <v>1</v>
      </c>
      <c r="X310" s="10">
        <f t="shared" si="262"/>
        <v>9</v>
      </c>
      <c r="Y310" s="10">
        <f t="shared" si="263"/>
        <v>4</v>
      </c>
      <c r="Z310" s="10">
        <f t="shared" si="264"/>
        <v>2</v>
      </c>
      <c r="AA310" s="10">
        <f t="shared" si="265"/>
        <v>7</v>
      </c>
      <c r="AB310" s="10">
        <f t="shared" si="266"/>
        <v>5</v>
      </c>
      <c r="AC310" s="13">
        <f t="shared" si="267"/>
        <v>1</v>
      </c>
      <c r="AD310" s="13">
        <f t="shared" si="268"/>
        <v>-1</v>
      </c>
      <c r="AE310" s="13">
        <f t="shared" si="269"/>
        <v>0</v>
      </c>
      <c r="AF310" s="13">
        <f t="shared" si="270"/>
        <v>-1</v>
      </c>
      <c r="AG310" s="13">
        <f t="shared" si="271"/>
        <v>1</v>
      </c>
      <c r="AH310" s="13">
        <f t="shared" si="272"/>
        <v>0</v>
      </c>
      <c r="AI310" s="13">
        <f t="shared" si="273"/>
        <v>-1</v>
      </c>
      <c r="AJ310" s="13">
        <f t="shared" si="274"/>
        <v>1</v>
      </c>
      <c r="AK310" s="13">
        <f t="shared" si="275"/>
        <v>0</v>
      </c>
      <c r="AL310" s="56">
        <f t="shared" si="276"/>
        <v>1.2980106595000001E-2</v>
      </c>
      <c r="AM310" s="56">
        <f t="shared" si="277"/>
        <v>-2.2712985331599999E-2</v>
      </c>
      <c r="AN310" s="56">
        <f t="shared" si="278"/>
        <v>0</v>
      </c>
      <c r="AO310" s="56">
        <f t="shared" si="279"/>
        <v>-1.04120967856E-3</v>
      </c>
      <c r="AP310" s="56">
        <f t="shared" si="280"/>
        <v>1.19490552617E-2</v>
      </c>
      <c r="AQ310" s="56">
        <f t="shared" si="281"/>
        <v>0</v>
      </c>
      <c r="AR310" s="56">
        <f t="shared" si="282"/>
        <v>6.2278474711799999E-4</v>
      </c>
      <c r="AS310" s="56">
        <f t="shared" si="283"/>
        <v>6.5190429652099997E-3</v>
      </c>
      <c r="AT310" s="56">
        <f t="shared" si="284"/>
        <v>0</v>
      </c>
      <c r="AU310" s="55"/>
      <c r="AV310" s="6">
        <f t="shared" si="285"/>
        <v>8.3167945588680028E-3</v>
      </c>
      <c r="AW310" s="57">
        <f t="shared" si="247"/>
        <v>1.4988439928333319E-2</v>
      </c>
      <c r="AX310" s="57">
        <f t="shared" si="235"/>
        <v>2.4721318664933323E-2</v>
      </c>
      <c r="AY310" s="57">
        <f t="shared" si="236"/>
        <v>0</v>
      </c>
      <c r="AZ310" s="57">
        <f t="shared" si="237"/>
        <v>3.0495430118933076E-3</v>
      </c>
      <c r="BA310" s="57">
        <f t="shared" si="238"/>
        <v>1.3957388595033482E-2</v>
      </c>
      <c r="BB310" s="57">
        <f t="shared" si="239"/>
        <v>0</v>
      </c>
      <c r="BC310" s="57">
        <f t="shared" si="240"/>
        <v>1.3855485862153127E-3</v>
      </c>
      <c r="BD310" s="57">
        <f t="shared" si="241"/>
        <v>8.5273762985433876E-3</v>
      </c>
      <c r="BE310" s="57">
        <f t="shared" si="242"/>
        <v>0</v>
      </c>
      <c r="BF310" s="58">
        <f t="shared" si="286"/>
        <v>2.6153202206960111E-5</v>
      </c>
      <c r="BG310" s="58">
        <f t="shared" si="287"/>
        <v>9.3752797962266768E-6</v>
      </c>
      <c r="BH310" s="58">
        <f t="shared" si="288"/>
        <v>0</v>
      </c>
      <c r="BI310" s="58">
        <f t="shared" si="289"/>
        <v>6.6477225306067035E-6</v>
      </c>
      <c r="BJ310" s="58">
        <f t="shared" si="290"/>
        <v>3.7243981274033386E-5</v>
      </c>
      <c r="BK310" s="58">
        <f t="shared" si="291"/>
        <v>0</v>
      </c>
      <c r="BL310" s="58">
        <f t="shared" si="292"/>
        <v>1.698484749082001E-5</v>
      </c>
      <c r="BM310" s="58">
        <f t="shared" si="293"/>
        <v>9.5140172719666793E-6</v>
      </c>
      <c r="BN310" s="58">
        <f t="shared" si="294"/>
        <v>0</v>
      </c>
      <c r="BO310" s="58">
        <f t="shared" si="295"/>
        <v>1.0591905057061357E-4</v>
      </c>
      <c r="BP310" s="59"/>
      <c r="BQ310" s="59">
        <f t="shared" si="296"/>
        <v>8.2108755082973897E-3</v>
      </c>
      <c r="BR310" s="39">
        <f t="shared" si="297"/>
        <v>1.0219208841630724E-2</v>
      </c>
      <c r="BS310" s="42">
        <f t="shared" si="298"/>
        <v>179.71355302594699</v>
      </c>
      <c r="BT310" s="44">
        <f>MAX(BS$10:BS310)</f>
        <v>182.43527964388102</v>
      </c>
      <c r="BU310" s="56">
        <f t="shared" si="299"/>
        <v>1.4918861216136012E-2</v>
      </c>
    </row>
    <row r="311" spans="1:73" x14ac:dyDescent="0.2">
      <c r="A311" s="64">
        <v>38383</v>
      </c>
      <c r="B311" s="9">
        <v>-8.9348708219099994E-3</v>
      </c>
      <c r="C311" s="9">
        <v>-4.1241772206599997E-2</v>
      </c>
      <c r="D311" s="9">
        <v>-3.4162313997099999E-2</v>
      </c>
      <c r="E311" s="9">
        <v>-1.14593764258E-2</v>
      </c>
      <c r="F311" s="9">
        <v>-1.1868303873000001E-2</v>
      </c>
      <c r="G311" s="9">
        <v>-4.91565509865E-2</v>
      </c>
      <c r="H311" s="9">
        <v>-4.4612821461900001E-2</v>
      </c>
      <c r="I311" s="9">
        <v>-1.56228632929E-2</v>
      </c>
      <c r="J311" s="9">
        <v>0</v>
      </c>
      <c r="K311" s="55">
        <v>5.4399999999999997E-2</v>
      </c>
      <c r="L311" s="55">
        <v>2.1389999999999999E-2</v>
      </c>
      <c r="M311" s="55">
        <v>2.6158299999999999E-2</v>
      </c>
      <c r="N311" s="55">
        <v>5.375E-4</v>
      </c>
      <c r="O311" s="55">
        <v>6.7650000000000002E-2</v>
      </c>
      <c r="P311" s="55">
        <v>2.138E-2</v>
      </c>
      <c r="Q311" s="55">
        <v>7.4999999999999997E-3</v>
      </c>
      <c r="R311" s="55">
        <v>4.8681299999999997E-2</v>
      </c>
      <c r="S311" s="55">
        <v>2.75E-2</v>
      </c>
      <c r="T311" s="10">
        <f t="shared" si="258"/>
        <v>8</v>
      </c>
      <c r="U311" s="10">
        <f t="shared" si="259"/>
        <v>4</v>
      </c>
      <c r="V311" s="10">
        <f t="shared" si="260"/>
        <v>5</v>
      </c>
      <c r="W311" s="10">
        <f t="shared" si="261"/>
        <v>1</v>
      </c>
      <c r="X311" s="10">
        <f t="shared" si="262"/>
        <v>9</v>
      </c>
      <c r="Y311" s="10">
        <f t="shared" si="263"/>
        <v>3</v>
      </c>
      <c r="Z311" s="10">
        <f t="shared" si="264"/>
        <v>2</v>
      </c>
      <c r="AA311" s="10">
        <f t="shared" si="265"/>
        <v>7</v>
      </c>
      <c r="AB311" s="10">
        <f t="shared" si="266"/>
        <v>6</v>
      </c>
      <c r="AC311" s="13">
        <f t="shared" si="267"/>
        <v>1</v>
      </c>
      <c r="AD311" s="13">
        <f t="shared" si="268"/>
        <v>0</v>
      </c>
      <c r="AE311" s="13">
        <f t="shared" si="269"/>
        <v>0</v>
      </c>
      <c r="AF311" s="13">
        <f t="shared" si="270"/>
        <v>-1</v>
      </c>
      <c r="AG311" s="13">
        <f t="shared" si="271"/>
        <v>1</v>
      </c>
      <c r="AH311" s="13">
        <f t="shared" si="272"/>
        <v>-1</v>
      </c>
      <c r="AI311" s="13">
        <f t="shared" si="273"/>
        <v>-1</v>
      </c>
      <c r="AJ311" s="13">
        <f t="shared" si="274"/>
        <v>1</v>
      </c>
      <c r="AK311" s="13">
        <f t="shared" si="275"/>
        <v>0</v>
      </c>
      <c r="AL311" s="56">
        <f t="shared" si="276"/>
        <v>-8.9348708219099994E-3</v>
      </c>
      <c r="AM311" s="56">
        <f t="shared" si="277"/>
        <v>4.1241772206599997E-2</v>
      </c>
      <c r="AN311" s="56">
        <f t="shared" si="278"/>
        <v>0</v>
      </c>
      <c r="AO311" s="56">
        <f t="shared" si="279"/>
        <v>1.14593764258E-2</v>
      </c>
      <c r="AP311" s="56">
        <f t="shared" si="280"/>
        <v>-1.1868303873000001E-2</v>
      </c>
      <c r="AQ311" s="56">
        <f t="shared" si="281"/>
        <v>0</v>
      </c>
      <c r="AR311" s="56">
        <f t="shared" si="282"/>
        <v>4.4612821461900001E-2</v>
      </c>
      <c r="AS311" s="56">
        <f t="shared" si="283"/>
        <v>-1.56228632929E-2</v>
      </c>
      <c r="AT311" s="56">
        <f t="shared" si="284"/>
        <v>0</v>
      </c>
      <c r="AU311" s="55"/>
      <c r="AV311" s="6">
        <f t="shared" si="285"/>
        <v>6.0887932106490003E-2</v>
      </c>
      <c r="AW311" s="57">
        <f t="shared" si="247"/>
        <v>6.7978874885766816E-3</v>
      </c>
      <c r="AX311" s="57">
        <f t="shared" si="235"/>
        <v>0.96089521112673337</v>
      </c>
      <c r="AY311" s="57">
        <f t="shared" si="236"/>
        <v>0</v>
      </c>
      <c r="AZ311" s="57">
        <f t="shared" si="237"/>
        <v>9.3223930924666298E-3</v>
      </c>
      <c r="BA311" s="57">
        <f t="shared" si="238"/>
        <v>9.7313205396666325E-3</v>
      </c>
      <c r="BB311" s="57">
        <f t="shared" si="239"/>
        <v>1</v>
      </c>
      <c r="BC311" s="57">
        <f t="shared" si="240"/>
        <v>4.2475838128566701E-2</v>
      </c>
      <c r="BD311" s="57">
        <f t="shared" si="241"/>
        <v>1.3485879959566627E-2</v>
      </c>
      <c r="BE311" s="57">
        <f t="shared" si="242"/>
        <v>0</v>
      </c>
      <c r="BF311" s="58">
        <f t="shared" si="286"/>
        <v>8.9930639569999915E-6</v>
      </c>
      <c r="BG311" s="58">
        <f t="shared" si="287"/>
        <v>4.944263732986665E-6</v>
      </c>
      <c r="BH311" s="58">
        <f t="shared" si="288"/>
        <v>0</v>
      </c>
      <c r="BI311" s="58">
        <f t="shared" si="289"/>
        <v>6.0990860237866158E-7</v>
      </c>
      <c r="BJ311" s="58">
        <f t="shared" si="290"/>
        <v>9.7701720165234378E-6</v>
      </c>
      <c r="BK311" s="58">
        <f t="shared" si="291"/>
        <v>0</v>
      </c>
      <c r="BL311" s="58">
        <f t="shared" si="292"/>
        <v>4.1566457586459377E-7</v>
      </c>
      <c r="BM311" s="58">
        <f t="shared" si="293"/>
        <v>1.7054752597086777E-6</v>
      </c>
      <c r="BN311" s="58">
        <f t="shared" si="294"/>
        <v>0</v>
      </c>
      <c r="BO311" s="58">
        <f t="shared" si="295"/>
        <v>2.6438548144462027E-5</v>
      </c>
      <c r="BP311" s="59"/>
      <c r="BQ311" s="59">
        <f t="shared" si="296"/>
        <v>6.0861493558345539E-2</v>
      </c>
      <c r="BR311" s="39">
        <f t="shared" si="297"/>
        <v>6.2998476891678867E-2</v>
      </c>
      <c r="BS311" s="42">
        <f t="shared" si="298"/>
        <v>191.03523314337363</v>
      </c>
      <c r="BT311" s="44">
        <f>MAX(BS$10:BS311)</f>
        <v>191.03523314337363</v>
      </c>
      <c r="BU311" s="56">
        <f t="shared" si="299"/>
        <v>0</v>
      </c>
    </row>
    <row r="312" spans="1:73" x14ac:dyDescent="0.2">
      <c r="A312" s="64">
        <v>38411</v>
      </c>
      <c r="B312" s="9">
        <v>2.65767091968E-2</v>
      </c>
      <c r="C312" s="9">
        <v>1.7966058402499999E-2</v>
      </c>
      <c r="D312" s="9">
        <v>9.4508359330900005E-3</v>
      </c>
      <c r="E312" s="9">
        <v>-9.9149269910399993E-3</v>
      </c>
      <c r="F312" s="9">
        <v>2.8535311838599999E-2</v>
      </c>
      <c r="G312" s="9">
        <v>2.3558975088900001E-2</v>
      </c>
      <c r="H312" s="9">
        <v>2.49368385471E-2</v>
      </c>
      <c r="I312" s="9">
        <v>2.2738771152100001E-2</v>
      </c>
      <c r="J312" s="9">
        <v>0</v>
      </c>
      <c r="K312" s="55">
        <v>5.7024999999999999E-2</v>
      </c>
      <c r="L312" s="55">
        <v>2.1354399999999999E-2</v>
      </c>
      <c r="M312" s="55">
        <v>2.6200000000000001E-2</v>
      </c>
      <c r="N312" s="55">
        <v>5.1250000000000004E-4</v>
      </c>
      <c r="O312" s="55">
        <v>6.8349999999999994E-2</v>
      </c>
      <c r="P312" s="55">
        <v>2.1080000000000002E-2</v>
      </c>
      <c r="Q312" s="55">
        <v>7.5833000000000003E-3</v>
      </c>
      <c r="R312" s="55">
        <v>4.9562500000000002E-2</v>
      </c>
      <c r="S312" s="55">
        <v>2.92E-2</v>
      </c>
      <c r="T312" s="10">
        <f t="shared" si="258"/>
        <v>8</v>
      </c>
      <c r="U312" s="10">
        <f t="shared" si="259"/>
        <v>4</v>
      </c>
      <c r="V312" s="10">
        <f t="shared" si="260"/>
        <v>5</v>
      </c>
      <c r="W312" s="10">
        <f t="shared" si="261"/>
        <v>1</v>
      </c>
      <c r="X312" s="10">
        <f t="shared" si="262"/>
        <v>9</v>
      </c>
      <c r="Y312" s="10">
        <f t="shared" si="263"/>
        <v>3</v>
      </c>
      <c r="Z312" s="10">
        <f t="shared" si="264"/>
        <v>2</v>
      </c>
      <c r="AA312" s="10">
        <f t="shared" si="265"/>
        <v>7</v>
      </c>
      <c r="AB312" s="10">
        <f t="shared" si="266"/>
        <v>6</v>
      </c>
      <c r="AC312" s="13">
        <f t="shared" si="267"/>
        <v>1</v>
      </c>
      <c r="AD312" s="13">
        <f t="shared" si="268"/>
        <v>0</v>
      </c>
      <c r="AE312" s="13">
        <f t="shared" si="269"/>
        <v>0</v>
      </c>
      <c r="AF312" s="13">
        <f t="shared" si="270"/>
        <v>-1</v>
      </c>
      <c r="AG312" s="13">
        <f t="shared" si="271"/>
        <v>1</v>
      </c>
      <c r="AH312" s="13">
        <f t="shared" si="272"/>
        <v>-1</v>
      </c>
      <c r="AI312" s="13">
        <f t="shared" si="273"/>
        <v>-1</v>
      </c>
      <c r="AJ312" s="13">
        <f t="shared" si="274"/>
        <v>1</v>
      </c>
      <c r="AK312" s="13">
        <f t="shared" si="275"/>
        <v>0</v>
      </c>
      <c r="AL312" s="56">
        <f t="shared" si="276"/>
        <v>2.65767091968E-2</v>
      </c>
      <c r="AM312" s="56">
        <f t="shared" si="277"/>
        <v>0</v>
      </c>
      <c r="AN312" s="56">
        <f t="shared" si="278"/>
        <v>0</v>
      </c>
      <c r="AO312" s="56">
        <f t="shared" si="279"/>
        <v>9.9149269910399993E-3</v>
      </c>
      <c r="AP312" s="56">
        <f t="shared" si="280"/>
        <v>2.8535311838599999E-2</v>
      </c>
      <c r="AQ312" s="56">
        <f t="shared" si="281"/>
        <v>-2.3558975088900001E-2</v>
      </c>
      <c r="AR312" s="56">
        <f t="shared" si="282"/>
        <v>-2.49368385471E-2</v>
      </c>
      <c r="AS312" s="56">
        <f t="shared" si="283"/>
        <v>2.2738771152100001E-2</v>
      </c>
      <c r="AT312" s="56">
        <f t="shared" si="284"/>
        <v>0</v>
      </c>
      <c r="AU312" s="55"/>
      <c r="AV312" s="6">
        <f t="shared" si="285"/>
        <v>3.9269905542540007E-2</v>
      </c>
      <c r="AW312" s="57">
        <f t="shared" si="247"/>
        <v>2.8868375863466689E-2</v>
      </c>
      <c r="AX312" s="57">
        <f t="shared" si="235"/>
        <v>0</v>
      </c>
      <c r="AY312" s="57">
        <f t="shared" si="236"/>
        <v>0</v>
      </c>
      <c r="AZ312" s="57">
        <f t="shared" si="237"/>
        <v>7.6232603243733266E-3</v>
      </c>
      <c r="BA312" s="57">
        <f t="shared" si="238"/>
        <v>3.0826978505266611E-2</v>
      </c>
      <c r="BB312" s="57">
        <f t="shared" si="239"/>
        <v>2.5850641755566617E-2</v>
      </c>
      <c r="BC312" s="57">
        <f t="shared" si="240"/>
        <v>2.7228505213766629E-2</v>
      </c>
      <c r="BD312" s="57">
        <f t="shared" si="241"/>
        <v>2.5030437818766682E-2</v>
      </c>
      <c r="BE312" s="57">
        <f t="shared" si="242"/>
        <v>0</v>
      </c>
      <c r="BF312" s="58">
        <f t="shared" si="286"/>
        <v>4.0787324931460086E-6</v>
      </c>
      <c r="BG312" s="58">
        <f t="shared" si="287"/>
        <v>1.9217904222534668E-4</v>
      </c>
      <c r="BH312" s="58">
        <f t="shared" si="288"/>
        <v>0</v>
      </c>
      <c r="BI312" s="58">
        <f t="shared" si="289"/>
        <v>1.864478618493326E-6</v>
      </c>
      <c r="BJ312" s="58">
        <f t="shared" si="290"/>
        <v>6.8119243777666425E-6</v>
      </c>
      <c r="BK312" s="58">
        <f t="shared" si="291"/>
        <v>5.9999999999999995E-4</v>
      </c>
      <c r="BL312" s="58">
        <f t="shared" si="292"/>
        <v>1.274275143857001E-5</v>
      </c>
      <c r="BM312" s="58">
        <f t="shared" si="293"/>
        <v>2.6971759919133256E-6</v>
      </c>
      <c r="BN312" s="58">
        <f t="shared" si="294"/>
        <v>0</v>
      </c>
      <c r="BO312" s="58">
        <f t="shared" si="295"/>
        <v>8.2037410514523596E-4</v>
      </c>
      <c r="BP312" s="59"/>
      <c r="BQ312" s="59">
        <f t="shared" si="296"/>
        <v>3.8449531437394768E-2</v>
      </c>
      <c r="BR312" s="39">
        <f t="shared" si="297"/>
        <v>4.0741198104061432E-2</v>
      </c>
      <c r="BS312" s="42">
        <f t="shared" si="298"/>
        <v>198.81823742172338</v>
      </c>
      <c r="BT312" s="44">
        <f>MAX(BS$10:BS312)</f>
        <v>198.81823742172338</v>
      </c>
      <c r="BU312" s="56">
        <f t="shared" si="299"/>
        <v>0</v>
      </c>
    </row>
    <row r="313" spans="1:73" x14ac:dyDescent="0.2">
      <c r="A313" s="64">
        <v>38442</v>
      </c>
      <c r="B313" s="9">
        <v>-2.33186443768E-2</v>
      </c>
      <c r="C313" s="9">
        <v>-2.1433081137200001E-2</v>
      </c>
      <c r="D313" s="9">
        <v>1.5895636461499999E-2</v>
      </c>
      <c r="E313" s="9">
        <v>-2.7403119039000001E-2</v>
      </c>
      <c r="F313" s="9">
        <v>-1.9074100820199998E-2</v>
      </c>
      <c r="G313" s="9">
        <v>-3.17874791469E-2</v>
      </c>
      <c r="H313" s="9">
        <v>-3.0243233924099999E-2</v>
      </c>
      <c r="I313" s="9">
        <v>-1.6931780681599999E-2</v>
      </c>
      <c r="J313" s="9">
        <v>0</v>
      </c>
      <c r="K313" s="55">
        <v>5.8299999999999998E-2</v>
      </c>
      <c r="L313" s="55">
        <v>2.1436299999999998E-2</v>
      </c>
      <c r="M313" s="55">
        <v>2.6958300000000001E-2</v>
      </c>
      <c r="N313" s="55">
        <v>5.4379999999999999E-4</v>
      </c>
      <c r="O313" s="55">
        <v>7.0749999999999993E-2</v>
      </c>
      <c r="P313" s="55">
        <v>2.1149999999999999E-2</v>
      </c>
      <c r="Q313" s="55">
        <v>7.7499999999999999E-3</v>
      </c>
      <c r="R313" s="55">
        <v>4.9831300000000002E-2</v>
      </c>
      <c r="S313" s="55">
        <v>3.1199999999999999E-2</v>
      </c>
      <c r="T313" s="10">
        <f t="shared" si="258"/>
        <v>8</v>
      </c>
      <c r="U313" s="10">
        <f t="shared" si="259"/>
        <v>4</v>
      </c>
      <c r="V313" s="10">
        <f t="shared" si="260"/>
        <v>5</v>
      </c>
      <c r="W313" s="10">
        <f t="shared" si="261"/>
        <v>1</v>
      </c>
      <c r="X313" s="10">
        <f t="shared" si="262"/>
        <v>9</v>
      </c>
      <c r="Y313" s="10">
        <f t="shared" si="263"/>
        <v>3</v>
      </c>
      <c r="Z313" s="10">
        <f t="shared" si="264"/>
        <v>2</v>
      </c>
      <c r="AA313" s="10">
        <f t="shared" si="265"/>
        <v>7</v>
      </c>
      <c r="AB313" s="10">
        <f t="shared" si="266"/>
        <v>6</v>
      </c>
      <c r="AC313" s="13">
        <f t="shared" si="267"/>
        <v>1</v>
      </c>
      <c r="AD313" s="13">
        <f t="shared" si="268"/>
        <v>0</v>
      </c>
      <c r="AE313" s="13">
        <f t="shared" si="269"/>
        <v>0</v>
      </c>
      <c r="AF313" s="13">
        <f t="shared" si="270"/>
        <v>-1</v>
      </c>
      <c r="AG313" s="13">
        <f t="shared" si="271"/>
        <v>1</v>
      </c>
      <c r="AH313" s="13">
        <f t="shared" si="272"/>
        <v>-1</v>
      </c>
      <c r="AI313" s="13">
        <f t="shared" si="273"/>
        <v>-1</v>
      </c>
      <c r="AJ313" s="13">
        <f t="shared" si="274"/>
        <v>1</v>
      </c>
      <c r="AK313" s="13">
        <f t="shared" si="275"/>
        <v>0</v>
      </c>
      <c r="AL313" s="56">
        <f t="shared" si="276"/>
        <v>-2.33186443768E-2</v>
      </c>
      <c r="AM313" s="56">
        <f t="shared" si="277"/>
        <v>0</v>
      </c>
      <c r="AN313" s="56">
        <f t="shared" si="278"/>
        <v>0</v>
      </c>
      <c r="AO313" s="56">
        <f t="shared" si="279"/>
        <v>2.7403119039000001E-2</v>
      </c>
      <c r="AP313" s="56">
        <f t="shared" si="280"/>
        <v>-1.9074100820199998E-2</v>
      </c>
      <c r="AQ313" s="56">
        <f t="shared" si="281"/>
        <v>3.17874791469E-2</v>
      </c>
      <c r="AR313" s="56">
        <f t="shared" si="282"/>
        <v>3.0243233924099999E-2</v>
      </c>
      <c r="AS313" s="56">
        <f t="shared" si="283"/>
        <v>-1.6931780681599999E-2</v>
      </c>
      <c r="AT313" s="56">
        <f t="shared" si="284"/>
        <v>0</v>
      </c>
      <c r="AU313" s="55"/>
      <c r="AV313" s="6">
        <f t="shared" si="285"/>
        <v>3.0109306231400006E-2</v>
      </c>
      <c r="AW313" s="57">
        <f t="shared" si="247"/>
        <v>2.0885311043466692E-2</v>
      </c>
      <c r="AX313" s="57">
        <f t="shared" si="235"/>
        <v>0</v>
      </c>
      <c r="AY313" s="57">
        <f t="shared" si="236"/>
        <v>0</v>
      </c>
      <c r="AZ313" s="57">
        <f t="shared" si="237"/>
        <v>2.4969785705666769E-2</v>
      </c>
      <c r="BA313" s="57">
        <f t="shared" si="238"/>
        <v>1.6640767486866714E-2</v>
      </c>
      <c r="BB313" s="57">
        <f t="shared" si="239"/>
        <v>2.9354145813566657E-2</v>
      </c>
      <c r="BC313" s="57">
        <f t="shared" si="240"/>
        <v>2.7809900590766712E-2</v>
      </c>
      <c r="BD313" s="57">
        <f t="shared" si="241"/>
        <v>1.4498447348266663E-2</v>
      </c>
      <c r="BE313" s="57">
        <f t="shared" si="242"/>
        <v>0</v>
      </c>
      <c r="BF313" s="58">
        <f t="shared" si="286"/>
        <v>1.7321025518080012E-5</v>
      </c>
      <c r="BG313" s="58">
        <f t="shared" si="287"/>
        <v>0</v>
      </c>
      <c r="BH313" s="58">
        <f t="shared" si="288"/>
        <v>0</v>
      </c>
      <c r="BI313" s="58">
        <f t="shared" si="289"/>
        <v>1.5246520648746654E-6</v>
      </c>
      <c r="BJ313" s="58">
        <f t="shared" si="290"/>
        <v>2.1578884953686627E-5</v>
      </c>
      <c r="BK313" s="58">
        <f t="shared" si="291"/>
        <v>1.5510385053339967E-5</v>
      </c>
      <c r="BL313" s="58">
        <f t="shared" si="292"/>
        <v>8.1685515641299883E-6</v>
      </c>
      <c r="BM313" s="58">
        <f t="shared" si="293"/>
        <v>5.0060875637533368E-6</v>
      </c>
      <c r="BN313" s="58">
        <f t="shared" si="294"/>
        <v>0</v>
      </c>
      <c r="BO313" s="58">
        <f t="shared" si="295"/>
        <v>6.9109586717864592E-5</v>
      </c>
      <c r="BP313" s="59"/>
      <c r="BQ313" s="59">
        <f t="shared" si="296"/>
        <v>3.0040196644682143E-2</v>
      </c>
      <c r="BR313" s="39">
        <f t="shared" si="297"/>
        <v>3.2473529978015475E-2</v>
      </c>
      <c r="BS313" s="42">
        <f t="shared" si="298"/>
        <v>205.2745674148139</v>
      </c>
      <c r="BT313" s="44">
        <f>MAX(BS$10:BS313)</f>
        <v>205.2745674148139</v>
      </c>
      <c r="BU313" s="56">
        <f t="shared" si="299"/>
        <v>0</v>
      </c>
    </row>
    <row r="314" spans="1:73" x14ac:dyDescent="0.2">
      <c r="A314" s="64">
        <v>38471</v>
      </c>
      <c r="B314" s="9">
        <v>1.19048633908E-2</v>
      </c>
      <c r="C314" s="9">
        <v>-7.3521765516100001E-3</v>
      </c>
      <c r="D314" s="9">
        <v>-3.6164691030699997E-2</v>
      </c>
      <c r="E314" s="9">
        <v>1.7174032546100001E-2</v>
      </c>
      <c r="F314" s="9">
        <v>3.0314854604400001E-2</v>
      </c>
      <c r="G314" s="9">
        <v>-1.21955856531E-2</v>
      </c>
      <c r="H314" s="9">
        <v>-4.9218653176700004E-4</v>
      </c>
      <c r="I314" s="9">
        <v>1.22734321665E-2</v>
      </c>
      <c r="J314" s="9">
        <v>0</v>
      </c>
      <c r="K314" s="55">
        <v>5.6250000000000001E-2</v>
      </c>
      <c r="L314" s="55">
        <v>2.1263799999999999E-2</v>
      </c>
      <c r="M314" s="55">
        <v>2.6200000000000001E-2</v>
      </c>
      <c r="N314" s="55">
        <v>5.1880000000000003E-4</v>
      </c>
      <c r="O314" s="55">
        <v>6.9800000000000001E-2</v>
      </c>
      <c r="P314" s="55">
        <v>2.0899999999999998E-2</v>
      </c>
      <c r="Q314" s="55">
        <v>7.6E-3</v>
      </c>
      <c r="R314" s="55">
        <v>4.9387500000000001E-2</v>
      </c>
      <c r="S314" s="55">
        <v>3.2099999999999997E-2</v>
      </c>
      <c r="T314" s="10">
        <f t="shared" si="258"/>
        <v>8</v>
      </c>
      <c r="U314" s="10">
        <f t="shared" si="259"/>
        <v>4</v>
      </c>
      <c r="V314" s="10">
        <f t="shared" si="260"/>
        <v>5</v>
      </c>
      <c r="W314" s="10">
        <f t="shared" si="261"/>
        <v>1</v>
      </c>
      <c r="X314" s="10">
        <f t="shared" si="262"/>
        <v>9</v>
      </c>
      <c r="Y314" s="10">
        <f t="shared" si="263"/>
        <v>3</v>
      </c>
      <c r="Z314" s="10">
        <f t="shared" si="264"/>
        <v>2</v>
      </c>
      <c r="AA314" s="10">
        <f t="shared" si="265"/>
        <v>7</v>
      </c>
      <c r="AB314" s="10">
        <f t="shared" si="266"/>
        <v>6</v>
      </c>
      <c r="AC314" s="13">
        <f t="shared" si="267"/>
        <v>1</v>
      </c>
      <c r="AD314" s="13">
        <f t="shared" si="268"/>
        <v>0</v>
      </c>
      <c r="AE314" s="13">
        <f t="shared" si="269"/>
        <v>0</v>
      </c>
      <c r="AF314" s="13">
        <f t="shared" si="270"/>
        <v>-1</v>
      </c>
      <c r="AG314" s="13">
        <f t="shared" si="271"/>
        <v>1</v>
      </c>
      <c r="AH314" s="13">
        <f t="shared" si="272"/>
        <v>-1</v>
      </c>
      <c r="AI314" s="13">
        <f t="shared" si="273"/>
        <v>-1</v>
      </c>
      <c r="AJ314" s="13">
        <f t="shared" si="274"/>
        <v>1</v>
      </c>
      <c r="AK314" s="13">
        <f t="shared" si="275"/>
        <v>0</v>
      </c>
      <c r="AL314" s="56">
        <f t="shared" si="276"/>
        <v>1.19048633908E-2</v>
      </c>
      <c r="AM314" s="56">
        <f t="shared" si="277"/>
        <v>0</v>
      </c>
      <c r="AN314" s="56">
        <f t="shared" si="278"/>
        <v>0</v>
      </c>
      <c r="AO314" s="56">
        <f t="shared" si="279"/>
        <v>-1.7174032546100001E-2</v>
      </c>
      <c r="AP314" s="56">
        <f t="shared" si="280"/>
        <v>3.0314854604400001E-2</v>
      </c>
      <c r="AQ314" s="56">
        <f t="shared" si="281"/>
        <v>1.21955856531E-2</v>
      </c>
      <c r="AR314" s="56">
        <f t="shared" si="282"/>
        <v>4.9218653176700004E-4</v>
      </c>
      <c r="AS314" s="56">
        <f t="shared" si="283"/>
        <v>1.22734321665E-2</v>
      </c>
      <c r="AT314" s="56">
        <f t="shared" si="284"/>
        <v>0</v>
      </c>
      <c r="AU314" s="55"/>
      <c r="AV314" s="6">
        <f t="shared" si="285"/>
        <v>5.0006889800466997E-2</v>
      </c>
      <c r="AW314" s="57">
        <f t="shared" si="247"/>
        <v>1.4504863390800038E-2</v>
      </c>
      <c r="AX314" s="57">
        <f t="shared" si="235"/>
        <v>0</v>
      </c>
      <c r="AY314" s="57">
        <f t="shared" si="236"/>
        <v>0</v>
      </c>
      <c r="AZ314" s="57">
        <f t="shared" si="237"/>
        <v>1.9774032546099995E-2</v>
      </c>
      <c r="BA314" s="57">
        <f t="shared" si="238"/>
        <v>3.2914854604400023E-2</v>
      </c>
      <c r="BB314" s="57">
        <f t="shared" si="239"/>
        <v>9.5955856530999251E-3</v>
      </c>
      <c r="BC314" s="57">
        <f t="shared" si="240"/>
        <v>2.1078134682330774E-3</v>
      </c>
      <c r="BD314" s="57">
        <f t="shared" si="241"/>
        <v>1.4873432166499834E-2</v>
      </c>
      <c r="BE314" s="57">
        <f t="shared" si="242"/>
        <v>0</v>
      </c>
      <c r="BF314" s="58">
        <f t="shared" si="286"/>
        <v>1.2531186626080015E-5</v>
      </c>
      <c r="BG314" s="58">
        <f t="shared" si="287"/>
        <v>0</v>
      </c>
      <c r="BH314" s="58">
        <f t="shared" si="288"/>
        <v>0</v>
      </c>
      <c r="BI314" s="58">
        <f t="shared" si="289"/>
        <v>4.9939571411333537E-6</v>
      </c>
      <c r="BJ314" s="58">
        <f t="shared" si="290"/>
        <v>1.16485372408067E-5</v>
      </c>
      <c r="BK314" s="58">
        <f t="shared" si="291"/>
        <v>1.7612487488139994E-5</v>
      </c>
      <c r="BL314" s="58">
        <f t="shared" si="292"/>
        <v>8.3429701772300136E-6</v>
      </c>
      <c r="BM314" s="58">
        <f t="shared" si="293"/>
        <v>2.8996894696533328E-6</v>
      </c>
      <c r="BN314" s="58">
        <f t="shared" si="294"/>
        <v>0</v>
      </c>
      <c r="BO314" s="58">
        <f t="shared" si="295"/>
        <v>5.8028828143043413E-5</v>
      </c>
      <c r="BP314" s="59"/>
      <c r="BQ314" s="59">
        <f t="shared" si="296"/>
        <v>4.9948860972323955E-2</v>
      </c>
      <c r="BR314" s="39">
        <f t="shared" si="297"/>
        <v>5.2548860972323953E-2</v>
      </c>
      <c r="BS314" s="42">
        <f t="shared" si="298"/>
        <v>216.0615121190489</v>
      </c>
      <c r="BT314" s="44">
        <f>MAX(BS$10:BS314)</f>
        <v>216.0615121190489</v>
      </c>
      <c r="BU314" s="56">
        <f t="shared" si="299"/>
        <v>0</v>
      </c>
    </row>
    <row r="315" spans="1:73" x14ac:dyDescent="0.2">
      <c r="A315" s="64">
        <v>38503</v>
      </c>
      <c r="B315" s="9">
        <v>-2.73170826561E-2</v>
      </c>
      <c r="C315" s="9">
        <v>-4.4453039578099998E-2</v>
      </c>
      <c r="D315" s="9">
        <v>2.0423171396999999E-4</v>
      </c>
      <c r="E315" s="9">
        <v>-2.9175405039599998E-2</v>
      </c>
      <c r="F315" s="9">
        <v>-3.2129928820099997E-2</v>
      </c>
      <c r="G315" s="9">
        <v>-3.8814299524700002E-2</v>
      </c>
      <c r="H315" s="9">
        <v>-4.59062332561E-2</v>
      </c>
      <c r="I315" s="9">
        <v>-4.4372901106799999E-2</v>
      </c>
      <c r="J315" s="9">
        <v>0</v>
      </c>
      <c r="K315" s="55">
        <v>5.62E-2</v>
      </c>
      <c r="L315" s="55">
        <v>2.12806E-2</v>
      </c>
      <c r="M315" s="55">
        <v>2.6200000000000001E-2</v>
      </c>
      <c r="N315" s="55">
        <v>5.375E-4</v>
      </c>
      <c r="O315" s="55">
        <v>7.0050000000000001E-2</v>
      </c>
      <c r="P315" s="55">
        <v>2.0549999999999999E-2</v>
      </c>
      <c r="Q315" s="55">
        <v>7.4999999999999997E-3</v>
      </c>
      <c r="R315" s="55">
        <v>4.8668799999999998E-2</v>
      </c>
      <c r="S315" s="55">
        <v>3.3375000000000002E-2</v>
      </c>
      <c r="T315" s="10">
        <f t="shared" si="258"/>
        <v>8</v>
      </c>
      <c r="U315" s="10">
        <f t="shared" si="259"/>
        <v>4</v>
      </c>
      <c r="V315" s="10">
        <f t="shared" si="260"/>
        <v>5</v>
      </c>
      <c r="W315" s="10">
        <f t="shared" si="261"/>
        <v>1</v>
      </c>
      <c r="X315" s="10">
        <f t="shared" si="262"/>
        <v>9</v>
      </c>
      <c r="Y315" s="10">
        <f t="shared" si="263"/>
        <v>3</v>
      </c>
      <c r="Z315" s="10">
        <f t="shared" si="264"/>
        <v>2</v>
      </c>
      <c r="AA315" s="10">
        <f t="shared" si="265"/>
        <v>7</v>
      </c>
      <c r="AB315" s="10">
        <f t="shared" si="266"/>
        <v>6</v>
      </c>
      <c r="AC315" s="13">
        <f t="shared" si="267"/>
        <v>1</v>
      </c>
      <c r="AD315" s="13">
        <f t="shared" si="268"/>
        <v>0</v>
      </c>
      <c r="AE315" s="13">
        <f t="shared" si="269"/>
        <v>0</v>
      </c>
      <c r="AF315" s="13">
        <f t="shared" si="270"/>
        <v>-1</v>
      </c>
      <c r="AG315" s="13">
        <f t="shared" si="271"/>
        <v>1</v>
      </c>
      <c r="AH315" s="13">
        <f t="shared" si="272"/>
        <v>-1</v>
      </c>
      <c r="AI315" s="13">
        <f t="shared" si="273"/>
        <v>-1</v>
      </c>
      <c r="AJ315" s="13">
        <f t="shared" si="274"/>
        <v>1</v>
      </c>
      <c r="AK315" s="13">
        <f t="shared" si="275"/>
        <v>0</v>
      </c>
      <c r="AL315" s="56">
        <f t="shared" si="276"/>
        <v>-2.73170826561E-2</v>
      </c>
      <c r="AM315" s="56">
        <f t="shared" si="277"/>
        <v>0</v>
      </c>
      <c r="AN315" s="56">
        <f t="shared" si="278"/>
        <v>0</v>
      </c>
      <c r="AO315" s="56">
        <f t="shared" si="279"/>
        <v>2.9175405039599998E-2</v>
      </c>
      <c r="AP315" s="56">
        <f t="shared" si="280"/>
        <v>-3.2129928820099997E-2</v>
      </c>
      <c r="AQ315" s="56">
        <f t="shared" si="281"/>
        <v>3.8814299524700002E-2</v>
      </c>
      <c r="AR315" s="56">
        <f t="shared" si="282"/>
        <v>4.59062332561E-2</v>
      </c>
      <c r="AS315" s="56">
        <f t="shared" si="283"/>
        <v>-4.4372901106799999E-2</v>
      </c>
      <c r="AT315" s="56">
        <f t="shared" si="284"/>
        <v>0</v>
      </c>
      <c r="AU315" s="55"/>
      <c r="AV315" s="6">
        <f t="shared" si="285"/>
        <v>1.0076025237400005E-2</v>
      </c>
      <c r="AW315" s="57">
        <f t="shared" si="247"/>
        <v>2.4642082656100017E-2</v>
      </c>
      <c r="AX315" s="57">
        <f t="shared" si="235"/>
        <v>0</v>
      </c>
      <c r="AY315" s="57">
        <f t="shared" si="236"/>
        <v>0</v>
      </c>
      <c r="AZ315" s="57">
        <f t="shared" si="237"/>
        <v>2.650040503960005E-2</v>
      </c>
      <c r="BA315" s="57">
        <f t="shared" si="238"/>
        <v>2.9454928820100035E-2</v>
      </c>
      <c r="BB315" s="57">
        <f t="shared" si="239"/>
        <v>3.6139299524700075E-2</v>
      </c>
      <c r="BC315" s="57">
        <f t="shared" si="240"/>
        <v>4.323123325610001E-2</v>
      </c>
      <c r="BD315" s="57">
        <f t="shared" si="241"/>
        <v>4.169790110680005E-2</v>
      </c>
      <c r="BE315" s="57">
        <f t="shared" si="242"/>
        <v>0</v>
      </c>
      <c r="BF315" s="58">
        <f t="shared" si="286"/>
        <v>8.7029180344800213E-6</v>
      </c>
      <c r="BG315" s="58">
        <f t="shared" si="287"/>
        <v>0</v>
      </c>
      <c r="BH315" s="58">
        <f t="shared" si="288"/>
        <v>0</v>
      </c>
      <c r="BI315" s="58">
        <f t="shared" si="289"/>
        <v>3.9548065092199995E-6</v>
      </c>
      <c r="BJ315" s="58">
        <f t="shared" si="290"/>
        <v>2.3040398223080016E-5</v>
      </c>
      <c r="BK315" s="58">
        <f t="shared" si="291"/>
        <v>5.757351391859955E-6</v>
      </c>
      <c r="BL315" s="58">
        <f t="shared" si="292"/>
        <v>6.3234404046992313E-7</v>
      </c>
      <c r="BM315" s="58">
        <f t="shared" si="293"/>
        <v>2.9746864332999669E-6</v>
      </c>
      <c r="BN315" s="58">
        <f t="shared" si="294"/>
        <v>0</v>
      </c>
      <c r="BO315" s="58">
        <f t="shared" si="295"/>
        <v>4.5062504632409884E-5</v>
      </c>
      <c r="BP315" s="59"/>
      <c r="BQ315" s="59">
        <f t="shared" si="296"/>
        <v>1.0030962732767594E-2</v>
      </c>
      <c r="BR315" s="39">
        <f t="shared" si="297"/>
        <v>1.2705962732767594E-2</v>
      </c>
      <c r="BS315" s="42">
        <f t="shared" si="298"/>
        <v>218.80678164001898</v>
      </c>
      <c r="BT315" s="44">
        <f>MAX(BS$10:BS315)</f>
        <v>218.80678164001898</v>
      </c>
      <c r="BU315" s="56">
        <f t="shared" si="299"/>
        <v>0</v>
      </c>
    </row>
    <row r="316" spans="1:73" x14ac:dyDescent="0.2">
      <c r="A316" s="64">
        <v>38533</v>
      </c>
      <c r="B316" s="9">
        <v>8.0080061228700004E-3</v>
      </c>
      <c r="C316" s="9">
        <v>-2.0296593207199998E-2</v>
      </c>
      <c r="D316" s="9">
        <v>2.3703303873000001E-2</v>
      </c>
      <c r="E316" s="9">
        <v>-2.9916643064099999E-2</v>
      </c>
      <c r="F316" s="9">
        <v>-1.1632141149799999E-2</v>
      </c>
      <c r="G316" s="9">
        <v>-5.2277111022599999E-2</v>
      </c>
      <c r="H316" s="9">
        <v>-3.01638027925E-2</v>
      </c>
      <c r="I316" s="9">
        <v>-1.48209279462E-2</v>
      </c>
      <c r="J316" s="9">
        <v>0</v>
      </c>
      <c r="K316" s="55">
        <v>5.595E-2</v>
      </c>
      <c r="L316" s="55">
        <v>2.1059999999999999E-2</v>
      </c>
      <c r="M316" s="55">
        <v>2.6175E-2</v>
      </c>
      <c r="N316" s="55">
        <v>5.5000000000000003E-4</v>
      </c>
      <c r="O316" s="55">
        <v>7.0250000000000007E-2</v>
      </c>
      <c r="P316" s="55">
        <v>1.6500000000000001E-2</v>
      </c>
      <c r="Q316" s="55">
        <v>7.4833E-3</v>
      </c>
      <c r="R316" s="55">
        <v>4.7500000000000001E-2</v>
      </c>
      <c r="S316" s="55">
        <v>3.5162499999999999E-2</v>
      </c>
      <c r="T316" s="10">
        <f t="shared" si="258"/>
        <v>8</v>
      </c>
      <c r="U316" s="10">
        <f t="shared" si="259"/>
        <v>4</v>
      </c>
      <c r="V316" s="10">
        <f t="shared" si="260"/>
        <v>5</v>
      </c>
      <c r="W316" s="10">
        <f t="shared" si="261"/>
        <v>1</v>
      </c>
      <c r="X316" s="10">
        <f t="shared" si="262"/>
        <v>9</v>
      </c>
      <c r="Y316" s="10">
        <f t="shared" si="263"/>
        <v>3</v>
      </c>
      <c r="Z316" s="10">
        <f t="shared" si="264"/>
        <v>2</v>
      </c>
      <c r="AA316" s="10">
        <f t="shared" si="265"/>
        <v>7</v>
      </c>
      <c r="AB316" s="10">
        <f t="shared" si="266"/>
        <v>6</v>
      </c>
      <c r="AC316" s="13">
        <f t="shared" si="267"/>
        <v>1</v>
      </c>
      <c r="AD316" s="13">
        <f t="shared" si="268"/>
        <v>0</v>
      </c>
      <c r="AE316" s="13">
        <f t="shared" si="269"/>
        <v>0</v>
      </c>
      <c r="AF316" s="13">
        <f t="shared" si="270"/>
        <v>-1</v>
      </c>
      <c r="AG316" s="13">
        <f t="shared" si="271"/>
        <v>1</v>
      </c>
      <c r="AH316" s="13">
        <f t="shared" si="272"/>
        <v>-1</v>
      </c>
      <c r="AI316" s="13">
        <f t="shared" si="273"/>
        <v>-1</v>
      </c>
      <c r="AJ316" s="13">
        <f t="shared" si="274"/>
        <v>1</v>
      </c>
      <c r="AK316" s="13">
        <f t="shared" si="275"/>
        <v>0</v>
      </c>
      <c r="AL316" s="56">
        <f t="shared" si="276"/>
        <v>8.0080061228700004E-3</v>
      </c>
      <c r="AM316" s="56">
        <f t="shared" si="277"/>
        <v>0</v>
      </c>
      <c r="AN316" s="56">
        <f t="shared" si="278"/>
        <v>0</v>
      </c>
      <c r="AO316" s="56">
        <f t="shared" si="279"/>
        <v>2.9916643064099999E-2</v>
      </c>
      <c r="AP316" s="56">
        <f t="shared" si="280"/>
        <v>-1.1632141149799999E-2</v>
      </c>
      <c r="AQ316" s="56">
        <f t="shared" si="281"/>
        <v>5.2277111022599999E-2</v>
      </c>
      <c r="AR316" s="56">
        <f t="shared" si="282"/>
        <v>3.01638027925E-2</v>
      </c>
      <c r="AS316" s="56">
        <f t="shared" si="283"/>
        <v>-1.48209279462E-2</v>
      </c>
      <c r="AT316" s="56">
        <f t="shared" si="284"/>
        <v>0</v>
      </c>
      <c r="AU316" s="55"/>
      <c r="AV316" s="6">
        <f t="shared" si="285"/>
        <v>9.3912493906069996E-2</v>
      </c>
      <c r="AW316" s="57">
        <f t="shared" si="247"/>
        <v>1.0789256122869961E-2</v>
      </c>
      <c r="AX316" s="57">
        <f t="shared" si="235"/>
        <v>0</v>
      </c>
      <c r="AY316" s="57">
        <f t="shared" si="236"/>
        <v>0</v>
      </c>
      <c r="AZ316" s="57">
        <f t="shared" si="237"/>
        <v>2.7135393064100066E-2</v>
      </c>
      <c r="BA316" s="57">
        <f t="shared" si="238"/>
        <v>8.8508911498000886E-3</v>
      </c>
      <c r="BB316" s="57">
        <f t="shared" si="239"/>
        <v>4.9495861022600063E-2</v>
      </c>
      <c r="BC316" s="57">
        <f t="shared" si="240"/>
        <v>2.7382552792500015E-2</v>
      </c>
      <c r="BD316" s="57">
        <f t="shared" si="241"/>
        <v>1.2039677946200089E-2</v>
      </c>
      <c r="BE316" s="57">
        <f t="shared" si="242"/>
        <v>0</v>
      </c>
      <c r="BF316" s="58">
        <f t="shared" si="286"/>
        <v>1.4785249593660008E-5</v>
      </c>
      <c r="BG316" s="58">
        <f t="shared" si="287"/>
        <v>0</v>
      </c>
      <c r="BH316" s="58">
        <f t="shared" si="288"/>
        <v>0</v>
      </c>
      <c r="BI316" s="58">
        <f t="shared" si="289"/>
        <v>5.3000810079200105E-6</v>
      </c>
      <c r="BJ316" s="58">
        <f t="shared" si="290"/>
        <v>2.0618450174070023E-5</v>
      </c>
      <c r="BK316" s="58">
        <f t="shared" si="291"/>
        <v>2.1683579714820042E-5</v>
      </c>
      <c r="BL316" s="58">
        <f t="shared" si="292"/>
        <v>1.2969369976830003E-5</v>
      </c>
      <c r="BM316" s="58">
        <f t="shared" si="293"/>
        <v>8.3395802213600101E-6</v>
      </c>
      <c r="BN316" s="58">
        <f t="shared" si="294"/>
        <v>0</v>
      </c>
      <c r="BO316" s="58">
        <f t="shared" si="295"/>
        <v>8.3696310688660108E-5</v>
      </c>
      <c r="BP316" s="59"/>
      <c r="BQ316" s="59">
        <f t="shared" si="296"/>
        <v>9.3828797595381333E-2</v>
      </c>
      <c r="BR316" s="39">
        <f t="shared" si="297"/>
        <v>9.6610047595381332E-2</v>
      </c>
      <c r="BS316" s="42">
        <f t="shared" si="298"/>
        <v>239.94571522845342</v>
      </c>
      <c r="BT316" s="44">
        <f>MAX(BS$10:BS316)</f>
        <v>239.94571522845342</v>
      </c>
      <c r="BU316" s="56">
        <f t="shared" si="299"/>
        <v>0</v>
      </c>
    </row>
    <row r="317" spans="1:73" x14ac:dyDescent="0.2">
      <c r="A317" s="64">
        <v>38562</v>
      </c>
      <c r="B317" s="9">
        <v>-1.0322689030899999E-3</v>
      </c>
      <c r="C317" s="9">
        <v>2.3024453035299999E-3</v>
      </c>
      <c r="D317" s="9">
        <v>-1.5433261894999999E-3</v>
      </c>
      <c r="E317" s="9">
        <v>-1.42036361666E-2</v>
      </c>
      <c r="F317" s="9">
        <v>-1.51521231887E-2</v>
      </c>
      <c r="G317" s="9">
        <v>5.0636833917700004E-3</v>
      </c>
      <c r="H317" s="9">
        <v>-5.22230842615E-3</v>
      </c>
      <c r="I317" s="9">
        <v>-1.6676333544399999E-2</v>
      </c>
      <c r="J317" s="9">
        <v>0</v>
      </c>
      <c r="K317" s="55">
        <v>5.5774999999999998E-2</v>
      </c>
      <c r="L317" s="55">
        <v>2.1268800000000001E-2</v>
      </c>
      <c r="M317" s="55">
        <v>2.7199999999999998E-2</v>
      </c>
      <c r="N317" s="55">
        <v>5.7499999999999999E-4</v>
      </c>
      <c r="O317" s="55">
        <v>7.0250000000000007E-2</v>
      </c>
      <c r="P317" s="55">
        <v>1.6500000000000001E-2</v>
      </c>
      <c r="Q317" s="55">
        <v>7.5500000000000003E-3</v>
      </c>
      <c r="R317" s="55">
        <v>4.61938E-2</v>
      </c>
      <c r="S317" s="55">
        <v>3.6999999999999998E-2</v>
      </c>
      <c r="T317" s="10">
        <f t="shared" si="258"/>
        <v>8</v>
      </c>
      <c r="U317" s="10">
        <f t="shared" si="259"/>
        <v>4</v>
      </c>
      <c r="V317" s="10">
        <f t="shared" si="260"/>
        <v>5</v>
      </c>
      <c r="W317" s="10">
        <f t="shared" si="261"/>
        <v>1</v>
      </c>
      <c r="X317" s="10">
        <f t="shared" si="262"/>
        <v>9</v>
      </c>
      <c r="Y317" s="10">
        <f t="shared" si="263"/>
        <v>3</v>
      </c>
      <c r="Z317" s="10">
        <f t="shared" si="264"/>
        <v>2</v>
      </c>
      <c r="AA317" s="10">
        <f t="shared" si="265"/>
        <v>7</v>
      </c>
      <c r="AB317" s="10">
        <f t="shared" si="266"/>
        <v>6</v>
      </c>
      <c r="AC317" s="13">
        <f t="shared" si="267"/>
        <v>1</v>
      </c>
      <c r="AD317" s="13">
        <f t="shared" si="268"/>
        <v>0</v>
      </c>
      <c r="AE317" s="13">
        <f t="shared" si="269"/>
        <v>0</v>
      </c>
      <c r="AF317" s="13">
        <f t="shared" si="270"/>
        <v>-1</v>
      </c>
      <c r="AG317" s="13">
        <f t="shared" si="271"/>
        <v>1</v>
      </c>
      <c r="AH317" s="13">
        <f t="shared" si="272"/>
        <v>-1</v>
      </c>
      <c r="AI317" s="13">
        <f t="shared" si="273"/>
        <v>-1</v>
      </c>
      <c r="AJ317" s="13">
        <f t="shared" si="274"/>
        <v>1</v>
      </c>
      <c r="AK317" s="13">
        <f t="shared" si="275"/>
        <v>0</v>
      </c>
      <c r="AL317" s="56">
        <f t="shared" si="276"/>
        <v>-1.0322689030899999E-3</v>
      </c>
      <c r="AM317" s="56">
        <f t="shared" si="277"/>
        <v>0</v>
      </c>
      <c r="AN317" s="56">
        <f t="shared" si="278"/>
        <v>0</v>
      </c>
      <c r="AO317" s="56">
        <f t="shared" si="279"/>
        <v>1.42036361666E-2</v>
      </c>
      <c r="AP317" s="56">
        <f t="shared" si="280"/>
        <v>-1.51521231887E-2</v>
      </c>
      <c r="AQ317" s="56">
        <f t="shared" si="281"/>
        <v>-5.0636833917700004E-3</v>
      </c>
      <c r="AR317" s="56">
        <f t="shared" si="282"/>
        <v>5.22230842615E-3</v>
      </c>
      <c r="AS317" s="56">
        <f t="shared" si="283"/>
        <v>-1.6676333544399999E-2</v>
      </c>
      <c r="AT317" s="56">
        <f t="shared" si="284"/>
        <v>0</v>
      </c>
      <c r="AU317" s="55"/>
      <c r="AV317" s="6">
        <f t="shared" si="285"/>
        <v>-1.8498464435209999E-2</v>
      </c>
      <c r="AW317" s="57">
        <f t="shared" si="247"/>
        <v>1.8979394302431896E-3</v>
      </c>
      <c r="AX317" s="57">
        <f t="shared" si="235"/>
        <v>0</v>
      </c>
      <c r="AY317" s="57">
        <f t="shared" si="236"/>
        <v>0</v>
      </c>
      <c r="AZ317" s="57">
        <f t="shared" si="237"/>
        <v>1.127342783326668E-2</v>
      </c>
      <c r="BA317" s="57">
        <f t="shared" si="238"/>
        <v>1.2221914855366611E-2</v>
      </c>
      <c r="BB317" s="57">
        <f t="shared" si="239"/>
        <v>7.9938917251034525E-3</v>
      </c>
      <c r="BC317" s="57">
        <f t="shared" si="240"/>
        <v>2.2921000928166624E-3</v>
      </c>
      <c r="BD317" s="57">
        <f t="shared" si="241"/>
        <v>1.3746125211066662E-2</v>
      </c>
      <c r="BE317" s="57">
        <f t="shared" si="242"/>
        <v>0</v>
      </c>
      <c r="BF317" s="58">
        <f t="shared" si="286"/>
        <v>6.4735536737219763E-6</v>
      </c>
      <c r="BG317" s="58">
        <f t="shared" si="287"/>
        <v>0</v>
      </c>
      <c r="BH317" s="58">
        <f t="shared" si="288"/>
        <v>0</v>
      </c>
      <c r="BI317" s="58">
        <f t="shared" si="289"/>
        <v>5.4270786128200135E-6</v>
      </c>
      <c r="BJ317" s="58">
        <f t="shared" si="290"/>
        <v>6.195623804860062E-6</v>
      </c>
      <c r="BK317" s="58">
        <f t="shared" si="291"/>
        <v>2.9697516613560033E-5</v>
      </c>
      <c r="BL317" s="58">
        <f t="shared" si="292"/>
        <v>8.2147658377500038E-6</v>
      </c>
      <c r="BM317" s="58">
        <f t="shared" si="293"/>
        <v>2.4079355892400179E-6</v>
      </c>
      <c r="BN317" s="58">
        <f t="shared" si="294"/>
        <v>0</v>
      </c>
      <c r="BO317" s="58">
        <f t="shared" si="295"/>
        <v>5.8416474131952108E-5</v>
      </c>
      <c r="BP317" s="59"/>
      <c r="BQ317" s="59">
        <f t="shared" si="296"/>
        <v>-1.855688090934195E-2</v>
      </c>
      <c r="BR317" s="39">
        <f t="shared" si="297"/>
        <v>-1.5626672576008617E-2</v>
      </c>
      <c r="BS317" s="42">
        <f t="shared" si="298"/>
        <v>236.19616210056219</v>
      </c>
      <c r="BT317" s="44">
        <f>MAX(BS$10:BS317)</f>
        <v>239.94571522845342</v>
      </c>
      <c r="BU317" s="56">
        <f t="shared" si="299"/>
        <v>1.5626672576008558E-2</v>
      </c>
    </row>
    <row r="318" spans="1:73" x14ac:dyDescent="0.2">
      <c r="A318" s="64">
        <v>38595</v>
      </c>
      <c r="B318" s="9">
        <v>-9.915021328E-3</v>
      </c>
      <c r="C318" s="9">
        <v>1.13018695998E-2</v>
      </c>
      <c r="D318" s="9">
        <v>3.11157677223E-2</v>
      </c>
      <c r="E318" s="9">
        <v>5.4986209979700001E-3</v>
      </c>
      <c r="F318" s="9">
        <v>1.6555227550399999E-2</v>
      </c>
      <c r="G318" s="9">
        <v>1.99299456946E-2</v>
      </c>
      <c r="H318" s="9">
        <v>1.8728053074600001E-2</v>
      </c>
      <c r="I318" s="9">
        <v>2.2596501868199999E-2</v>
      </c>
      <c r="J318" s="9">
        <v>0</v>
      </c>
      <c r="K318" s="55">
        <v>5.5649999999999998E-2</v>
      </c>
      <c r="L318" s="55">
        <v>2.13175E-2</v>
      </c>
      <c r="M318" s="55">
        <v>2.8799999999999999E-2</v>
      </c>
      <c r="N318" s="55">
        <v>5.6879999999999995E-4</v>
      </c>
      <c r="O318" s="55">
        <v>7.0449999999999999E-2</v>
      </c>
      <c r="P318" s="55">
        <v>1.6650000000000002E-2</v>
      </c>
      <c r="Q318" s="55">
        <v>7.6E-3</v>
      </c>
      <c r="R318" s="55">
        <v>4.5893799999999998E-2</v>
      </c>
      <c r="S318" s="55">
        <v>3.8699999999999998E-2</v>
      </c>
      <c r="T318" s="10">
        <f t="shared" si="258"/>
        <v>8</v>
      </c>
      <c r="U318" s="10">
        <f t="shared" si="259"/>
        <v>4</v>
      </c>
      <c r="V318" s="10">
        <f t="shared" si="260"/>
        <v>5</v>
      </c>
      <c r="W318" s="10">
        <f t="shared" si="261"/>
        <v>1</v>
      </c>
      <c r="X318" s="10">
        <f t="shared" si="262"/>
        <v>9</v>
      </c>
      <c r="Y318" s="10">
        <f t="shared" si="263"/>
        <v>3</v>
      </c>
      <c r="Z318" s="10">
        <f t="shared" si="264"/>
        <v>2</v>
      </c>
      <c r="AA318" s="10">
        <f t="shared" si="265"/>
        <v>7</v>
      </c>
      <c r="AB318" s="10">
        <f t="shared" si="266"/>
        <v>6</v>
      </c>
      <c r="AC318" s="13">
        <f t="shared" si="267"/>
        <v>1</v>
      </c>
      <c r="AD318" s="13">
        <f t="shared" si="268"/>
        <v>0</v>
      </c>
      <c r="AE318" s="13">
        <f t="shared" si="269"/>
        <v>0</v>
      </c>
      <c r="AF318" s="13">
        <f t="shared" si="270"/>
        <v>-1</v>
      </c>
      <c r="AG318" s="13">
        <f t="shared" si="271"/>
        <v>1</v>
      </c>
      <c r="AH318" s="13">
        <f t="shared" si="272"/>
        <v>-1</v>
      </c>
      <c r="AI318" s="13">
        <f t="shared" si="273"/>
        <v>-1</v>
      </c>
      <c r="AJ318" s="13">
        <f t="shared" si="274"/>
        <v>1</v>
      </c>
      <c r="AK318" s="13">
        <f t="shared" si="275"/>
        <v>0</v>
      </c>
      <c r="AL318" s="56">
        <f t="shared" si="276"/>
        <v>-9.915021328E-3</v>
      </c>
      <c r="AM318" s="56">
        <f t="shared" si="277"/>
        <v>0</v>
      </c>
      <c r="AN318" s="56">
        <f t="shared" si="278"/>
        <v>0</v>
      </c>
      <c r="AO318" s="56">
        <f t="shared" si="279"/>
        <v>-5.4986209979700001E-3</v>
      </c>
      <c r="AP318" s="56">
        <f t="shared" si="280"/>
        <v>1.6555227550399999E-2</v>
      </c>
      <c r="AQ318" s="56">
        <f t="shared" si="281"/>
        <v>-1.99299456946E-2</v>
      </c>
      <c r="AR318" s="56">
        <f t="shared" si="282"/>
        <v>-1.8728053074600001E-2</v>
      </c>
      <c r="AS318" s="56">
        <f t="shared" si="283"/>
        <v>2.2596501868199999E-2</v>
      </c>
      <c r="AT318" s="56">
        <f t="shared" si="284"/>
        <v>0</v>
      </c>
      <c r="AU318" s="55"/>
      <c r="AV318" s="6">
        <f t="shared" si="285"/>
        <v>-1.4919911676570006E-2</v>
      </c>
      <c r="AW318" s="57">
        <f t="shared" si="247"/>
        <v>6.8316879946667131E-3</v>
      </c>
      <c r="AX318" s="57">
        <f t="shared" si="235"/>
        <v>0</v>
      </c>
      <c r="AY318" s="57">
        <f t="shared" si="236"/>
        <v>0</v>
      </c>
      <c r="AZ318" s="57">
        <f t="shared" si="237"/>
        <v>8.5819543313032653E-3</v>
      </c>
      <c r="BA318" s="57">
        <f t="shared" si="238"/>
        <v>1.963856088373328E-2</v>
      </c>
      <c r="BB318" s="57">
        <f t="shared" si="239"/>
        <v>2.3013279027933375E-2</v>
      </c>
      <c r="BC318" s="57">
        <f t="shared" si="240"/>
        <v>2.1811386407933231E-2</v>
      </c>
      <c r="BD318" s="57">
        <f t="shared" si="241"/>
        <v>2.5679835201533274E-2</v>
      </c>
      <c r="BE318" s="57">
        <f t="shared" si="242"/>
        <v>0</v>
      </c>
      <c r="BF318" s="58">
        <f t="shared" si="286"/>
        <v>1.1387636581459136E-6</v>
      </c>
      <c r="BG318" s="58">
        <f t="shared" si="287"/>
        <v>0</v>
      </c>
      <c r="BH318" s="58">
        <f t="shared" si="288"/>
        <v>0</v>
      </c>
      <c r="BI318" s="58">
        <f t="shared" si="289"/>
        <v>2.2546855666533361E-6</v>
      </c>
      <c r="BJ318" s="58">
        <f t="shared" si="290"/>
        <v>8.5553403987566286E-6</v>
      </c>
      <c r="BK318" s="58">
        <f t="shared" si="291"/>
        <v>4.7963350350620709E-6</v>
      </c>
      <c r="BL318" s="58">
        <f t="shared" si="292"/>
        <v>6.8763002784499865E-7</v>
      </c>
      <c r="BM318" s="58">
        <f t="shared" si="293"/>
        <v>2.7492250422133327E-6</v>
      </c>
      <c r="BN318" s="58">
        <f t="shared" si="294"/>
        <v>0</v>
      </c>
      <c r="BO318" s="58">
        <f t="shared" si="295"/>
        <v>2.0181979728676278E-5</v>
      </c>
      <c r="BP318" s="59"/>
      <c r="BQ318" s="59">
        <f t="shared" si="296"/>
        <v>-1.4940093656298682E-2</v>
      </c>
      <c r="BR318" s="39">
        <f t="shared" si="297"/>
        <v>-1.1856760322965348E-2</v>
      </c>
      <c r="BS318" s="42">
        <f t="shared" si="298"/>
        <v>233.39564081733155</v>
      </c>
      <c r="BT318" s="44">
        <f>MAX(BS$10:BS318)</f>
        <v>239.94571522845342</v>
      </c>
      <c r="BU318" s="56">
        <f t="shared" si="299"/>
        <v>2.7298151187594717E-2</v>
      </c>
    </row>
    <row r="319" spans="1:73" x14ac:dyDescent="0.2">
      <c r="A319" s="64">
        <v>38625</v>
      </c>
      <c r="B319" s="9">
        <v>1.8573050109899999E-2</v>
      </c>
      <c r="C319" s="9">
        <v>-2.0829008583900001E-2</v>
      </c>
      <c r="D319" s="9">
        <v>2.3057599551899999E-2</v>
      </c>
      <c r="E319" s="9">
        <v>-2.22899500337E-2</v>
      </c>
      <c r="F319" s="9">
        <v>4.0915296266400003E-3</v>
      </c>
      <c r="G319" s="9">
        <v>-1.9083241214199999E-2</v>
      </c>
      <c r="H319" s="9">
        <v>-2.6188068212599998E-2</v>
      </c>
      <c r="I319" s="9">
        <v>-1.55252656858E-2</v>
      </c>
      <c r="J319" s="9">
        <v>0</v>
      </c>
      <c r="K319" s="55">
        <v>5.5825E-2</v>
      </c>
      <c r="L319" s="55">
        <v>2.1738799999999999E-2</v>
      </c>
      <c r="M319" s="55">
        <v>3.0316699999999999E-2</v>
      </c>
      <c r="N319" s="55">
        <v>6.3750000000000005E-4</v>
      </c>
      <c r="O319" s="55">
        <v>7.2050000000000003E-2</v>
      </c>
      <c r="P319" s="55">
        <v>1.7000000000000001E-2</v>
      </c>
      <c r="Q319" s="55">
        <v>7.9000000000000008E-3</v>
      </c>
      <c r="R319" s="55">
        <v>4.5999999999999999E-2</v>
      </c>
      <c r="S319" s="55">
        <v>4.0649999999999999E-2</v>
      </c>
      <c r="T319" s="10">
        <f t="shared" si="258"/>
        <v>8</v>
      </c>
      <c r="U319" s="10">
        <f t="shared" si="259"/>
        <v>4</v>
      </c>
      <c r="V319" s="10">
        <f t="shared" si="260"/>
        <v>5</v>
      </c>
      <c r="W319" s="10">
        <f t="shared" si="261"/>
        <v>1</v>
      </c>
      <c r="X319" s="10">
        <f t="shared" si="262"/>
        <v>9</v>
      </c>
      <c r="Y319" s="10">
        <f t="shared" si="263"/>
        <v>3</v>
      </c>
      <c r="Z319" s="10">
        <f t="shared" si="264"/>
        <v>2</v>
      </c>
      <c r="AA319" s="10">
        <f t="shared" si="265"/>
        <v>7</v>
      </c>
      <c r="AB319" s="10">
        <f t="shared" si="266"/>
        <v>6</v>
      </c>
      <c r="AC319" s="13">
        <f t="shared" si="267"/>
        <v>1</v>
      </c>
      <c r="AD319" s="13">
        <f t="shared" si="268"/>
        <v>0</v>
      </c>
      <c r="AE319" s="13">
        <f t="shared" si="269"/>
        <v>0</v>
      </c>
      <c r="AF319" s="13">
        <f t="shared" si="270"/>
        <v>-1</v>
      </c>
      <c r="AG319" s="13">
        <f t="shared" si="271"/>
        <v>1</v>
      </c>
      <c r="AH319" s="13">
        <f t="shared" si="272"/>
        <v>-1</v>
      </c>
      <c r="AI319" s="13">
        <f t="shared" si="273"/>
        <v>-1</v>
      </c>
      <c r="AJ319" s="13">
        <f t="shared" si="274"/>
        <v>1</v>
      </c>
      <c r="AK319" s="13">
        <f t="shared" si="275"/>
        <v>0</v>
      </c>
      <c r="AL319" s="56">
        <f t="shared" si="276"/>
        <v>1.8573050109899999E-2</v>
      </c>
      <c r="AM319" s="56">
        <f t="shared" si="277"/>
        <v>0</v>
      </c>
      <c r="AN319" s="56">
        <f t="shared" si="278"/>
        <v>0</v>
      </c>
      <c r="AO319" s="56">
        <f t="shared" si="279"/>
        <v>2.22899500337E-2</v>
      </c>
      <c r="AP319" s="56">
        <f t="shared" si="280"/>
        <v>4.0915296266400003E-3</v>
      </c>
      <c r="AQ319" s="56">
        <f t="shared" si="281"/>
        <v>1.9083241214199999E-2</v>
      </c>
      <c r="AR319" s="56">
        <f t="shared" si="282"/>
        <v>2.6188068212599998E-2</v>
      </c>
      <c r="AS319" s="56">
        <f t="shared" si="283"/>
        <v>-1.55252656858E-2</v>
      </c>
      <c r="AT319" s="56">
        <f t="shared" si="284"/>
        <v>0</v>
      </c>
      <c r="AU319" s="55"/>
      <c r="AV319" s="6">
        <f t="shared" si="285"/>
        <v>7.4700573511240001E-2</v>
      </c>
      <c r="AW319" s="57">
        <f t="shared" si="247"/>
        <v>2.1798050109899991E-2</v>
      </c>
      <c r="AX319" s="57">
        <f t="shared" si="235"/>
        <v>0</v>
      </c>
      <c r="AY319" s="57">
        <f t="shared" si="236"/>
        <v>0</v>
      </c>
      <c r="AZ319" s="57">
        <f t="shared" si="237"/>
        <v>1.9064950033700012E-2</v>
      </c>
      <c r="BA319" s="57">
        <f t="shared" si="238"/>
        <v>7.3165296266399782E-3</v>
      </c>
      <c r="BB319" s="57">
        <f t="shared" si="239"/>
        <v>1.5858241214199986E-2</v>
      </c>
      <c r="BC319" s="57">
        <f t="shared" si="240"/>
        <v>2.2963068212599969E-2</v>
      </c>
      <c r="BD319" s="57">
        <f t="shared" si="241"/>
        <v>1.2300265685800005E-2</v>
      </c>
      <c r="BE319" s="57">
        <f t="shared" si="242"/>
        <v>0</v>
      </c>
      <c r="BF319" s="58">
        <f t="shared" si="286"/>
        <v>4.0990127968000272E-6</v>
      </c>
      <c r="BG319" s="58">
        <f t="shared" si="287"/>
        <v>0</v>
      </c>
      <c r="BH319" s="58">
        <f t="shared" si="288"/>
        <v>0</v>
      </c>
      <c r="BI319" s="58">
        <f t="shared" si="289"/>
        <v>1.7163908662606531E-6</v>
      </c>
      <c r="BJ319" s="58">
        <f t="shared" si="290"/>
        <v>1.3746992618613297E-5</v>
      </c>
      <c r="BK319" s="58">
        <f t="shared" si="291"/>
        <v>1.3807967416760024E-5</v>
      </c>
      <c r="BL319" s="58">
        <f t="shared" si="292"/>
        <v>6.5434159223799687E-6</v>
      </c>
      <c r="BM319" s="58">
        <f t="shared" si="293"/>
        <v>5.1359670403066551E-6</v>
      </c>
      <c r="BN319" s="58">
        <f t="shared" si="294"/>
        <v>0</v>
      </c>
      <c r="BO319" s="58">
        <f t="shared" si="295"/>
        <v>4.5049746661120622E-5</v>
      </c>
      <c r="BP319" s="59"/>
      <c r="BQ319" s="59">
        <f t="shared" si="296"/>
        <v>7.4655523764578874E-2</v>
      </c>
      <c r="BR319" s="39">
        <f t="shared" si="297"/>
        <v>7.7880523764578879E-2</v>
      </c>
      <c r="BS319" s="42">
        <f t="shared" si="298"/>
        <v>251.57261556855482</v>
      </c>
      <c r="BT319" s="44">
        <f>MAX(BS$10:BS319)</f>
        <v>251.57261556855482</v>
      </c>
      <c r="BU319" s="56">
        <f t="shared" si="299"/>
        <v>0</v>
      </c>
    </row>
    <row r="320" spans="1:73" x14ac:dyDescent="0.2">
      <c r="A320" s="64">
        <v>38656</v>
      </c>
      <c r="B320" s="9">
        <v>-2.0163401012800002E-2</v>
      </c>
      <c r="C320" s="9">
        <v>-8.0684734331399992E-3</v>
      </c>
      <c r="D320" s="9">
        <v>-1.68566439814E-2</v>
      </c>
      <c r="E320" s="9">
        <v>-2.9679568894900001E-2</v>
      </c>
      <c r="F320" s="9">
        <v>1.20991555357E-2</v>
      </c>
      <c r="G320" s="9">
        <v>-3.1388931608300003E-2</v>
      </c>
      <c r="H320" s="9">
        <v>-4.1516616542200003E-3</v>
      </c>
      <c r="I320" s="9">
        <v>1.2563826269099999E-3</v>
      </c>
      <c r="J320" s="9">
        <v>0</v>
      </c>
      <c r="K320" s="55">
        <v>5.5774999999999998E-2</v>
      </c>
      <c r="L320" s="55">
        <v>2.2668799999999999E-2</v>
      </c>
      <c r="M320" s="55">
        <v>3.2099999999999997E-2</v>
      </c>
      <c r="N320" s="55">
        <v>6.313E-4</v>
      </c>
      <c r="O320" s="55">
        <v>7.3649999999999993E-2</v>
      </c>
      <c r="P320" s="55">
        <v>1.7000000000000001E-2</v>
      </c>
      <c r="Q320" s="55">
        <v>8.5000000000000006E-3</v>
      </c>
      <c r="R320" s="55">
        <v>4.60688E-2</v>
      </c>
      <c r="S320" s="55">
        <v>4.2599999999999999E-2</v>
      </c>
      <c r="T320" s="10">
        <f t="shared" si="258"/>
        <v>8</v>
      </c>
      <c r="U320" s="10">
        <f t="shared" si="259"/>
        <v>4</v>
      </c>
      <c r="V320" s="10">
        <f t="shared" si="260"/>
        <v>5</v>
      </c>
      <c r="W320" s="10">
        <f t="shared" si="261"/>
        <v>1</v>
      </c>
      <c r="X320" s="10">
        <f t="shared" si="262"/>
        <v>9</v>
      </c>
      <c r="Y320" s="10">
        <f t="shared" si="263"/>
        <v>3</v>
      </c>
      <c r="Z320" s="10">
        <f t="shared" si="264"/>
        <v>2</v>
      </c>
      <c r="AA320" s="10">
        <f t="shared" si="265"/>
        <v>7</v>
      </c>
      <c r="AB320" s="10">
        <f t="shared" si="266"/>
        <v>6</v>
      </c>
      <c r="AC320" s="13">
        <f t="shared" si="267"/>
        <v>1</v>
      </c>
      <c r="AD320" s="13">
        <f t="shared" si="268"/>
        <v>0</v>
      </c>
      <c r="AE320" s="13">
        <f t="shared" si="269"/>
        <v>0</v>
      </c>
      <c r="AF320" s="13">
        <f t="shared" si="270"/>
        <v>-1</v>
      </c>
      <c r="AG320" s="13">
        <f t="shared" si="271"/>
        <v>1</v>
      </c>
      <c r="AH320" s="13">
        <f t="shared" si="272"/>
        <v>-1</v>
      </c>
      <c r="AI320" s="13">
        <f t="shared" si="273"/>
        <v>-1</v>
      </c>
      <c r="AJ320" s="13">
        <f t="shared" si="274"/>
        <v>1</v>
      </c>
      <c r="AK320" s="13">
        <f t="shared" si="275"/>
        <v>0</v>
      </c>
      <c r="AL320" s="56">
        <f t="shared" si="276"/>
        <v>-2.0163401012800002E-2</v>
      </c>
      <c r="AM320" s="56">
        <f t="shared" si="277"/>
        <v>0</v>
      </c>
      <c r="AN320" s="56">
        <f t="shared" si="278"/>
        <v>0</v>
      </c>
      <c r="AO320" s="56">
        <f t="shared" si="279"/>
        <v>2.9679568894900001E-2</v>
      </c>
      <c r="AP320" s="56">
        <f t="shared" si="280"/>
        <v>1.20991555357E-2</v>
      </c>
      <c r="AQ320" s="56">
        <f t="shared" si="281"/>
        <v>3.1388931608300003E-2</v>
      </c>
      <c r="AR320" s="56">
        <f t="shared" si="282"/>
        <v>4.1516616542200003E-3</v>
      </c>
      <c r="AS320" s="56">
        <f t="shared" si="283"/>
        <v>1.2563826269099999E-3</v>
      </c>
      <c r="AT320" s="56">
        <f t="shared" si="284"/>
        <v>0</v>
      </c>
      <c r="AU320" s="55"/>
      <c r="AV320" s="6">
        <f t="shared" si="285"/>
        <v>5.8412299307230006E-2</v>
      </c>
      <c r="AW320" s="57">
        <f t="shared" si="247"/>
        <v>1.6775901012800021E-2</v>
      </c>
      <c r="AX320" s="57">
        <f t="shared" si="235"/>
        <v>0</v>
      </c>
      <c r="AY320" s="57">
        <f t="shared" si="236"/>
        <v>0</v>
      </c>
      <c r="AZ320" s="57">
        <f t="shared" si="237"/>
        <v>2.6292068894899989E-2</v>
      </c>
      <c r="BA320" s="57">
        <f t="shared" si="238"/>
        <v>1.5486655535700056E-2</v>
      </c>
      <c r="BB320" s="57">
        <f t="shared" si="239"/>
        <v>2.8001431608300043E-2</v>
      </c>
      <c r="BC320" s="57">
        <f t="shared" si="240"/>
        <v>7.6416165421999693E-4</v>
      </c>
      <c r="BD320" s="57">
        <f t="shared" si="241"/>
        <v>4.6438826269101785E-3</v>
      </c>
      <c r="BE320" s="57">
        <f t="shared" si="242"/>
        <v>0</v>
      </c>
      <c r="BF320" s="58">
        <f t="shared" si="286"/>
        <v>1.3078830065939993E-5</v>
      </c>
      <c r="BG320" s="58">
        <f t="shared" si="287"/>
        <v>0</v>
      </c>
      <c r="BH320" s="58">
        <f t="shared" si="288"/>
        <v>0</v>
      </c>
      <c r="BI320" s="58">
        <f t="shared" si="289"/>
        <v>3.8129900067400024E-6</v>
      </c>
      <c r="BJ320" s="58">
        <f t="shared" si="290"/>
        <v>5.121570738647985E-6</v>
      </c>
      <c r="BK320" s="58">
        <f t="shared" si="291"/>
        <v>9.5149447285199916E-6</v>
      </c>
      <c r="BL320" s="58">
        <f t="shared" si="292"/>
        <v>6.8889204637799899E-6</v>
      </c>
      <c r="BM320" s="58">
        <f t="shared" si="293"/>
        <v>2.4600531371600012E-6</v>
      </c>
      <c r="BN320" s="58">
        <f t="shared" si="294"/>
        <v>0</v>
      </c>
      <c r="BO320" s="58">
        <f t="shared" si="295"/>
        <v>4.0877309140787969E-5</v>
      </c>
      <c r="BP320" s="59"/>
      <c r="BQ320" s="59">
        <f t="shared" si="296"/>
        <v>5.8371421998089215E-2</v>
      </c>
      <c r="BR320" s="39">
        <f t="shared" si="297"/>
        <v>6.1758921998089217E-2</v>
      </c>
      <c r="BS320" s="42">
        <f t="shared" si="298"/>
        <v>267.10946911030845</v>
      </c>
      <c r="BT320" s="44">
        <f>MAX(BS$10:BS320)</f>
        <v>267.10946911030845</v>
      </c>
      <c r="BU320" s="56">
        <f t="shared" si="299"/>
        <v>0</v>
      </c>
    </row>
    <row r="321" spans="1:73" x14ac:dyDescent="0.2">
      <c r="A321" s="64">
        <v>38686</v>
      </c>
      <c r="B321" s="9">
        <v>-8.2556408119800005E-3</v>
      </c>
      <c r="C321" s="9">
        <v>-1.72815802643E-2</v>
      </c>
      <c r="D321" s="9">
        <v>8.5772411895199997E-3</v>
      </c>
      <c r="E321" s="9">
        <v>-3.02214980739E-2</v>
      </c>
      <c r="F321" s="9">
        <v>6.7263446303699997E-3</v>
      </c>
      <c r="G321" s="9">
        <v>-1.61861569336E-2</v>
      </c>
      <c r="H321" s="9">
        <v>-2.0537857559700001E-2</v>
      </c>
      <c r="I321" s="9">
        <v>-2.2259246091900001E-2</v>
      </c>
      <c r="J321" s="9">
        <v>0</v>
      </c>
      <c r="K321" s="55">
        <v>5.5724999999999997E-2</v>
      </c>
      <c r="L321" s="55">
        <v>2.4753799999999999E-2</v>
      </c>
      <c r="M321" s="55">
        <v>3.3875000000000002E-2</v>
      </c>
      <c r="N321" s="55">
        <v>6.3750000000000005E-4</v>
      </c>
      <c r="O321" s="55">
        <v>7.6850000000000002E-2</v>
      </c>
      <c r="P321" s="55">
        <v>1.7520000000000001E-2</v>
      </c>
      <c r="Q321" s="55">
        <v>1.01E-2</v>
      </c>
      <c r="R321" s="55">
        <v>4.6175000000000001E-2</v>
      </c>
      <c r="S321" s="55">
        <v>4.4200000000000003E-2</v>
      </c>
      <c r="T321" s="10">
        <f t="shared" si="258"/>
        <v>8</v>
      </c>
      <c r="U321" s="10">
        <f t="shared" si="259"/>
        <v>4</v>
      </c>
      <c r="V321" s="10">
        <f t="shared" si="260"/>
        <v>5</v>
      </c>
      <c r="W321" s="10">
        <f t="shared" si="261"/>
        <v>1</v>
      </c>
      <c r="X321" s="10">
        <f t="shared" si="262"/>
        <v>9</v>
      </c>
      <c r="Y321" s="10">
        <f t="shared" si="263"/>
        <v>3</v>
      </c>
      <c r="Z321" s="10">
        <f t="shared" si="264"/>
        <v>2</v>
      </c>
      <c r="AA321" s="10">
        <f t="shared" si="265"/>
        <v>7</v>
      </c>
      <c r="AB321" s="10">
        <f t="shared" si="266"/>
        <v>6</v>
      </c>
      <c r="AC321" s="13">
        <f t="shared" si="267"/>
        <v>1</v>
      </c>
      <c r="AD321" s="13">
        <f t="shared" si="268"/>
        <v>0</v>
      </c>
      <c r="AE321" s="13">
        <f t="shared" si="269"/>
        <v>0</v>
      </c>
      <c r="AF321" s="13">
        <f t="shared" si="270"/>
        <v>-1</v>
      </c>
      <c r="AG321" s="13">
        <f t="shared" si="271"/>
        <v>1</v>
      </c>
      <c r="AH321" s="13">
        <f t="shared" si="272"/>
        <v>-1</v>
      </c>
      <c r="AI321" s="13">
        <f t="shared" si="273"/>
        <v>-1</v>
      </c>
      <c r="AJ321" s="13">
        <f t="shared" si="274"/>
        <v>1</v>
      </c>
      <c r="AK321" s="13">
        <f t="shared" si="275"/>
        <v>0</v>
      </c>
      <c r="AL321" s="56">
        <f t="shared" si="276"/>
        <v>-8.2556408119800005E-3</v>
      </c>
      <c r="AM321" s="56">
        <f t="shared" si="277"/>
        <v>0</v>
      </c>
      <c r="AN321" s="56">
        <f t="shared" si="278"/>
        <v>0</v>
      </c>
      <c r="AO321" s="56">
        <f t="shared" si="279"/>
        <v>3.02214980739E-2</v>
      </c>
      <c r="AP321" s="56">
        <f t="shared" si="280"/>
        <v>6.7263446303699997E-3</v>
      </c>
      <c r="AQ321" s="56">
        <f t="shared" si="281"/>
        <v>1.61861569336E-2</v>
      </c>
      <c r="AR321" s="56">
        <f t="shared" si="282"/>
        <v>2.0537857559700001E-2</v>
      </c>
      <c r="AS321" s="56">
        <f t="shared" si="283"/>
        <v>-2.2259246091900001E-2</v>
      </c>
      <c r="AT321" s="56">
        <f t="shared" si="284"/>
        <v>0</v>
      </c>
      <c r="AU321" s="55"/>
      <c r="AV321" s="6">
        <f t="shared" si="285"/>
        <v>4.3156970293690006E-2</v>
      </c>
      <c r="AW321" s="57">
        <f t="shared" si="247"/>
        <v>4.7056408119799942E-3</v>
      </c>
      <c r="AX321" s="57">
        <f t="shared" si="235"/>
        <v>0</v>
      </c>
      <c r="AY321" s="57">
        <f t="shared" si="236"/>
        <v>0</v>
      </c>
      <c r="AZ321" s="57">
        <f t="shared" si="237"/>
        <v>2.6671498073899902E-2</v>
      </c>
      <c r="BA321" s="57">
        <f t="shared" si="238"/>
        <v>1.0276344630369971E-2</v>
      </c>
      <c r="BB321" s="57">
        <f t="shared" si="239"/>
        <v>1.2636156933599985E-2</v>
      </c>
      <c r="BC321" s="57">
        <f t="shared" si="240"/>
        <v>1.6987857559699893E-2</v>
      </c>
      <c r="BD321" s="57">
        <f t="shared" si="241"/>
        <v>1.8709246091899945E-2</v>
      </c>
      <c r="BE321" s="57">
        <f t="shared" si="242"/>
        <v>0</v>
      </c>
      <c r="BF321" s="58">
        <f t="shared" si="286"/>
        <v>1.0065540607680012E-5</v>
      </c>
      <c r="BG321" s="58">
        <f t="shared" si="287"/>
        <v>0</v>
      </c>
      <c r="BH321" s="58">
        <f t="shared" si="288"/>
        <v>0</v>
      </c>
      <c r="BI321" s="58">
        <f t="shared" si="289"/>
        <v>5.2584137789799978E-6</v>
      </c>
      <c r="BJ321" s="58">
        <f t="shared" si="290"/>
        <v>1.0840658874990038E-5</v>
      </c>
      <c r="BK321" s="58">
        <f t="shared" si="291"/>
        <v>1.6800858964980024E-5</v>
      </c>
      <c r="BL321" s="58">
        <f t="shared" si="292"/>
        <v>2.2924849626599907E-7</v>
      </c>
      <c r="BM321" s="58">
        <f t="shared" si="293"/>
        <v>9.2877652538203576E-7</v>
      </c>
      <c r="BN321" s="58">
        <f t="shared" si="294"/>
        <v>0</v>
      </c>
      <c r="BO321" s="58">
        <f t="shared" si="295"/>
        <v>4.4123497248278107E-5</v>
      </c>
      <c r="BP321" s="59"/>
      <c r="BQ321" s="59">
        <f t="shared" si="296"/>
        <v>4.3112846796441728E-2</v>
      </c>
      <c r="BR321" s="39">
        <f t="shared" si="297"/>
        <v>4.6662846796441726E-2</v>
      </c>
      <c r="BS321" s="42">
        <f t="shared" si="298"/>
        <v>279.5735573452817</v>
      </c>
      <c r="BT321" s="44">
        <f>MAX(BS$10:BS321)</f>
        <v>279.5735573452817</v>
      </c>
      <c r="BU321" s="56">
        <f t="shared" si="299"/>
        <v>0</v>
      </c>
    </row>
    <row r="322" spans="1:73" x14ac:dyDescent="0.2">
      <c r="A322" s="64">
        <v>38716</v>
      </c>
      <c r="B322" s="9">
        <v>-7.9079997787599998E-3</v>
      </c>
      <c r="C322" s="9">
        <v>-1.1984010099999999E-3</v>
      </c>
      <c r="D322" s="9">
        <v>-6.4751617046799996E-4</v>
      </c>
      <c r="E322" s="9">
        <v>9.7273496560500005E-3</v>
      </c>
      <c r="F322" s="9">
        <v>-2.8424140427800001E-2</v>
      </c>
      <c r="G322" s="9">
        <v>1.26608483871E-2</v>
      </c>
      <c r="H322" s="9">
        <v>-5.5217683342199996E-3</v>
      </c>
      <c r="I322" s="9">
        <v>-7.6696954425599997E-3</v>
      </c>
      <c r="J322" s="9">
        <v>0</v>
      </c>
      <c r="K322" s="55">
        <v>5.5817499999999999E-2</v>
      </c>
      <c r="L322" s="55">
        <v>2.4866300000000001E-2</v>
      </c>
      <c r="M322" s="55">
        <v>3.49333E-2</v>
      </c>
      <c r="N322" s="55">
        <v>6.625E-4</v>
      </c>
      <c r="O322" s="55">
        <v>7.6749999999999999E-2</v>
      </c>
      <c r="P322" s="55">
        <v>1.9650000000000001E-2</v>
      </c>
      <c r="Q322" s="55">
        <v>1.01E-2</v>
      </c>
      <c r="R322" s="55">
        <v>4.6393799999999999E-2</v>
      </c>
      <c r="S322" s="55">
        <v>4.53625E-2</v>
      </c>
      <c r="T322" s="10">
        <f t="shared" si="258"/>
        <v>8</v>
      </c>
      <c r="U322" s="10">
        <f t="shared" si="259"/>
        <v>4</v>
      </c>
      <c r="V322" s="10">
        <f t="shared" si="260"/>
        <v>5</v>
      </c>
      <c r="W322" s="10">
        <f t="shared" si="261"/>
        <v>1</v>
      </c>
      <c r="X322" s="10">
        <f t="shared" si="262"/>
        <v>9</v>
      </c>
      <c r="Y322" s="10">
        <f t="shared" si="263"/>
        <v>3</v>
      </c>
      <c r="Z322" s="10">
        <f t="shared" si="264"/>
        <v>2</v>
      </c>
      <c r="AA322" s="10">
        <f t="shared" si="265"/>
        <v>7</v>
      </c>
      <c r="AB322" s="10">
        <f t="shared" si="266"/>
        <v>6</v>
      </c>
      <c r="AC322" s="13">
        <f t="shared" si="267"/>
        <v>1</v>
      </c>
      <c r="AD322" s="13">
        <f t="shared" si="268"/>
        <v>0</v>
      </c>
      <c r="AE322" s="13">
        <f t="shared" si="269"/>
        <v>0</v>
      </c>
      <c r="AF322" s="13">
        <f t="shared" si="270"/>
        <v>-1</v>
      </c>
      <c r="AG322" s="13">
        <f t="shared" si="271"/>
        <v>1</v>
      </c>
      <c r="AH322" s="13">
        <f t="shared" si="272"/>
        <v>-1</v>
      </c>
      <c r="AI322" s="13">
        <f t="shared" si="273"/>
        <v>-1</v>
      </c>
      <c r="AJ322" s="13">
        <f t="shared" si="274"/>
        <v>1</v>
      </c>
      <c r="AK322" s="13">
        <f t="shared" si="275"/>
        <v>0</v>
      </c>
      <c r="AL322" s="56">
        <f t="shared" si="276"/>
        <v>-7.9079997787599998E-3</v>
      </c>
      <c r="AM322" s="56">
        <f t="shared" si="277"/>
        <v>0</v>
      </c>
      <c r="AN322" s="56">
        <f t="shared" si="278"/>
        <v>0</v>
      </c>
      <c r="AO322" s="56">
        <f t="shared" si="279"/>
        <v>-9.7273496560500005E-3</v>
      </c>
      <c r="AP322" s="56">
        <f t="shared" si="280"/>
        <v>-2.8424140427800001E-2</v>
      </c>
      <c r="AQ322" s="56">
        <f t="shared" si="281"/>
        <v>-1.26608483871E-2</v>
      </c>
      <c r="AR322" s="56">
        <f t="shared" si="282"/>
        <v>5.5217683342199996E-3</v>
      </c>
      <c r="AS322" s="56">
        <f t="shared" si="283"/>
        <v>-7.6696954425599997E-3</v>
      </c>
      <c r="AT322" s="56">
        <f t="shared" si="284"/>
        <v>0</v>
      </c>
      <c r="AU322" s="55"/>
      <c r="AV322" s="6">
        <f t="shared" si="285"/>
        <v>-6.0868265358050004E-2</v>
      </c>
      <c r="AW322" s="57">
        <f t="shared" si="247"/>
        <v>4.2246664454266281E-3</v>
      </c>
      <c r="AX322" s="57">
        <f t="shared" si="235"/>
        <v>0</v>
      </c>
      <c r="AY322" s="57">
        <f t="shared" si="236"/>
        <v>0</v>
      </c>
      <c r="AZ322" s="57">
        <f t="shared" si="237"/>
        <v>1.3410682989383194E-2</v>
      </c>
      <c r="BA322" s="57">
        <f t="shared" si="238"/>
        <v>2.4740807094466577E-2</v>
      </c>
      <c r="BB322" s="57">
        <f t="shared" si="239"/>
        <v>1.6344181720433282E-2</v>
      </c>
      <c r="BC322" s="57">
        <f t="shared" si="240"/>
        <v>1.8384350008866512E-3</v>
      </c>
      <c r="BD322" s="57">
        <f t="shared" si="241"/>
        <v>3.9863621092266488E-3</v>
      </c>
      <c r="BE322" s="57">
        <f t="shared" si="242"/>
        <v>0</v>
      </c>
      <c r="BF322" s="58">
        <f t="shared" si="286"/>
        <v>2.8233844871879961E-6</v>
      </c>
      <c r="BG322" s="58">
        <f t="shared" si="287"/>
        <v>0</v>
      </c>
      <c r="BH322" s="58">
        <f t="shared" si="288"/>
        <v>0</v>
      </c>
      <c r="BI322" s="58">
        <f t="shared" si="289"/>
        <v>5.3342996147799805E-6</v>
      </c>
      <c r="BJ322" s="58">
        <f t="shared" si="290"/>
        <v>7.1934412412589799E-6</v>
      </c>
      <c r="BK322" s="58">
        <f t="shared" si="291"/>
        <v>7.5816941601599899E-6</v>
      </c>
      <c r="BL322" s="58">
        <f t="shared" si="292"/>
        <v>5.0963572679099676E-6</v>
      </c>
      <c r="BM322" s="58">
        <f t="shared" si="293"/>
        <v>3.7418492183799891E-6</v>
      </c>
      <c r="BN322" s="58">
        <f t="shared" si="294"/>
        <v>0</v>
      </c>
      <c r="BO322" s="58">
        <f t="shared" si="295"/>
        <v>3.1771025989676907E-5</v>
      </c>
      <c r="BP322" s="59"/>
      <c r="BQ322" s="59">
        <f t="shared" si="296"/>
        <v>-6.090003638403968E-2</v>
      </c>
      <c r="BR322" s="39">
        <f t="shared" si="297"/>
        <v>-5.721670305070635E-2</v>
      </c>
      <c r="BS322" s="42">
        <f t="shared" si="298"/>
        <v>263.57728013382712</v>
      </c>
      <c r="BT322" s="44">
        <f>MAX(BS$10:BS322)</f>
        <v>279.5735573452817</v>
      </c>
      <c r="BU322" s="56">
        <f t="shared" si="299"/>
        <v>5.7216703050706266E-2</v>
      </c>
    </row>
    <row r="323" spans="1:73" x14ac:dyDescent="0.2">
      <c r="A323" s="64">
        <v>38748</v>
      </c>
      <c r="B323" s="9">
        <v>3.24768657419E-2</v>
      </c>
      <c r="C323" s="9">
        <v>2.7958759859499999E-2</v>
      </c>
      <c r="D323" s="9">
        <v>2.0883579933E-2</v>
      </c>
      <c r="E323" s="9">
        <v>4.59503264301E-3</v>
      </c>
      <c r="F323" s="9">
        <v>8.7619831619499995E-3</v>
      </c>
      <c r="G323" s="9">
        <v>4.3011223124500002E-2</v>
      </c>
      <c r="H323" s="9">
        <v>2.5931202419300001E-2</v>
      </c>
      <c r="I323" s="9">
        <v>3.56220736356E-2</v>
      </c>
      <c r="J323" s="9">
        <v>0</v>
      </c>
      <c r="K323" s="55">
        <v>5.5649999999999998E-2</v>
      </c>
      <c r="L323" s="55">
        <v>2.54963E-2</v>
      </c>
      <c r="M323" s="55">
        <v>3.6799999999999999E-2</v>
      </c>
      <c r="N323" s="55">
        <v>6.8130000000000003E-4</v>
      </c>
      <c r="O323" s="55">
        <v>7.5550000000000006E-2</v>
      </c>
      <c r="P323" s="55">
        <v>2.095E-2</v>
      </c>
      <c r="Q323" s="55">
        <v>1.0241699999999999E-2</v>
      </c>
      <c r="R323" s="55">
        <v>4.5981300000000003E-2</v>
      </c>
      <c r="S323" s="55">
        <v>4.6800000000000001E-2</v>
      </c>
      <c r="T323" s="10">
        <f t="shared" si="258"/>
        <v>8</v>
      </c>
      <c r="U323" s="10">
        <f t="shared" si="259"/>
        <v>4</v>
      </c>
      <c r="V323" s="10">
        <f t="shared" si="260"/>
        <v>5</v>
      </c>
      <c r="W323" s="10">
        <f t="shared" si="261"/>
        <v>1</v>
      </c>
      <c r="X323" s="10">
        <f t="shared" si="262"/>
        <v>9</v>
      </c>
      <c r="Y323" s="10">
        <f t="shared" si="263"/>
        <v>3</v>
      </c>
      <c r="Z323" s="10">
        <f t="shared" si="264"/>
        <v>2</v>
      </c>
      <c r="AA323" s="10">
        <f t="shared" si="265"/>
        <v>6</v>
      </c>
      <c r="AB323" s="10">
        <f t="shared" si="266"/>
        <v>7</v>
      </c>
      <c r="AC323" s="13">
        <f t="shared" si="267"/>
        <v>1</v>
      </c>
      <c r="AD323" s="13">
        <f t="shared" si="268"/>
        <v>0</v>
      </c>
      <c r="AE323" s="13">
        <f t="shared" si="269"/>
        <v>0</v>
      </c>
      <c r="AF323" s="13">
        <f t="shared" si="270"/>
        <v>-1</v>
      </c>
      <c r="AG323" s="13">
        <f t="shared" si="271"/>
        <v>1</v>
      </c>
      <c r="AH323" s="13">
        <f t="shared" si="272"/>
        <v>-1</v>
      </c>
      <c r="AI323" s="13">
        <f t="shared" si="273"/>
        <v>-1</v>
      </c>
      <c r="AJ323" s="13">
        <f t="shared" si="274"/>
        <v>0</v>
      </c>
      <c r="AK323" s="13">
        <f t="shared" si="275"/>
        <v>1</v>
      </c>
      <c r="AL323" s="56">
        <f t="shared" si="276"/>
        <v>3.24768657419E-2</v>
      </c>
      <c r="AM323" s="56">
        <f t="shared" si="277"/>
        <v>0</v>
      </c>
      <c r="AN323" s="56">
        <f t="shared" si="278"/>
        <v>0</v>
      </c>
      <c r="AO323" s="56">
        <f t="shared" si="279"/>
        <v>-4.59503264301E-3</v>
      </c>
      <c r="AP323" s="56">
        <f t="shared" si="280"/>
        <v>8.7619831619499995E-3</v>
      </c>
      <c r="AQ323" s="56">
        <f t="shared" si="281"/>
        <v>-4.3011223124500002E-2</v>
      </c>
      <c r="AR323" s="56">
        <f t="shared" si="282"/>
        <v>-2.5931202419300001E-2</v>
      </c>
      <c r="AS323" s="56">
        <f t="shared" si="283"/>
        <v>3.56220736356E-2</v>
      </c>
      <c r="AT323" s="56">
        <f t="shared" si="284"/>
        <v>0</v>
      </c>
      <c r="AU323" s="55"/>
      <c r="AV323" s="6">
        <f t="shared" si="285"/>
        <v>3.3234643526399918E-3</v>
      </c>
      <c r="AW323" s="57">
        <f t="shared" si="247"/>
        <v>3.6257074075233264E-2</v>
      </c>
      <c r="AX323" s="57">
        <f t="shared" si="235"/>
        <v>0</v>
      </c>
      <c r="AY323" s="57">
        <f t="shared" si="236"/>
        <v>0</v>
      </c>
      <c r="AZ323" s="57">
        <f t="shared" si="237"/>
        <v>8.3752409763433455E-3</v>
      </c>
      <c r="BA323" s="57">
        <f t="shared" si="238"/>
        <v>1.2542191495283461E-2</v>
      </c>
      <c r="BB323" s="57">
        <f t="shared" si="239"/>
        <v>4.6791431457833266E-2</v>
      </c>
      <c r="BC323" s="57">
        <f t="shared" si="240"/>
        <v>2.9711410752633283E-2</v>
      </c>
      <c r="BD323" s="57">
        <f t="shared" si="241"/>
        <v>1.0394022819689335</v>
      </c>
      <c r="BE323" s="57">
        <f t="shared" si="242"/>
        <v>1</v>
      </c>
      <c r="BF323" s="58">
        <f t="shared" si="286"/>
        <v>2.5347998672559766E-6</v>
      </c>
      <c r="BG323" s="58">
        <f t="shared" si="287"/>
        <v>0</v>
      </c>
      <c r="BH323" s="58">
        <f t="shared" si="288"/>
        <v>0</v>
      </c>
      <c r="BI323" s="58">
        <f t="shared" si="289"/>
        <v>2.6821365978766387E-6</v>
      </c>
      <c r="BJ323" s="58">
        <f t="shared" si="290"/>
        <v>1.7318564966126605E-5</v>
      </c>
      <c r="BK323" s="58">
        <f t="shared" si="291"/>
        <v>9.8065090322599677E-6</v>
      </c>
      <c r="BL323" s="58">
        <f t="shared" si="292"/>
        <v>5.5153050026599537E-7</v>
      </c>
      <c r="BM323" s="58">
        <f t="shared" si="293"/>
        <v>7.9727242184532976E-7</v>
      </c>
      <c r="BN323" s="58">
        <f t="shared" si="294"/>
        <v>0</v>
      </c>
      <c r="BO323" s="58">
        <f t="shared" si="295"/>
        <v>3.3690813385630514E-5</v>
      </c>
      <c r="BP323" s="59"/>
      <c r="BQ323" s="59">
        <f t="shared" si="296"/>
        <v>3.2897735392543614E-3</v>
      </c>
      <c r="BR323" s="39">
        <f t="shared" si="297"/>
        <v>7.0699818725876943E-3</v>
      </c>
      <c r="BS323" s="42">
        <f t="shared" si="298"/>
        <v>265.44076672639926</v>
      </c>
      <c r="BT323" s="44">
        <f>MAX(BS$10:BS323)</f>
        <v>279.5735573452817</v>
      </c>
      <c r="BU323" s="56">
        <f t="shared" si="299"/>
        <v>5.0551242231496235E-2</v>
      </c>
    </row>
    <row r="324" spans="1:73" x14ac:dyDescent="0.2">
      <c r="A324" s="64">
        <v>38776</v>
      </c>
      <c r="B324" s="9">
        <v>-1.72974499539E-2</v>
      </c>
      <c r="C324" s="9">
        <v>-1.9886644125700001E-2</v>
      </c>
      <c r="D324" s="9">
        <v>3.9403442048E-3</v>
      </c>
      <c r="E324" s="9">
        <v>7.2110694217400002E-3</v>
      </c>
      <c r="F324" s="9">
        <v>-3.1559886615300001E-2</v>
      </c>
      <c r="G324" s="9">
        <v>-4.0444352323399997E-2</v>
      </c>
      <c r="H324" s="9">
        <v>-2.61414608704E-2</v>
      </c>
      <c r="I324" s="9">
        <v>-1.4760994512300001E-2</v>
      </c>
      <c r="J324" s="9">
        <v>0</v>
      </c>
      <c r="K324" s="55">
        <v>5.5399999999999998E-2</v>
      </c>
      <c r="L324" s="55">
        <v>2.6636300000000002E-2</v>
      </c>
      <c r="M324" s="55">
        <v>3.8550000000000001E-2</v>
      </c>
      <c r="N324" s="55">
        <v>9.2500000000000004E-4</v>
      </c>
      <c r="O324" s="55">
        <v>7.5050000000000006E-2</v>
      </c>
      <c r="P324" s="55">
        <v>2.1780000000000001E-2</v>
      </c>
      <c r="Q324" s="55">
        <v>1.1758299999999999E-2</v>
      </c>
      <c r="R324" s="55">
        <v>4.5787500000000002E-2</v>
      </c>
      <c r="S324" s="55">
        <v>4.8224999999999997E-2</v>
      </c>
      <c r="T324" s="10">
        <f t="shared" si="258"/>
        <v>8</v>
      </c>
      <c r="U324" s="10">
        <f t="shared" si="259"/>
        <v>4</v>
      </c>
      <c r="V324" s="10">
        <f t="shared" si="260"/>
        <v>5</v>
      </c>
      <c r="W324" s="10">
        <f t="shared" si="261"/>
        <v>1</v>
      </c>
      <c r="X324" s="10">
        <f t="shared" si="262"/>
        <v>9</v>
      </c>
      <c r="Y324" s="10">
        <f t="shared" si="263"/>
        <v>3</v>
      </c>
      <c r="Z324" s="10">
        <f t="shared" si="264"/>
        <v>2</v>
      </c>
      <c r="AA324" s="10">
        <f t="shared" si="265"/>
        <v>6</v>
      </c>
      <c r="AB324" s="10">
        <f t="shared" si="266"/>
        <v>7</v>
      </c>
      <c r="AC324" s="13">
        <f t="shared" si="267"/>
        <v>1</v>
      </c>
      <c r="AD324" s="13">
        <f t="shared" si="268"/>
        <v>0</v>
      </c>
      <c r="AE324" s="13">
        <f t="shared" si="269"/>
        <v>0</v>
      </c>
      <c r="AF324" s="13">
        <f t="shared" si="270"/>
        <v>-1</v>
      </c>
      <c r="AG324" s="13">
        <f t="shared" si="271"/>
        <v>1</v>
      </c>
      <c r="AH324" s="13">
        <f t="shared" si="272"/>
        <v>-1</v>
      </c>
      <c r="AI324" s="13">
        <f t="shared" si="273"/>
        <v>-1</v>
      </c>
      <c r="AJ324" s="13">
        <f t="shared" si="274"/>
        <v>0</v>
      </c>
      <c r="AK324" s="13">
        <f t="shared" si="275"/>
        <v>1</v>
      </c>
      <c r="AL324" s="56">
        <f t="shared" si="276"/>
        <v>-1.72974499539E-2</v>
      </c>
      <c r="AM324" s="56">
        <f t="shared" si="277"/>
        <v>0</v>
      </c>
      <c r="AN324" s="56">
        <f t="shared" si="278"/>
        <v>0</v>
      </c>
      <c r="AO324" s="56">
        <f t="shared" si="279"/>
        <v>-7.2110694217400002E-3</v>
      </c>
      <c r="AP324" s="56">
        <f t="shared" si="280"/>
        <v>-3.1559886615300001E-2</v>
      </c>
      <c r="AQ324" s="56">
        <f t="shared" si="281"/>
        <v>4.0444352323399997E-2</v>
      </c>
      <c r="AR324" s="56">
        <f t="shared" si="282"/>
        <v>2.61414608704E-2</v>
      </c>
      <c r="AS324" s="56">
        <f t="shared" si="283"/>
        <v>0</v>
      </c>
      <c r="AT324" s="56">
        <f t="shared" si="284"/>
        <v>0</v>
      </c>
      <c r="AU324" s="55"/>
      <c r="AV324" s="6">
        <f t="shared" si="285"/>
        <v>1.0517407202859999E-2</v>
      </c>
      <c r="AW324" s="57">
        <f t="shared" si="247"/>
        <v>1.339744995390002E-2</v>
      </c>
      <c r="AX324" s="57">
        <f t="shared" si="235"/>
        <v>0</v>
      </c>
      <c r="AY324" s="57">
        <f t="shared" si="236"/>
        <v>0</v>
      </c>
      <c r="AZ324" s="57">
        <f t="shared" si="237"/>
        <v>1.1111069421740005E-2</v>
      </c>
      <c r="BA324" s="57">
        <f t="shared" si="238"/>
        <v>2.7659886615299945E-2</v>
      </c>
      <c r="BB324" s="57">
        <f t="shared" si="239"/>
        <v>3.6544352323400031E-2</v>
      </c>
      <c r="BC324" s="57">
        <f t="shared" si="240"/>
        <v>2.2241460870400021E-2</v>
      </c>
      <c r="BD324" s="57">
        <f t="shared" si="241"/>
        <v>0</v>
      </c>
      <c r="BE324" s="57">
        <f t="shared" si="242"/>
        <v>3.9000000000000146E-3</v>
      </c>
      <c r="BF324" s="58">
        <f t="shared" si="286"/>
        <v>2.1754244445139957E-5</v>
      </c>
      <c r="BG324" s="58">
        <f t="shared" si="287"/>
        <v>0</v>
      </c>
      <c r="BH324" s="58">
        <f t="shared" si="288"/>
        <v>0</v>
      </c>
      <c r="BI324" s="58">
        <f t="shared" si="289"/>
        <v>1.6750481952686692E-6</v>
      </c>
      <c r="BJ324" s="58">
        <f t="shared" si="290"/>
        <v>8.7795340466984231E-6</v>
      </c>
      <c r="BK324" s="58">
        <f t="shared" si="291"/>
        <v>2.8074858874699957E-5</v>
      </c>
      <c r="BL324" s="58">
        <f t="shared" si="292"/>
        <v>8.9134232257899844E-6</v>
      </c>
      <c r="BM324" s="58">
        <f t="shared" si="293"/>
        <v>2.0788045639378672E-4</v>
      </c>
      <c r="BN324" s="58">
        <f t="shared" si="294"/>
        <v>0</v>
      </c>
      <c r="BO324" s="58">
        <f t="shared" si="295"/>
        <v>2.7707756518138371E-4</v>
      </c>
      <c r="BP324" s="59"/>
      <c r="BQ324" s="59">
        <f t="shared" si="296"/>
        <v>1.0240329637678616E-2</v>
      </c>
      <c r="BR324" s="39">
        <f t="shared" si="297"/>
        <v>1.4140329637678617E-2</v>
      </c>
      <c r="BS324" s="42">
        <f t="shared" si="298"/>
        <v>269.19418666718866</v>
      </c>
      <c r="BT324" s="44">
        <f>MAX(BS$10:BS324)</f>
        <v>279.5735573452817</v>
      </c>
      <c r="BU324" s="56">
        <f t="shared" si="299"/>
        <v>3.7125723822565258E-2</v>
      </c>
    </row>
    <row r="325" spans="1:73" x14ac:dyDescent="0.2">
      <c r="A325" s="64">
        <v>38807</v>
      </c>
      <c r="B325" s="9">
        <v>-3.9503852249099997E-2</v>
      </c>
      <c r="C325" s="9">
        <v>1.31688200702E-2</v>
      </c>
      <c r="D325" s="9">
        <v>-2.54404349983E-2</v>
      </c>
      <c r="E325" s="9">
        <v>-2.23361664345E-2</v>
      </c>
      <c r="F325" s="9">
        <v>-7.4665030641200003E-2</v>
      </c>
      <c r="G325" s="9">
        <v>1.37780541087E-2</v>
      </c>
      <c r="H325" s="9">
        <v>6.5190791819500003E-4</v>
      </c>
      <c r="I325" s="9">
        <v>-9.7633159192500006E-3</v>
      </c>
      <c r="J325" s="9">
        <v>0</v>
      </c>
      <c r="K325" s="55">
        <v>5.5399999999999998E-2</v>
      </c>
      <c r="L325" s="55">
        <v>2.8170000000000001E-2</v>
      </c>
      <c r="M325" s="55">
        <v>3.9666699999999999E-2</v>
      </c>
      <c r="N325" s="55">
        <v>1.1188000000000001E-3</v>
      </c>
      <c r="O325" s="55">
        <v>7.4550000000000005E-2</v>
      </c>
      <c r="P325" s="55">
        <v>2.273E-2</v>
      </c>
      <c r="Q325" s="55">
        <v>1.24917E-2</v>
      </c>
      <c r="R325" s="55">
        <v>4.6118800000000001E-2</v>
      </c>
      <c r="S325" s="55">
        <v>0.05</v>
      </c>
      <c r="T325" s="10">
        <f t="shared" si="258"/>
        <v>8</v>
      </c>
      <c r="U325" s="10">
        <f t="shared" si="259"/>
        <v>4</v>
      </c>
      <c r="V325" s="10">
        <f t="shared" si="260"/>
        <v>5</v>
      </c>
      <c r="W325" s="10">
        <f t="shared" si="261"/>
        <v>1</v>
      </c>
      <c r="X325" s="10">
        <f t="shared" si="262"/>
        <v>9</v>
      </c>
      <c r="Y325" s="10">
        <f t="shared" si="263"/>
        <v>3</v>
      </c>
      <c r="Z325" s="10">
        <f t="shared" si="264"/>
        <v>2</v>
      </c>
      <c r="AA325" s="10">
        <f t="shared" si="265"/>
        <v>6</v>
      </c>
      <c r="AB325" s="10">
        <f t="shared" si="266"/>
        <v>7</v>
      </c>
      <c r="AC325" s="13">
        <f t="shared" si="267"/>
        <v>1</v>
      </c>
      <c r="AD325" s="13">
        <f t="shared" si="268"/>
        <v>0</v>
      </c>
      <c r="AE325" s="13">
        <f t="shared" si="269"/>
        <v>0</v>
      </c>
      <c r="AF325" s="13">
        <f t="shared" si="270"/>
        <v>-1</v>
      </c>
      <c r="AG325" s="13">
        <f t="shared" si="271"/>
        <v>1</v>
      </c>
      <c r="AH325" s="13">
        <f t="shared" si="272"/>
        <v>-1</v>
      </c>
      <c r="AI325" s="13">
        <f t="shared" si="273"/>
        <v>-1</v>
      </c>
      <c r="AJ325" s="13">
        <f t="shared" si="274"/>
        <v>0</v>
      </c>
      <c r="AK325" s="13">
        <f t="shared" si="275"/>
        <v>1</v>
      </c>
      <c r="AL325" s="56">
        <f t="shared" si="276"/>
        <v>-3.9503852249099997E-2</v>
      </c>
      <c r="AM325" s="56">
        <f t="shared" si="277"/>
        <v>0</v>
      </c>
      <c r="AN325" s="56">
        <f t="shared" si="278"/>
        <v>0</v>
      </c>
      <c r="AO325" s="56">
        <f t="shared" si="279"/>
        <v>2.23361664345E-2</v>
      </c>
      <c r="AP325" s="56">
        <f t="shared" si="280"/>
        <v>-7.4665030641200003E-2</v>
      </c>
      <c r="AQ325" s="56">
        <f t="shared" si="281"/>
        <v>-1.37780541087E-2</v>
      </c>
      <c r="AR325" s="56">
        <f t="shared" si="282"/>
        <v>-6.5190791819500003E-4</v>
      </c>
      <c r="AS325" s="56">
        <f t="shared" si="283"/>
        <v>0</v>
      </c>
      <c r="AT325" s="56">
        <f t="shared" si="284"/>
        <v>0</v>
      </c>
      <c r="AU325" s="55"/>
      <c r="AV325" s="6">
        <f t="shared" si="285"/>
        <v>-0.10626267848269501</v>
      </c>
      <c r="AW325" s="57">
        <f t="shared" si="247"/>
        <v>3.5485102249100064E-2</v>
      </c>
      <c r="AX325" s="57">
        <f t="shared" si="235"/>
        <v>0</v>
      </c>
      <c r="AY325" s="57">
        <f t="shared" si="236"/>
        <v>0</v>
      </c>
      <c r="AZ325" s="57">
        <f t="shared" si="237"/>
        <v>1.8317416434500022E-2</v>
      </c>
      <c r="BA325" s="57">
        <f t="shared" si="238"/>
        <v>7.0646280641200043E-2</v>
      </c>
      <c r="BB325" s="57">
        <f t="shared" si="239"/>
        <v>1.7796804108699993E-2</v>
      </c>
      <c r="BC325" s="57">
        <f t="shared" si="240"/>
        <v>4.670657918194987E-3</v>
      </c>
      <c r="BD325" s="57">
        <f t="shared" si="241"/>
        <v>0</v>
      </c>
      <c r="BE325" s="57">
        <f t="shared" si="242"/>
        <v>4.0187499999999599E-3</v>
      </c>
      <c r="BF325" s="58">
        <f t="shared" si="286"/>
        <v>8.038469972340011E-6</v>
      </c>
      <c r="BG325" s="58">
        <f t="shared" si="287"/>
        <v>0</v>
      </c>
      <c r="BH325" s="58">
        <f t="shared" si="288"/>
        <v>0</v>
      </c>
      <c r="BI325" s="58">
        <f t="shared" si="289"/>
        <v>2.222213884348001E-6</v>
      </c>
      <c r="BJ325" s="58">
        <f t="shared" si="290"/>
        <v>1.9361920630709962E-5</v>
      </c>
      <c r="BK325" s="58">
        <f t="shared" si="291"/>
        <v>2.1926611394040016E-5</v>
      </c>
      <c r="BL325" s="58">
        <f t="shared" si="292"/>
        <v>6.6724382611200056E-6</v>
      </c>
      <c r="BM325" s="58">
        <f t="shared" si="293"/>
        <v>0</v>
      </c>
      <c r="BN325" s="58">
        <f t="shared" si="294"/>
        <v>0</v>
      </c>
      <c r="BO325" s="58">
        <f t="shared" si="295"/>
        <v>5.8221654142557996E-5</v>
      </c>
      <c r="BP325" s="59"/>
      <c r="BQ325" s="59">
        <f t="shared" si="296"/>
        <v>-0.10632090013683757</v>
      </c>
      <c r="BR325" s="39">
        <f t="shared" si="297"/>
        <v>-0.10230215013683756</v>
      </c>
      <c r="BS325" s="42">
        <f t="shared" si="298"/>
        <v>241.65504256679807</v>
      </c>
      <c r="BT325" s="44">
        <f>MAX(BS$10:BS325)</f>
        <v>279.5735573452817</v>
      </c>
      <c r="BU325" s="56">
        <f t="shared" si="299"/>
        <v>0.1356298325869679</v>
      </c>
    </row>
    <row r="326" spans="1:73" x14ac:dyDescent="0.2">
      <c r="A326" s="64">
        <v>38835</v>
      </c>
      <c r="B326" s="9">
        <v>6.4695138908700003E-2</v>
      </c>
      <c r="C326" s="9">
        <v>3.9586068562600003E-2</v>
      </c>
      <c r="D326" s="9">
        <v>4.0340731076000003E-2</v>
      </c>
      <c r="E326" s="9">
        <v>2.9743271029199998E-2</v>
      </c>
      <c r="F326" s="9">
        <v>4.2486868736200001E-2</v>
      </c>
      <c r="G326" s="9">
        <v>5.3529001855099997E-2</v>
      </c>
      <c r="H326" s="9">
        <v>4.7972880969900003E-2</v>
      </c>
      <c r="I326" s="9">
        <v>4.7817079531700002E-2</v>
      </c>
      <c r="J326" s="9">
        <v>0</v>
      </c>
      <c r="K326" s="55">
        <v>5.7275E-2</v>
      </c>
      <c r="L326" s="55">
        <v>2.8514999999999999E-2</v>
      </c>
      <c r="M326" s="55">
        <v>4.16833E-2</v>
      </c>
      <c r="N326" s="55">
        <v>1.1249999999999999E-3</v>
      </c>
      <c r="O326" s="55">
        <v>7.4950000000000003E-2</v>
      </c>
      <c r="P326" s="55">
        <v>2.2800000000000001E-2</v>
      </c>
      <c r="Q326" s="55">
        <v>1.34E-2</v>
      </c>
      <c r="R326" s="55">
        <v>4.6649999999999997E-2</v>
      </c>
      <c r="S326" s="55">
        <v>5.1299999999999998E-2</v>
      </c>
      <c r="T326" s="10">
        <f t="shared" si="258"/>
        <v>8</v>
      </c>
      <c r="U326" s="10">
        <f t="shared" si="259"/>
        <v>4</v>
      </c>
      <c r="V326" s="10">
        <f t="shared" si="260"/>
        <v>5</v>
      </c>
      <c r="W326" s="10">
        <f t="shared" si="261"/>
        <v>1</v>
      </c>
      <c r="X326" s="10">
        <f t="shared" si="262"/>
        <v>9</v>
      </c>
      <c r="Y326" s="10">
        <f t="shared" si="263"/>
        <v>3</v>
      </c>
      <c r="Z326" s="10">
        <f t="shared" si="264"/>
        <v>2</v>
      </c>
      <c r="AA326" s="10">
        <f t="shared" si="265"/>
        <v>6</v>
      </c>
      <c r="AB326" s="10">
        <f t="shared" si="266"/>
        <v>7</v>
      </c>
      <c r="AC326" s="13">
        <f t="shared" si="267"/>
        <v>1</v>
      </c>
      <c r="AD326" s="13">
        <f t="shared" si="268"/>
        <v>0</v>
      </c>
      <c r="AE326" s="13">
        <f t="shared" si="269"/>
        <v>0</v>
      </c>
      <c r="AF326" s="13">
        <f t="shared" si="270"/>
        <v>-1</v>
      </c>
      <c r="AG326" s="13">
        <f t="shared" si="271"/>
        <v>1</v>
      </c>
      <c r="AH326" s="13">
        <f t="shared" si="272"/>
        <v>-1</v>
      </c>
      <c r="AI326" s="13">
        <f t="shared" si="273"/>
        <v>-1</v>
      </c>
      <c r="AJ326" s="13">
        <f t="shared" si="274"/>
        <v>0</v>
      </c>
      <c r="AK326" s="13">
        <f t="shared" si="275"/>
        <v>1</v>
      </c>
      <c r="AL326" s="56">
        <f t="shared" si="276"/>
        <v>6.4695138908700003E-2</v>
      </c>
      <c r="AM326" s="56">
        <f t="shared" si="277"/>
        <v>0</v>
      </c>
      <c r="AN326" s="56">
        <f t="shared" si="278"/>
        <v>0</v>
      </c>
      <c r="AO326" s="56">
        <f t="shared" si="279"/>
        <v>-2.9743271029199998E-2</v>
      </c>
      <c r="AP326" s="56">
        <f t="shared" si="280"/>
        <v>4.2486868736200001E-2</v>
      </c>
      <c r="AQ326" s="56">
        <f t="shared" si="281"/>
        <v>-5.3529001855099997E-2</v>
      </c>
      <c r="AR326" s="56">
        <f t="shared" si="282"/>
        <v>-4.7972880969900003E-2</v>
      </c>
      <c r="AS326" s="56">
        <f t="shared" si="283"/>
        <v>0</v>
      </c>
      <c r="AT326" s="56">
        <f t="shared" si="284"/>
        <v>0</v>
      </c>
      <c r="AU326" s="55"/>
      <c r="AV326" s="6">
        <f t="shared" si="285"/>
        <v>-2.4063146209300001E-2</v>
      </c>
      <c r="AW326" s="57">
        <f t="shared" si="247"/>
        <v>6.8861805575366697E-2</v>
      </c>
      <c r="AX326" s="57">
        <f t="shared" si="235"/>
        <v>0</v>
      </c>
      <c r="AY326" s="57">
        <f t="shared" si="236"/>
        <v>0</v>
      </c>
      <c r="AZ326" s="57">
        <f t="shared" si="237"/>
        <v>3.3909937695866699E-2</v>
      </c>
      <c r="BA326" s="57">
        <f t="shared" si="238"/>
        <v>4.6653535402866764E-2</v>
      </c>
      <c r="BB326" s="57">
        <f t="shared" si="239"/>
        <v>5.7695668521766663E-2</v>
      </c>
      <c r="BC326" s="57">
        <f t="shared" si="240"/>
        <v>5.2139547636566697E-2</v>
      </c>
      <c r="BD326" s="57">
        <f t="shared" si="241"/>
        <v>0</v>
      </c>
      <c r="BE326" s="57">
        <f t="shared" si="242"/>
        <v>4.1666666666666519E-3</v>
      </c>
      <c r="BF326" s="58">
        <f t="shared" si="286"/>
        <v>2.1291061349460038E-5</v>
      </c>
      <c r="BG326" s="58">
        <f t="shared" si="287"/>
        <v>0</v>
      </c>
      <c r="BH326" s="58">
        <f t="shared" si="288"/>
        <v>0</v>
      </c>
      <c r="BI326" s="58">
        <f t="shared" si="289"/>
        <v>3.6634832869000046E-6</v>
      </c>
      <c r="BJ326" s="58">
        <f t="shared" si="290"/>
        <v>4.9452396448840031E-5</v>
      </c>
      <c r="BK326" s="58">
        <f t="shared" si="291"/>
        <v>1.0678082465219994E-5</v>
      </c>
      <c r="BL326" s="58">
        <f t="shared" si="292"/>
        <v>1.4011973754584959E-6</v>
      </c>
      <c r="BM326" s="58">
        <f t="shared" si="293"/>
        <v>0</v>
      </c>
      <c r="BN326" s="58">
        <f t="shared" si="294"/>
        <v>0</v>
      </c>
      <c r="BO326" s="58">
        <f t="shared" si="295"/>
        <v>8.6486220925878569E-5</v>
      </c>
      <c r="BP326" s="59"/>
      <c r="BQ326" s="59">
        <f t="shared" si="296"/>
        <v>-2.414963243022588E-2</v>
      </c>
      <c r="BR326" s="39">
        <f t="shared" si="297"/>
        <v>-1.9982965763559214E-2</v>
      </c>
      <c r="BS326" s="42">
        <f t="shared" si="298"/>
        <v>236.82605812459431</v>
      </c>
      <c r="BT326" s="44">
        <f>MAX(BS$10:BS326)</f>
        <v>279.5735573452817</v>
      </c>
      <c r="BU326" s="56">
        <f t="shared" si="299"/>
        <v>0.15290251204942443</v>
      </c>
    </row>
    <row r="327" spans="1:73" x14ac:dyDescent="0.2">
      <c r="A327" s="64">
        <v>38868</v>
      </c>
      <c r="B327" s="9">
        <v>-6.1945869409200001E-3</v>
      </c>
      <c r="C327" s="9">
        <v>1.75850780482E-2</v>
      </c>
      <c r="D327" s="9">
        <v>1.7008553529900002E-2</v>
      </c>
      <c r="E327" s="9">
        <v>1.39964908522E-2</v>
      </c>
      <c r="F327" s="9">
        <v>1.9993251297099998E-3</v>
      </c>
      <c r="G327" s="9">
        <v>2.0888248070799999E-2</v>
      </c>
      <c r="H327" s="9">
        <v>2.0224471849799999E-2</v>
      </c>
      <c r="I327" s="9">
        <v>2.92093594047E-2</v>
      </c>
      <c r="J327" s="9">
        <v>0</v>
      </c>
      <c r="K327" s="55">
        <v>5.8224999999999999E-2</v>
      </c>
      <c r="L327" s="55">
        <v>2.9276300000000002E-2</v>
      </c>
      <c r="M327" s="55">
        <v>4.3016699999999998E-2</v>
      </c>
      <c r="N327" s="55">
        <v>2.9813000000000001E-3</v>
      </c>
      <c r="O327" s="55">
        <v>7.4749999999999997E-2</v>
      </c>
      <c r="P327" s="55">
        <v>2.3879999999999998E-2</v>
      </c>
      <c r="Q327" s="55">
        <v>1.4233300000000001E-2</v>
      </c>
      <c r="R327" s="55">
        <v>4.7106299999999997E-2</v>
      </c>
      <c r="S327" s="55">
        <v>5.2381299999999999E-2</v>
      </c>
      <c r="T327" s="10">
        <f t="shared" si="258"/>
        <v>8</v>
      </c>
      <c r="U327" s="10">
        <f t="shared" si="259"/>
        <v>4</v>
      </c>
      <c r="V327" s="10">
        <f t="shared" si="260"/>
        <v>5</v>
      </c>
      <c r="W327" s="10">
        <f t="shared" si="261"/>
        <v>1</v>
      </c>
      <c r="X327" s="10">
        <f t="shared" si="262"/>
        <v>9</v>
      </c>
      <c r="Y327" s="10">
        <f t="shared" si="263"/>
        <v>3</v>
      </c>
      <c r="Z327" s="10">
        <f t="shared" si="264"/>
        <v>2</v>
      </c>
      <c r="AA327" s="10">
        <f t="shared" si="265"/>
        <v>6</v>
      </c>
      <c r="AB327" s="10">
        <f t="shared" si="266"/>
        <v>7</v>
      </c>
      <c r="AC327" s="13">
        <f t="shared" si="267"/>
        <v>1</v>
      </c>
      <c r="AD327" s="13">
        <f t="shared" si="268"/>
        <v>0</v>
      </c>
      <c r="AE327" s="13">
        <f t="shared" si="269"/>
        <v>0</v>
      </c>
      <c r="AF327" s="13">
        <f t="shared" si="270"/>
        <v>-1</v>
      </c>
      <c r="AG327" s="13">
        <f t="shared" si="271"/>
        <v>1</v>
      </c>
      <c r="AH327" s="13">
        <f t="shared" si="272"/>
        <v>-1</v>
      </c>
      <c r="AI327" s="13">
        <f t="shared" si="273"/>
        <v>-1</v>
      </c>
      <c r="AJ327" s="13">
        <f t="shared" si="274"/>
        <v>0</v>
      </c>
      <c r="AK327" s="13">
        <f t="shared" si="275"/>
        <v>1</v>
      </c>
      <c r="AL327" s="56">
        <f t="shared" si="276"/>
        <v>-6.1945869409200001E-3</v>
      </c>
      <c r="AM327" s="56">
        <f t="shared" si="277"/>
        <v>0</v>
      </c>
      <c r="AN327" s="56">
        <f t="shared" si="278"/>
        <v>0</v>
      </c>
      <c r="AO327" s="56">
        <f t="shared" si="279"/>
        <v>-1.39964908522E-2</v>
      </c>
      <c r="AP327" s="56">
        <f t="shared" si="280"/>
        <v>1.9993251297099998E-3</v>
      </c>
      <c r="AQ327" s="56">
        <f t="shared" si="281"/>
        <v>-2.0888248070799999E-2</v>
      </c>
      <c r="AR327" s="56">
        <f t="shared" si="282"/>
        <v>-2.0224471849799999E-2</v>
      </c>
      <c r="AS327" s="56">
        <f t="shared" si="283"/>
        <v>0</v>
      </c>
      <c r="AT327" s="56">
        <f t="shared" si="284"/>
        <v>0</v>
      </c>
      <c r="AU327" s="55"/>
      <c r="AV327" s="6">
        <f t="shared" si="285"/>
        <v>-5.9304472584010004E-2</v>
      </c>
      <c r="AW327" s="57">
        <f t="shared" si="247"/>
        <v>1.9195869409199817E-3</v>
      </c>
      <c r="AX327" s="57">
        <f t="shared" si="235"/>
        <v>0</v>
      </c>
      <c r="AY327" s="57">
        <f t="shared" si="236"/>
        <v>0</v>
      </c>
      <c r="AZ327" s="57">
        <f t="shared" si="237"/>
        <v>1.8271490852199923E-2</v>
      </c>
      <c r="BA327" s="57">
        <f t="shared" si="238"/>
        <v>6.2743251297099345E-3</v>
      </c>
      <c r="BB327" s="57">
        <f t="shared" si="239"/>
        <v>2.5163248070799948E-2</v>
      </c>
      <c r="BC327" s="57">
        <f t="shared" si="240"/>
        <v>2.4499471849799948E-2</v>
      </c>
      <c r="BD327" s="57">
        <f t="shared" si="241"/>
        <v>0</v>
      </c>
      <c r="BE327" s="57">
        <f t="shared" si="242"/>
        <v>4.2750000000000288E-3</v>
      </c>
      <c r="BF327" s="58">
        <f t="shared" si="286"/>
        <v>4.1317083345220012E-5</v>
      </c>
      <c r="BG327" s="58">
        <f t="shared" si="287"/>
        <v>0</v>
      </c>
      <c r="BH327" s="58">
        <f t="shared" si="288"/>
        <v>0</v>
      </c>
      <c r="BI327" s="58">
        <f t="shared" si="289"/>
        <v>6.7819875391733405E-6</v>
      </c>
      <c r="BJ327" s="58">
        <f t="shared" si="290"/>
        <v>3.2657474782006735E-5</v>
      </c>
      <c r="BK327" s="58">
        <f t="shared" si="291"/>
        <v>3.4617401113059994E-5</v>
      </c>
      <c r="BL327" s="58">
        <f t="shared" si="292"/>
        <v>1.5641864290970009E-5</v>
      </c>
      <c r="BM327" s="58">
        <f t="shared" si="293"/>
        <v>0</v>
      </c>
      <c r="BN327" s="58">
        <f t="shared" si="294"/>
        <v>0</v>
      </c>
      <c r="BO327" s="58">
        <f t="shared" si="295"/>
        <v>1.3101581107043009E-4</v>
      </c>
      <c r="BP327" s="59"/>
      <c r="BQ327" s="59">
        <f t="shared" si="296"/>
        <v>-5.9435488395080435E-2</v>
      </c>
      <c r="BR327" s="39">
        <f t="shared" si="297"/>
        <v>-5.5160488395080434E-2</v>
      </c>
      <c r="BS327" s="42">
        <f t="shared" si="298"/>
        <v>223.76261709375999</v>
      </c>
      <c r="BT327" s="44">
        <f>MAX(BS$10:BS327)</f>
        <v>279.5735573452817</v>
      </c>
      <c r="BU327" s="56">
        <f t="shared" si="299"/>
        <v>0.19962882320302394</v>
      </c>
    </row>
    <row r="328" spans="1:73" x14ac:dyDescent="0.2">
      <c r="A328" s="64">
        <v>38898</v>
      </c>
      <c r="B328" s="9">
        <v>-1.37257728671E-2</v>
      </c>
      <c r="C328" s="9">
        <v>-6.4968031547400001E-3</v>
      </c>
      <c r="D328" s="9">
        <v>-1.0864061793900001E-2</v>
      </c>
      <c r="E328" s="9">
        <v>-2.3369732626499998E-2</v>
      </c>
      <c r="F328" s="9">
        <v>-3.83597856116E-2</v>
      </c>
      <c r="G328" s="9">
        <v>-6.7985124814199998E-4</v>
      </c>
      <c r="H328" s="9">
        <v>-1.1226310994599999E-2</v>
      </c>
      <c r="I328" s="9">
        <v>-1.2049671218400001E-2</v>
      </c>
      <c r="J328" s="9">
        <v>0</v>
      </c>
      <c r="K328" s="55">
        <v>5.9249999999999997E-2</v>
      </c>
      <c r="L328" s="55">
        <v>3.0576300000000001E-2</v>
      </c>
      <c r="M328" s="55">
        <v>4.3900000000000002E-2</v>
      </c>
      <c r="N328" s="55">
        <v>3.5500000000000002E-3</v>
      </c>
      <c r="O328" s="55">
        <v>7.46E-2</v>
      </c>
      <c r="P328" s="55">
        <v>2.513E-2</v>
      </c>
      <c r="Q328" s="55">
        <v>1.52E-2</v>
      </c>
      <c r="R328" s="55">
        <v>4.7537500000000003E-2</v>
      </c>
      <c r="S328" s="55">
        <v>5.4806300000000002E-2</v>
      </c>
      <c r="T328" s="10">
        <f t="shared" si="258"/>
        <v>8</v>
      </c>
      <c r="U328" s="10">
        <f t="shared" si="259"/>
        <v>4</v>
      </c>
      <c r="V328" s="10">
        <f t="shared" si="260"/>
        <v>5</v>
      </c>
      <c r="W328" s="10">
        <f t="shared" si="261"/>
        <v>1</v>
      </c>
      <c r="X328" s="10">
        <f t="shared" si="262"/>
        <v>9</v>
      </c>
      <c r="Y328" s="10">
        <f t="shared" si="263"/>
        <v>3</v>
      </c>
      <c r="Z328" s="10">
        <f t="shared" si="264"/>
        <v>2</v>
      </c>
      <c r="AA328" s="10">
        <f t="shared" si="265"/>
        <v>6</v>
      </c>
      <c r="AB328" s="10">
        <f t="shared" si="266"/>
        <v>7</v>
      </c>
      <c r="AC328" s="13">
        <f t="shared" si="267"/>
        <v>1</v>
      </c>
      <c r="AD328" s="13">
        <f t="shared" si="268"/>
        <v>0</v>
      </c>
      <c r="AE328" s="13">
        <f t="shared" si="269"/>
        <v>0</v>
      </c>
      <c r="AF328" s="13">
        <f t="shared" si="270"/>
        <v>-1</v>
      </c>
      <c r="AG328" s="13">
        <f t="shared" si="271"/>
        <v>1</v>
      </c>
      <c r="AH328" s="13">
        <f t="shared" si="272"/>
        <v>-1</v>
      </c>
      <c r="AI328" s="13">
        <f t="shared" si="273"/>
        <v>-1</v>
      </c>
      <c r="AJ328" s="13">
        <f t="shared" si="274"/>
        <v>0</v>
      </c>
      <c r="AK328" s="13">
        <f t="shared" si="275"/>
        <v>1</v>
      </c>
      <c r="AL328" s="56">
        <f t="shared" si="276"/>
        <v>-1.37257728671E-2</v>
      </c>
      <c r="AM328" s="56">
        <f t="shared" si="277"/>
        <v>0</v>
      </c>
      <c r="AN328" s="56">
        <f t="shared" si="278"/>
        <v>0</v>
      </c>
      <c r="AO328" s="56">
        <f t="shared" si="279"/>
        <v>2.3369732626499998E-2</v>
      </c>
      <c r="AP328" s="56">
        <f t="shared" si="280"/>
        <v>-3.83597856116E-2</v>
      </c>
      <c r="AQ328" s="56">
        <f t="shared" si="281"/>
        <v>6.7985124814199998E-4</v>
      </c>
      <c r="AR328" s="56">
        <f t="shared" si="282"/>
        <v>1.1226310994599999E-2</v>
      </c>
      <c r="AS328" s="56">
        <f t="shared" si="283"/>
        <v>0</v>
      </c>
      <c r="AT328" s="56">
        <f t="shared" si="284"/>
        <v>0</v>
      </c>
      <c r="AU328" s="55"/>
      <c r="AV328" s="6">
        <f t="shared" si="285"/>
        <v>-1.6809663609458004E-2</v>
      </c>
      <c r="AW328" s="57">
        <f t="shared" si="247"/>
        <v>9.360664533766605E-3</v>
      </c>
      <c r="AX328" s="57">
        <f t="shared" si="235"/>
        <v>0</v>
      </c>
      <c r="AY328" s="57">
        <f t="shared" si="236"/>
        <v>0</v>
      </c>
      <c r="AZ328" s="57">
        <f t="shared" si="237"/>
        <v>1.9004624293166628E-2</v>
      </c>
      <c r="BA328" s="57">
        <f t="shared" si="238"/>
        <v>3.3994677278266661E-2</v>
      </c>
      <c r="BB328" s="57">
        <f t="shared" si="239"/>
        <v>3.6852570851912958E-3</v>
      </c>
      <c r="BC328" s="57">
        <f t="shared" si="240"/>
        <v>6.8612026612666632E-3</v>
      </c>
      <c r="BD328" s="57">
        <f t="shared" si="241"/>
        <v>0</v>
      </c>
      <c r="BE328" s="57">
        <f t="shared" si="242"/>
        <v>4.3651083333333673E-3</v>
      </c>
      <c r="BF328" s="58">
        <f t="shared" si="286"/>
        <v>1.151752164551989E-6</v>
      </c>
      <c r="BG328" s="58">
        <f t="shared" si="287"/>
        <v>0</v>
      </c>
      <c r="BH328" s="58">
        <f t="shared" si="288"/>
        <v>0</v>
      </c>
      <c r="BI328" s="58">
        <f t="shared" si="289"/>
        <v>3.6542981704399847E-6</v>
      </c>
      <c r="BJ328" s="58">
        <f t="shared" si="290"/>
        <v>4.3920275907969538E-6</v>
      </c>
      <c r="BK328" s="58">
        <f t="shared" si="291"/>
        <v>1.5097948842479969E-5</v>
      </c>
      <c r="BL328" s="58">
        <f t="shared" si="292"/>
        <v>7.3498415549399839E-6</v>
      </c>
      <c r="BM328" s="58">
        <f t="shared" si="293"/>
        <v>0</v>
      </c>
      <c r="BN328" s="58">
        <f t="shared" si="294"/>
        <v>0</v>
      </c>
      <c r="BO328" s="58">
        <f t="shared" si="295"/>
        <v>3.1645868323208881E-5</v>
      </c>
      <c r="BP328" s="59"/>
      <c r="BQ328" s="59">
        <f t="shared" si="296"/>
        <v>-1.6841309477781213E-2</v>
      </c>
      <c r="BR328" s="39">
        <f t="shared" si="297"/>
        <v>-1.247620114444788E-2</v>
      </c>
      <c r="BS328" s="42">
        <f t="shared" si="298"/>
        <v>220.97090967429017</v>
      </c>
      <c r="BT328" s="44">
        <f>MAX(BS$10:BS328)</f>
        <v>279.5735573452817</v>
      </c>
      <c r="BU328" s="56">
        <f t="shared" si="299"/>
        <v>0.20961441499496145</v>
      </c>
    </row>
    <row r="329" spans="1:73" x14ac:dyDescent="0.2">
      <c r="A329" s="64">
        <v>38929</v>
      </c>
      <c r="B329" s="9">
        <v>3.1700677263700003E-2</v>
      </c>
      <c r="C329" s="9">
        <v>-4.1121096479199998E-3</v>
      </c>
      <c r="D329" s="9">
        <v>-1.6967661995200001E-2</v>
      </c>
      <c r="E329" s="9">
        <v>-5.4516207250699996E-3</v>
      </c>
      <c r="F329" s="9">
        <v>1.20458423095E-2</v>
      </c>
      <c r="G329" s="9">
        <v>-4.9046703639199999E-3</v>
      </c>
      <c r="H329" s="9">
        <v>-8.6521720939500002E-3</v>
      </c>
      <c r="I329" s="9">
        <v>8.7330519665699997E-3</v>
      </c>
      <c r="J329" s="9">
        <v>0</v>
      </c>
      <c r="K329" s="55">
        <v>6.1150000000000003E-2</v>
      </c>
      <c r="L329" s="55">
        <v>3.1626300000000003E-2</v>
      </c>
      <c r="M329" s="55">
        <v>4.3016699999999998E-2</v>
      </c>
      <c r="N329" s="55">
        <v>4.1313000000000001E-3</v>
      </c>
      <c r="O329" s="55">
        <v>7.4649999999999994E-2</v>
      </c>
      <c r="P329" s="55">
        <v>2.5850000000000001E-2</v>
      </c>
      <c r="Q329" s="55">
        <v>1.55E-2</v>
      </c>
      <c r="R329" s="55">
        <v>4.77688E-2</v>
      </c>
      <c r="S329" s="55">
        <v>5.4656299999999998E-2</v>
      </c>
      <c r="T329" s="10">
        <f t="shared" si="258"/>
        <v>8</v>
      </c>
      <c r="U329" s="10">
        <f t="shared" si="259"/>
        <v>4</v>
      </c>
      <c r="V329" s="10">
        <f t="shared" si="260"/>
        <v>5</v>
      </c>
      <c r="W329" s="10">
        <f t="shared" si="261"/>
        <v>1</v>
      </c>
      <c r="X329" s="10">
        <f t="shared" si="262"/>
        <v>9</v>
      </c>
      <c r="Y329" s="10">
        <f t="shared" si="263"/>
        <v>3</v>
      </c>
      <c r="Z329" s="10">
        <f t="shared" si="264"/>
        <v>2</v>
      </c>
      <c r="AA329" s="10">
        <f t="shared" si="265"/>
        <v>6</v>
      </c>
      <c r="AB329" s="10">
        <f t="shared" si="266"/>
        <v>7</v>
      </c>
      <c r="AC329" s="13">
        <f t="shared" si="267"/>
        <v>1</v>
      </c>
      <c r="AD329" s="13">
        <f t="shared" si="268"/>
        <v>0</v>
      </c>
      <c r="AE329" s="13">
        <f t="shared" si="269"/>
        <v>0</v>
      </c>
      <c r="AF329" s="13">
        <f t="shared" si="270"/>
        <v>-1</v>
      </c>
      <c r="AG329" s="13">
        <f t="shared" si="271"/>
        <v>1</v>
      </c>
      <c r="AH329" s="13">
        <f t="shared" si="272"/>
        <v>-1</v>
      </c>
      <c r="AI329" s="13">
        <f t="shared" si="273"/>
        <v>-1</v>
      </c>
      <c r="AJ329" s="13">
        <f t="shared" si="274"/>
        <v>0</v>
      </c>
      <c r="AK329" s="13">
        <f t="shared" si="275"/>
        <v>1</v>
      </c>
      <c r="AL329" s="56">
        <f t="shared" si="276"/>
        <v>3.1700677263700003E-2</v>
      </c>
      <c r="AM329" s="56">
        <f t="shared" si="277"/>
        <v>0</v>
      </c>
      <c r="AN329" s="56">
        <f t="shared" si="278"/>
        <v>0</v>
      </c>
      <c r="AO329" s="56">
        <f t="shared" si="279"/>
        <v>5.4516207250699996E-3</v>
      </c>
      <c r="AP329" s="56">
        <f t="shared" si="280"/>
        <v>1.20458423095E-2</v>
      </c>
      <c r="AQ329" s="56">
        <f t="shared" si="281"/>
        <v>4.9046703639199999E-3</v>
      </c>
      <c r="AR329" s="56">
        <f t="shared" si="282"/>
        <v>8.6521720939500002E-3</v>
      </c>
      <c r="AS329" s="56">
        <f t="shared" si="283"/>
        <v>0</v>
      </c>
      <c r="AT329" s="56">
        <f t="shared" si="284"/>
        <v>0</v>
      </c>
      <c r="AU329" s="55"/>
      <c r="AV329" s="6">
        <f t="shared" si="285"/>
        <v>6.2754982756139999E-2</v>
      </c>
      <c r="AW329" s="57">
        <f t="shared" si="247"/>
        <v>3.626786893036682E-2</v>
      </c>
      <c r="AX329" s="57">
        <f t="shared" si="235"/>
        <v>0</v>
      </c>
      <c r="AY329" s="57">
        <f t="shared" si="236"/>
        <v>0</v>
      </c>
      <c r="AZ329" s="57">
        <f t="shared" si="237"/>
        <v>8.8442905840335762E-4</v>
      </c>
      <c r="BA329" s="57">
        <f t="shared" si="238"/>
        <v>1.6613033976166758E-2</v>
      </c>
      <c r="BB329" s="57">
        <f t="shared" si="239"/>
        <v>3.3747869725331281E-4</v>
      </c>
      <c r="BC329" s="57">
        <f t="shared" si="240"/>
        <v>4.0849804272833357E-3</v>
      </c>
      <c r="BD329" s="57">
        <f t="shared" si="241"/>
        <v>0</v>
      </c>
      <c r="BE329" s="57">
        <f t="shared" si="242"/>
        <v>4.5671916666667478E-3</v>
      </c>
      <c r="BF329" s="58">
        <f t="shared" si="286"/>
        <v>5.6163987202599626E-6</v>
      </c>
      <c r="BG329" s="58">
        <f t="shared" si="287"/>
        <v>0</v>
      </c>
      <c r="BH329" s="58">
        <f t="shared" si="288"/>
        <v>0</v>
      </c>
      <c r="BI329" s="58">
        <f t="shared" si="289"/>
        <v>3.8009248586333258E-6</v>
      </c>
      <c r="BJ329" s="58">
        <f t="shared" si="290"/>
        <v>2.3796274094786663E-5</v>
      </c>
      <c r="BK329" s="58">
        <f t="shared" si="291"/>
        <v>2.2111542511147775E-6</v>
      </c>
      <c r="BL329" s="58">
        <f t="shared" si="292"/>
        <v>2.0583607983799988E-6</v>
      </c>
      <c r="BM329" s="58">
        <f t="shared" si="293"/>
        <v>0</v>
      </c>
      <c r="BN329" s="58">
        <f t="shared" si="294"/>
        <v>0</v>
      </c>
      <c r="BO329" s="58">
        <f t="shared" si="295"/>
        <v>3.7483112723174728E-5</v>
      </c>
      <c r="BP329" s="59"/>
      <c r="BQ329" s="59">
        <f t="shared" si="296"/>
        <v>6.271749964341683E-2</v>
      </c>
      <c r="BR329" s="39">
        <f t="shared" si="297"/>
        <v>6.7284691310083494E-2</v>
      </c>
      <c r="BS329" s="42">
        <f t="shared" si="298"/>
        <v>235.83886912023314</v>
      </c>
      <c r="BT329" s="44">
        <f>MAX(BS$10:BS329)</f>
        <v>279.5735573452817</v>
      </c>
      <c r="BU329" s="56">
        <f t="shared" si="299"/>
        <v>0.15643356489195762</v>
      </c>
    </row>
    <row r="330" spans="1:73" x14ac:dyDescent="0.2">
      <c r="A330" s="64">
        <v>38960</v>
      </c>
      <c r="B330" s="9">
        <v>-2.9484603628400002E-3</v>
      </c>
      <c r="C330" s="9">
        <v>8.9542152040700002E-4</v>
      </c>
      <c r="D330" s="9">
        <v>1.7482411284999999E-2</v>
      </c>
      <c r="E330" s="9">
        <v>-2.8908004328599999E-2</v>
      </c>
      <c r="F330" s="9">
        <v>6.3768758013900001E-2</v>
      </c>
      <c r="G330" s="9">
        <v>-4.6297838264700002E-3</v>
      </c>
      <c r="H330" s="9">
        <v>-4.8104115102E-3</v>
      </c>
      <c r="I330" s="9">
        <v>1.80368117309E-2</v>
      </c>
      <c r="J330" s="9">
        <v>0</v>
      </c>
      <c r="K330" s="55">
        <v>6.0999999999999999E-2</v>
      </c>
      <c r="L330" s="55">
        <v>3.26363E-2</v>
      </c>
      <c r="M330" s="55">
        <v>4.3066699999999999E-2</v>
      </c>
      <c r="N330" s="55">
        <v>4.0093999999999998E-3</v>
      </c>
      <c r="O330" s="55">
        <v>7.485E-2</v>
      </c>
      <c r="P330" s="55">
        <v>2.7799999999999998E-2</v>
      </c>
      <c r="Q330" s="55">
        <v>1.6799999999999999E-2</v>
      </c>
      <c r="R330" s="55">
        <v>4.9825000000000001E-2</v>
      </c>
      <c r="S330" s="55">
        <v>5.3975000000000002E-2</v>
      </c>
      <c r="T330" s="10">
        <f t="shared" si="258"/>
        <v>8</v>
      </c>
      <c r="U330" s="10">
        <f t="shared" si="259"/>
        <v>4</v>
      </c>
      <c r="V330" s="10">
        <f t="shared" si="260"/>
        <v>5</v>
      </c>
      <c r="W330" s="10">
        <f t="shared" si="261"/>
        <v>1</v>
      </c>
      <c r="X330" s="10">
        <f t="shared" si="262"/>
        <v>9</v>
      </c>
      <c r="Y330" s="10">
        <f t="shared" si="263"/>
        <v>3</v>
      </c>
      <c r="Z330" s="10">
        <f t="shared" si="264"/>
        <v>2</v>
      </c>
      <c r="AA330" s="10">
        <f t="shared" si="265"/>
        <v>6</v>
      </c>
      <c r="AB330" s="10">
        <f t="shared" si="266"/>
        <v>7</v>
      </c>
      <c r="AC330" s="13">
        <f t="shared" si="267"/>
        <v>1</v>
      </c>
      <c r="AD330" s="13">
        <f t="shared" si="268"/>
        <v>0</v>
      </c>
      <c r="AE330" s="13">
        <f t="shared" si="269"/>
        <v>0</v>
      </c>
      <c r="AF330" s="13">
        <f t="shared" si="270"/>
        <v>-1</v>
      </c>
      <c r="AG330" s="13">
        <f t="shared" si="271"/>
        <v>1</v>
      </c>
      <c r="AH330" s="13">
        <f t="shared" si="272"/>
        <v>-1</v>
      </c>
      <c r="AI330" s="13">
        <f t="shared" si="273"/>
        <v>-1</v>
      </c>
      <c r="AJ330" s="13">
        <f t="shared" si="274"/>
        <v>0</v>
      </c>
      <c r="AK330" s="13">
        <f t="shared" si="275"/>
        <v>1</v>
      </c>
      <c r="AL330" s="56">
        <f t="shared" si="276"/>
        <v>-2.9484603628400002E-3</v>
      </c>
      <c r="AM330" s="56">
        <f t="shared" si="277"/>
        <v>0</v>
      </c>
      <c r="AN330" s="56">
        <f t="shared" si="278"/>
        <v>0</v>
      </c>
      <c r="AO330" s="56">
        <f t="shared" si="279"/>
        <v>2.8908004328599999E-2</v>
      </c>
      <c r="AP330" s="56">
        <f t="shared" si="280"/>
        <v>6.3768758013900001E-2</v>
      </c>
      <c r="AQ330" s="56">
        <f t="shared" si="281"/>
        <v>4.6297838264700002E-3</v>
      </c>
      <c r="AR330" s="56">
        <f t="shared" si="282"/>
        <v>4.8104115102E-3</v>
      </c>
      <c r="AS330" s="56">
        <f t="shared" si="283"/>
        <v>0</v>
      </c>
      <c r="AT330" s="56">
        <f t="shared" si="284"/>
        <v>0</v>
      </c>
      <c r="AU330" s="55"/>
      <c r="AV330" s="6">
        <f t="shared" si="285"/>
        <v>9.9168497316329998E-2</v>
      </c>
      <c r="AW330" s="57">
        <f t="shared" si="247"/>
        <v>1.6062313038267551E-3</v>
      </c>
      <c r="AX330" s="57">
        <f t="shared" si="235"/>
        <v>0</v>
      </c>
      <c r="AY330" s="57">
        <f t="shared" si="236"/>
        <v>0</v>
      </c>
      <c r="AZ330" s="57">
        <f t="shared" si="237"/>
        <v>2.4353312661933302E-2</v>
      </c>
      <c r="BA330" s="57">
        <f t="shared" si="238"/>
        <v>6.8323449680566695E-2</v>
      </c>
      <c r="BB330" s="57">
        <f t="shared" si="239"/>
        <v>7.5092159803280545E-5</v>
      </c>
      <c r="BC330" s="57">
        <f t="shared" si="240"/>
        <v>2.5571984353334187E-4</v>
      </c>
      <c r="BD330" s="57">
        <f t="shared" si="241"/>
        <v>0</v>
      </c>
      <c r="BE330" s="57">
        <f t="shared" si="242"/>
        <v>4.5546916666667769E-3</v>
      </c>
      <c r="BF330" s="58">
        <f t="shared" si="286"/>
        <v>2.176072135822009E-5</v>
      </c>
      <c r="BG330" s="58">
        <f t="shared" si="287"/>
        <v>0</v>
      </c>
      <c r="BH330" s="58">
        <f t="shared" si="288"/>
        <v>0</v>
      </c>
      <c r="BI330" s="58">
        <f t="shared" si="289"/>
        <v>1.7688581168067154E-7</v>
      </c>
      <c r="BJ330" s="58">
        <f t="shared" si="290"/>
        <v>1.162912378331673E-5</v>
      </c>
      <c r="BK330" s="58">
        <f t="shared" si="291"/>
        <v>2.0248721835198767E-7</v>
      </c>
      <c r="BL330" s="58">
        <f t="shared" si="292"/>
        <v>1.2254941281850005E-6</v>
      </c>
      <c r="BM330" s="58">
        <f t="shared" si="293"/>
        <v>0</v>
      </c>
      <c r="BN330" s="58">
        <f t="shared" si="294"/>
        <v>0</v>
      </c>
      <c r="BO330" s="58">
        <f t="shared" si="295"/>
        <v>3.4994712299754482E-5</v>
      </c>
      <c r="BP330" s="59"/>
      <c r="BQ330" s="59">
        <f t="shared" si="296"/>
        <v>9.9133502604030241E-2</v>
      </c>
      <c r="BR330" s="39">
        <f t="shared" si="297"/>
        <v>0.10368819427069691</v>
      </c>
      <c r="BS330" s="42">
        <f t="shared" si="298"/>
        <v>260.29257559815335</v>
      </c>
      <c r="BT330" s="44">
        <f>MAX(BS$10:BS330)</f>
        <v>279.5735573452817</v>
      </c>
      <c r="BU330" s="56">
        <f t="shared" si="299"/>
        <v>6.8965684488235632E-2</v>
      </c>
    </row>
    <row r="331" spans="1:73" x14ac:dyDescent="0.2">
      <c r="A331" s="64">
        <v>38989</v>
      </c>
      <c r="B331" s="9">
        <v>-2.23266008576E-2</v>
      </c>
      <c r="C331" s="9">
        <v>-1.22622041014E-2</v>
      </c>
      <c r="D331" s="9">
        <v>-6.2172946277000004E-3</v>
      </c>
      <c r="E331" s="9">
        <v>-1.03844917026E-2</v>
      </c>
      <c r="F331" s="9">
        <v>-9.4476669528800001E-4</v>
      </c>
      <c r="G331" s="9">
        <v>-1.5324553607499999E-2</v>
      </c>
      <c r="H331" s="9">
        <v>-1.9866426794100001E-2</v>
      </c>
      <c r="I331" s="9">
        <v>-1.8538760073899999E-2</v>
      </c>
      <c r="J331" s="9">
        <v>0</v>
      </c>
      <c r="K331" s="55">
        <v>6.1350000000000002E-2</v>
      </c>
      <c r="L331" s="55">
        <v>3.4171300000000002E-2</v>
      </c>
      <c r="M331" s="55">
        <v>4.2775000000000001E-2</v>
      </c>
      <c r="N331" s="55">
        <v>4.2624999999999998E-3</v>
      </c>
      <c r="O331" s="55">
        <v>7.6050000000000006E-2</v>
      </c>
      <c r="P331" s="55">
        <v>2.8799999999999999E-2</v>
      </c>
      <c r="Q331" s="55">
        <v>1.8108300000000001E-2</v>
      </c>
      <c r="R331" s="55">
        <v>5.074E-2</v>
      </c>
      <c r="S331" s="55">
        <v>5.3699999999999998E-2</v>
      </c>
      <c r="T331" s="10">
        <f t="shared" si="258"/>
        <v>8</v>
      </c>
      <c r="U331" s="10">
        <f t="shared" si="259"/>
        <v>4</v>
      </c>
      <c r="V331" s="10">
        <f t="shared" si="260"/>
        <v>5</v>
      </c>
      <c r="W331" s="10">
        <f t="shared" si="261"/>
        <v>1</v>
      </c>
      <c r="X331" s="10">
        <f t="shared" si="262"/>
        <v>9</v>
      </c>
      <c r="Y331" s="10">
        <f t="shared" si="263"/>
        <v>3</v>
      </c>
      <c r="Z331" s="10">
        <f t="shared" si="264"/>
        <v>2</v>
      </c>
      <c r="AA331" s="10">
        <f t="shared" si="265"/>
        <v>6</v>
      </c>
      <c r="AB331" s="10">
        <f t="shared" si="266"/>
        <v>7</v>
      </c>
      <c r="AC331" s="13">
        <f t="shared" si="267"/>
        <v>1</v>
      </c>
      <c r="AD331" s="13">
        <f t="shared" si="268"/>
        <v>0</v>
      </c>
      <c r="AE331" s="13">
        <f t="shared" si="269"/>
        <v>0</v>
      </c>
      <c r="AF331" s="13">
        <f t="shared" si="270"/>
        <v>-1</v>
      </c>
      <c r="AG331" s="13">
        <f t="shared" si="271"/>
        <v>1</v>
      </c>
      <c r="AH331" s="13">
        <f t="shared" si="272"/>
        <v>-1</v>
      </c>
      <c r="AI331" s="13">
        <f t="shared" si="273"/>
        <v>-1</v>
      </c>
      <c r="AJ331" s="13">
        <f t="shared" si="274"/>
        <v>0</v>
      </c>
      <c r="AK331" s="13">
        <f t="shared" si="275"/>
        <v>1</v>
      </c>
      <c r="AL331" s="56">
        <f t="shared" si="276"/>
        <v>-2.23266008576E-2</v>
      </c>
      <c r="AM331" s="56">
        <f t="shared" si="277"/>
        <v>0</v>
      </c>
      <c r="AN331" s="56">
        <f t="shared" si="278"/>
        <v>0</v>
      </c>
      <c r="AO331" s="56">
        <f t="shared" si="279"/>
        <v>1.03844917026E-2</v>
      </c>
      <c r="AP331" s="56">
        <f t="shared" si="280"/>
        <v>-9.4476669528800001E-4</v>
      </c>
      <c r="AQ331" s="56">
        <f t="shared" si="281"/>
        <v>1.5324553607499999E-2</v>
      </c>
      <c r="AR331" s="56">
        <f t="shared" si="282"/>
        <v>1.9866426794100001E-2</v>
      </c>
      <c r="AS331" s="56">
        <f t="shared" si="283"/>
        <v>0</v>
      </c>
      <c r="AT331" s="56">
        <f t="shared" si="284"/>
        <v>0</v>
      </c>
      <c r="AU331" s="55"/>
      <c r="AV331" s="6">
        <f t="shared" si="285"/>
        <v>2.2304104551312001E-2</v>
      </c>
      <c r="AW331" s="57">
        <f t="shared" si="247"/>
        <v>1.7828684190933308E-2</v>
      </c>
      <c r="AX331" s="57">
        <f t="shared" ref="AX331:AX394" si="300">ABS(AD331-AD330*(1+C331+$S330/12))</f>
        <v>0</v>
      </c>
      <c r="AY331" s="57">
        <f t="shared" ref="AY331:AY394" si="301">ABS(AE331-AE330*(1+D331+$S330/12))</f>
        <v>0</v>
      </c>
      <c r="AZ331" s="57">
        <f t="shared" ref="AZ331:AZ394" si="302">ABS(AF331-AF330*(1+E331+$S330/12))</f>
        <v>5.8865750359333724E-3</v>
      </c>
      <c r="BA331" s="57">
        <f t="shared" ref="BA331:BA394" si="303">ABS(AG331-AG330*(1+F331+$S330/12))</f>
        <v>3.5531499713787884E-3</v>
      </c>
      <c r="BB331" s="57">
        <f t="shared" ref="BB331:BB394" si="304">ABS(AH331-AH330*(1+G331+$S330/12))</f>
        <v>1.0826636940833301E-2</v>
      </c>
      <c r="BC331" s="57">
        <f t="shared" ref="BC331:BC394" si="305">ABS(AI331-AI330*(1+H331+$S330/12))</f>
        <v>1.5368510127433344E-2</v>
      </c>
      <c r="BD331" s="57">
        <f t="shared" ref="BD331:BD394" si="306">ABS(AJ331-AJ330*(1+I331+$S330/12))</f>
        <v>0</v>
      </c>
      <c r="BE331" s="57">
        <f t="shared" ref="BE331:BE394" si="307">ABS(AK331-AK330*(1+J331+$S330/12))</f>
        <v>4.497916666666768E-3</v>
      </c>
      <c r="BF331" s="58">
        <f t="shared" si="286"/>
        <v>9.6373878229605289E-7</v>
      </c>
      <c r="BG331" s="58">
        <f t="shared" si="287"/>
        <v>0</v>
      </c>
      <c r="BH331" s="58">
        <f t="shared" si="288"/>
        <v>0</v>
      </c>
      <c r="BI331" s="58">
        <f t="shared" si="289"/>
        <v>4.8706625323866602E-6</v>
      </c>
      <c r="BJ331" s="58">
        <f t="shared" si="290"/>
        <v>4.7826414776396686E-5</v>
      </c>
      <c r="BK331" s="58">
        <f t="shared" si="291"/>
        <v>4.5055295881968325E-8</v>
      </c>
      <c r="BL331" s="58">
        <f t="shared" si="292"/>
        <v>7.6715953060002555E-8</v>
      </c>
      <c r="BM331" s="58">
        <f t="shared" si="293"/>
        <v>0</v>
      </c>
      <c r="BN331" s="58">
        <f t="shared" si="294"/>
        <v>0</v>
      </c>
      <c r="BO331" s="58">
        <f t="shared" si="295"/>
        <v>5.3782587340021367E-5</v>
      </c>
      <c r="BP331" s="59"/>
      <c r="BQ331" s="59">
        <f t="shared" si="296"/>
        <v>2.2250321963971979E-2</v>
      </c>
      <c r="BR331" s="39">
        <f t="shared" si="297"/>
        <v>2.6748238630638646E-2</v>
      </c>
      <c r="BS331" s="42">
        <f t="shared" si="298"/>
        <v>267.25494352403626</v>
      </c>
      <c r="BT331" s="44">
        <f>MAX(BS$10:BS331)</f>
        <v>279.5735573452817</v>
      </c>
      <c r="BU331" s="56">
        <f t="shared" si="299"/>
        <v>4.4062156443613797E-2</v>
      </c>
    </row>
    <row r="332" spans="1:73" x14ac:dyDescent="0.2">
      <c r="A332" s="64">
        <v>39021</v>
      </c>
      <c r="B332" s="9">
        <v>3.7625435681700001E-2</v>
      </c>
      <c r="C332" s="9">
        <v>5.9024063389499998E-3</v>
      </c>
      <c r="D332" s="9">
        <v>-5.2503627382599997E-3</v>
      </c>
      <c r="E332" s="9">
        <v>3.7471283698199999E-3</v>
      </c>
      <c r="F332" s="9">
        <v>2.7456949476400001E-2</v>
      </c>
      <c r="G332" s="9">
        <v>1.26025144233E-2</v>
      </c>
      <c r="H332" s="9">
        <v>5.30495644746E-3</v>
      </c>
      <c r="I332" s="9">
        <v>2.0671552319099999E-2</v>
      </c>
      <c r="J332" s="9">
        <v>0</v>
      </c>
      <c r="K332" s="55">
        <v>6.2950000000000006E-2</v>
      </c>
      <c r="L332" s="55">
        <v>3.5654999999999999E-2</v>
      </c>
      <c r="M332" s="55">
        <v>4.2900000000000001E-2</v>
      </c>
      <c r="N332" s="55">
        <v>4.4374999999999996E-3</v>
      </c>
      <c r="O332" s="55">
        <v>7.5550000000000006E-2</v>
      </c>
      <c r="P332" s="55">
        <v>3.0329999999999999E-2</v>
      </c>
      <c r="Q332" s="55">
        <v>1.8599999999999998E-2</v>
      </c>
      <c r="R332" s="55">
        <v>5.1924999999999999E-2</v>
      </c>
      <c r="S332" s="55">
        <v>5.3706299999999998E-2</v>
      </c>
      <c r="T332" s="10">
        <f t="shared" si="258"/>
        <v>8</v>
      </c>
      <c r="U332" s="10">
        <f t="shared" si="259"/>
        <v>4</v>
      </c>
      <c r="V332" s="10">
        <f t="shared" si="260"/>
        <v>5</v>
      </c>
      <c r="W332" s="10">
        <f t="shared" si="261"/>
        <v>1</v>
      </c>
      <c r="X332" s="10">
        <f t="shared" si="262"/>
        <v>9</v>
      </c>
      <c r="Y332" s="10">
        <f t="shared" si="263"/>
        <v>3</v>
      </c>
      <c r="Z332" s="10">
        <f t="shared" si="264"/>
        <v>2</v>
      </c>
      <c r="AA332" s="10">
        <f t="shared" si="265"/>
        <v>6</v>
      </c>
      <c r="AB332" s="10">
        <f t="shared" si="266"/>
        <v>7</v>
      </c>
      <c r="AC332" s="13">
        <f t="shared" si="267"/>
        <v>1</v>
      </c>
      <c r="AD332" s="13">
        <f t="shared" si="268"/>
        <v>0</v>
      </c>
      <c r="AE332" s="13">
        <f t="shared" si="269"/>
        <v>0</v>
      </c>
      <c r="AF332" s="13">
        <f t="shared" si="270"/>
        <v>-1</v>
      </c>
      <c r="AG332" s="13">
        <f t="shared" si="271"/>
        <v>1</v>
      </c>
      <c r="AH332" s="13">
        <f t="shared" si="272"/>
        <v>-1</v>
      </c>
      <c r="AI332" s="13">
        <f t="shared" si="273"/>
        <v>-1</v>
      </c>
      <c r="AJ332" s="13">
        <f t="shared" si="274"/>
        <v>0</v>
      </c>
      <c r="AK332" s="13">
        <f t="shared" si="275"/>
        <v>1</v>
      </c>
      <c r="AL332" s="56">
        <f t="shared" si="276"/>
        <v>3.7625435681700001E-2</v>
      </c>
      <c r="AM332" s="56">
        <f t="shared" si="277"/>
        <v>0</v>
      </c>
      <c r="AN332" s="56">
        <f t="shared" si="278"/>
        <v>0</v>
      </c>
      <c r="AO332" s="56">
        <f t="shared" si="279"/>
        <v>-3.7471283698199999E-3</v>
      </c>
      <c r="AP332" s="56">
        <f t="shared" si="280"/>
        <v>2.7456949476400001E-2</v>
      </c>
      <c r="AQ332" s="56">
        <f t="shared" si="281"/>
        <v>-1.26025144233E-2</v>
      </c>
      <c r="AR332" s="56">
        <f t="shared" si="282"/>
        <v>-5.30495644746E-3</v>
      </c>
      <c r="AS332" s="56">
        <f t="shared" si="283"/>
        <v>0</v>
      </c>
      <c r="AT332" s="56">
        <f t="shared" si="284"/>
        <v>0</v>
      </c>
      <c r="AU332" s="55"/>
      <c r="AV332" s="6">
        <f t="shared" si="285"/>
        <v>4.3427785917520001E-2</v>
      </c>
      <c r="AW332" s="57">
        <f t="shared" ref="AW332:AW395" si="308">ABS(AC332-AC331*(1+B332+$S331/12))</f>
        <v>4.2100435681700077E-2</v>
      </c>
      <c r="AX332" s="57">
        <f t="shared" si="300"/>
        <v>0</v>
      </c>
      <c r="AY332" s="57">
        <f t="shared" si="301"/>
        <v>0</v>
      </c>
      <c r="AZ332" s="57">
        <f t="shared" si="302"/>
        <v>8.2221283698200587E-3</v>
      </c>
      <c r="BA332" s="57">
        <f t="shared" si="303"/>
        <v>3.1931949476400101E-2</v>
      </c>
      <c r="BB332" s="57">
        <f t="shared" si="304"/>
        <v>1.7077514423299966E-2</v>
      </c>
      <c r="BC332" s="57">
        <f t="shared" si="305"/>
        <v>9.7799564474601031E-3</v>
      </c>
      <c r="BD332" s="57">
        <f t="shared" si="306"/>
        <v>0</v>
      </c>
      <c r="BE332" s="57">
        <f t="shared" si="307"/>
        <v>4.4750000000000068E-3</v>
      </c>
      <c r="BF332" s="58">
        <f t="shared" si="286"/>
        <v>1.0697210514559983E-5</v>
      </c>
      <c r="BG332" s="58">
        <f t="shared" si="287"/>
        <v>0</v>
      </c>
      <c r="BH332" s="58">
        <f t="shared" si="288"/>
        <v>0</v>
      </c>
      <c r="BI332" s="58">
        <f t="shared" si="289"/>
        <v>1.1773150071866745E-6</v>
      </c>
      <c r="BJ332" s="58">
        <f t="shared" si="290"/>
        <v>2.4872049799651517E-6</v>
      </c>
      <c r="BK332" s="58">
        <f t="shared" si="291"/>
        <v>6.4959821644999801E-6</v>
      </c>
      <c r="BL332" s="58">
        <f t="shared" si="292"/>
        <v>4.610553038230003E-6</v>
      </c>
      <c r="BM332" s="58">
        <f t="shared" si="293"/>
        <v>0</v>
      </c>
      <c r="BN332" s="58">
        <f t="shared" si="294"/>
        <v>0</v>
      </c>
      <c r="BO332" s="58">
        <f t="shared" si="295"/>
        <v>2.546826570444179E-5</v>
      </c>
      <c r="BP332" s="59"/>
      <c r="BQ332" s="59">
        <f t="shared" si="296"/>
        <v>4.3402317651815563E-2</v>
      </c>
      <c r="BR332" s="39">
        <f t="shared" si="297"/>
        <v>4.7877317651815562E-2</v>
      </c>
      <c r="BS332" s="42">
        <f t="shared" si="298"/>
        <v>280.05039334915455</v>
      </c>
      <c r="BT332" s="44">
        <f>MAX(BS$10:BS332)</f>
        <v>280.05039334915455</v>
      </c>
      <c r="BU332" s="56">
        <f t="shared" si="299"/>
        <v>0</v>
      </c>
    </row>
    <row r="333" spans="1:73" x14ac:dyDescent="0.2">
      <c r="A333" s="64">
        <v>39051</v>
      </c>
      <c r="B333" s="9">
        <v>2.1033565966299999E-2</v>
      </c>
      <c r="C333" s="9">
        <v>3.6923175157900001E-2</v>
      </c>
      <c r="D333" s="9">
        <v>-1.9788124288299999E-2</v>
      </c>
      <c r="E333" s="9">
        <v>8.4513708734900005E-3</v>
      </c>
      <c r="F333" s="9">
        <v>2.45549282843E-2</v>
      </c>
      <c r="G333" s="9">
        <v>5.3493293286999997E-2</v>
      </c>
      <c r="H333" s="9">
        <v>3.50330935619E-2</v>
      </c>
      <c r="I333" s="9">
        <v>3.1193321401999999E-2</v>
      </c>
      <c r="J333" s="9">
        <v>0</v>
      </c>
      <c r="K333" s="55">
        <v>6.3325000000000006E-2</v>
      </c>
      <c r="L333" s="55">
        <v>3.6357500000000001E-2</v>
      </c>
      <c r="M333" s="55">
        <v>4.2599999999999999E-2</v>
      </c>
      <c r="N333" s="55">
        <v>5.1374999999999997E-3</v>
      </c>
      <c r="O333" s="55">
        <v>7.6050000000000006E-2</v>
      </c>
      <c r="P333" s="55">
        <v>3.1379999999999998E-2</v>
      </c>
      <c r="Q333" s="55">
        <v>1.95E-2</v>
      </c>
      <c r="R333" s="55">
        <v>5.2499999999999998E-2</v>
      </c>
      <c r="S333" s="55">
        <v>5.3699999999999998E-2</v>
      </c>
      <c r="T333" s="10">
        <f t="shared" si="258"/>
        <v>8</v>
      </c>
      <c r="U333" s="10">
        <f t="shared" si="259"/>
        <v>4</v>
      </c>
      <c r="V333" s="10">
        <f t="shared" si="260"/>
        <v>5</v>
      </c>
      <c r="W333" s="10">
        <f t="shared" si="261"/>
        <v>1</v>
      </c>
      <c r="X333" s="10">
        <f t="shared" si="262"/>
        <v>9</v>
      </c>
      <c r="Y333" s="10">
        <f t="shared" si="263"/>
        <v>3</v>
      </c>
      <c r="Z333" s="10">
        <f t="shared" si="264"/>
        <v>2</v>
      </c>
      <c r="AA333" s="10">
        <f t="shared" si="265"/>
        <v>6</v>
      </c>
      <c r="AB333" s="10">
        <f t="shared" si="266"/>
        <v>7</v>
      </c>
      <c r="AC333" s="13">
        <f t="shared" si="267"/>
        <v>1</v>
      </c>
      <c r="AD333" s="13">
        <f t="shared" si="268"/>
        <v>0</v>
      </c>
      <c r="AE333" s="13">
        <f t="shared" si="269"/>
        <v>0</v>
      </c>
      <c r="AF333" s="13">
        <f t="shared" si="270"/>
        <v>-1</v>
      </c>
      <c r="AG333" s="13">
        <f t="shared" si="271"/>
        <v>1</v>
      </c>
      <c r="AH333" s="13">
        <f t="shared" si="272"/>
        <v>-1</v>
      </c>
      <c r="AI333" s="13">
        <f t="shared" si="273"/>
        <v>-1</v>
      </c>
      <c r="AJ333" s="13">
        <f t="shared" si="274"/>
        <v>0</v>
      </c>
      <c r="AK333" s="13">
        <f t="shared" si="275"/>
        <v>1</v>
      </c>
      <c r="AL333" s="56">
        <f t="shared" si="276"/>
        <v>2.1033565966299999E-2</v>
      </c>
      <c r="AM333" s="56">
        <f t="shared" si="277"/>
        <v>0</v>
      </c>
      <c r="AN333" s="56">
        <f t="shared" si="278"/>
        <v>0</v>
      </c>
      <c r="AO333" s="56">
        <f t="shared" si="279"/>
        <v>-8.4513708734900005E-3</v>
      </c>
      <c r="AP333" s="56">
        <f t="shared" si="280"/>
        <v>2.45549282843E-2</v>
      </c>
      <c r="AQ333" s="56">
        <f t="shared" si="281"/>
        <v>-5.3493293286999997E-2</v>
      </c>
      <c r="AR333" s="56">
        <f t="shared" si="282"/>
        <v>-3.50330935619E-2</v>
      </c>
      <c r="AS333" s="56">
        <f t="shared" si="283"/>
        <v>0</v>
      </c>
      <c r="AT333" s="56">
        <f t="shared" si="284"/>
        <v>0</v>
      </c>
      <c r="AU333" s="55"/>
      <c r="AV333" s="6">
        <f t="shared" si="285"/>
        <v>-5.138926347179E-2</v>
      </c>
      <c r="AW333" s="57">
        <f t="shared" si="308"/>
        <v>2.550909096629983E-2</v>
      </c>
      <c r="AX333" s="57">
        <f t="shared" si="300"/>
        <v>0</v>
      </c>
      <c r="AY333" s="57">
        <f t="shared" si="301"/>
        <v>0</v>
      </c>
      <c r="AZ333" s="57">
        <f t="shared" si="302"/>
        <v>1.292689587348983E-2</v>
      </c>
      <c r="BA333" s="57">
        <f t="shared" si="303"/>
        <v>2.9030453284299984E-2</v>
      </c>
      <c r="BB333" s="57">
        <f t="shared" si="304"/>
        <v>5.7968818286999957E-2</v>
      </c>
      <c r="BC333" s="57">
        <f t="shared" si="305"/>
        <v>3.9508618561900022E-2</v>
      </c>
      <c r="BD333" s="57">
        <f t="shared" si="306"/>
        <v>0</v>
      </c>
      <c r="BE333" s="57">
        <f t="shared" si="307"/>
        <v>4.4755249999999247E-3</v>
      </c>
      <c r="BF333" s="58">
        <f t="shared" si="286"/>
        <v>2.5260261409020043E-5</v>
      </c>
      <c r="BG333" s="58">
        <f t="shared" si="287"/>
        <v>0</v>
      </c>
      <c r="BH333" s="58">
        <f t="shared" si="288"/>
        <v>0</v>
      </c>
      <c r="BI333" s="58">
        <f t="shared" si="289"/>
        <v>1.6444256739640117E-6</v>
      </c>
      <c r="BJ333" s="58">
        <f t="shared" si="290"/>
        <v>2.2352364633480069E-5</v>
      </c>
      <c r="BK333" s="58">
        <f t="shared" si="291"/>
        <v>1.0246508653979979E-5</v>
      </c>
      <c r="BL333" s="58">
        <f t="shared" si="292"/>
        <v>2.9339869342380307E-6</v>
      </c>
      <c r="BM333" s="58">
        <f t="shared" si="293"/>
        <v>0</v>
      </c>
      <c r="BN333" s="58">
        <f t="shared" si="294"/>
        <v>0</v>
      </c>
      <c r="BO333" s="58">
        <f t="shared" si="295"/>
        <v>6.2437547304682137E-5</v>
      </c>
      <c r="BP333" s="59"/>
      <c r="BQ333" s="59">
        <f t="shared" si="296"/>
        <v>-5.145170101909468E-2</v>
      </c>
      <c r="BR333" s="39">
        <f t="shared" si="297"/>
        <v>-4.6976176019094679E-2</v>
      </c>
      <c r="BS333" s="42">
        <f t="shared" si="298"/>
        <v>266.89469677696798</v>
      </c>
      <c r="BT333" s="44">
        <f>MAX(BS$10:BS333)</f>
        <v>280.05039334915455</v>
      </c>
      <c r="BU333" s="56">
        <f t="shared" si="299"/>
        <v>4.6976176019094623E-2</v>
      </c>
    </row>
    <row r="334" spans="1:73" x14ac:dyDescent="0.2">
      <c r="A334" s="64">
        <v>39080</v>
      </c>
      <c r="B334" s="9">
        <v>-8.4404062241400001E-4</v>
      </c>
      <c r="C334" s="9">
        <v>-6.6983592865599998E-3</v>
      </c>
      <c r="D334" s="9">
        <v>-1.9575919025299999E-2</v>
      </c>
      <c r="E334" s="9">
        <v>-3.3544981026499998E-2</v>
      </c>
      <c r="F334" s="9">
        <v>3.1880677657700002E-2</v>
      </c>
      <c r="G334" s="9">
        <v>-2.2329540281100001E-3</v>
      </c>
      <c r="H334" s="9">
        <v>-2.1619366877000001E-2</v>
      </c>
      <c r="I334" s="9">
        <v>-5.2506415895900004E-3</v>
      </c>
      <c r="J334" s="9">
        <v>0</v>
      </c>
      <c r="K334" s="55">
        <v>6.3600000000000004E-2</v>
      </c>
      <c r="L334" s="55">
        <v>3.7231300000000002E-2</v>
      </c>
      <c r="M334" s="55">
        <v>4.2758299999999999E-2</v>
      </c>
      <c r="N334" s="55">
        <v>5.6750000000000004E-3</v>
      </c>
      <c r="O334" s="55">
        <v>7.7450000000000005E-2</v>
      </c>
      <c r="P334" s="55">
        <v>3.2800000000000003E-2</v>
      </c>
      <c r="Q334" s="55">
        <v>2.1024999999999999E-2</v>
      </c>
      <c r="R334" s="55">
        <v>5.3199999999999997E-2</v>
      </c>
      <c r="S334" s="55">
        <v>5.3600000000000002E-2</v>
      </c>
      <c r="T334" s="10">
        <f t="shared" si="258"/>
        <v>8</v>
      </c>
      <c r="U334" s="10">
        <f t="shared" si="259"/>
        <v>4</v>
      </c>
      <c r="V334" s="10">
        <f t="shared" si="260"/>
        <v>5</v>
      </c>
      <c r="W334" s="10">
        <f t="shared" si="261"/>
        <v>1</v>
      </c>
      <c r="X334" s="10">
        <f t="shared" si="262"/>
        <v>9</v>
      </c>
      <c r="Y334" s="10">
        <f t="shared" si="263"/>
        <v>3</v>
      </c>
      <c r="Z334" s="10">
        <f t="shared" si="264"/>
        <v>2</v>
      </c>
      <c r="AA334" s="10">
        <f t="shared" si="265"/>
        <v>6</v>
      </c>
      <c r="AB334" s="10">
        <f t="shared" si="266"/>
        <v>7</v>
      </c>
      <c r="AC334" s="13">
        <f t="shared" si="267"/>
        <v>1</v>
      </c>
      <c r="AD334" s="13">
        <f t="shared" si="268"/>
        <v>0</v>
      </c>
      <c r="AE334" s="13">
        <f t="shared" si="269"/>
        <v>0</v>
      </c>
      <c r="AF334" s="13">
        <f t="shared" si="270"/>
        <v>-1</v>
      </c>
      <c r="AG334" s="13">
        <f t="shared" si="271"/>
        <v>1</v>
      </c>
      <c r="AH334" s="13">
        <f t="shared" si="272"/>
        <v>-1</v>
      </c>
      <c r="AI334" s="13">
        <f t="shared" si="273"/>
        <v>-1</v>
      </c>
      <c r="AJ334" s="13">
        <f t="shared" si="274"/>
        <v>0</v>
      </c>
      <c r="AK334" s="13">
        <f t="shared" si="275"/>
        <v>1</v>
      </c>
      <c r="AL334" s="56">
        <f t="shared" si="276"/>
        <v>-8.4404062241400001E-4</v>
      </c>
      <c r="AM334" s="56">
        <f t="shared" si="277"/>
        <v>0</v>
      </c>
      <c r="AN334" s="56">
        <f t="shared" si="278"/>
        <v>0</v>
      </c>
      <c r="AO334" s="56">
        <f t="shared" si="279"/>
        <v>3.3544981026499998E-2</v>
      </c>
      <c r="AP334" s="56">
        <f t="shared" si="280"/>
        <v>3.1880677657700002E-2</v>
      </c>
      <c r="AQ334" s="56">
        <f t="shared" si="281"/>
        <v>2.2329540281100001E-3</v>
      </c>
      <c r="AR334" s="56">
        <f t="shared" si="282"/>
        <v>2.1619366877000001E-2</v>
      </c>
      <c r="AS334" s="56">
        <f t="shared" si="283"/>
        <v>0</v>
      </c>
      <c r="AT334" s="56">
        <f t="shared" si="284"/>
        <v>0</v>
      </c>
      <c r="AU334" s="55"/>
      <c r="AV334" s="6">
        <f t="shared" si="285"/>
        <v>8.8433938966895997E-2</v>
      </c>
      <c r="AW334" s="57">
        <f t="shared" si="308"/>
        <v>3.6309593775858406E-3</v>
      </c>
      <c r="AX334" s="57">
        <f t="shared" si="300"/>
        <v>0</v>
      </c>
      <c r="AY334" s="57">
        <f t="shared" si="301"/>
        <v>0</v>
      </c>
      <c r="AZ334" s="57">
        <f t="shared" si="302"/>
        <v>2.9069981026500047E-2</v>
      </c>
      <c r="BA334" s="57">
        <f t="shared" si="303"/>
        <v>3.6355677657700092E-2</v>
      </c>
      <c r="BB334" s="57">
        <f t="shared" si="304"/>
        <v>2.2420459718899277E-3</v>
      </c>
      <c r="BC334" s="57">
        <f t="shared" si="305"/>
        <v>1.7144366876999939E-2</v>
      </c>
      <c r="BD334" s="57">
        <f t="shared" si="306"/>
        <v>0</v>
      </c>
      <c r="BE334" s="57">
        <f t="shared" si="307"/>
        <v>4.4750000000000068E-3</v>
      </c>
      <c r="BF334" s="58">
        <f t="shared" si="286"/>
        <v>1.5305454579779895E-5</v>
      </c>
      <c r="BG334" s="58">
        <f t="shared" si="287"/>
        <v>0</v>
      </c>
      <c r="BH334" s="58">
        <f t="shared" si="288"/>
        <v>0</v>
      </c>
      <c r="BI334" s="58">
        <f t="shared" si="289"/>
        <v>2.5853791746979661E-6</v>
      </c>
      <c r="BJ334" s="58">
        <f t="shared" si="290"/>
        <v>2.0321317299009987E-5</v>
      </c>
      <c r="BK334" s="58">
        <f t="shared" si="291"/>
        <v>3.4781290972199973E-5</v>
      </c>
      <c r="BL334" s="58">
        <f t="shared" si="292"/>
        <v>1.1852585568570005E-5</v>
      </c>
      <c r="BM334" s="58">
        <f t="shared" si="293"/>
        <v>0</v>
      </c>
      <c r="BN334" s="58">
        <f t="shared" si="294"/>
        <v>0</v>
      </c>
      <c r="BO334" s="58">
        <f t="shared" si="295"/>
        <v>8.4846027594257819E-5</v>
      </c>
      <c r="BP334" s="59"/>
      <c r="BQ334" s="59">
        <f t="shared" si="296"/>
        <v>8.8349092939301738E-2</v>
      </c>
      <c r="BR334" s="39">
        <f t="shared" si="297"/>
        <v>9.2824092939301744E-2</v>
      </c>
      <c r="BS334" s="42">
        <f t="shared" si="298"/>
        <v>291.66895491560001</v>
      </c>
      <c r="BT334" s="44">
        <f>MAX(BS$10:BS334)</f>
        <v>291.66895491560001</v>
      </c>
      <c r="BU334" s="56">
        <f t="shared" si="299"/>
        <v>0</v>
      </c>
    </row>
    <row r="335" spans="1:73" x14ac:dyDescent="0.2">
      <c r="A335" s="64">
        <v>39113</v>
      </c>
      <c r="B335" s="9">
        <v>-1.63984977215E-2</v>
      </c>
      <c r="C335" s="9">
        <v>-1.6025061173499999E-2</v>
      </c>
      <c r="D335" s="9">
        <v>-1.5166103798E-2</v>
      </c>
      <c r="E335" s="9">
        <v>-1.89143584942E-2</v>
      </c>
      <c r="F335" s="9">
        <v>-2.32675175645E-2</v>
      </c>
      <c r="G335" s="9">
        <v>-1.9941981637800001E-2</v>
      </c>
      <c r="H335" s="9">
        <v>-2.4650005790700001E-2</v>
      </c>
      <c r="I335" s="9">
        <v>-2.47370638355E-4</v>
      </c>
      <c r="J335" s="9">
        <v>0</v>
      </c>
      <c r="K335" s="55">
        <v>6.3149999999999998E-2</v>
      </c>
      <c r="L335" s="55">
        <v>3.7815000000000001E-2</v>
      </c>
      <c r="M335" s="55">
        <v>4.2891699999999998E-2</v>
      </c>
      <c r="N335" s="55">
        <v>5.2062999999999996E-3</v>
      </c>
      <c r="O335" s="55">
        <v>7.6649999999999996E-2</v>
      </c>
      <c r="P335" s="55">
        <v>3.4430000000000002E-2</v>
      </c>
      <c r="Q335" s="55">
        <v>2.1899999999999999E-2</v>
      </c>
      <c r="R335" s="55">
        <v>5.5899999999999998E-2</v>
      </c>
      <c r="S335" s="55">
        <v>5.3600000000000002E-2</v>
      </c>
      <c r="T335" s="10">
        <f t="shared" si="258"/>
        <v>8</v>
      </c>
      <c r="U335" s="10">
        <f t="shared" si="259"/>
        <v>4</v>
      </c>
      <c r="V335" s="10">
        <f t="shared" si="260"/>
        <v>5</v>
      </c>
      <c r="W335" s="10">
        <f t="shared" si="261"/>
        <v>1</v>
      </c>
      <c r="X335" s="10">
        <f t="shared" si="262"/>
        <v>9</v>
      </c>
      <c r="Y335" s="10">
        <f t="shared" si="263"/>
        <v>3</v>
      </c>
      <c r="Z335" s="10">
        <f t="shared" si="264"/>
        <v>2</v>
      </c>
      <c r="AA335" s="10">
        <f t="shared" si="265"/>
        <v>7</v>
      </c>
      <c r="AB335" s="10">
        <f t="shared" si="266"/>
        <v>6</v>
      </c>
      <c r="AC335" s="13">
        <f t="shared" si="267"/>
        <v>1</v>
      </c>
      <c r="AD335" s="13">
        <f t="shared" si="268"/>
        <v>0</v>
      </c>
      <c r="AE335" s="13">
        <f t="shared" si="269"/>
        <v>0</v>
      </c>
      <c r="AF335" s="13">
        <f t="shared" si="270"/>
        <v>-1</v>
      </c>
      <c r="AG335" s="13">
        <f t="shared" si="271"/>
        <v>1</v>
      </c>
      <c r="AH335" s="13">
        <f t="shared" si="272"/>
        <v>-1</v>
      </c>
      <c r="AI335" s="13">
        <f t="shared" si="273"/>
        <v>-1</v>
      </c>
      <c r="AJ335" s="13">
        <f t="shared" si="274"/>
        <v>1</v>
      </c>
      <c r="AK335" s="13">
        <f t="shared" si="275"/>
        <v>0</v>
      </c>
      <c r="AL335" s="56">
        <f t="shared" si="276"/>
        <v>-1.63984977215E-2</v>
      </c>
      <c r="AM335" s="56">
        <f t="shared" si="277"/>
        <v>0</v>
      </c>
      <c r="AN335" s="56">
        <f t="shared" si="278"/>
        <v>0</v>
      </c>
      <c r="AO335" s="56">
        <f t="shared" si="279"/>
        <v>1.89143584942E-2</v>
      </c>
      <c r="AP335" s="56">
        <f t="shared" si="280"/>
        <v>-2.32675175645E-2</v>
      </c>
      <c r="AQ335" s="56">
        <f t="shared" si="281"/>
        <v>1.9941981637800001E-2</v>
      </c>
      <c r="AR335" s="56">
        <f t="shared" si="282"/>
        <v>2.4650005790700001E-2</v>
      </c>
      <c r="AS335" s="56">
        <f t="shared" si="283"/>
        <v>0</v>
      </c>
      <c r="AT335" s="56">
        <f t="shared" si="284"/>
        <v>0</v>
      </c>
      <c r="AU335" s="55"/>
      <c r="AV335" s="6">
        <f t="shared" si="285"/>
        <v>2.3840330636700002E-2</v>
      </c>
      <c r="AW335" s="57">
        <f t="shared" si="308"/>
        <v>1.1931831054833419E-2</v>
      </c>
      <c r="AX335" s="57">
        <f t="shared" si="300"/>
        <v>0</v>
      </c>
      <c r="AY335" s="57">
        <f t="shared" si="301"/>
        <v>0</v>
      </c>
      <c r="AZ335" s="57">
        <f t="shared" si="302"/>
        <v>1.444769182753336E-2</v>
      </c>
      <c r="BA335" s="57">
        <f t="shared" si="303"/>
        <v>1.8800850897833343E-2</v>
      </c>
      <c r="BB335" s="57">
        <f t="shared" si="304"/>
        <v>1.5475314971133414E-2</v>
      </c>
      <c r="BC335" s="57">
        <f t="shared" si="305"/>
        <v>2.0183339124033362E-2</v>
      </c>
      <c r="BD335" s="57">
        <f t="shared" si="306"/>
        <v>1</v>
      </c>
      <c r="BE335" s="57">
        <f t="shared" si="307"/>
        <v>1.0044666666666666</v>
      </c>
      <c r="BF335" s="58">
        <f t="shared" si="286"/>
        <v>2.1785756265515041E-6</v>
      </c>
      <c r="BG335" s="58">
        <f t="shared" si="287"/>
        <v>0</v>
      </c>
      <c r="BH335" s="58">
        <f t="shared" si="288"/>
        <v>0</v>
      </c>
      <c r="BI335" s="58">
        <f t="shared" si="289"/>
        <v>5.81399620530001E-6</v>
      </c>
      <c r="BJ335" s="58">
        <f t="shared" si="290"/>
        <v>2.5448974360390065E-5</v>
      </c>
      <c r="BK335" s="58">
        <f t="shared" si="291"/>
        <v>1.3452275831339564E-6</v>
      </c>
      <c r="BL335" s="58">
        <f t="shared" si="292"/>
        <v>5.1433100630999814E-6</v>
      </c>
      <c r="BM335" s="58">
        <f t="shared" si="293"/>
        <v>0</v>
      </c>
      <c r="BN335" s="58">
        <f t="shared" si="294"/>
        <v>0</v>
      </c>
      <c r="BO335" s="58">
        <f t="shared" si="295"/>
        <v>3.9930083838475508E-5</v>
      </c>
      <c r="BP335" s="59"/>
      <c r="BQ335" s="59">
        <f t="shared" si="296"/>
        <v>2.3800400552861527E-2</v>
      </c>
      <c r="BR335" s="39">
        <f t="shared" si="297"/>
        <v>2.8267067219528194E-2</v>
      </c>
      <c r="BS335" s="42">
        <f t="shared" si="298"/>
        <v>299.9135808700488</v>
      </c>
      <c r="BT335" s="44">
        <f>MAX(BS$10:BS335)</f>
        <v>299.9135808700488</v>
      </c>
      <c r="BU335" s="56">
        <f t="shared" si="299"/>
        <v>0</v>
      </c>
    </row>
    <row r="336" spans="1:73" x14ac:dyDescent="0.2">
      <c r="A336" s="64">
        <v>39141</v>
      </c>
      <c r="B336" s="9">
        <v>1.8006776473299999E-2</v>
      </c>
      <c r="C336" s="9">
        <v>1.53334234574E-2</v>
      </c>
      <c r="D336" s="9">
        <v>5.9955540924800004E-3</v>
      </c>
      <c r="E336" s="9">
        <v>1.7151291551500001E-2</v>
      </c>
      <c r="F336" s="9">
        <v>2.0724692713500002E-2</v>
      </c>
      <c r="G336" s="9">
        <v>-8.6175662924100008E-3</v>
      </c>
      <c r="H336" s="9">
        <v>1.9498656657399999E-2</v>
      </c>
      <c r="I336" s="9">
        <v>1.27099165065E-3</v>
      </c>
      <c r="J336" s="9">
        <v>0</v>
      </c>
      <c r="K336" s="55">
        <v>6.3100000000000003E-2</v>
      </c>
      <c r="L336" s="55">
        <v>3.8497499999999997E-2</v>
      </c>
      <c r="M336" s="55">
        <v>4.2691699999999999E-2</v>
      </c>
      <c r="N336" s="55">
        <v>7.1063000000000003E-3</v>
      </c>
      <c r="O336" s="55">
        <v>7.775E-2</v>
      </c>
      <c r="P336" s="55">
        <v>3.4329999999999999E-2</v>
      </c>
      <c r="Q336" s="55">
        <v>2.2200000000000001E-2</v>
      </c>
      <c r="R336" s="55">
        <v>5.5300000000000002E-2</v>
      </c>
      <c r="S336" s="55">
        <v>5.3481300000000002E-2</v>
      </c>
      <c r="T336" s="10">
        <f t="shared" si="258"/>
        <v>8</v>
      </c>
      <c r="U336" s="10">
        <f t="shared" si="259"/>
        <v>4</v>
      </c>
      <c r="V336" s="10">
        <f t="shared" si="260"/>
        <v>5</v>
      </c>
      <c r="W336" s="10">
        <f t="shared" si="261"/>
        <v>1</v>
      </c>
      <c r="X336" s="10">
        <f t="shared" si="262"/>
        <v>9</v>
      </c>
      <c r="Y336" s="10">
        <f t="shared" si="263"/>
        <v>3</v>
      </c>
      <c r="Z336" s="10">
        <f t="shared" si="264"/>
        <v>2</v>
      </c>
      <c r="AA336" s="10">
        <f t="shared" si="265"/>
        <v>7</v>
      </c>
      <c r="AB336" s="10">
        <f t="shared" si="266"/>
        <v>6</v>
      </c>
      <c r="AC336" s="13">
        <f t="shared" si="267"/>
        <v>1</v>
      </c>
      <c r="AD336" s="13">
        <f t="shared" si="268"/>
        <v>0</v>
      </c>
      <c r="AE336" s="13">
        <f t="shared" si="269"/>
        <v>0</v>
      </c>
      <c r="AF336" s="13">
        <f t="shared" si="270"/>
        <v>-1</v>
      </c>
      <c r="AG336" s="13">
        <f t="shared" si="271"/>
        <v>1</v>
      </c>
      <c r="AH336" s="13">
        <f t="shared" si="272"/>
        <v>-1</v>
      </c>
      <c r="AI336" s="13">
        <f t="shared" si="273"/>
        <v>-1</v>
      </c>
      <c r="AJ336" s="13">
        <f t="shared" si="274"/>
        <v>1</v>
      </c>
      <c r="AK336" s="13">
        <f t="shared" si="275"/>
        <v>0</v>
      </c>
      <c r="AL336" s="56">
        <f t="shared" si="276"/>
        <v>1.8006776473299999E-2</v>
      </c>
      <c r="AM336" s="56">
        <f t="shared" si="277"/>
        <v>0</v>
      </c>
      <c r="AN336" s="56">
        <f t="shared" si="278"/>
        <v>0</v>
      </c>
      <c r="AO336" s="56">
        <f t="shared" si="279"/>
        <v>-1.7151291551500001E-2</v>
      </c>
      <c r="AP336" s="56">
        <f t="shared" si="280"/>
        <v>2.0724692713500002E-2</v>
      </c>
      <c r="AQ336" s="56">
        <f t="shared" si="281"/>
        <v>8.6175662924100008E-3</v>
      </c>
      <c r="AR336" s="56">
        <f t="shared" si="282"/>
        <v>-1.9498656657399999E-2</v>
      </c>
      <c r="AS336" s="56">
        <f t="shared" si="283"/>
        <v>1.27099165065E-3</v>
      </c>
      <c r="AT336" s="56">
        <f t="shared" si="284"/>
        <v>0</v>
      </c>
      <c r="AU336" s="55"/>
      <c r="AV336" s="6">
        <f t="shared" si="285"/>
        <v>1.197007892096E-2</v>
      </c>
      <c r="AW336" s="57">
        <f t="shared" si="308"/>
        <v>2.2473443139966687E-2</v>
      </c>
      <c r="AX336" s="57">
        <f t="shared" si="300"/>
        <v>0</v>
      </c>
      <c r="AY336" s="57">
        <f t="shared" si="301"/>
        <v>0</v>
      </c>
      <c r="AZ336" s="57">
        <f t="shared" si="302"/>
        <v>2.1617958218166589E-2</v>
      </c>
      <c r="BA336" s="57">
        <f t="shared" si="303"/>
        <v>2.51913593801667E-2</v>
      </c>
      <c r="BB336" s="57">
        <f t="shared" si="304"/>
        <v>4.1508996257433317E-3</v>
      </c>
      <c r="BC336" s="57">
        <f t="shared" si="305"/>
        <v>2.3965323324066645E-2</v>
      </c>
      <c r="BD336" s="57">
        <f t="shared" si="306"/>
        <v>5.7376583173165407E-3</v>
      </c>
      <c r="BE336" s="57">
        <f t="shared" si="307"/>
        <v>0</v>
      </c>
      <c r="BF336" s="58">
        <f t="shared" si="286"/>
        <v>7.1590986329000512E-6</v>
      </c>
      <c r="BG336" s="58">
        <f t="shared" si="287"/>
        <v>0</v>
      </c>
      <c r="BH336" s="58">
        <f t="shared" si="288"/>
        <v>0</v>
      </c>
      <c r="BI336" s="58">
        <f t="shared" si="289"/>
        <v>2.889538365506672E-6</v>
      </c>
      <c r="BJ336" s="58">
        <f t="shared" si="290"/>
        <v>1.316059562848334E-5</v>
      </c>
      <c r="BK336" s="58">
        <f t="shared" si="291"/>
        <v>9.2851889826800469E-6</v>
      </c>
      <c r="BL336" s="58">
        <f t="shared" si="292"/>
        <v>6.0550017372100077E-6</v>
      </c>
      <c r="BM336" s="58">
        <f t="shared" si="293"/>
        <v>2.0000000000000001E-4</v>
      </c>
      <c r="BN336" s="58">
        <f t="shared" si="294"/>
        <v>0</v>
      </c>
      <c r="BO336" s="58">
        <f t="shared" si="295"/>
        <v>2.3854942334678011E-4</v>
      </c>
      <c r="BP336" s="59"/>
      <c r="BQ336" s="59">
        <f t="shared" si="296"/>
        <v>1.1731529497613219E-2</v>
      </c>
      <c r="BR336" s="39">
        <f t="shared" si="297"/>
        <v>1.6198196164279886E-2</v>
      </c>
      <c r="BS336" s="42">
        <f t="shared" si="298"/>
        <v>304.77163988531345</v>
      </c>
      <c r="BT336" s="44">
        <f>MAX(BS$10:BS336)</f>
        <v>304.77163988531345</v>
      </c>
      <c r="BU336" s="56">
        <f t="shared" si="299"/>
        <v>0</v>
      </c>
    </row>
    <row r="337" spans="1:73" x14ac:dyDescent="0.2">
      <c r="A337" s="64">
        <v>39171</v>
      </c>
      <c r="B337" s="9">
        <v>2.6070924572200001E-2</v>
      </c>
      <c r="C337" s="9">
        <v>6.3462725817200003E-3</v>
      </c>
      <c r="D337" s="9">
        <v>1.54979676655E-2</v>
      </c>
      <c r="E337" s="9">
        <v>-6.1667193226699999E-4</v>
      </c>
      <c r="F337" s="9">
        <v>2.3052102973500001E-2</v>
      </c>
      <c r="G337" s="9">
        <v>-1.81372877592E-3</v>
      </c>
      <c r="H337" s="9">
        <v>-2.5702689266E-3</v>
      </c>
      <c r="I337" s="9">
        <v>7.5704244865300004E-4</v>
      </c>
      <c r="J337" s="9">
        <v>0</v>
      </c>
      <c r="K337" s="55">
        <v>6.45125E-2</v>
      </c>
      <c r="L337" s="55">
        <v>3.9273799999999998E-2</v>
      </c>
      <c r="M337" s="55">
        <v>4.2708299999999998E-2</v>
      </c>
      <c r="N337" s="55">
        <v>6.6874999999999999E-3</v>
      </c>
      <c r="O337" s="55">
        <v>7.9250000000000001E-2</v>
      </c>
      <c r="P337" s="55">
        <v>3.4430000000000002E-2</v>
      </c>
      <c r="Q337" s="55">
        <v>2.2950000000000002E-2</v>
      </c>
      <c r="R337" s="55">
        <v>5.6168799999999998E-2</v>
      </c>
      <c r="S337" s="55">
        <v>5.3499999999999999E-2</v>
      </c>
      <c r="T337" s="10">
        <f t="shared" si="258"/>
        <v>8</v>
      </c>
      <c r="U337" s="10">
        <f t="shared" si="259"/>
        <v>4</v>
      </c>
      <c r="V337" s="10">
        <f t="shared" si="260"/>
        <v>5</v>
      </c>
      <c r="W337" s="10">
        <f t="shared" si="261"/>
        <v>1</v>
      </c>
      <c r="X337" s="10">
        <f t="shared" si="262"/>
        <v>9</v>
      </c>
      <c r="Y337" s="10">
        <f t="shared" si="263"/>
        <v>3</v>
      </c>
      <c r="Z337" s="10">
        <f t="shared" si="264"/>
        <v>2</v>
      </c>
      <c r="AA337" s="10">
        <f t="shared" si="265"/>
        <v>7</v>
      </c>
      <c r="AB337" s="10">
        <f t="shared" si="266"/>
        <v>6</v>
      </c>
      <c r="AC337" s="13">
        <f t="shared" si="267"/>
        <v>1</v>
      </c>
      <c r="AD337" s="13">
        <f t="shared" si="268"/>
        <v>0</v>
      </c>
      <c r="AE337" s="13">
        <f t="shared" si="269"/>
        <v>0</v>
      </c>
      <c r="AF337" s="13">
        <f t="shared" si="270"/>
        <v>-1</v>
      </c>
      <c r="AG337" s="13">
        <f t="shared" si="271"/>
        <v>1</v>
      </c>
      <c r="AH337" s="13">
        <f t="shared" si="272"/>
        <v>-1</v>
      </c>
      <c r="AI337" s="13">
        <f t="shared" si="273"/>
        <v>-1</v>
      </c>
      <c r="AJ337" s="13">
        <f t="shared" si="274"/>
        <v>1</v>
      </c>
      <c r="AK337" s="13">
        <f t="shared" si="275"/>
        <v>0</v>
      </c>
      <c r="AL337" s="56">
        <f t="shared" si="276"/>
        <v>2.6070924572200001E-2</v>
      </c>
      <c r="AM337" s="56">
        <f t="shared" si="277"/>
        <v>0</v>
      </c>
      <c r="AN337" s="56">
        <f t="shared" si="278"/>
        <v>0</v>
      </c>
      <c r="AO337" s="56">
        <f t="shared" si="279"/>
        <v>6.1667193226699999E-4</v>
      </c>
      <c r="AP337" s="56">
        <f t="shared" si="280"/>
        <v>2.3052102973500001E-2</v>
      </c>
      <c r="AQ337" s="56">
        <f t="shared" si="281"/>
        <v>1.81372877592E-3</v>
      </c>
      <c r="AR337" s="56">
        <f t="shared" si="282"/>
        <v>2.5702689266E-3</v>
      </c>
      <c r="AS337" s="56">
        <f t="shared" si="283"/>
        <v>7.5704244865300004E-4</v>
      </c>
      <c r="AT337" s="56">
        <f t="shared" si="284"/>
        <v>0</v>
      </c>
      <c r="AU337" s="55"/>
      <c r="AV337" s="6">
        <f t="shared" si="285"/>
        <v>5.4880739629140002E-2</v>
      </c>
      <c r="AW337" s="57">
        <f t="shared" si="308"/>
        <v>3.0527699572199918E-2</v>
      </c>
      <c r="AX337" s="57">
        <f t="shared" si="300"/>
        <v>0</v>
      </c>
      <c r="AY337" s="57">
        <f t="shared" si="301"/>
        <v>0</v>
      </c>
      <c r="AZ337" s="57">
        <f t="shared" si="302"/>
        <v>3.8401030677330805E-3</v>
      </c>
      <c r="BA337" s="57">
        <f t="shared" si="303"/>
        <v>2.750887797349999E-2</v>
      </c>
      <c r="BB337" s="57">
        <f t="shared" si="304"/>
        <v>2.6430462240800701E-3</v>
      </c>
      <c r="BC337" s="57">
        <f t="shared" si="305"/>
        <v>1.8865060734001293E-3</v>
      </c>
      <c r="BD337" s="57">
        <f t="shared" si="306"/>
        <v>5.2138174486529021E-3</v>
      </c>
      <c r="BE337" s="57">
        <f t="shared" si="307"/>
        <v>0</v>
      </c>
      <c r="BF337" s="58">
        <f t="shared" si="286"/>
        <v>1.3484065883980011E-5</v>
      </c>
      <c r="BG337" s="58">
        <f t="shared" si="287"/>
        <v>0</v>
      </c>
      <c r="BH337" s="58">
        <f t="shared" si="288"/>
        <v>0</v>
      </c>
      <c r="BI337" s="58">
        <f t="shared" si="289"/>
        <v>4.3235916436333179E-6</v>
      </c>
      <c r="BJ337" s="58">
        <f t="shared" si="290"/>
        <v>1.763395156611669E-5</v>
      </c>
      <c r="BK337" s="58">
        <f t="shared" si="291"/>
        <v>2.4905397754459989E-6</v>
      </c>
      <c r="BL337" s="58">
        <f t="shared" si="292"/>
        <v>7.1895969972199928E-6</v>
      </c>
      <c r="BM337" s="58">
        <f t="shared" si="293"/>
        <v>1.1475316634633082E-6</v>
      </c>
      <c r="BN337" s="58">
        <f t="shared" si="294"/>
        <v>0</v>
      </c>
      <c r="BO337" s="58">
        <f t="shared" si="295"/>
        <v>4.6269277529859317E-5</v>
      </c>
      <c r="BP337" s="59"/>
      <c r="BQ337" s="59">
        <f t="shared" si="296"/>
        <v>5.483447035161014E-2</v>
      </c>
      <c r="BR337" s="39">
        <f t="shared" si="297"/>
        <v>5.9291245351610143E-2</v>
      </c>
      <c r="BS337" s="42">
        <f t="shared" si="298"/>
        <v>322.84192996196612</v>
      </c>
      <c r="BT337" s="44">
        <f>MAX(BS$10:BS337)</f>
        <v>322.84192996196612</v>
      </c>
      <c r="BU337" s="56">
        <f t="shared" si="299"/>
        <v>0</v>
      </c>
    </row>
    <row r="338" spans="1:73" x14ac:dyDescent="0.2">
      <c r="A338" s="64">
        <v>39202</v>
      </c>
      <c r="B338" s="9">
        <v>3.1627131564000002E-2</v>
      </c>
      <c r="C338" s="9">
        <v>2.4125668207899999E-2</v>
      </c>
      <c r="D338" s="9">
        <v>4.3195387441800001E-2</v>
      </c>
      <c r="E338" s="9">
        <v>-1.5817031613599999E-2</v>
      </c>
      <c r="F338" s="9">
        <v>4.1182663581599999E-2</v>
      </c>
      <c r="G338" s="9">
        <v>4.4286815714100002E-2</v>
      </c>
      <c r="H338" s="9">
        <v>9.1762565844499995E-3</v>
      </c>
      <c r="I338" s="9">
        <v>1.9782110516400001E-2</v>
      </c>
      <c r="J338" s="9">
        <v>0</v>
      </c>
      <c r="K338" s="55">
        <v>6.3149999999999998E-2</v>
      </c>
      <c r="L338" s="55">
        <v>4.0196299999999997E-2</v>
      </c>
      <c r="M338" s="55">
        <v>4.2799999999999998E-2</v>
      </c>
      <c r="N338" s="55">
        <v>6.7438000000000003E-3</v>
      </c>
      <c r="O338" s="55">
        <v>8.0649999999999999E-2</v>
      </c>
      <c r="P338" s="55">
        <v>3.5979999999999998E-2</v>
      </c>
      <c r="Q338" s="55">
        <v>2.35E-2</v>
      </c>
      <c r="R338" s="55">
        <v>5.7262500000000001E-2</v>
      </c>
      <c r="S338" s="55">
        <v>5.355E-2</v>
      </c>
      <c r="T338" s="10">
        <f t="shared" si="258"/>
        <v>8</v>
      </c>
      <c r="U338" s="10">
        <f t="shared" si="259"/>
        <v>4</v>
      </c>
      <c r="V338" s="10">
        <f t="shared" si="260"/>
        <v>5</v>
      </c>
      <c r="W338" s="10">
        <f t="shared" si="261"/>
        <v>1</v>
      </c>
      <c r="X338" s="10">
        <f t="shared" si="262"/>
        <v>9</v>
      </c>
      <c r="Y338" s="10">
        <f t="shared" si="263"/>
        <v>3</v>
      </c>
      <c r="Z338" s="10">
        <f t="shared" si="264"/>
        <v>2</v>
      </c>
      <c r="AA338" s="10">
        <f t="shared" si="265"/>
        <v>7</v>
      </c>
      <c r="AB338" s="10">
        <f t="shared" si="266"/>
        <v>6</v>
      </c>
      <c r="AC338" s="13">
        <f t="shared" si="267"/>
        <v>1</v>
      </c>
      <c r="AD338" s="13">
        <f t="shared" si="268"/>
        <v>0</v>
      </c>
      <c r="AE338" s="13">
        <f t="shared" si="269"/>
        <v>0</v>
      </c>
      <c r="AF338" s="13">
        <f t="shared" si="270"/>
        <v>-1</v>
      </c>
      <c r="AG338" s="13">
        <f t="shared" si="271"/>
        <v>1</v>
      </c>
      <c r="AH338" s="13">
        <f t="shared" si="272"/>
        <v>-1</v>
      </c>
      <c r="AI338" s="13">
        <f t="shared" si="273"/>
        <v>-1</v>
      </c>
      <c r="AJ338" s="13">
        <f t="shared" si="274"/>
        <v>1</v>
      </c>
      <c r="AK338" s="13">
        <f t="shared" si="275"/>
        <v>0</v>
      </c>
      <c r="AL338" s="56">
        <f t="shared" si="276"/>
        <v>3.1627131564000002E-2</v>
      </c>
      <c r="AM338" s="56">
        <f t="shared" si="277"/>
        <v>0</v>
      </c>
      <c r="AN338" s="56">
        <f t="shared" si="278"/>
        <v>0</v>
      </c>
      <c r="AO338" s="56">
        <f t="shared" si="279"/>
        <v>1.5817031613599999E-2</v>
      </c>
      <c r="AP338" s="56">
        <f t="shared" si="280"/>
        <v>4.1182663581599999E-2</v>
      </c>
      <c r="AQ338" s="56">
        <f t="shared" si="281"/>
        <v>-4.4286815714100002E-2</v>
      </c>
      <c r="AR338" s="56">
        <f t="shared" si="282"/>
        <v>-9.1762565844499995E-3</v>
      </c>
      <c r="AS338" s="56">
        <f t="shared" si="283"/>
        <v>1.9782110516400001E-2</v>
      </c>
      <c r="AT338" s="56">
        <f t="shared" si="284"/>
        <v>0</v>
      </c>
      <c r="AU338" s="55"/>
      <c r="AV338" s="6">
        <f t="shared" si="285"/>
        <v>5.4945864977049994E-2</v>
      </c>
      <c r="AW338" s="57">
        <f t="shared" si="308"/>
        <v>3.6085464897333219E-2</v>
      </c>
      <c r="AX338" s="57">
        <f t="shared" si="300"/>
        <v>0</v>
      </c>
      <c r="AY338" s="57">
        <f t="shared" si="301"/>
        <v>0</v>
      </c>
      <c r="AZ338" s="57">
        <f t="shared" si="302"/>
        <v>1.1358698280266699E-2</v>
      </c>
      <c r="BA338" s="57">
        <f t="shared" si="303"/>
        <v>4.5640996914933174E-2</v>
      </c>
      <c r="BB338" s="57">
        <f t="shared" si="304"/>
        <v>4.8745149047433323E-2</v>
      </c>
      <c r="BC338" s="57">
        <f t="shared" si="305"/>
        <v>1.3634589917783213E-2</v>
      </c>
      <c r="BD338" s="57">
        <f t="shared" si="306"/>
        <v>2.4240443849733229E-2</v>
      </c>
      <c r="BE338" s="57">
        <f t="shared" si="307"/>
        <v>0</v>
      </c>
      <c r="BF338" s="58">
        <f t="shared" si="286"/>
        <v>1.8316619743319948E-5</v>
      </c>
      <c r="BG338" s="58">
        <f t="shared" si="287"/>
        <v>0</v>
      </c>
      <c r="BH338" s="58">
        <f t="shared" si="288"/>
        <v>0</v>
      </c>
      <c r="BI338" s="58">
        <f t="shared" si="289"/>
        <v>7.6802061354661611E-7</v>
      </c>
      <c r="BJ338" s="58">
        <f t="shared" si="290"/>
        <v>1.9256214581449994E-5</v>
      </c>
      <c r="BK338" s="58">
        <f t="shared" si="291"/>
        <v>1.5858277344480418E-6</v>
      </c>
      <c r="BL338" s="58">
        <f t="shared" si="292"/>
        <v>5.6595182202003879E-7</v>
      </c>
      <c r="BM338" s="58">
        <f t="shared" si="293"/>
        <v>1.0427634897305805E-6</v>
      </c>
      <c r="BN338" s="58">
        <f t="shared" si="294"/>
        <v>0</v>
      </c>
      <c r="BO338" s="58">
        <f t="shared" si="295"/>
        <v>4.1535397984515211E-5</v>
      </c>
      <c r="BP338" s="59"/>
      <c r="BQ338" s="59">
        <f t="shared" si="296"/>
        <v>5.4904329579065478E-2</v>
      </c>
      <c r="BR338" s="39">
        <f t="shared" si="297"/>
        <v>5.9362662912398813E-2</v>
      </c>
      <c r="BS338" s="42">
        <f t="shared" si="298"/>
        <v>342.0066866242866</v>
      </c>
      <c r="BT338" s="44">
        <f>MAX(BS$10:BS338)</f>
        <v>342.0066866242866</v>
      </c>
      <c r="BU338" s="56">
        <f t="shared" si="299"/>
        <v>0</v>
      </c>
    </row>
    <row r="339" spans="1:73" x14ac:dyDescent="0.2">
      <c r="A339" s="64">
        <v>39233</v>
      </c>
      <c r="B339" s="9">
        <v>-4.8394545882800002E-3</v>
      </c>
      <c r="C339" s="9">
        <v>-1.52856654895E-2</v>
      </c>
      <c r="D339" s="9">
        <v>3.2924935788200001E-2</v>
      </c>
      <c r="E339" s="9">
        <v>-2.2983953512399999E-2</v>
      </c>
      <c r="F339" s="9">
        <v>-5.25514330679E-3</v>
      </c>
      <c r="G339" s="9">
        <v>-3.11837120126E-2</v>
      </c>
      <c r="H339" s="9">
        <v>-1.79348768396E-2</v>
      </c>
      <c r="I339" s="9">
        <v>-1.07752980511E-2</v>
      </c>
      <c r="J339" s="9">
        <v>0</v>
      </c>
      <c r="K339" s="55">
        <v>6.2987500000000002E-2</v>
      </c>
      <c r="L339" s="55">
        <v>4.1208799999999997E-2</v>
      </c>
      <c r="M339" s="55">
        <v>4.3799999999999999E-2</v>
      </c>
      <c r="N339" s="55">
        <v>6.8938000000000003E-3</v>
      </c>
      <c r="O339" s="55">
        <v>8.1250000000000003E-2</v>
      </c>
      <c r="P339" s="55">
        <v>3.61E-2</v>
      </c>
      <c r="Q339" s="55">
        <v>2.47E-2</v>
      </c>
      <c r="R339" s="55">
        <v>5.81063E-2</v>
      </c>
      <c r="S339" s="55">
        <v>5.3600000000000002E-2</v>
      </c>
      <c r="T339" s="10">
        <f t="shared" si="258"/>
        <v>8</v>
      </c>
      <c r="U339" s="10">
        <f t="shared" si="259"/>
        <v>4</v>
      </c>
      <c r="V339" s="10">
        <f t="shared" si="260"/>
        <v>5</v>
      </c>
      <c r="W339" s="10">
        <f t="shared" si="261"/>
        <v>1</v>
      </c>
      <c r="X339" s="10">
        <f t="shared" si="262"/>
        <v>9</v>
      </c>
      <c r="Y339" s="10">
        <f t="shared" si="263"/>
        <v>3</v>
      </c>
      <c r="Z339" s="10">
        <f t="shared" si="264"/>
        <v>2</v>
      </c>
      <c r="AA339" s="10">
        <f t="shared" si="265"/>
        <v>7</v>
      </c>
      <c r="AB339" s="10">
        <f t="shared" si="266"/>
        <v>6</v>
      </c>
      <c r="AC339" s="13">
        <f t="shared" si="267"/>
        <v>1</v>
      </c>
      <c r="AD339" s="13">
        <f t="shared" si="268"/>
        <v>0</v>
      </c>
      <c r="AE339" s="13">
        <f t="shared" si="269"/>
        <v>0</v>
      </c>
      <c r="AF339" s="13">
        <f t="shared" si="270"/>
        <v>-1</v>
      </c>
      <c r="AG339" s="13">
        <f t="shared" si="271"/>
        <v>1</v>
      </c>
      <c r="AH339" s="13">
        <f t="shared" si="272"/>
        <v>-1</v>
      </c>
      <c r="AI339" s="13">
        <f t="shared" si="273"/>
        <v>-1</v>
      </c>
      <c r="AJ339" s="13">
        <f t="shared" si="274"/>
        <v>1</v>
      </c>
      <c r="AK339" s="13">
        <f t="shared" si="275"/>
        <v>0</v>
      </c>
      <c r="AL339" s="56">
        <f t="shared" si="276"/>
        <v>-4.8394545882800002E-3</v>
      </c>
      <c r="AM339" s="56">
        <f t="shared" si="277"/>
        <v>0</v>
      </c>
      <c r="AN339" s="56">
        <f t="shared" si="278"/>
        <v>0</v>
      </c>
      <c r="AO339" s="56">
        <f t="shared" si="279"/>
        <v>2.2983953512399999E-2</v>
      </c>
      <c r="AP339" s="56">
        <f t="shared" si="280"/>
        <v>-5.25514330679E-3</v>
      </c>
      <c r="AQ339" s="56">
        <f t="shared" si="281"/>
        <v>3.11837120126E-2</v>
      </c>
      <c r="AR339" s="56">
        <f t="shared" si="282"/>
        <v>1.79348768396E-2</v>
      </c>
      <c r="AS339" s="56">
        <f t="shared" si="283"/>
        <v>-1.07752980511E-2</v>
      </c>
      <c r="AT339" s="56">
        <f t="shared" si="284"/>
        <v>0</v>
      </c>
      <c r="AU339" s="55"/>
      <c r="AV339" s="6">
        <f t="shared" si="285"/>
        <v>5.1232646418429992E-2</v>
      </c>
      <c r="AW339" s="57">
        <f t="shared" si="308"/>
        <v>3.7695458827990969E-4</v>
      </c>
      <c r="AX339" s="57">
        <f t="shared" si="300"/>
        <v>0</v>
      </c>
      <c r="AY339" s="57">
        <f t="shared" si="301"/>
        <v>0</v>
      </c>
      <c r="AZ339" s="57">
        <f t="shared" si="302"/>
        <v>1.8521453512399977E-2</v>
      </c>
      <c r="BA339" s="57">
        <f t="shared" si="303"/>
        <v>7.9264330678996409E-4</v>
      </c>
      <c r="BB339" s="57">
        <f t="shared" si="304"/>
        <v>2.6721212012599915E-2</v>
      </c>
      <c r="BC339" s="57">
        <f t="shared" si="305"/>
        <v>1.3472376839600009E-2</v>
      </c>
      <c r="BD339" s="57">
        <f t="shared" si="306"/>
        <v>6.3127980510999659E-3</v>
      </c>
      <c r="BE339" s="57">
        <f t="shared" si="307"/>
        <v>0</v>
      </c>
      <c r="BF339" s="58">
        <f t="shared" si="286"/>
        <v>2.1651278938399928E-5</v>
      </c>
      <c r="BG339" s="58">
        <f t="shared" si="287"/>
        <v>0</v>
      </c>
      <c r="BH339" s="58">
        <f t="shared" si="288"/>
        <v>0</v>
      </c>
      <c r="BI339" s="58">
        <f t="shared" si="289"/>
        <v>2.2717396560533398E-6</v>
      </c>
      <c r="BJ339" s="58">
        <f t="shared" si="290"/>
        <v>3.1948697840453222E-5</v>
      </c>
      <c r="BK339" s="58">
        <f t="shared" si="291"/>
        <v>2.9247089428459991E-5</v>
      </c>
      <c r="BL339" s="58">
        <f t="shared" si="292"/>
        <v>4.0903769753349633E-6</v>
      </c>
      <c r="BM339" s="58">
        <f t="shared" si="293"/>
        <v>4.8480887699466462E-6</v>
      </c>
      <c r="BN339" s="58">
        <f t="shared" si="294"/>
        <v>0</v>
      </c>
      <c r="BO339" s="58">
        <f t="shared" si="295"/>
        <v>9.40572716086481E-5</v>
      </c>
      <c r="BP339" s="59"/>
      <c r="BQ339" s="59">
        <f t="shared" si="296"/>
        <v>5.1138589146821345E-2</v>
      </c>
      <c r="BR339" s="39">
        <f t="shared" si="297"/>
        <v>5.5601089146821346E-2</v>
      </c>
      <c r="BS339" s="42">
        <f t="shared" si="298"/>
        <v>361.02263089609255</v>
      </c>
      <c r="BT339" s="44">
        <f>MAX(BS$10:BS339)</f>
        <v>361.02263089609255</v>
      </c>
      <c r="BU339" s="56">
        <f t="shared" si="299"/>
        <v>0</v>
      </c>
    </row>
    <row r="340" spans="1:73" x14ac:dyDescent="0.2">
      <c r="A340" s="64">
        <v>39262</v>
      </c>
      <c r="B340" s="9">
        <v>2.5925553700299999E-2</v>
      </c>
      <c r="C340" s="9">
        <v>2.6470546761200001E-3</v>
      </c>
      <c r="D340" s="9">
        <v>4.1317890958800004E-3</v>
      </c>
      <c r="E340" s="9">
        <v>-1.7242344610700001E-2</v>
      </c>
      <c r="F340" s="9">
        <v>5.0047389557599999E-2</v>
      </c>
      <c r="G340" s="9">
        <v>6.4385125370200001E-3</v>
      </c>
      <c r="H340" s="9">
        <v>-2.9285136191399999E-3</v>
      </c>
      <c r="I340" s="9">
        <v>1.4315158743299999E-2</v>
      </c>
      <c r="J340" s="9">
        <v>0</v>
      </c>
      <c r="K340" s="55">
        <v>6.36375E-2</v>
      </c>
      <c r="L340" s="55">
        <v>4.1743799999999998E-2</v>
      </c>
      <c r="M340" s="55">
        <v>4.5699999999999998E-2</v>
      </c>
      <c r="N340" s="55">
        <v>7.6E-3</v>
      </c>
      <c r="O340" s="55">
        <v>8.3549999999999999E-2</v>
      </c>
      <c r="P340" s="55">
        <v>3.7229999999999999E-2</v>
      </c>
      <c r="Q340" s="55">
        <v>2.7E-2</v>
      </c>
      <c r="R340" s="55">
        <v>6.0037500000000001E-2</v>
      </c>
      <c r="S340" s="55">
        <v>5.3600000000000002E-2</v>
      </c>
      <c r="T340" s="10">
        <f t="shared" si="258"/>
        <v>8</v>
      </c>
      <c r="U340" s="10">
        <f t="shared" si="259"/>
        <v>4</v>
      </c>
      <c r="V340" s="10">
        <f t="shared" si="260"/>
        <v>5</v>
      </c>
      <c r="W340" s="10">
        <f t="shared" si="261"/>
        <v>1</v>
      </c>
      <c r="X340" s="10">
        <f t="shared" si="262"/>
        <v>9</v>
      </c>
      <c r="Y340" s="10">
        <f t="shared" si="263"/>
        <v>3</v>
      </c>
      <c r="Z340" s="10">
        <f t="shared" si="264"/>
        <v>2</v>
      </c>
      <c r="AA340" s="10">
        <f t="shared" si="265"/>
        <v>7</v>
      </c>
      <c r="AB340" s="10">
        <f t="shared" si="266"/>
        <v>6</v>
      </c>
      <c r="AC340" s="13">
        <f t="shared" si="267"/>
        <v>1</v>
      </c>
      <c r="AD340" s="13">
        <f t="shared" si="268"/>
        <v>0</v>
      </c>
      <c r="AE340" s="13">
        <f t="shared" si="269"/>
        <v>0</v>
      </c>
      <c r="AF340" s="13">
        <f t="shared" si="270"/>
        <v>-1</v>
      </c>
      <c r="AG340" s="13">
        <f t="shared" si="271"/>
        <v>1</v>
      </c>
      <c r="AH340" s="13">
        <f t="shared" si="272"/>
        <v>-1</v>
      </c>
      <c r="AI340" s="13">
        <f t="shared" si="273"/>
        <v>-1</v>
      </c>
      <c r="AJ340" s="13">
        <f t="shared" si="274"/>
        <v>1</v>
      </c>
      <c r="AK340" s="13">
        <f t="shared" si="275"/>
        <v>0</v>
      </c>
      <c r="AL340" s="56">
        <f t="shared" si="276"/>
        <v>2.5925553700299999E-2</v>
      </c>
      <c r="AM340" s="56">
        <f t="shared" si="277"/>
        <v>0</v>
      </c>
      <c r="AN340" s="56">
        <f t="shared" si="278"/>
        <v>0</v>
      </c>
      <c r="AO340" s="56">
        <f t="shared" si="279"/>
        <v>1.7242344610700001E-2</v>
      </c>
      <c r="AP340" s="56">
        <f t="shared" si="280"/>
        <v>5.0047389557599999E-2</v>
      </c>
      <c r="AQ340" s="56">
        <f t="shared" si="281"/>
        <v>-6.4385125370200001E-3</v>
      </c>
      <c r="AR340" s="56">
        <f t="shared" si="282"/>
        <v>2.9285136191399999E-3</v>
      </c>
      <c r="AS340" s="56">
        <f t="shared" si="283"/>
        <v>1.4315158743299999E-2</v>
      </c>
      <c r="AT340" s="56">
        <f t="shared" si="284"/>
        <v>0</v>
      </c>
      <c r="AU340" s="55"/>
      <c r="AV340" s="6">
        <f t="shared" si="285"/>
        <v>0.10402044769402</v>
      </c>
      <c r="AW340" s="57">
        <f t="shared" si="308"/>
        <v>3.0392220366966649E-2</v>
      </c>
      <c r="AX340" s="57">
        <f t="shared" si="300"/>
        <v>0</v>
      </c>
      <c r="AY340" s="57">
        <f t="shared" si="301"/>
        <v>0</v>
      </c>
      <c r="AZ340" s="57">
        <f t="shared" si="302"/>
        <v>1.2775677944033337E-2</v>
      </c>
      <c r="BA340" s="57">
        <f t="shared" si="303"/>
        <v>5.4514056224266527E-2</v>
      </c>
      <c r="BB340" s="57">
        <f t="shared" si="304"/>
        <v>1.0905179203686721E-2</v>
      </c>
      <c r="BC340" s="57">
        <f t="shared" si="305"/>
        <v>1.5381530475266914E-3</v>
      </c>
      <c r="BD340" s="57">
        <f t="shared" si="306"/>
        <v>1.8781825409966535E-2</v>
      </c>
      <c r="BE340" s="57">
        <f t="shared" si="307"/>
        <v>0</v>
      </c>
      <c r="BF340" s="58">
        <f t="shared" si="286"/>
        <v>2.2617275296794579E-7</v>
      </c>
      <c r="BG340" s="58">
        <f t="shared" si="287"/>
        <v>0</v>
      </c>
      <c r="BH340" s="58">
        <f t="shared" si="288"/>
        <v>0</v>
      </c>
      <c r="BI340" s="58">
        <f t="shared" si="289"/>
        <v>3.7042907024799956E-6</v>
      </c>
      <c r="BJ340" s="58">
        <f t="shared" si="290"/>
        <v>5.5485031475297486E-7</v>
      </c>
      <c r="BK340" s="58">
        <f t="shared" si="291"/>
        <v>1.6032727207559949E-5</v>
      </c>
      <c r="BL340" s="58">
        <f t="shared" si="292"/>
        <v>4.0417130518800026E-6</v>
      </c>
      <c r="BM340" s="58">
        <f t="shared" si="293"/>
        <v>1.2625596102199933E-6</v>
      </c>
      <c r="BN340" s="58">
        <f t="shared" si="294"/>
        <v>0</v>
      </c>
      <c r="BO340" s="58">
        <f t="shared" si="295"/>
        <v>2.5822313639860863E-5</v>
      </c>
      <c r="BP340" s="59"/>
      <c r="BQ340" s="59">
        <f t="shared" si="296"/>
        <v>0.10399462538038014</v>
      </c>
      <c r="BR340" s="39">
        <f t="shared" si="297"/>
        <v>0.1084612920470468</v>
      </c>
      <c r="BS340" s="42">
        <f t="shared" si="298"/>
        <v>400.17961190130677</v>
      </c>
      <c r="BT340" s="44">
        <f>MAX(BS$10:BS340)</f>
        <v>400.17961190130677</v>
      </c>
      <c r="BU340" s="56">
        <f t="shared" si="299"/>
        <v>0</v>
      </c>
    </row>
    <row r="341" spans="1:73" x14ac:dyDescent="0.2">
      <c r="A341" s="64">
        <v>39294</v>
      </c>
      <c r="B341" s="9">
        <v>1.0619517201600001E-2</v>
      </c>
      <c r="C341" s="9">
        <v>1.2586678083600001E-2</v>
      </c>
      <c r="D341" s="9">
        <v>-4.5078843822500001E-3</v>
      </c>
      <c r="E341" s="9">
        <v>3.3416193483799997E-2</v>
      </c>
      <c r="F341" s="9">
        <v>-2.6923128292999999E-3</v>
      </c>
      <c r="G341" s="9">
        <v>1.6285638033699999E-2</v>
      </c>
      <c r="H341" s="9">
        <v>1.6294219540100002E-2</v>
      </c>
      <c r="I341" s="9">
        <v>1.33161036332E-2</v>
      </c>
      <c r="J341" s="9">
        <v>0</v>
      </c>
      <c r="K341" s="55">
        <v>6.5199999999999994E-2</v>
      </c>
      <c r="L341" s="55">
        <v>4.2599999999999999E-2</v>
      </c>
      <c r="M341" s="55">
        <v>4.6699999999999998E-2</v>
      </c>
      <c r="N341" s="55">
        <v>7.8125E-3</v>
      </c>
      <c r="O341" s="55">
        <v>8.5599999999999996E-2</v>
      </c>
      <c r="P341" s="55">
        <v>3.8350000000000002E-2</v>
      </c>
      <c r="Q341" s="55">
        <v>2.7074999999999998E-2</v>
      </c>
      <c r="R341" s="55">
        <v>6.04313E-2</v>
      </c>
      <c r="S341" s="55">
        <v>5.3586599999999998E-2</v>
      </c>
      <c r="T341" s="10">
        <f t="shared" si="258"/>
        <v>8</v>
      </c>
      <c r="U341" s="10">
        <f t="shared" si="259"/>
        <v>4</v>
      </c>
      <c r="V341" s="10">
        <f t="shared" si="260"/>
        <v>5</v>
      </c>
      <c r="W341" s="10">
        <f t="shared" si="261"/>
        <v>1</v>
      </c>
      <c r="X341" s="10">
        <f t="shared" si="262"/>
        <v>9</v>
      </c>
      <c r="Y341" s="10">
        <f t="shared" si="263"/>
        <v>3</v>
      </c>
      <c r="Z341" s="10">
        <f t="shared" si="264"/>
        <v>2</v>
      </c>
      <c r="AA341" s="10">
        <f t="shared" si="265"/>
        <v>7</v>
      </c>
      <c r="AB341" s="10">
        <f t="shared" si="266"/>
        <v>6</v>
      </c>
      <c r="AC341" s="13">
        <f t="shared" si="267"/>
        <v>1</v>
      </c>
      <c r="AD341" s="13">
        <f t="shared" si="268"/>
        <v>0</v>
      </c>
      <c r="AE341" s="13">
        <f t="shared" si="269"/>
        <v>0</v>
      </c>
      <c r="AF341" s="13">
        <f t="shared" si="270"/>
        <v>-1</v>
      </c>
      <c r="AG341" s="13">
        <f t="shared" si="271"/>
        <v>1</v>
      </c>
      <c r="AH341" s="13">
        <f t="shared" si="272"/>
        <v>-1</v>
      </c>
      <c r="AI341" s="13">
        <f t="shared" si="273"/>
        <v>-1</v>
      </c>
      <c r="AJ341" s="13">
        <f t="shared" si="274"/>
        <v>1</v>
      </c>
      <c r="AK341" s="13">
        <f t="shared" si="275"/>
        <v>0</v>
      </c>
      <c r="AL341" s="56">
        <f t="shared" si="276"/>
        <v>1.0619517201600001E-2</v>
      </c>
      <c r="AM341" s="56">
        <f t="shared" si="277"/>
        <v>0</v>
      </c>
      <c r="AN341" s="56">
        <f t="shared" si="278"/>
        <v>0</v>
      </c>
      <c r="AO341" s="56">
        <f t="shared" si="279"/>
        <v>-3.3416193483799997E-2</v>
      </c>
      <c r="AP341" s="56">
        <f t="shared" si="280"/>
        <v>-2.6923128292999999E-3</v>
      </c>
      <c r="AQ341" s="56">
        <f t="shared" si="281"/>
        <v>-1.6285638033699999E-2</v>
      </c>
      <c r="AR341" s="56">
        <f t="shared" si="282"/>
        <v>-1.6294219540100002E-2</v>
      </c>
      <c r="AS341" s="56">
        <f t="shared" si="283"/>
        <v>1.33161036332E-2</v>
      </c>
      <c r="AT341" s="56">
        <f t="shared" si="284"/>
        <v>0</v>
      </c>
      <c r="AU341" s="55"/>
      <c r="AV341" s="6">
        <f t="shared" si="285"/>
        <v>-4.4752743052099989E-2</v>
      </c>
      <c r="AW341" s="57">
        <f t="shared" si="308"/>
        <v>1.5086183868266545E-2</v>
      </c>
      <c r="AX341" s="57">
        <f t="shared" si="300"/>
        <v>0</v>
      </c>
      <c r="AY341" s="57">
        <f t="shared" si="301"/>
        <v>0</v>
      </c>
      <c r="AZ341" s="57">
        <f t="shared" si="302"/>
        <v>3.7882860150466602E-2</v>
      </c>
      <c r="BA341" s="57">
        <f t="shared" si="303"/>
        <v>1.7743538373666823E-3</v>
      </c>
      <c r="BB341" s="57">
        <f t="shared" si="304"/>
        <v>2.0752304700366597E-2</v>
      </c>
      <c r="BC341" s="57">
        <f t="shared" si="305"/>
        <v>2.0760886206766527E-2</v>
      </c>
      <c r="BD341" s="57">
        <f t="shared" si="306"/>
        <v>1.7782770299866524E-2</v>
      </c>
      <c r="BE341" s="57">
        <f t="shared" si="307"/>
        <v>0</v>
      </c>
      <c r="BF341" s="58">
        <f t="shared" si="286"/>
        <v>1.823533222017999E-5</v>
      </c>
      <c r="BG341" s="58">
        <f t="shared" si="287"/>
        <v>0</v>
      </c>
      <c r="BH341" s="58">
        <f t="shared" si="288"/>
        <v>0</v>
      </c>
      <c r="BI341" s="58">
        <f t="shared" si="289"/>
        <v>2.5551355888066674E-6</v>
      </c>
      <c r="BJ341" s="58">
        <f t="shared" si="290"/>
        <v>3.8159839356986569E-5</v>
      </c>
      <c r="BK341" s="58">
        <f t="shared" si="291"/>
        <v>6.5431075222120319E-6</v>
      </c>
      <c r="BL341" s="58">
        <f t="shared" si="292"/>
        <v>4.6144591425800734E-7</v>
      </c>
      <c r="BM341" s="58">
        <f t="shared" si="293"/>
        <v>3.7563650819933071E-6</v>
      </c>
      <c r="BN341" s="58">
        <f t="shared" si="294"/>
        <v>0</v>
      </c>
      <c r="BO341" s="58">
        <f t="shared" si="295"/>
        <v>6.9711225684436577E-5</v>
      </c>
      <c r="BP341" s="59"/>
      <c r="BQ341" s="59">
        <f t="shared" si="296"/>
        <v>-4.4822454277784425E-2</v>
      </c>
      <c r="BR341" s="39">
        <f t="shared" si="297"/>
        <v>-4.0355787611117758E-2</v>
      </c>
      <c r="BS341" s="42">
        <f t="shared" si="298"/>
        <v>384.0300484771181</v>
      </c>
      <c r="BT341" s="44">
        <f>MAX(BS$10:BS341)</f>
        <v>400.17961190130677</v>
      </c>
      <c r="BU341" s="56">
        <f t="shared" si="299"/>
        <v>4.0355787611117765E-2</v>
      </c>
    </row>
    <row r="342" spans="1:73" x14ac:dyDescent="0.2">
      <c r="A342" s="64">
        <v>39325</v>
      </c>
      <c r="B342" s="9">
        <v>-4.9656861193099998E-2</v>
      </c>
      <c r="C342" s="9">
        <v>-5.0366281819499998E-3</v>
      </c>
      <c r="D342" s="9">
        <v>8.6428856757299992E-3</v>
      </c>
      <c r="E342" s="9">
        <v>2.30707025255E-2</v>
      </c>
      <c r="F342" s="9">
        <v>-8.51476984607E-2</v>
      </c>
      <c r="G342" s="9">
        <v>-2.32626199374E-2</v>
      </c>
      <c r="H342" s="9">
        <v>-6.2703709475000003E-3</v>
      </c>
      <c r="I342" s="9">
        <v>-7.0325388020800001E-3</v>
      </c>
      <c r="J342" s="9">
        <v>0</v>
      </c>
      <c r="K342" s="55">
        <v>6.8974999999999995E-2</v>
      </c>
      <c r="L342" s="55">
        <v>4.7425000000000002E-2</v>
      </c>
      <c r="M342" s="55">
        <v>5.0500000000000003E-2</v>
      </c>
      <c r="N342" s="55">
        <v>9.6874999999999999E-3</v>
      </c>
      <c r="O342" s="55">
        <v>8.6150000000000004E-2</v>
      </c>
      <c r="P342" s="55">
        <v>4.0649999999999999E-2</v>
      </c>
      <c r="Q342" s="55">
        <v>2.8966700000000001E-2</v>
      </c>
      <c r="R342" s="55">
        <v>6.6924999999999998E-2</v>
      </c>
      <c r="S342" s="55">
        <v>5.6212499999999999E-2</v>
      </c>
      <c r="T342" s="10">
        <f t="shared" si="258"/>
        <v>8</v>
      </c>
      <c r="U342" s="10">
        <f t="shared" si="259"/>
        <v>4</v>
      </c>
      <c r="V342" s="10">
        <f t="shared" si="260"/>
        <v>5</v>
      </c>
      <c r="W342" s="10">
        <f t="shared" si="261"/>
        <v>1</v>
      </c>
      <c r="X342" s="10">
        <f t="shared" si="262"/>
        <v>9</v>
      </c>
      <c r="Y342" s="10">
        <f t="shared" si="263"/>
        <v>3</v>
      </c>
      <c r="Z342" s="10">
        <f t="shared" si="264"/>
        <v>2</v>
      </c>
      <c r="AA342" s="10">
        <f t="shared" si="265"/>
        <v>7</v>
      </c>
      <c r="AB342" s="10">
        <f t="shared" si="266"/>
        <v>6</v>
      </c>
      <c r="AC342" s="13">
        <f t="shared" si="267"/>
        <v>1</v>
      </c>
      <c r="AD342" s="13">
        <f t="shared" si="268"/>
        <v>0</v>
      </c>
      <c r="AE342" s="13">
        <f t="shared" si="269"/>
        <v>0</v>
      </c>
      <c r="AF342" s="13">
        <f t="shared" si="270"/>
        <v>-1</v>
      </c>
      <c r="AG342" s="13">
        <f t="shared" si="271"/>
        <v>1</v>
      </c>
      <c r="AH342" s="13">
        <f t="shared" si="272"/>
        <v>-1</v>
      </c>
      <c r="AI342" s="13">
        <f t="shared" si="273"/>
        <v>-1</v>
      </c>
      <c r="AJ342" s="13">
        <f t="shared" si="274"/>
        <v>1</v>
      </c>
      <c r="AK342" s="13">
        <f t="shared" si="275"/>
        <v>0</v>
      </c>
      <c r="AL342" s="56">
        <f t="shared" si="276"/>
        <v>-4.9656861193099998E-2</v>
      </c>
      <c r="AM342" s="56">
        <f t="shared" si="277"/>
        <v>0</v>
      </c>
      <c r="AN342" s="56">
        <f t="shared" si="278"/>
        <v>0</v>
      </c>
      <c r="AO342" s="56">
        <f t="shared" si="279"/>
        <v>-2.30707025255E-2</v>
      </c>
      <c r="AP342" s="56">
        <f t="shared" si="280"/>
        <v>-8.51476984607E-2</v>
      </c>
      <c r="AQ342" s="56">
        <f t="shared" si="281"/>
        <v>2.32626199374E-2</v>
      </c>
      <c r="AR342" s="56">
        <f t="shared" si="282"/>
        <v>6.2703709475000003E-3</v>
      </c>
      <c r="AS342" s="56">
        <f t="shared" si="283"/>
        <v>-7.0325388020800001E-3</v>
      </c>
      <c r="AT342" s="56">
        <f t="shared" si="284"/>
        <v>0</v>
      </c>
      <c r="AU342" s="55"/>
      <c r="AV342" s="6">
        <f t="shared" si="285"/>
        <v>-0.13537481009647997</v>
      </c>
      <c r="AW342" s="57">
        <f t="shared" si="308"/>
        <v>4.5191311193099937E-2</v>
      </c>
      <c r="AX342" s="57">
        <f t="shared" si="300"/>
        <v>0</v>
      </c>
      <c r="AY342" s="57">
        <f t="shared" si="301"/>
        <v>0</v>
      </c>
      <c r="AZ342" s="57">
        <f t="shared" si="302"/>
        <v>2.7536252525499849E-2</v>
      </c>
      <c r="BA342" s="57">
        <f t="shared" si="303"/>
        <v>8.0682148460699987E-2</v>
      </c>
      <c r="BB342" s="57">
        <f t="shared" si="304"/>
        <v>1.8797069937399935E-2</v>
      </c>
      <c r="BC342" s="57">
        <f t="shared" si="305"/>
        <v>1.8048209475000077E-3</v>
      </c>
      <c r="BD342" s="57">
        <f t="shared" si="306"/>
        <v>2.5669888020799503E-3</v>
      </c>
      <c r="BE342" s="57">
        <f t="shared" si="307"/>
        <v>0</v>
      </c>
      <c r="BF342" s="58">
        <f t="shared" si="286"/>
        <v>9.0517103209599258E-6</v>
      </c>
      <c r="BG342" s="58">
        <f t="shared" si="287"/>
        <v>0</v>
      </c>
      <c r="BH342" s="58">
        <f t="shared" si="288"/>
        <v>0</v>
      </c>
      <c r="BI342" s="58">
        <f t="shared" si="289"/>
        <v>7.576572030093321E-6</v>
      </c>
      <c r="BJ342" s="58">
        <f t="shared" si="290"/>
        <v>1.2420476861566775E-6</v>
      </c>
      <c r="BK342" s="58">
        <f t="shared" si="291"/>
        <v>1.2451382820219957E-5</v>
      </c>
      <c r="BL342" s="58">
        <f t="shared" si="292"/>
        <v>6.2282658620299572E-6</v>
      </c>
      <c r="BM342" s="58">
        <f t="shared" si="293"/>
        <v>3.5565540599733051E-6</v>
      </c>
      <c r="BN342" s="58">
        <f t="shared" si="294"/>
        <v>0</v>
      </c>
      <c r="BO342" s="58">
        <f t="shared" si="295"/>
        <v>4.0106532779433146E-5</v>
      </c>
      <c r="BP342" s="59"/>
      <c r="BQ342" s="59">
        <f t="shared" si="296"/>
        <v>-0.13541491662925942</v>
      </c>
      <c r="BR342" s="39">
        <f t="shared" si="297"/>
        <v>-0.13094936662925941</v>
      </c>
      <c r="BS342" s="42">
        <f t="shared" si="298"/>
        <v>333.74155686243569</v>
      </c>
      <c r="BT342" s="44">
        <f>MAX(BS$10:BS342)</f>
        <v>400.17961190130677</v>
      </c>
      <c r="BU342" s="56">
        <f t="shared" si="299"/>
        <v>0.16602058941287642</v>
      </c>
    </row>
    <row r="343" spans="1:73" x14ac:dyDescent="0.2">
      <c r="A343" s="64">
        <v>39353</v>
      </c>
      <c r="B343" s="9">
        <v>8.8351562228000002E-2</v>
      </c>
      <c r="C343" s="9">
        <v>4.1845834260900001E-2</v>
      </c>
      <c r="D343" s="9">
        <v>6.4384336628799999E-2</v>
      </c>
      <c r="E343" s="9">
        <v>3.6121427840999998E-3</v>
      </c>
      <c r="F343" s="9">
        <v>7.9056896749699998E-2</v>
      </c>
      <c r="G343" s="9">
        <v>6.2826060505500006E-2</v>
      </c>
      <c r="H343" s="9">
        <v>3.1270762121299998E-2</v>
      </c>
      <c r="I343" s="9">
        <v>1.08582449289E-2</v>
      </c>
      <c r="J343" s="9">
        <v>0</v>
      </c>
      <c r="K343" s="55">
        <v>6.8675E-2</v>
      </c>
      <c r="L343" s="55">
        <v>4.7868800000000003E-2</v>
      </c>
      <c r="M343" s="55">
        <v>4.9500000000000002E-2</v>
      </c>
      <c r="N343" s="55">
        <v>1.0262500000000001E-2</v>
      </c>
      <c r="O343" s="55">
        <v>8.7900000000000006E-2</v>
      </c>
      <c r="P343" s="55">
        <v>4.2750000000000003E-2</v>
      </c>
      <c r="Q343" s="55">
        <v>2.785E-2</v>
      </c>
      <c r="R343" s="55">
        <v>6.3037499999999996E-2</v>
      </c>
      <c r="S343" s="55">
        <v>5.2287500000000001E-2</v>
      </c>
      <c r="T343" s="10">
        <f t="shared" si="258"/>
        <v>8</v>
      </c>
      <c r="U343" s="10">
        <f t="shared" si="259"/>
        <v>4</v>
      </c>
      <c r="V343" s="10">
        <f t="shared" si="260"/>
        <v>5</v>
      </c>
      <c r="W343" s="10">
        <f t="shared" si="261"/>
        <v>1</v>
      </c>
      <c r="X343" s="10">
        <f t="shared" si="262"/>
        <v>9</v>
      </c>
      <c r="Y343" s="10">
        <f t="shared" si="263"/>
        <v>3</v>
      </c>
      <c r="Z343" s="10">
        <f t="shared" si="264"/>
        <v>2</v>
      </c>
      <c r="AA343" s="10">
        <f t="shared" si="265"/>
        <v>7</v>
      </c>
      <c r="AB343" s="10">
        <f t="shared" si="266"/>
        <v>6</v>
      </c>
      <c r="AC343" s="13">
        <f t="shared" si="267"/>
        <v>1</v>
      </c>
      <c r="AD343" s="13">
        <f t="shared" si="268"/>
        <v>0</v>
      </c>
      <c r="AE343" s="13">
        <f t="shared" si="269"/>
        <v>0</v>
      </c>
      <c r="AF343" s="13">
        <f t="shared" si="270"/>
        <v>-1</v>
      </c>
      <c r="AG343" s="13">
        <f t="shared" si="271"/>
        <v>1</v>
      </c>
      <c r="AH343" s="13">
        <f t="shared" si="272"/>
        <v>-1</v>
      </c>
      <c r="AI343" s="13">
        <f t="shared" si="273"/>
        <v>-1</v>
      </c>
      <c r="AJ343" s="13">
        <f t="shared" si="274"/>
        <v>1</v>
      </c>
      <c r="AK343" s="13">
        <f t="shared" si="275"/>
        <v>0</v>
      </c>
      <c r="AL343" s="56">
        <f t="shared" si="276"/>
        <v>8.8351562228000002E-2</v>
      </c>
      <c r="AM343" s="56">
        <f t="shared" si="277"/>
        <v>0</v>
      </c>
      <c r="AN343" s="56">
        <f t="shared" si="278"/>
        <v>0</v>
      </c>
      <c r="AO343" s="56">
        <f t="shared" si="279"/>
        <v>-3.6121427840999998E-3</v>
      </c>
      <c r="AP343" s="56">
        <f t="shared" si="280"/>
        <v>7.9056896749699998E-2</v>
      </c>
      <c r="AQ343" s="56">
        <f t="shared" si="281"/>
        <v>-6.2826060505500006E-2</v>
      </c>
      <c r="AR343" s="56">
        <f t="shared" si="282"/>
        <v>-3.1270762121299998E-2</v>
      </c>
      <c r="AS343" s="56">
        <f t="shared" si="283"/>
        <v>1.08582449289E-2</v>
      </c>
      <c r="AT343" s="56">
        <f t="shared" si="284"/>
        <v>0</v>
      </c>
      <c r="AU343" s="55"/>
      <c r="AV343" s="6">
        <f t="shared" si="285"/>
        <v>8.0557738495699999E-2</v>
      </c>
      <c r="AW343" s="57">
        <f t="shared" si="308"/>
        <v>9.3035937228000076E-2</v>
      </c>
      <c r="AX343" s="57">
        <f t="shared" si="300"/>
        <v>0</v>
      </c>
      <c r="AY343" s="57">
        <f t="shared" si="301"/>
        <v>0</v>
      </c>
      <c r="AZ343" s="57">
        <f t="shared" si="302"/>
        <v>8.2965177841001214E-3</v>
      </c>
      <c r="BA343" s="57">
        <f t="shared" si="303"/>
        <v>8.3741271749700141E-2</v>
      </c>
      <c r="BB343" s="57">
        <f t="shared" si="304"/>
        <v>6.7510435505500066E-2</v>
      </c>
      <c r="BC343" s="57">
        <f t="shared" si="305"/>
        <v>3.5955137121300051E-2</v>
      </c>
      <c r="BD343" s="57">
        <f t="shared" si="306"/>
        <v>1.5542619928900159E-2</v>
      </c>
      <c r="BE343" s="57">
        <f t="shared" si="307"/>
        <v>0</v>
      </c>
      <c r="BF343" s="58">
        <f t="shared" si="286"/>
        <v>2.711478671585996E-5</v>
      </c>
      <c r="BG343" s="58">
        <f t="shared" si="287"/>
        <v>0</v>
      </c>
      <c r="BH343" s="58">
        <f t="shared" si="288"/>
        <v>0</v>
      </c>
      <c r="BI343" s="58">
        <f t="shared" si="289"/>
        <v>5.5072505050999703E-6</v>
      </c>
      <c r="BJ343" s="58">
        <f t="shared" si="290"/>
        <v>5.6477503922489994E-5</v>
      </c>
      <c r="BK343" s="58">
        <f t="shared" si="291"/>
        <v>1.127824196243996E-5</v>
      </c>
      <c r="BL343" s="58">
        <f t="shared" si="292"/>
        <v>5.4144628425000229E-7</v>
      </c>
      <c r="BM343" s="58">
        <f t="shared" si="293"/>
        <v>5.1339776041599011E-7</v>
      </c>
      <c r="BN343" s="58">
        <f t="shared" si="294"/>
        <v>0</v>
      </c>
      <c r="BO343" s="58">
        <f t="shared" si="295"/>
        <v>1.0143262715055588E-4</v>
      </c>
      <c r="BP343" s="59"/>
      <c r="BQ343" s="59">
        <f t="shared" si="296"/>
        <v>8.0456305868549446E-2</v>
      </c>
      <c r="BR343" s="39">
        <f t="shared" si="297"/>
        <v>8.5140680868549451E-2</v>
      </c>
      <c r="BS343" s="42">
        <f t="shared" si="298"/>
        <v>362.15654024783322</v>
      </c>
      <c r="BT343" s="44">
        <f>MAX(BS$10:BS343)</f>
        <v>400.17961190130677</v>
      </c>
      <c r="BU343" s="56">
        <f t="shared" si="299"/>
        <v>9.5015014565137043E-2</v>
      </c>
    </row>
    <row r="344" spans="1:73" x14ac:dyDescent="0.2">
      <c r="A344" s="64">
        <v>39386</v>
      </c>
      <c r="B344" s="9">
        <v>4.8236221753999997E-2</v>
      </c>
      <c r="C344" s="9">
        <v>1.6514033348100001E-2</v>
      </c>
      <c r="D344" s="9">
        <v>4.5800275364999997E-2</v>
      </c>
      <c r="E344" s="9">
        <v>-6.4680269328399997E-3</v>
      </c>
      <c r="F344" s="9">
        <v>2.0763579675300001E-2</v>
      </c>
      <c r="G344" s="9">
        <v>1.55131066453E-2</v>
      </c>
      <c r="H344" s="9">
        <v>5.3147158044800002E-3</v>
      </c>
      <c r="I344" s="9">
        <v>2.0126225034400001E-2</v>
      </c>
      <c r="J344" s="9">
        <v>0</v>
      </c>
      <c r="K344" s="55">
        <v>7.0300000000000001E-2</v>
      </c>
      <c r="L344" s="55">
        <v>4.6031299999999997E-2</v>
      </c>
      <c r="M344" s="55">
        <v>4.8283300000000001E-2</v>
      </c>
      <c r="N344" s="55">
        <v>8.9875000000000007E-3</v>
      </c>
      <c r="O344" s="55">
        <v>8.6499999999999994E-2</v>
      </c>
      <c r="P344" s="55">
        <v>4.4499999999999998E-2</v>
      </c>
      <c r="Q344" s="55">
        <v>2.75333E-2</v>
      </c>
      <c r="R344" s="55">
        <v>6.2793799999999997E-2</v>
      </c>
      <c r="S344" s="55">
        <v>4.8937500000000002E-2</v>
      </c>
      <c r="T344" s="10">
        <f t="shared" si="258"/>
        <v>8</v>
      </c>
      <c r="U344" s="10">
        <f t="shared" si="259"/>
        <v>4</v>
      </c>
      <c r="V344" s="10">
        <f t="shared" si="260"/>
        <v>5</v>
      </c>
      <c r="W344" s="10">
        <f t="shared" si="261"/>
        <v>1</v>
      </c>
      <c r="X344" s="10">
        <f t="shared" si="262"/>
        <v>9</v>
      </c>
      <c r="Y344" s="10">
        <f t="shared" si="263"/>
        <v>3</v>
      </c>
      <c r="Z344" s="10">
        <f t="shared" si="264"/>
        <v>2</v>
      </c>
      <c r="AA344" s="10">
        <f t="shared" si="265"/>
        <v>7</v>
      </c>
      <c r="AB344" s="10">
        <f t="shared" si="266"/>
        <v>6</v>
      </c>
      <c r="AC344" s="13">
        <f t="shared" si="267"/>
        <v>1</v>
      </c>
      <c r="AD344" s="13">
        <f t="shared" si="268"/>
        <v>0</v>
      </c>
      <c r="AE344" s="13">
        <f t="shared" si="269"/>
        <v>0</v>
      </c>
      <c r="AF344" s="13">
        <f t="shared" si="270"/>
        <v>-1</v>
      </c>
      <c r="AG344" s="13">
        <f t="shared" si="271"/>
        <v>1</v>
      </c>
      <c r="AH344" s="13">
        <f t="shared" si="272"/>
        <v>-1</v>
      </c>
      <c r="AI344" s="13">
        <f t="shared" si="273"/>
        <v>-1</v>
      </c>
      <c r="AJ344" s="13">
        <f t="shared" si="274"/>
        <v>1</v>
      </c>
      <c r="AK344" s="13">
        <f t="shared" si="275"/>
        <v>0</v>
      </c>
      <c r="AL344" s="56">
        <f t="shared" si="276"/>
        <v>4.8236221753999997E-2</v>
      </c>
      <c r="AM344" s="56">
        <f t="shared" si="277"/>
        <v>0</v>
      </c>
      <c r="AN344" s="56">
        <f t="shared" si="278"/>
        <v>0</v>
      </c>
      <c r="AO344" s="56">
        <f t="shared" si="279"/>
        <v>6.4680269328399997E-3</v>
      </c>
      <c r="AP344" s="56">
        <f t="shared" si="280"/>
        <v>2.0763579675300001E-2</v>
      </c>
      <c r="AQ344" s="56">
        <f t="shared" si="281"/>
        <v>-1.55131066453E-2</v>
      </c>
      <c r="AR344" s="56">
        <f t="shared" si="282"/>
        <v>-5.3147158044800002E-3</v>
      </c>
      <c r="AS344" s="56">
        <f t="shared" si="283"/>
        <v>2.0126225034400001E-2</v>
      </c>
      <c r="AT344" s="56">
        <f t="shared" si="284"/>
        <v>0</v>
      </c>
      <c r="AU344" s="55"/>
      <c r="AV344" s="6">
        <f t="shared" si="285"/>
        <v>7.4766230946759993E-2</v>
      </c>
      <c r="AW344" s="57">
        <f t="shared" si="308"/>
        <v>5.259351342066676E-2</v>
      </c>
      <c r="AX344" s="57">
        <f t="shared" si="300"/>
        <v>0</v>
      </c>
      <c r="AY344" s="57">
        <f t="shared" si="301"/>
        <v>0</v>
      </c>
      <c r="AZ344" s="57">
        <f t="shared" si="302"/>
        <v>2.1107352661733358E-3</v>
      </c>
      <c r="BA344" s="57">
        <f t="shared" si="303"/>
        <v>2.5120871341966833E-2</v>
      </c>
      <c r="BB344" s="57">
        <f t="shared" si="304"/>
        <v>1.9870398311966797E-2</v>
      </c>
      <c r="BC344" s="57">
        <f t="shared" si="305"/>
        <v>9.6720074711467152E-3</v>
      </c>
      <c r="BD344" s="57">
        <f t="shared" si="306"/>
        <v>2.4483516701066854E-2</v>
      </c>
      <c r="BE344" s="57">
        <f t="shared" si="307"/>
        <v>0</v>
      </c>
      <c r="BF344" s="58">
        <f t="shared" si="286"/>
        <v>5.5821562336800043E-5</v>
      </c>
      <c r="BG344" s="58">
        <f t="shared" si="287"/>
        <v>0</v>
      </c>
      <c r="BH344" s="58">
        <f t="shared" si="288"/>
        <v>0</v>
      </c>
      <c r="BI344" s="58">
        <f t="shared" si="289"/>
        <v>1.6593035568200244E-6</v>
      </c>
      <c r="BJ344" s="58">
        <f t="shared" si="290"/>
        <v>5.8618890224790098E-5</v>
      </c>
      <c r="BK344" s="58">
        <f t="shared" si="291"/>
        <v>4.0506261303300037E-5</v>
      </c>
      <c r="BL344" s="58">
        <f t="shared" si="292"/>
        <v>1.0786541136390014E-5</v>
      </c>
      <c r="BM344" s="58">
        <f t="shared" si="293"/>
        <v>3.1085239857800318E-6</v>
      </c>
      <c r="BN344" s="58">
        <f t="shared" si="294"/>
        <v>0</v>
      </c>
      <c r="BO344" s="58">
        <f t="shared" si="295"/>
        <v>1.7050108254388027E-4</v>
      </c>
      <c r="BP344" s="59"/>
      <c r="BQ344" s="59">
        <f t="shared" si="296"/>
        <v>7.4595729864216115E-2</v>
      </c>
      <c r="BR344" s="39">
        <f t="shared" si="297"/>
        <v>7.895302153088278E-2</v>
      </c>
      <c r="BS344" s="42">
        <f t="shared" si="298"/>
        <v>390.74989336757039</v>
      </c>
      <c r="BT344" s="44">
        <f>MAX(BS$10:BS344)</f>
        <v>400.17961190130677</v>
      </c>
      <c r="BU344" s="56">
        <f t="shared" si="299"/>
        <v>2.3563715524972714E-2</v>
      </c>
    </row>
    <row r="345" spans="1:73" x14ac:dyDescent="0.2">
      <c r="A345" s="64">
        <v>39416</v>
      </c>
      <c r="B345" s="9">
        <v>-4.4009633313799999E-2</v>
      </c>
      <c r="C345" s="9">
        <v>1.44011028403E-2</v>
      </c>
      <c r="D345" s="9">
        <v>-4.99811913996E-2</v>
      </c>
      <c r="E345" s="9">
        <v>3.5947525273300002E-2</v>
      </c>
      <c r="F345" s="9">
        <v>-1.2464418100599999E-4</v>
      </c>
      <c r="G345" s="9">
        <v>-4.6616496090400002E-3</v>
      </c>
      <c r="H345" s="9">
        <v>2.4946221754299999E-2</v>
      </c>
      <c r="I345" s="9">
        <v>-9.2986585138599993E-3</v>
      </c>
      <c r="J345" s="9">
        <v>0</v>
      </c>
      <c r="K345" s="55">
        <v>7.2675000000000003E-2</v>
      </c>
      <c r="L345" s="55">
        <v>4.8112500000000002E-2</v>
      </c>
      <c r="M345" s="55">
        <v>5.0316699999999999E-2</v>
      </c>
      <c r="N345" s="55">
        <v>9.8750000000000001E-3</v>
      </c>
      <c r="O345" s="55">
        <v>8.8550000000000004E-2</v>
      </c>
      <c r="P345" s="55">
        <v>4.7399999999999998E-2</v>
      </c>
      <c r="Q345" s="55">
        <v>2.7449999999999999E-2</v>
      </c>
      <c r="R345" s="55">
        <v>6.6062499999999996E-2</v>
      </c>
      <c r="S345" s="55">
        <v>5.1312499999999997E-2</v>
      </c>
      <c r="T345" s="10">
        <f t="shared" si="258"/>
        <v>8</v>
      </c>
      <c r="U345" s="10">
        <f t="shared" si="259"/>
        <v>4</v>
      </c>
      <c r="V345" s="10">
        <f t="shared" si="260"/>
        <v>5</v>
      </c>
      <c r="W345" s="10">
        <f t="shared" si="261"/>
        <v>1</v>
      </c>
      <c r="X345" s="10">
        <f t="shared" si="262"/>
        <v>9</v>
      </c>
      <c r="Y345" s="10">
        <f t="shared" si="263"/>
        <v>3</v>
      </c>
      <c r="Z345" s="10">
        <f t="shared" si="264"/>
        <v>2</v>
      </c>
      <c r="AA345" s="10">
        <f t="shared" si="265"/>
        <v>7</v>
      </c>
      <c r="AB345" s="10">
        <f t="shared" si="266"/>
        <v>6</v>
      </c>
      <c r="AC345" s="13">
        <f t="shared" si="267"/>
        <v>1</v>
      </c>
      <c r="AD345" s="13">
        <f t="shared" si="268"/>
        <v>0</v>
      </c>
      <c r="AE345" s="13">
        <f t="shared" si="269"/>
        <v>0</v>
      </c>
      <c r="AF345" s="13">
        <f t="shared" si="270"/>
        <v>-1</v>
      </c>
      <c r="AG345" s="13">
        <f t="shared" si="271"/>
        <v>1</v>
      </c>
      <c r="AH345" s="13">
        <f t="shared" si="272"/>
        <v>-1</v>
      </c>
      <c r="AI345" s="13">
        <f t="shared" si="273"/>
        <v>-1</v>
      </c>
      <c r="AJ345" s="13">
        <f t="shared" si="274"/>
        <v>1</v>
      </c>
      <c r="AK345" s="13">
        <f t="shared" si="275"/>
        <v>0</v>
      </c>
      <c r="AL345" s="56">
        <f t="shared" si="276"/>
        <v>-4.4009633313799999E-2</v>
      </c>
      <c r="AM345" s="56">
        <f t="shared" si="277"/>
        <v>0</v>
      </c>
      <c r="AN345" s="56">
        <f t="shared" si="278"/>
        <v>0</v>
      </c>
      <c r="AO345" s="56">
        <f t="shared" si="279"/>
        <v>-3.5947525273300002E-2</v>
      </c>
      <c r="AP345" s="56">
        <f t="shared" si="280"/>
        <v>-1.2464418100599999E-4</v>
      </c>
      <c r="AQ345" s="56">
        <f t="shared" si="281"/>
        <v>4.6616496090400002E-3</v>
      </c>
      <c r="AR345" s="56">
        <f t="shared" si="282"/>
        <v>-2.4946221754299999E-2</v>
      </c>
      <c r="AS345" s="56">
        <f t="shared" si="283"/>
        <v>-9.2986585138599993E-3</v>
      </c>
      <c r="AT345" s="56">
        <f t="shared" si="284"/>
        <v>0</v>
      </c>
      <c r="AU345" s="55"/>
      <c r="AV345" s="6">
        <f t="shared" si="285"/>
        <v>-0.109665033427226</v>
      </c>
      <c r="AW345" s="57">
        <f t="shared" si="308"/>
        <v>3.993150831379999E-2</v>
      </c>
      <c r="AX345" s="57">
        <f t="shared" si="300"/>
        <v>0</v>
      </c>
      <c r="AY345" s="57">
        <f t="shared" si="301"/>
        <v>0</v>
      </c>
      <c r="AZ345" s="57">
        <f t="shared" si="302"/>
        <v>4.0025650273299851E-2</v>
      </c>
      <c r="BA345" s="57">
        <f t="shared" si="303"/>
        <v>3.9534808189940485E-3</v>
      </c>
      <c r="BB345" s="57">
        <f t="shared" si="304"/>
        <v>5.8352460903998704E-4</v>
      </c>
      <c r="BC345" s="57">
        <f t="shared" si="305"/>
        <v>2.9024346754299879E-2</v>
      </c>
      <c r="BD345" s="57">
        <f t="shared" si="306"/>
        <v>5.2205335138599818E-3</v>
      </c>
      <c r="BE345" s="57">
        <f t="shared" si="307"/>
        <v>0</v>
      </c>
      <c r="BF345" s="58">
        <f t="shared" si="286"/>
        <v>3.1556108052400056E-5</v>
      </c>
      <c r="BG345" s="58">
        <f t="shared" si="287"/>
        <v>0</v>
      </c>
      <c r="BH345" s="58">
        <f t="shared" si="288"/>
        <v>0</v>
      </c>
      <c r="BI345" s="58">
        <f t="shared" si="289"/>
        <v>4.221470532346672E-7</v>
      </c>
      <c r="BJ345" s="58">
        <f t="shared" si="290"/>
        <v>1.7584609939376783E-5</v>
      </c>
      <c r="BK345" s="58">
        <f t="shared" si="291"/>
        <v>1.1922238987180078E-5</v>
      </c>
      <c r="BL345" s="58">
        <f t="shared" si="292"/>
        <v>2.9016022413440142E-6</v>
      </c>
      <c r="BM345" s="58">
        <f t="shared" si="293"/>
        <v>4.8967033402133709E-6</v>
      </c>
      <c r="BN345" s="58">
        <f t="shared" si="294"/>
        <v>0</v>
      </c>
      <c r="BO345" s="58">
        <f t="shared" si="295"/>
        <v>6.928340961374896E-5</v>
      </c>
      <c r="BP345" s="59"/>
      <c r="BQ345" s="59">
        <f t="shared" si="296"/>
        <v>-0.10973431683683975</v>
      </c>
      <c r="BR345" s="39">
        <f t="shared" si="297"/>
        <v>-0.10565619183683975</v>
      </c>
      <c r="BS345" s="42">
        <f t="shared" si="298"/>
        <v>349.46474767370171</v>
      </c>
      <c r="BT345" s="44">
        <f>MAX(BS$10:BS345)</f>
        <v>400.17961190130677</v>
      </c>
      <c r="BU345" s="56">
        <f t="shared" si="299"/>
        <v>0.12673025491391721</v>
      </c>
    </row>
    <row r="346" spans="1:73" x14ac:dyDescent="0.2">
      <c r="A346" s="64">
        <v>39447</v>
      </c>
      <c r="B346" s="9">
        <v>-5.9534475294699997E-3</v>
      </c>
      <c r="C346" s="9">
        <v>-4.4128385959300003E-3</v>
      </c>
      <c r="D346" s="9">
        <v>1.2886074128E-2</v>
      </c>
      <c r="E346" s="9">
        <v>-1.11881987865E-2</v>
      </c>
      <c r="F346" s="9">
        <v>6.5266986601300002E-3</v>
      </c>
      <c r="G346" s="9">
        <v>-1.2322500090999999E-2</v>
      </c>
      <c r="H346" s="9">
        <v>-5.47163887442E-3</v>
      </c>
      <c r="I346" s="9">
        <v>-3.0523236580800001E-2</v>
      </c>
      <c r="J346" s="9">
        <v>0</v>
      </c>
      <c r="K346" s="55">
        <v>7.1624999999999994E-2</v>
      </c>
      <c r="L346" s="55">
        <v>4.6787500000000003E-2</v>
      </c>
      <c r="M346" s="55">
        <v>4.55833E-2</v>
      </c>
      <c r="N346" s="55">
        <v>8.9499999999999996E-3</v>
      </c>
      <c r="O346" s="55">
        <v>8.8749999999999996E-2</v>
      </c>
      <c r="P346" s="55">
        <v>4.6679999999999999E-2</v>
      </c>
      <c r="Q346" s="55">
        <v>2.75667E-2</v>
      </c>
      <c r="R346" s="55">
        <v>5.9937499999999998E-2</v>
      </c>
      <c r="S346" s="55">
        <v>4.7024999999999997E-2</v>
      </c>
      <c r="T346" s="10">
        <f t="shared" ref="T346:T409" si="309">RANK(K346,$K346:$S346,1)</f>
        <v>8</v>
      </c>
      <c r="U346" s="10">
        <f t="shared" ref="U346:U409" si="310">RANK(L346,$K346:$S346,1)</f>
        <v>5</v>
      </c>
      <c r="V346" s="10">
        <f t="shared" ref="V346:V409" si="311">RANK(M346,$K346:$S346,1)</f>
        <v>3</v>
      </c>
      <c r="W346" s="10">
        <f t="shared" ref="W346:W409" si="312">RANK(N346,$K346:$S346,1)</f>
        <v>1</v>
      </c>
      <c r="X346" s="10">
        <f t="shared" ref="X346:X409" si="313">RANK(O346,$K346:$S346,1)</f>
        <v>9</v>
      </c>
      <c r="Y346" s="10">
        <f t="shared" ref="Y346:Y409" si="314">RANK(P346,$K346:$S346,1)</f>
        <v>4</v>
      </c>
      <c r="Z346" s="10">
        <f t="shared" ref="Z346:Z409" si="315">RANK(Q346,$K346:$S346,1)</f>
        <v>2</v>
      </c>
      <c r="AA346" s="10">
        <f t="shared" ref="AA346:AA409" si="316">RANK(R346,$K346:$S346,1)</f>
        <v>7</v>
      </c>
      <c r="AB346" s="10">
        <f t="shared" ref="AB346:AB409" si="317">RANK(S346,$K346:$S346,1)</f>
        <v>6</v>
      </c>
      <c r="AC346" s="13">
        <f t="shared" ref="AC346:AC409" si="318">IF(T346&lt;=3,-1, IF(T346&gt;=7,1,0))</f>
        <v>1</v>
      </c>
      <c r="AD346" s="13">
        <f t="shared" ref="AD346:AD409" si="319">IF(U346&lt;=3,-1, IF(U346&gt;=7,1,0))</f>
        <v>0</v>
      </c>
      <c r="AE346" s="13">
        <f t="shared" ref="AE346:AE409" si="320">IF(V346&lt;=3,-1, IF(V346&gt;=7,1,0))</f>
        <v>-1</v>
      </c>
      <c r="AF346" s="13">
        <f t="shared" ref="AF346:AF409" si="321">IF(W346&lt;=3,-1, IF(W346&gt;=7,1,0))</f>
        <v>-1</v>
      </c>
      <c r="AG346" s="13">
        <f t="shared" ref="AG346:AG409" si="322">IF(X346&lt;=3,-1, IF(X346&gt;=7,1,0))</f>
        <v>1</v>
      </c>
      <c r="AH346" s="13">
        <f t="shared" ref="AH346:AH409" si="323">IF(Y346&lt;=3,-1, IF(Y346&gt;=7,1,0))</f>
        <v>0</v>
      </c>
      <c r="AI346" s="13">
        <f t="shared" ref="AI346:AI409" si="324">IF(Z346&lt;=3,-1, IF(Z346&gt;=7,1,0))</f>
        <v>-1</v>
      </c>
      <c r="AJ346" s="13">
        <f t="shared" ref="AJ346:AJ409" si="325">IF(AA346&lt;=3,-1, IF(AA346&gt;=7,1,0))</f>
        <v>1</v>
      </c>
      <c r="AK346" s="13">
        <f t="shared" ref="AK346:AK409" si="326">IF(AB346&lt;=3,-1, IF(AB346&gt;=7,1,0))</f>
        <v>0</v>
      </c>
      <c r="AL346" s="56">
        <f t="shared" ref="AL346:AL409" si="327">AC345*B346</f>
        <v>-5.9534475294699997E-3</v>
      </c>
      <c r="AM346" s="56">
        <f t="shared" ref="AM346:AM409" si="328">AD345*C346</f>
        <v>0</v>
      </c>
      <c r="AN346" s="56">
        <f t="shared" ref="AN346:AN409" si="329">AE345*D346</f>
        <v>0</v>
      </c>
      <c r="AO346" s="56">
        <f t="shared" ref="AO346:AO409" si="330">AF345*E346</f>
        <v>1.11881987865E-2</v>
      </c>
      <c r="AP346" s="56">
        <f t="shared" ref="AP346:AP409" si="331">AG345*F346</f>
        <v>6.5266986601300002E-3</v>
      </c>
      <c r="AQ346" s="56">
        <f t="shared" ref="AQ346:AQ409" si="332">AH345*G346</f>
        <v>1.2322500090999999E-2</v>
      </c>
      <c r="AR346" s="56">
        <f t="shared" ref="AR346:AR409" si="333">AI345*H346</f>
        <v>5.47163887442E-3</v>
      </c>
      <c r="AS346" s="56">
        <f t="shared" ref="AS346:AS409" si="334">AJ345*I346</f>
        <v>-3.0523236580800001E-2</v>
      </c>
      <c r="AT346" s="56">
        <f t="shared" ref="AT346:AT409" si="335">AK345*J346</f>
        <v>0</v>
      </c>
      <c r="AU346" s="55"/>
      <c r="AV346" s="6">
        <f t="shared" ref="AV346:AV409" si="336">SUM(AL346:AT346)</f>
        <v>-9.6764769822000121E-4</v>
      </c>
      <c r="AW346" s="57">
        <f t="shared" si="308"/>
        <v>1.677405862803405E-3</v>
      </c>
      <c r="AX346" s="57">
        <f t="shared" si="300"/>
        <v>0</v>
      </c>
      <c r="AY346" s="57">
        <f t="shared" si="301"/>
        <v>1</v>
      </c>
      <c r="AZ346" s="57">
        <f t="shared" si="302"/>
        <v>6.9121571198333953E-3</v>
      </c>
      <c r="BA346" s="57">
        <f t="shared" si="303"/>
        <v>1.0802740326796734E-2</v>
      </c>
      <c r="BB346" s="57">
        <f t="shared" si="304"/>
        <v>0.99195354157566662</v>
      </c>
      <c r="BC346" s="57">
        <f t="shared" si="305"/>
        <v>1.1955972077534183E-3</v>
      </c>
      <c r="BD346" s="57">
        <f t="shared" si="306"/>
        <v>2.6247194914133409E-2</v>
      </c>
      <c r="BE346" s="57">
        <f t="shared" si="307"/>
        <v>0</v>
      </c>
      <c r="BF346" s="58">
        <f t="shared" ref="BF346:BF409" si="337">AW345*BF$6</f>
        <v>2.3958904988279994E-5</v>
      </c>
      <c r="BG346" s="58">
        <f t="shared" ref="BG346:BG409" si="338">AX345*BG$6</f>
        <v>0</v>
      </c>
      <c r="BH346" s="58">
        <f t="shared" ref="BH346:BH409" si="339">AY345*BH$6</f>
        <v>0</v>
      </c>
      <c r="BI346" s="58">
        <f t="shared" ref="BI346:BI409" si="340">AZ345*BI$6</f>
        <v>8.0051300546599706E-6</v>
      </c>
      <c r="BJ346" s="58">
        <f t="shared" ref="BJ346:BJ409" si="341">BA345*BJ$6</f>
        <v>2.7674365732958338E-6</v>
      </c>
      <c r="BK346" s="58">
        <f t="shared" ref="BK346:BK409" si="342">BB345*BK$6</f>
        <v>3.5011476542399222E-7</v>
      </c>
      <c r="BL346" s="58">
        <f t="shared" ref="BL346:BL409" si="343">BC345*BL$6</f>
        <v>8.7073040262899627E-6</v>
      </c>
      <c r="BM346" s="58">
        <f t="shared" ref="BM346:BM409" si="344">BD345*BM$6</f>
        <v>1.0441067027719965E-6</v>
      </c>
      <c r="BN346" s="58">
        <f t="shared" ref="BN346:BN409" si="345">BE345*BN$6</f>
        <v>0</v>
      </c>
      <c r="BO346" s="58">
        <f t="shared" ref="BO346:BO409" si="346">SUM(BF346:BN346)</f>
        <v>4.4832997110721756E-5</v>
      </c>
      <c r="BP346" s="59"/>
      <c r="BQ346" s="59">
        <f t="shared" ref="BQ346:BQ409" si="347">AV346-BO346</f>
        <v>-1.012480695330723E-3</v>
      </c>
      <c r="BR346" s="39">
        <f t="shared" ref="BR346:BR409" si="348">BQ346+S345/12</f>
        <v>3.2635609713359435E-3</v>
      </c>
      <c r="BS346" s="42">
        <f t="shared" ref="BS346:BS409" si="349">BS345*(1+BR346)</f>
        <v>350.60524718506736</v>
      </c>
      <c r="BT346" s="44">
        <f>MAX(BS$10:BS346)</f>
        <v>400.17961190130677</v>
      </c>
      <c r="BU346" s="56">
        <f t="shared" ref="BU346:BU409" si="350">(BT346-BS346)/BT346</f>
        <v>0.1238802858564058</v>
      </c>
    </row>
    <row r="347" spans="1:73" x14ac:dyDescent="0.2">
      <c r="A347" s="64">
        <v>39478</v>
      </c>
      <c r="B347" s="9">
        <v>1.6183921908900001E-2</v>
      </c>
      <c r="C347" s="9">
        <v>1.06395103742E-2</v>
      </c>
      <c r="D347" s="9">
        <v>-2.2891732209699998E-2</v>
      </c>
      <c r="E347" s="9">
        <v>4.5225017095599999E-2</v>
      </c>
      <c r="F347" s="9">
        <v>2.0240466200200001E-2</v>
      </c>
      <c r="G347" s="9">
        <v>7.9545708285500005E-3</v>
      </c>
      <c r="H347" s="9">
        <v>4.0212956573899998E-2</v>
      </c>
      <c r="I347" s="9">
        <v>-1.9772541521400002E-3</v>
      </c>
      <c r="J347" s="9">
        <v>0</v>
      </c>
      <c r="K347" s="55">
        <v>7.2999999999999995E-2</v>
      </c>
      <c r="L347" s="55">
        <v>4.3775000000000001E-2</v>
      </c>
      <c r="M347" s="55">
        <v>3.9683299999999998E-2</v>
      </c>
      <c r="N347" s="55">
        <v>8.7375000000000005E-3</v>
      </c>
      <c r="O347" s="55">
        <v>8.695E-2</v>
      </c>
      <c r="P347" s="55">
        <v>4.4630000000000003E-2</v>
      </c>
      <c r="Q347" s="55">
        <v>2.6533299999999999E-2</v>
      </c>
      <c r="R347" s="55">
        <v>5.5800000000000002E-2</v>
      </c>
      <c r="S347" s="55">
        <v>3.1118799999999999E-2</v>
      </c>
      <c r="T347" s="10">
        <f t="shared" si="309"/>
        <v>8</v>
      </c>
      <c r="U347" s="10">
        <f t="shared" si="310"/>
        <v>5</v>
      </c>
      <c r="V347" s="10">
        <f t="shared" si="311"/>
        <v>4</v>
      </c>
      <c r="W347" s="10">
        <f t="shared" si="312"/>
        <v>1</v>
      </c>
      <c r="X347" s="10">
        <f t="shared" si="313"/>
        <v>9</v>
      </c>
      <c r="Y347" s="10">
        <f t="shared" si="314"/>
        <v>6</v>
      </c>
      <c r="Z347" s="10">
        <f t="shared" si="315"/>
        <v>2</v>
      </c>
      <c r="AA347" s="10">
        <f t="shared" si="316"/>
        <v>7</v>
      </c>
      <c r="AB347" s="10">
        <f t="shared" si="317"/>
        <v>3</v>
      </c>
      <c r="AC347" s="13">
        <f t="shared" si="318"/>
        <v>1</v>
      </c>
      <c r="AD347" s="13">
        <f t="shared" si="319"/>
        <v>0</v>
      </c>
      <c r="AE347" s="13">
        <f t="shared" si="320"/>
        <v>0</v>
      </c>
      <c r="AF347" s="13">
        <f t="shared" si="321"/>
        <v>-1</v>
      </c>
      <c r="AG347" s="13">
        <f t="shared" si="322"/>
        <v>1</v>
      </c>
      <c r="AH347" s="13">
        <f t="shared" si="323"/>
        <v>0</v>
      </c>
      <c r="AI347" s="13">
        <f t="shared" si="324"/>
        <v>-1</v>
      </c>
      <c r="AJ347" s="13">
        <f t="shared" si="325"/>
        <v>1</v>
      </c>
      <c r="AK347" s="13">
        <f t="shared" si="326"/>
        <v>-1</v>
      </c>
      <c r="AL347" s="56">
        <f t="shared" si="327"/>
        <v>1.6183921908900001E-2</v>
      </c>
      <c r="AM347" s="56">
        <f t="shared" si="328"/>
        <v>0</v>
      </c>
      <c r="AN347" s="56">
        <f t="shared" si="329"/>
        <v>2.2891732209699998E-2</v>
      </c>
      <c r="AO347" s="56">
        <f t="shared" si="330"/>
        <v>-4.5225017095599999E-2</v>
      </c>
      <c r="AP347" s="56">
        <f t="shared" si="331"/>
        <v>2.0240466200200001E-2</v>
      </c>
      <c r="AQ347" s="56">
        <f t="shared" si="332"/>
        <v>0</v>
      </c>
      <c r="AR347" s="56">
        <f t="shared" si="333"/>
        <v>-4.0212956573899998E-2</v>
      </c>
      <c r="AS347" s="56">
        <f t="shared" si="334"/>
        <v>-1.9772541521400002E-3</v>
      </c>
      <c r="AT347" s="56">
        <f t="shared" si="335"/>
        <v>0</v>
      </c>
      <c r="AU347" s="55"/>
      <c r="AV347" s="6">
        <f t="shared" si="336"/>
        <v>-2.8099107502839997E-2</v>
      </c>
      <c r="AW347" s="57">
        <f t="shared" si="308"/>
        <v>2.0102671908899916E-2</v>
      </c>
      <c r="AX347" s="57">
        <f t="shared" si="300"/>
        <v>0</v>
      </c>
      <c r="AY347" s="57">
        <f t="shared" si="301"/>
        <v>0.98102701779029999</v>
      </c>
      <c r="AZ347" s="57">
        <f t="shared" si="302"/>
        <v>4.9143767095599866E-2</v>
      </c>
      <c r="BA347" s="57">
        <f t="shared" si="303"/>
        <v>2.4159216200200007E-2</v>
      </c>
      <c r="BB347" s="57">
        <f t="shared" si="304"/>
        <v>0</v>
      </c>
      <c r="BC347" s="57">
        <f t="shared" si="305"/>
        <v>4.4131706573899976E-2</v>
      </c>
      <c r="BD347" s="57">
        <f t="shared" si="306"/>
        <v>1.9414958478600752E-3</v>
      </c>
      <c r="BE347" s="57">
        <f t="shared" si="307"/>
        <v>1</v>
      </c>
      <c r="BF347" s="58">
        <f t="shared" si="337"/>
        <v>1.006443517682043E-6</v>
      </c>
      <c r="BG347" s="58">
        <f t="shared" si="338"/>
        <v>0</v>
      </c>
      <c r="BH347" s="58">
        <f t="shared" si="339"/>
        <v>4.0000000000000002E-4</v>
      </c>
      <c r="BI347" s="58">
        <f t="shared" si="340"/>
        <v>1.3824314239666792E-6</v>
      </c>
      <c r="BJ347" s="58">
        <f t="shared" si="341"/>
        <v>7.5619182287577133E-6</v>
      </c>
      <c r="BK347" s="58">
        <f t="shared" si="342"/>
        <v>5.9517212494539988E-4</v>
      </c>
      <c r="BL347" s="58">
        <f t="shared" si="343"/>
        <v>3.5867916232602543E-7</v>
      </c>
      <c r="BM347" s="58">
        <f t="shared" si="344"/>
        <v>5.2494389828266824E-6</v>
      </c>
      <c r="BN347" s="58">
        <f t="shared" si="345"/>
        <v>0</v>
      </c>
      <c r="BO347" s="58">
        <f t="shared" si="346"/>
        <v>1.010731036260959E-3</v>
      </c>
      <c r="BP347" s="59"/>
      <c r="BQ347" s="59">
        <f t="shared" si="347"/>
        <v>-2.9109838539100957E-2</v>
      </c>
      <c r="BR347" s="39">
        <f t="shared" si="348"/>
        <v>-2.5191088539100959E-2</v>
      </c>
      <c r="BS347" s="42">
        <f t="shared" si="349"/>
        <v>341.77311936095498</v>
      </c>
      <c r="BT347" s="44">
        <f>MAX(BS$10:BS347)</f>
        <v>400.17961190130677</v>
      </c>
      <c r="BU347" s="56">
        <f t="shared" si="350"/>
        <v>0.14595069514624881</v>
      </c>
    </row>
    <row r="348" spans="1:73" x14ac:dyDescent="0.2">
      <c r="A348" s="64">
        <v>39507</v>
      </c>
      <c r="B348" s="9">
        <v>5.1051719437099997E-2</v>
      </c>
      <c r="C348" s="9">
        <v>2.61076645922E-2</v>
      </c>
      <c r="D348" s="9">
        <v>3.02608928704E-2</v>
      </c>
      <c r="E348" s="9">
        <v>1.9422874070600001E-2</v>
      </c>
      <c r="F348" s="9">
        <v>2.7608419746499999E-2</v>
      </c>
      <c r="G348" s="9">
        <v>3.7998910272200002E-2</v>
      </c>
      <c r="H348" s="9">
        <v>3.8506926412299997E-2</v>
      </c>
      <c r="I348" s="9">
        <v>2.05971258069E-3</v>
      </c>
      <c r="J348" s="9">
        <v>0</v>
      </c>
      <c r="K348" s="55">
        <v>7.9375000000000001E-2</v>
      </c>
      <c r="L348" s="55">
        <v>4.3881299999999998E-2</v>
      </c>
      <c r="M348" s="55">
        <v>3.85E-2</v>
      </c>
      <c r="N348" s="55">
        <v>9.6249999999999999E-3</v>
      </c>
      <c r="O348" s="55">
        <v>8.8249999999999995E-2</v>
      </c>
      <c r="P348" s="55">
        <v>4.7579999999999997E-2</v>
      </c>
      <c r="Q348" s="55">
        <v>2.7966700000000001E-2</v>
      </c>
      <c r="R348" s="55">
        <v>5.7387500000000001E-2</v>
      </c>
      <c r="S348" s="55">
        <v>3.0575000000000001E-2</v>
      </c>
      <c r="T348" s="10">
        <f t="shared" si="309"/>
        <v>8</v>
      </c>
      <c r="U348" s="10">
        <f t="shared" si="310"/>
        <v>5</v>
      </c>
      <c r="V348" s="10">
        <f t="shared" si="311"/>
        <v>4</v>
      </c>
      <c r="W348" s="10">
        <f t="shared" si="312"/>
        <v>1</v>
      </c>
      <c r="X348" s="10">
        <f t="shared" si="313"/>
        <v>9</v>
      </c>
      <c r="Y348" s="10">
        <f t="shared" si="314"/>
        <v>6</v>
      </c>
      <c r="Z348" s="10">
        <f t="shared" si="315"/>
        <v>2</v>
      </c>
      <c r="AA348" s="10">
        <f t="shared" si="316"/>
        <v>7</v>
      </c>
      <c r="AB348" s="10">
        <f t="shared" si="317"/>
        <v>3</v>
      </c>
      <c r="AC348" s="13">
        <f t="shared" si="318"/>
        <v>1</v>
      </c>
      <c r="AD348" s="13">
        <f t="shared" si="319"/>
        <v>0</v>
      </c>
      <c r="AE348" s="13">
        <f t="shared" si="320"/>
        <v>0</v>
      </c>
      <c r="AF348" s="13">
        <f t="shared" si="321"/>
        <v>-1</v>
      </c>
      <c r="AG348" s="13">
        <f t="shared" si="322"/>
        <v>1</v>
      </c>
      <c r="AH348" s="13">
        <f t="shared" si="323"/>
        <v>0</v>
      </c>
      <c r="AI348" s="13">
        <f t="shared" si="324"/>
        <v>-1</v>
      </c>
      <c r="AJ348" s="13">
        <f t="shared" si="325"/>
        <v>1</v>
      </c>
      <c r="AK348" s="13">
        <f t="shared" si="326"/>
        <v>-1</v>
      </c>
      <c r="AL348" s="56">
        <f t="shared" si="327"/>
        <v>5.1051719437099997E-2</v>
      </c>
      <c r="AM348" s="56">
        <f t="shared" si="328"/>
        <v>0</v>
      </c>
      <c r="AN348" s="56">
        <f t="shared" si="329"/>
        <v>0</v>
      </c>
      <c r="AO348" s="56">
        <f t="shared" si="330"/>
        <v>-1.9422874070600001E-2</v>
      </c>
      <c r="AP348" s="56">
        <f t="shared" si="331"/>
        <v>2.7608419746499999E-2</v>
      </c>
      <c r="AQ348" s="56">
        <f t="shared" si="332"/>
        <v>0</v>
      </c>
      <c r="AR348" s="56">
        <f t="shared" si="333"/>
        <v>-3.8506926412299997E-2</v>
      </c>
      <c r="AS348" s="56">
        <f t="shared" si="334"/>
        <v>2.05971258069E-3</v>
      </c>
      <c r="AT348" s="56">
        <f t="shared" si="335"/>
        <v>0</v>
      </c>
      <c r="AU348" s="55"/>
      <c r="AV348" s="6">
        <f t="shared" si="336"/>
        <v>2.279005128139E-2</v>
      </c>
      <c r="AW348" s="57">
        <f t="shared" si="308"/>
        <v>5.3644952770433463E-2</v>
      </c>
      <c r="AX348" s="57">
        <f t="shared" si="300"/>
        <v>0</v>
      </c>
      <c r="AY348" s="57">
        <f t="shared" si="301"/>
        <v>0</v>
      </c>
      <c r="AZ348" s="57">
        <f t="shared" si="302"/>
        <v>2.2016107403933338E-2</v>
      </c>
      <c r="BA348" s="57">
        <f t="shared" si="303"/>
        <v>3.0201653079833468E-2</v>
      </c>
      <c r="BB348" s="57">
        <f t="shared" si="304"/>
        <v>0</v>
      </c>
      <c r="BC348" s="57">
        <f t="shared" si="305"/>
        <v>4.1100159745633302E-2</v>
      </c>
      <c r="BD348" s="57">
        <f t="shared" si="306"/>
        <v>4.6529459140234319E-3</v>
      </c>
      <c r="BE348" s="57">
        <f t="shared" si="307"/>
        <v>2.593233333333389E-3</v>
      </c>
      <c r="BF348" s="58">
        <f t="shared" si="337"/>
        <v>1.2061603145339949E-5</v>
      </c>
      <c r="BG348" s="58">
        <f t="shared" si="338"/>
        <v>0</v>
      </c>
      <c r="BH348" s="58">
        <f t="shared" si="339"/>
        <v>3.9241080711612002E-4</v>
      </c>
      <c r="BI348" s="58">
        <f t="shared" si="340"/>
        <v>9.8287534191199741E-6</v>
      </c>
      <c r="BJ348" s="58">
        <f t="shared" si="341"/>
        <v>1.6911451340140003E-5</v>
      </c>
      <c r="BK348" s="58">
        <f t="shared" si="342"/>
        <v>0</v>
      </c>
      <c r="BL348" s="58">
        <f t="shared" si="343"/>
        <v>1.3239511972169991E-5</v>
      </c>
      <c r="BM348" s="58">
        <f t="shared" si="344"/>
        <v>3.8829916957201507E-7</v>
      </c>
      <c r="BN348" s="58">
        <f t="shared" si="345"/>
        <v>0</v>
      </c>
      <c r="BO348" s="58">
        <f t="shared" si="346"/>
        <v>4.4484042616246193E-4</v>
      </c>
      <c r="BP348" s="59"/>
      <c r="BQ348" s="59">
        <f t="shared" si="347"/>
        <v>2.2345210855227539E-2</v>
      </c>
      <c r="BR348" s="39">
        <f t="shared" si="348"/>
        <v>2.4938444188560872E-2</v>
      </c>
      <c r="BS348" s="42">
        <f t="shared" si="349"/>
        <v>350.29640922328855</v>
      </c>
      <c r="BT348" s="44">
        <f>MAX(BS$10:BS348)</f>
        <v>400.17961190130677</v>
      </c>
      <c r="BU348" s="56">
        <f t="shared" si="350"/>
        <v>0.12465203422287424</v>
      </c>
    </row>
    <row r="349" spans="1:73" x14ac:dyDescent="0.2">
      <c r="A349" s="64">
        <v>39538</v>
      </c>
      <c r="B349" s="9">
        <v>-1.9689170040099999E-2</v>
      </c>
      <c r="C349" s="9">
        <v>4.54238619754E-2</v>
      </c>
      <c r="D349" s="9">
        <v>-4.4965358592499997E-2</v>
      </c>
      <c r="E349" s="9">
        <v>4.4524801351600002E-2</v>
      </c>
      <c r="F349" s="9">
        <v>-1.4406396023600001E-2</v>
      </c>
      <c r="G349" s="9">
        <v>4.2080943792000003E-2</v>
      </c>
      <c r="H349" s="9">
        <v>5.5019120914300002E-2</v>
      </c>
      <c r="I349" s="9">
        <v>1.8977781753099999E-3</v>
      </c>
      <c r="J349" s="9">
        <v>0</v>
      </c>
      <c r="K349" s="55">
        <v>7.8674999999999995E-2</v>
      </c>
      <c r="L349" s="55">
        <v>4.7274999999999998E-2</v>
      </c>
      <c r="M349" s="55">
        <v>3.5999999999999997E-2</v>
      </c>
      <c r="N349" s="55">
        <v>9.1374999999999998E-3</v>
      </c>
      <c r="O349" s="55">
        <v>8.8749999999999996E-2</v>
      </c>
      <c r="P349" s="55">
        <v>4.8329999999999998E-2</v>
      </c>
      <c r="Q349" s="55">
        <v>2.8850000000000001E-2</v>
      </c>
      <c r="R349" s="55">
        <v>6.0081299999999997E-2</v>
      </c>
      <c r="S349" s="55">
        <v>2.68813E-2</v>
      </c>
      <c r="T349" s="10">
        <f t="shared" si="309"/>
        <v>8</v>
      </c>
      <c r="U349" s="10">
        <f t="shared" si="310"/>
        <v>5</v>
      </c>
      <c r="V349" s="10">
        <f t="shared" si="311"/>
        <v>4</v>
      </c>
      <c r="W349" s="10">
        <f t="shared" si="312"/>
        <v>1</v>
      </c>
      <c r="X349" s="10">
        <f t="shared" si="313"/>
        <v>9</v>
      </c>
      <c r="Y349" s="10">
        <f t="shared" si="314"/>
        <v>6</v>
      </c>
      <c r="Z349" s="10">
        <f t="shared" si="315"/>
        <v>3</v>
      </c>
      <c r="AA349" s="10">
        <f t="shared" si="316"/>
        <v>7</v>
      </c>
      <c r="AB349" s="10">
        <f t="shared" si="317"/>
        <v>2</v>
      </c>
      <c r="AC349" s="13">
        <f t="shared" si="318"/>
        <v>1</v>
      </c>
      <c r="AD349" s="13">
        <f t="shared" si="319"/>
        <v>0</v>
      </c>
      <c r="AE349" s="13">
        <f t="shared" si="320"/>
        <v>0</v>
      </c>
      <c r="AF349" s="13">
        <f t="shared" si="321"/>
        <v>-1</v>
      </c>
      <c r="AG349" s="13">
        <f t="shared" si="322"/>
        <v>1</v>
      </c>
      <c r="AH349" s="13">
        <f t="shared" si="323"/>
        <v>0</v>
      </c>
      <c r="AI349" s="13">
        <f t="shared" si="324"/>
        <v>-1</v>
      </c>
      <c r="AJ349" s="13">
        <f t="shared" si="325"/>
        <v>1</v>
      </c>
      <c r="AK349" s="13">
        <f t="shared" si="326"/>
        <v>-1</v>
      </c>
      <c r="AL349" s="56">
        <f t="shared" si="327"/>
        <v>-1.9689170040099999E-2</v>
      </c>
      <c r="AM349" s="56">
        <f t="shared" si="328"/>
        <v>0</v>
      </c>
      <c r="AN349" s="56">
        <f t="shared" si="329"/>
        <v>0</v>
      </c>
      <c r="AO349" s="56">
        <f t="shared" si="330"/>
        <v>-4.4524801351600002E-2</v>
      </c>
      <c r="AP349" s="56">
        <f t="shared" si="331"/>
        <v>-1.4406396023600001E-2</v>
      </c>
      <c r="AQ349" s="56">
        <f t="shared" si="332"/>
        <v>0</v>
      </c>
      <c r="AR349" s="56">
        <f t="shared" si="333"/>
        <v>-5.5019120914300002E-2</v>
      </c>
      <c r="AS349" s="56">
        <f t="shared" si="334"/>
        <v>1.8977781753099999E-3</v>
      </c>
      <c r="AT349" s="56">
        <f t="shared" si="335"/>
        <v>0</v>
      </c>
      <c r="AU349" s="55"/>
      <c r="AV349" s="6">
        <f t="shared" si="336"/>
        <v>-0.13174171015428998</v>
      </c>
      <c r="AW349" s="57">
        <f t="shared" si="308"/>
        <v>1.7141253373433307E-2</v>
      </c>
      <c r="AX349" s="57">
        <f t="shared" si="300"/>
        <v>0</v>
      </c>
      <c r="AY349" s="57">
        <f t="shared" si="301"/>
        <v>0</v>
      </c>
      <c r="AZ349" s="57">
        <f t="shared" si="302"/>
        <v>4.7072718018266624E-2</v>
      </c>
      <c r="BA349" s="57">
        <f t="shared" si="303"/>
        <v>1.1858479356933405E-2</v>
      </c>
      <c r="BB349" s="57">
        <f t="shared" si="304"/>
        <v>0</v>
      </c>
      <c r="BC349" s="57">
        <f t="shared" si="305"/>
        <v>5.7567037580966707E-2</v>
      </c>
      <c r="BD349" s="57">
        <f t="shared" si="306"/>
        <v>4.4456948419766551E-3</v>
      </c>
      <c r="BE349" s="57">
        <f t="shared" si="307"/>
        <v>2.5479166666666497E-3</v>
      </c>
      <c r="BF349" s="58">
        <f t="shared" si="337"/>
        <v>3.2186971662260072E-5</v>
      </c>
      <c r="BG349" s="58">
        <f t="shared" si="338"/>
        <v>0</v>
      </c>
      <c r="BH349" s="58">
        <f t="shared" si="339"/>
        <v>0</v>
      </c>
      <c r="BI349" s="58">
        <f t="shared" si="340"/>
        <v>4.4032214807866679E-6</v>
      </c>
      <c r="BJ349" s="58">
        <f t="shared" si="341"/>
        <v>2.1141157155883426E-5</v>
      </c>
      <c r="BK349" s="58">
        <f t="shared" si="342"/>
        <v>0</v>
      </c>
      <c r="BL349" s="58">
        <f t="shared" si="343"/>
        <v>1.2330047923689989E-5</v>
      </c>
      <c r="BM349" s="58">
        <f t="shared" si="344"/>
        <v>9.3058918280468646E-7</v>
      </c>
      <c r="BN349" s="58">
        <f t="shared" si="345"/>
        <v>0</v>
      </c>
      <c r="BO349" s="58">
        <f t="shared" si="346"/>
        <v>7.0991987405424838E-5</v>
      </c>
      <c r="BP349" s="59"/>
      <c r="BQ349" s="59">
        <f t="shared" si="347"/>
        <v>-0.13181270214169541</v>
      </c>
      <c r="BR349" s="39">
        <f t="shared" si="348"/>
        <v>-0.12926478547502873</v>
      </c>
      <c r="BS349" s="42">
        <f t="shared" si="349"/>
        <v>305.01541903236728</v>
      </c>
      <c r="BT349" s="44">
        <f>MAX(BS$10:BS349)</f>
        <v>400.17961190130677</v>
      </c>
      <c r="BU349" s="56">
        <f t="shared" si="350"/>
        <v>0.2378037012350572</v>
      </c>
    </row>
    <row r="350" spans="1:73" x14ac:dyDescent="0.2">
      <c r="A350" s="64">
        <v>39568</v>
      </c>
      <c r="B350" s="9">
        <v>3.6790876960800002E-2</v>
      </c>
      <c r="C350" s="9">
        <v>-1.6086413724699999E-2</v>
      </c>
      <c r="D350" s="9">
        <v>2.0069867448399999E-2</v>
      </c>
      <c r="E350" s="9">
        <v>-4.8946884319099999E-2</v>
      </c>
      <c r="F350" s="9">
        <v>-7.3254204581599995E-4</v>
      </c>
      <c r="G350" s="9">
        <v>-8.8490154558600008E-3</v>
      </c>
      <c r="H350" s="9">
        <v>-4.9953247708199998E-2</v>
      </c>
      <c r="I350" s="9">
        <v>-6.9106500691999998E-4</v>
      </c>
      <c r="J350" s="9">
        <v>0</v>
      </c>
      <c r="K350" s="55">
        <v>7.8524999999999998E-2</v>
      </c>
      <c r="L350" s="55">
        <v>4.8556299999999997E-2</v>
      </c>
      <c r="M350" s="55">
        <v>3.4849999999999999E-2</v>
      </c>
      <c r="N350" s="55">
        <v>9.2280999999999995E-3</v>
      </c>
      <c r="O350" s="55">
        <v>8.8900000000000007E-2</v>
      </c>
      <c r="P350" s="55">
        <v>4.9279999999999997E-2</v>
      </c>
      <c r="Q350" s="55">
        <v>2.8083299999999999E-2</v>
      </c>
      <c r="R350" s="55">
        <v>5.8387500000000002E-2</v>
      </c>
      <c r="S350" s="55">
        <v>2.8500000000000001E-2</v>
      </c>
      <c r="T350" s="10">
        <f t="shared" si="309"/>
        <v>8</v>
      </c>
      <c r="U350" s="10">
        <f t="shared" si="310"/>
        <v>5</v>
      </c>
      <c r="V350" s="10">
        <f t="shared" si="311"/>
        <v>4</v>
      </c>
      <c r="W350" s="10">
        <f t="shared" si="312"/>
        <v>1</v>
      </c>
      <c r="X350" s="10">
        <f t="shared" si="313"/>
        <v>9</v>
      </c>
      <c r="Y350" s="10">
        <f t="shared" si="314"/>
        <v>6</v>
      </c>
      <c r="Z350" s="10">
        <f t="shared" si="315"/>
        <v>2</v>
      </c>
      <c r="AA350" s="10">
        <f t="shared" si="316"/>
        <v>7</v>
      </c>
      <c r="AB350" s="10">
        <f t="shared" si="317"/>
        <v>3</v>
      </c>
      <c r="AC350" s="13">
        <f t="shared" si="318"/>
        <v>1</v>
      </c>
      <c r="AD350" s="13">
        <f t="shared" si="319"/>
        <v>0</v>
      </c>
      <c r="AE350" s="13">
        <f t="shared" si="320"/>
        <v>0</v>
      </c>
      <c r="AF350" s="13">
        <f t="shared" si="321"/>
        <v>-1</v>
      </c>
      <c r="AG350" s="13">
        <f t="shared" si="322"/>
        <v>1</v>
      </c>
      <c r="AH350" s="13">
        <f t="shared" si="323"/>
        <v>0</v>
      </c>
      <c r="AI350" s="13">
        <f t="shared" si="324"/>
        <v>-1</v>
      </c>
      <c r="AJ350" s="13">
        <f t="shared" si="325"/>
        <v>1</v>
      </c>
      <c r="AK350" s="13">
        <f t="shared" si="326"/>
        <v>-1</v>
      </c>
      <c r="AL350" s="56">
        <f t="shared" si="327"/>
        <v>3.6790876960800002E-2</v>
      </c>
      <c r="AM350" s="56">
        <f t="shared" si="328"/>
        <v>0</v>
      </c>
      <c r="AN350" s="56">
        <f t="shared" si="329"/>
        <v>0</v>
      </c>
      <c r="AO350" s="56">
        <f t="shared" si="330"/>
        <v>4.8946884319099999E-2</v>
      </c>
      <c r="AP350" s="56">
        <f t="shared" si="331"/>
        <v>-7.3254204581599995E-4</v>
      </c>
      <c r="AQ350" s="56">
        <f t="shared" si="332"/>
        <v>0</v>
      </c>
      <c r="AR350" s="56">
        <f t="shared" si="333"/>
        <v>4.9953247708199998E-2</v>
      </c>
      <c r="AS350" s="56">
        <f t="shared" si="334"/>
        <v>-6.9106500691999998E-4</v>
      </c>
      <c r="AT350" s="56">
        <f t="shared" si="335"/>
        <v>0</v>
      </c>
      <c r="AU350" s="55"/>
      <c r="AV350" s="6">
        <f t="shared" si="336"/>
        <v>0.13426740193536399</v>
      </c>
      <c r="AW350" s="57">
        <f t="shared" si="308"/>
        <v>3.9030985294133513E-2</v>
      </c>
      <c r="AX350" s="57">
        <f t="shared" si="300"/>
        <v>0</v>
      </c>
      <c r="AY350" s="57">
        <f t="shared" si="301"/>
        <v>0</v>
      </c>
      <c r="AZ350" s="57">
        <f t="shared" si="302"/>
        <v>4.6706775985766669E-2</v>
      </c>
      <c r="BA350" s="57">
        <f t="shared" si="303"/>
        <v>1.50756628751747E-3</v>
      </c>
      <c r="BB350" s="57">
        <f t="shared" si="304"/>
        <v>0</v>
      </c>
      <c r="BC350" s="57">
        <f t="shared" si="305"/>
        <v>4.7713139374866653E-2</v>
      </c>
      <c r="BD350" s="57">
        <f t="shared" si="306"/>
        <v>1.5490433264133685E-3</v>
      </c>
      <c r="BE350" s="57">
        <f t="shared" si="307"/>
        <v>2.2401083333334348E-3</v>
      </c>
      <c r="BF350" s="58">
        <f t="shared" si="337"/>
        <v>1.0284752024059983E-5</v>
      </c>
      <c r="BG350" s="58">
        <f t="shared" si="338"/>
        <v>0</v>
      </c>
      <c r="BH350" s="58">
        <f t="shared" si="339"/>
        <v>0</v>
      </c>
      <c r="BI350" s="58">
        <f t="shared" si="340"/>
        <v>9.414543603653326E-6</v>
      </c>
      <c r="BJ350" s="58">
        <f t="shared" si="341"/>
        <v>8.3009355498533837E-6</v>
      </c>
      <c r="BK350" s="58">
        <f t="shared" si="342"/>
        <v>0</v>
      </c>
      <c r="BL350" s="58">
        <f t="shared" si="343"/>
        <v>1.727011127429001E-5</v>
      </c>
      <c r="BM350" s="58">
        <f t="shared" si="344"/>
        <v>8.8913896839533102E-7</v>
      </c>
      <c r="BN350" s="58">
        <f t="shared" si="345"/>
        <v>0</v>
      </c>
      <c r="BO350" s="58">
        <f t="shared" si="346"/>
        <v>4.6159481420252035E-5</v>
      </c>
      <c r="BP350" s="59"/>
      <c r="BQ350" s="59">
        <f t="shared" si="347"/>
        <v>0.13422124245394373</v>
      </c>
      <c r="BR350" s="39">
        <f t="shared" si="348"/>
        <v>0.13646135078727706</v>
      </c>
      <c r="BS350" s="42">
        <f t="shared" si="349"/>
        <v>346.63823512447146</v>
      </c>
      <c r="BT350" s="44">
        <f>MAX(BS$10:BS350)</f>
        <v>400.17961190130677</v>
      </c>
      <c r="BU350" s="56">
        <f t="shared" si="350"/>
        <v>0.13379336474053008</v>
      </c>
    </row>
    <row r="351" spans="1:73" x14ac:dyDescent="0.2">
      <c r="A351" s="64">
        <v>39598</v>
      </c>
      <c r="B351" s="9">
        <v>1.58256875863E-2</v>
      </c>
      <c r="C351" s="9">
        <v>-5.8553792498799995E-4</v>
      </c>
      <c r="D351" s="9">
        <v>1.3691718197499999E-2</v>
      </c>
      <c r="E351" s="9">
        <v>-1.20804460959E-2</v>
      </c>
      <c r="F351" s="9">
        <v>6.6839755982099998E-3</v>
      </c>
      <c r="G351" s="9">
        <v>-3.4468545636399999E-4</v>
      </c>
      <c r="H351" s="9">
        <v>-3.5423152023499999E-3</v>
      </c>
      <c r="I351" s="9">
        <v>-1.7730803505899999E-4</v>
      </c>
      <c r="J351" s="9">
        <v>0</v>
      </c>
      <c r="K351" s="55">
        <v>7.7799999999999994E-2</v>
      </c>
      <c r="L351" s="55">
        <v>4.8599999999999997E-2</v>
      </c>
      <c r="M351" s="55">
        <v>3.3766699999999997E-2</v>
      </c>
      <c r="N351" s="55">
        <v>9.1874999999999995E-3</v>
      </c>
      <c r="O351" s="55">
        <v>8.72E-2</v>
      </c>
      <c r="P351" s="55">
        <v>4.9979999999999997E-2</v>
      </c>
      <c r="Q351" s="55">
        <v>2.7775000000000001E-2</v>
      </c>
      <c r="R351" s="55">
        <v>5.86688E-2</v>
      </c>
      <c r="S351" s="55">
        <v>2.6806300000000002E-2</v>
      </c>
      <c r="T351" s="10">
        <f t="shared" si="309"/>
        <v>8</v>
      </c>
      <c r="U351" s="10">
        <f t="shared" si="310"/>
        <v>5</v>
      </c>
      <c r="V351" s="10">
        <f t="shared" si="311"/>
        <v>4</v>
      </c>
      <c r="W351" s="10">
        <f t="shared" si="312"/>
        <v>1</v>
      </c>
      <c r="X351" s="10">
        <f t="shared" si="313"/>
        <v>9</v>
      </c>
      <c r="Y351" s="10">
        <f t="shared" si="314"/>
        <v>6</v>
      </c>
      <c r="Z351" s="10">
        <f t="shared" si="315"/>
        <v>3</v>
      </c>
      <c r="AA351" s="10">
        <f t="shared" si="316"/>
        <v>7</v>
      </c>
      <c r="AB351" s="10">
        <f t="shared" si="317"/>
        <v>2</v>
      </c>
      <c r="AC351" s="13">
        <f t="shared" si="318"/>
        <v>1</v>
      </c>
      <c r="AD351" s="13">
        <f t="shared" si="319"/>
        <v>0</v>
      </c>
      <c r="AE351" s="13">
        <f t="shared" si="320"/>
        <v>0</v>
      </c>
      <c r="AF351" s="13">
        <f t="shared" si="321"/>
        <v>-1</v>
      </c>
      <c r="AG351" s="13">
        <f t="shared" si="322"/>
        <v>1</v>
      </c>
      <c r="AH351" s="13">
        <f t="shared" si="323"/>
        <v>0</v>
      </c>
      <c r="AI351" s="13">
        <f t="shared" si="324"/>
        <v>-1</v>
      </c>
      <c r="AJ351" s="13">
        <f t="shared" si="325"/>
        <v>1</v>
      </c>
      <c r="AK351" s="13">
        <f t="shared" si="326"/>
        <v>-1</v>
      </c>
      <c r="AL351" s="56">
        <f t="shared" si="327"/>
        <v>1.58256875863E-2</v>
      </c>
      <c r="AM351" s="56">
        <f t="shared" si="328"/>
        <v>0</v>
      </c>
      <c r="AN351" s="56">
        <f t="shared" si="329"/>
        <v>0</v>
      </c>
      <c r="AO351" s="56">
        <f t="shared" si="330"/>
        <v>1.20804460959E-2</v>
      </c>
      <c r="AP351" s="56">
        <f t="shared" si="331"/>
        <v>6.6839755982099998E-3</v>
      </c>
      <c r="AQ351" s="56">
        <f t="shared" si="332"/>
        <v>0</v>
      </c>
      <c r="AR351" s="56">
        <f t="shared" si="333"/>
        <v>3.5423152023499999E-3</v>
      </c>
      <c r="AS351" s="56">
        <f t="shared" si="334"/>
        <v>-1.7730803505899999E-4</v>
      </c>
      <c r="AT351" s="56">
        <f t="shared" si="335"/>
        <v>0</v>
      </c>
      <c r="AU351" s="55"/>
      <c r="AV351" s="6">
        <f t="shared" si="336"/>
        <v>3.7955116447700998E-2</v>
      </c>
      <c r="AW351" s="57">
        <f t="shared" si="308"/>
        <v>1.8200687586300113E-2</v>
      </c>
      <c r="AX351" s="57">
        <f t="shared" si="300"/>
        <v>0</v>
      </c>
      <c r="AY351" s="57">
        <f t="shared" si="301"/>
        <v>0</v>
      </c>
      <c r="AZ351" s="57">
        <f t="shared" si="302"/>
        <v>9.7054460958999611E-3</v>
      </c>
      <c r="BA351" s="57">
        <f t="shared" si="303"/>
        <v>9.0589755982100062E-3</v>
      </c>
      <c r="BB351" s="57">
        <f t="shared" si="304"/>
        <v>0</v>
      </c>
      <c r="BC351" s="57">
        <f t="shared" si="305"/>
        <v>1.1673152023500277E-3</v>
      </c>
      <c r="BD351" s="57">
        <f t="shared" si="306"/>
        <v>2.1976919649409066E-3</v>
      </c>
      <c r="BE351" s="57">
        <f t="shared" si="307"/>
        <v>2.375000000000016E-3</v>
      </c>
      <c r="BF351" s="58">
        <f t="shared" si="337"/>
        <v>2.3418591176480106E-5</v>
      </c>
      <c r="BG351" s="58">
        <f t="shared" si="338"/>
        <v>0</v>
      </c>
      <c r="BH351" s="58">
        <f t="shared" si="339"/>
        <v>0</v>
      </c>
      <c r="BI351" s="58">
        <f t="shared" si="340"/>
        <v>9.3413551971533342E-6</v>
      </c>
      <c r="BJ351" s="58">
        <f t="shared" si="341"/>
        <v>1.055296401262229E-6</v>
      </c>
      <c r="BK351" s="58">
        <f t="shared" si="342"/>
        <v>0</v>
      </c>
      <c r="BL351" s="58">
        <f t="shared" si="343"/>
        <v>1.4313941812459996E-5</v>
      </c>
      <c r="BM351" s="58">
        <f t="shared" si="344"/>
        <v>3.0980866528267371E-7</v>
      </c>
      <c r="BN351" s="58">
        <f t="shared" si="345"/>
        <v>0</v>
      </c>
      <c r="BO351" s="58">
        <f t="shared" si="346"/>
        <v>4.8438993252638333E-5</v>
      </c>
      <c r="BP351" s="59"/>
      <c r="BQ351" s="59">
        <f t="shared" si="347"/>
        <v>3.7906677454448361E-2</v>
      </c>
      <c r="BR351" s="39">
        <f t="shared" si="348"/>
        <v>4.0281677454448363E-2</v>
      </c>
      <c r="BS351" s="42">
        <f t="shared" si="349"/>
        <v>360.60140470513466</v>
      </c>
      <c r="BT351" s="44">
        <f>MAX(BS$10:BS351)</f>
        <v>400.17961190130677</v>
      </c>
      <c r="BU351" s="56">
        <f t="shared" si="350"/>
        <v>9.8901108450105107E-2</v>
      </c>
    </row>
    <row r="352" spans="1:73" x14ac:dyDescent="0.2">
      <c r="A352" s="64">
        <v>39629</v>
      </c>
      <c r="B352" s="9">
        <v>1.0470149134800001E-2</v>
      </c>
      <c r="C352" s="9">
        <v>1.51221594953E-2</v>
      </c>
      <c r="D352" s="9">
        <v>-2.0305323530800001E-2</v>
      </c>
      <c r="E352" s="9">
        <v>-6.4471487821400001E-3</v>
      </c>
      <c r="F352" s="9">
        <v>-2.2914787770599999E-2</v>
      </c>
      <c r="G352" s="9">
        <v>-8.5263293815500006E-5</v>
      </c>
      <c r="H352" s="9">
        <v>2.5797788953999999E-2</v>
      </c>
      <c r="I352" s="9">
        <v>9.2946688734099996E-3</v>
      </c>
      <c r="J352" s="9">
        <v>0</v>
      </c>
      <c r="K352" s="55">
        <v>7.8100000000000003E-2</v>
      </c>
      <c r="L352" s="55">
        <v>4.9493799999999998E-2</v>
      </c>
      <c r="M352" s="55">
        <v>3.44333E-2</v>
      </c>
      <c r="N352" s="55">
        <v>9.2999999999999992E-3</v>
      </c>
      <c r="O352" s="55">
        <v>8.6349999999999996E-2</v>
      </c>
      <c r="P352" s="55">
        <v>4.9880000000000001E-2</v>
      </c>
      <c r="Q352" s="55">
        <v>2.7900000000000001E-2</v>
      </c>
      <c r="R352" s="55">
        <v>5.9462500000000001E-2</v>
      </c>
      <c r="S352" s="55">
        <v>2.78313E-2</v>
      </c>
      <c r="T352" s="10">
        <f t="shared" si="309"/>
        <v>8</v>
      </c>
      <c r="U352" s="10">
        <f t="shared" si="310"/>
        <v>5</v>
      </c>
      <c r="V352" s="10">
        <f t="shared" si="311"/>
        <v>4</v>
      </c>
      <c r="W352" s="10">
        <f t="shared" si="312"/>
        <v>1</v>
      </c>
      <c r="X352" s="10">
        <f t="shared" si="313"/>
        <v>9</v>
      </c>
      <c r="Y352" s="10">
        <f t="shared" si="314"/>
        <v>6</v>
      </c>
      <c r="Z352" s="10">
        <f t="shared" si="315"/>
        <v>3</v>
      </c>
      <c r="AA352" s="10">
        <f t="shared" si="316"/>
        <v>7</v>
      </c>
      <c r="AB352" s="10">
        <f t="shared" si="317"/>
        <v>2</v>
      </c>
      <c r="AC352" s="13">
        <f t="shared" si="318"/>
        <v>1</v>
      </c>
      <c r="AD352" s="13">
        <f t="shared" si="319"/>
        <v>0</v>
      </c>
      <c r="AE352" s="13">
        <f t="shared" si="320"/>
        <v>0</v>
      </c>
      <c r="AF352" s="13">
        <f t="shared" si="321"/>
        <v>-1</v>
      </c>
      <c r="AG352" s="13">
        <f t="shared" si="322"/>
        <v>1</v>
      </c>
      <c r="AH352" s="13">
        <f t="shared" si="323"/>
        <v>0</v>
      </c>
      <c r="AI352" s="13">
        <f t="shared" si="324"/>
        <v>-1</v>
      </c>
      <c r="AJ352" s="13">
        <f t="shared" si="325"/>
        <v>1</v>
      </c>
      <c r="AK352" s="13">
        <f t="shared" si="326"/>
        <v>-1</v>
      </c>
      <c r="AL352" s="56">
        <f t="shared" si="327"/>
        <v>1.0470149134800001E-2</v>
      </c>
      <c r="AM352" s="56">
        <f t="shared" si="328"/>
        <v>0</v>
      </c>
      <c r="AN352" s="56">
        <f t="shared" si="329"/>
        <v>0</v>
      </c>
      <c r="AO352" s="56">
        <f t="shared" si="330"/>
        <v>6.4471487821400001E-3</v>
      </c>
      <c r="AP352" s="56">
        <f t="shared" si="331"/>
        <v>-2.2914787770599999E-2</v>
      </c>
      <c r="AQ352" s="56">
        <f t="shared" si="332"/>
        <v>0</v>
      </c>
      <c r="AR352" s="56">
        <f t="shared" si="333"/>
        <v>-2.5797788953999999E-2</v>
      </c>
      <c r="AS352" s="56">
        <f t="shared" si="334"/>
        <v>9.2946688734099996E-3</v>
      </c>
      <c r="AT352" s="56">
        <f t="shared" si="335"/>
        <v>0</v>
      </c>
      <c r="AU352" s="55"/>
      <c r="AV352" s="6">
        <f t="shared" si="336"/>
        <v>-2.2500609934249998E-2</v>
      </c>
      <c r="AW352" s="57">
        <f t="shared" si="308"/>
        <v>1.2704007468133272E-2</v>
      </c>
      <c r="AX352" s="57">
        <f t="shared" si="300"/>
        <v>0</v>
      </c>
      <c r="AY352" s="57">
        <f t="shared" si="301"/>
        <v>0</v>
      </c>
      <c r="AZ352" s="57">
        <f t="shared" si="302"/>
        <v>4.2132904488066947E-3</v>
      </c>
      <c r="BA352" s="57">
        <f t="shared" si="303"/>
        <v>2.0680929437266626E-2</v>
      </c>
      <c r="BB352" s="57">
        <f t="shared" si="304"/>
        <v>0</v>
      </c>
      <c r="BC352" s="57">
        <f t="shared" si="305"/>
        <v>2.8031647287333206E-2</v>
      </c>
      <c r="BD352" s="57">
        <f t="shared" si="306"/>
        <v>1.1528527206743133E-2</v>
      </c>
      <c r="BE352" s="57">
        <f t="shared" si="307"/>
        <v>2.2338583333332274E-3</v>
      </c>
      <c r="BF352" s="58">
        <f t="shared" si="337"/>
        <v>1.0920412551780067E-5</v>
      </c>
      <c r="BG352" s="58">
        <f t="shared" si="338"/>
        <v>0</v>
      </c>
      <c r="BH352" s="58">
        <f t="shared" si="339"/>
        <v>0</v>
      </c>
      <c r="BI352" s="58">
        <f t="shared" si="340"/>
        <v>1.9410892191799923E-6</v>
      </c>
      <c r="BJ352" s="58">
        <f t="shared" si="341"/>
        <v>6.3412829187470041E-6</v>
      </c>
      <c r="BK352" s="58">
        <f t="shared" si="342"/>
        <v>0</v>
      </c>
      <c r="BL352" s="58">
        <f t="shared" si="343"/>
        <v>3.501945607050083E-7</v>
      </c>
      <c r="BM352" s="58">
        <f t="shared" si="344"/>
        <v>4.3953839298818132E-7</v>
      </c>
      <c r="BN352" s="58">
        <f t="shared" si="345"/>
        <v>0</v>
      </c>
      <c r="BO352" s="58">
        <f t="shared" si="346"/>
        <v>1.9992517643400252E-5</v>
      </c>
      <c r="BP352" s="59"/>
      <c r="BQ352" s="59">
        <f t="shared" si="347"/>
        <v>-2.2520602451893398E-2</v>
      </c>
      <c r="BR352" s="39">
        <f t="shared" si="348"/>
        <v>-2.0286744118560063E-2</v>
      </c>
      <c r="BS352" s="42">
        <f t="shared" si="349"/>
        <v>353.28597627908829</v>
      </c>
      <c r="BT352" s="44">
        <f>MAX(BS$10:BS352)</f>
        <v>400.17961190130677</v>
      </c>
      <c r="BU352" s="56">
        <f t="shared" si="350"/>
        <v>0.11718147108849589</v>
      </c>
    </row>
    <row r="353" spans="1:73" x14ac:dyDescent="0.2">
      <c r="A353" s="64">
        <v>39660</v>
      </c>
      <c r="B353" s="9">
        <v>-1.61304892347E-2</v>
      </c>
      <c r="C353" s="9">
        <v>-8.3552711145700002E-3</v>
      </c>
      <c r="D353" s="9">
        <v>-1.0391487796700001E-2</v>
      </c>
      <c r="E353" s="9">
        <v>-2.0771965396499999E-2</v>
      </c>
      <c r="F353" s="9">
        <v>-3.3205756040199999E-2</v>
      </c>
      <c r="G353" s="9">
        <v>-4.4947050300999996E-3</v>
      </c>
      <c r="H353" s="9">
        <v>-2.8360881060099999E-2</v>
      </c>
      <c r="I353" s="9">
        <v>-2.3459806103100001E-3</v>
      </c>
      <c r="J353" s="9">
        <v>0</v>
      </c>
      <c r="K353" s="55">
        <v>7.7799999999999994E-2</v>
      </c>
      <c r="L353" s="55">
        <v>4.9625000000000002E-2</v>
      </c>
      <c r="M353" s="55">
        <v>3.3433299999999999E-2</v>
      </c>
      <c r="N353" s="55">
        <v>9.025E-3</v>
      </c>
      <c r="O353" s="55">
        <v>8.2750000000000004E-2</v>
      </c>
      <c r="P353" s="55">
        <v>5.0999999999999997E-2</v>
      </c>
      <c r="Q353" s="55">
        <v>2.7558300000000001E-2</v>
      </c>
      <c r="R353" s="55">
        <v>5.7831300000000002E-2</v>
      </c>
      <c r="S353" s="55">
        <v>2.79125E-2</v>
      </c>
      <c r="T353" s="10">
        <f t="shared" si="309"/>
        <v>8</v>
      </c>
      <c r="U353" s="10">
        <f t="shared" si="310"/>
        <v>5</v>
      </c>
      <c r="V353" s="10">
        <f t="shared" si="311"/>
        <v>4</v>
      </c>
      <c r="W353" s="10">
        <f t="shared" si="312"/>
        <v>1</v>
      </c>
      <c r="X353" s="10">
        <f t="shared" si="313"/>
        <v>9</v>
      </c>
      <c r="Y353" s="10">
        <f t="shared" si="314"/>
        <v>6</v>
      </c>
      <c r="Z353" s="10">
        <f t="shared" si="315"/>
        <v>2</v>
      </c>
      <c r="AA353" s="10">
        <f t="shared" si="316"/>
        <v>7</v>
      </c>
      <c r="AB353" s="10">
        <f t="shared" si="317"/>
        <v>3</v>
      </c>
      <c r="AC353" s="13">
        <f t="shared" si="318"/>
        <v>1</v>
      </c>
      <c r="AD353" s="13">
        <f t="shared" si="319"/>
        <v>0</v>
      </c>
      <c r="AE353" s="13">
        <f t="shared" si="320"/>
        <v>0</v>
      </c>
      <c r="AF353" s="13">
        <f t="shared" si="321"/>
        <v>-1</v>
      </c>
      <c r="AG353" s="13">
        <f t="shared" si="322"/>
        <v>1</v>
      </c>
      <c r="AH353" s="13">
        <f t="shared" si="323"/>
        <v>0</v>
      </c>
      <c r="AI353" s="13">
        <f t="shared" si="324"/>
        <v>-1</v>
      </c>
      <c r="AJ353" s="13">
        <f t="shared" si="325"/>
        <v>1</v>
      </c>
      <c r="AK353" s="13">
        <f t="shared" si="326"/>
        <v>-1</v>
      </c>
      <c r="AL353" s="56">
        <f t="shared" si="327"/>
        <v>-1.61304892347E-2</v>
      </c>
      <c r="AM353" s="56">
        <f t="shared" si="328"/>
        <v>0</v>
      </c>
      <c r="AN353" s="56">
        <f t="shared" si="329"/>
        <v>0</v>
      </c>
      <c r="AO353" s="56">
        <f t="shared" si="330"/>
        <v>2.0771965396499999E-2</v>
      </c>
      <c r="AP353" s="56">
        <f t="shared" si="331"/>
        <v>-3.3205756040199999E-2</v>
      </c>
      <c r="AQ353" s="56">
        <f t="shared" si="332"/>
        <v>0</v>
      </c>
      <c r="AR353" s="56">
        <f t="shared" si="333"/>
        <v>2.8360881060099999E-2</v>
      </c>
      <c r="AS353" s="56">
        <f t="shared" si="334"/>
        <v>-2.3459806103100001E-3</v>
      </c>
      <c r="AT353" s="56">
        <f t="shared" si="335"/>
        <v>0</v>
      </c>
      <c r="AU353" s="55"/>
      <c r="AV353" s="6">
        <f t="shared" si="336"/>
        <v>-2.5493794286100013E-3</v>
      </c>
      <c r="AW353" s="57">
        <f t="shared" si="308"/>
        <v>1.3811214234699998E-2</v>
      </c>
      <c r="AX353" s="57">
        <f t="shared" si="300"/>
        <v>0</v>
      </c>
      <c r="AY353" s="57">
        <f t="shared" si="301"/>
        <v>0</v>
      </c>
      <c r="AZ353" s="57">
        <f t="shared" si="302"/>
        <v>1.8452690396499993E-2</v>
      </c>
      <c r="BA353" s="57">
        <f t="shared" si="303"/>
        <v>3.0886481040200087E-2</v>
      </c>
      <c r="BB353" s="57">
        <f t="shared" si="304"/>
        <v>0</v>
      </c>
      <c r="BC353" s="57">
        <f t="shared" si="305"/>
        <v>2.6041606060100086E-2</v>
      </c>
      <c r="BD353" s="57">
        <f t="shared" si="306"/>
        <v>2.6705610310040484E-5</v>
      </c>
      <c r="BE353" s="57">
        <f t="shared" si="307"/>
        <v>2.319275000000065E-3</v>
      </c>
      <c r="BF353" s="58">
        <f t="shared" si="337"/>
        <v>7.6224044808799624E-6</v>
      </c>
      <c r="BG353" s="58">
        <f t="shared" si="338"/>
        <v>0</v>
      </c>
      <c r="BH353" s="58">
        <f t="shared" si="339"/>
        <v>0</v>
      </c>
      <c r="BI353" s="58">
        <f t="shared" si="340"/>
        <v>8.4265808976133895E-7</v>
      </c>
      <c r="BJ353" s="58">
        <f t="shared" si="341"/>
        <v>1.4476650606086637E-5</v>
      </c>
      <c r="BK353" s="58">
        <f t="shared" si="342"/>
        <v>0</v>
      </c>
      <c r="BL353" s="58">
        <f t="shared" si="343"/>
        <v>8.4094941861999612E-6</v>
      </c>
      <c r="BM353" s="58">
        <f t="shared" si="344"/>
        <v>2.3057054413486268E-6</v>
      </c>
      <c r="BN353" s="58">
        <f t="shared" si="345"/>
        <v>0</v>
      </c>
      <c r="BO353" s="58">
        <f t="shared" si="346"/>
        <v>3.3656912804276526E-5</v>
      </c>
      <c r="BP353" s="59"/>
      <c r="BQ353" s="59">
        <f t="shared" si="347"/>
        <v>-2.5830363414142779E-3</v>
      </c>
      <c r="BR353" s="39">
        <f t="shared" si="348"/>
        <v>-2.6376134141427787E-4</v>
      </c>
      <c r="BS353" s="42">
        <f t="shared" si="349"/>
        <v>353.19279309608208</v>
      </c>
      <c r="BT353" s="44">
        <f>MAX(BS$10:BS353)</f>
        <v>400.17961190130677</v>
      </c>
      <c r="BU353" s="56">
        <f t="shared" si="350"/>
        <v>0.11741432448790691</v>
      </c>
    </row>
    <row r="354" spans="1:73" x14ac:dyDescent="0.2">
      <c r="A354" s="64">
        <v>39689</v>
      </c>
      <c r="B354" s="9">
        <v>-8.0743932200400007E-2</v>
      </c>
      <c r="C354" s="9">
        <v>-5.50268256361E-2</v>
      </c>
      <c r="D354" s="9">
        <v>-3.21051433607E-2</v>
      </c>
      <c r="E354" s="9">
        <v>-5.8035424553099998E-3</v>
      </c>
      <c r="F354" s="9">
        <v>-3.4605426141999997E-2</v>
      </c>
      <c r="G354" s="9">
        <v>-5.6334222340200003E-2</v>
      </c>
      <c r="H354" s="9">
        <v>-4.6164469260099997E-2</v>
      </c>
      <c r="I354" s="9">
        <v>-7.7231310799400002E-2</v>
      </c>
      <c r="J354" s="9">
        <v>0</v>
      </c>
      <c r="K354" s="55">
        <v>7.2874999999999995E-2</v>
      </c>
      <c r="L354" s="55">
        <v>4.95938E-2</v>
      </c>
      <c r="M354" s="55">
        <v>3.3500000000000002E-2</v>
      </c>
      <c r="N354" s="55">
        <v>8.8124999999999992E-3</v>
      </c>
      <c r="O354" s="55">
        <v>8.165E-2</v>
      </c>
      <c r="P354" s="55">
        <v>5.178E-2</v>
      </c>
      <c r="Q354" s="55">
        <v>2.7449999999999999E-2</v>
      </c>
      <c r="R354" s="55">
        <v>5.75313E-2</v>
      </c>
      <c r="S354" s="55">
        <v>2.8106300000000001E-2</v>
      </c>
      <c r="T354" s="10">
        <f t="shared" si="309"/>
        <v>8</v>
      </c>
      <c r="U354" s="10">
        <f t="shared" si="310"/>
        <v>5</v>
      </c>
      <c r="V354" s="10">
        <f t="shared" si="311"/>
        <v>4</v>
      </c>
      <c r="W354" s="10">
        <f t="shared" si="312"/>
        <v>1</v>
      </c>
      <c r="X354" s="10">
        <f t="shared" si="313"/>
        <v>9</v>
      </c>
      <c r="Y354" s="10">
        <f t="shared" si="314"/>
        <v>6</v>
      </c>
      <c r="Z354" s="10">
        <f t="shared" si="315"/>
        <v>2</v>
      </c>
      <c r="AA354" s="10">
        <f t="shared" si="316"/>
        <v>7</v>
      </c>
      <c r="AB354" s="10">
        <f t="shared" si="317"/>
        <v>3</v>
      </c>
      <c r="AC354" s="13">
        <f t="shared" si="318"/>
        <v>1</v>
      </c>
      <c r="AD354" s="13">
        <f t="shared" si="319"/>
        <v>0</v>
      </c>
      <c r="AE354" s="13">
        <f t="shared" si="320"/>
        <v>0</v>
      </c>
      <c r="AF354" s="13">
        <f t="shared" si="321"/>
        <v>-1</v>
      </c>
      <c r="AG354" s="13">
        <f t="shared" si="322"/>
        <v>1</v>
      </c>
      <c r="AH354" s="13">
        <f t="shared" si="323"/>
        <v>0</v>
      </c>
      <c r="AI354" s="13">
        <f t="shared" si="324"/>
        <v>-1</v>
      </c>
      <c r="AJ354" s="13">
        <f t="shared" si="325"/>
        <v>1</v>
      </c>
      <c r="AK354" s="13">
        <f t="shared" si="326"/>
        <v>-1</v>
      </c>
      <c r="AL354" s="56">
        <f t="shared" si="327"/>
        <v>-8.0743932200400007E-2</v>
      </c>
      <c r="AM354" s="56">
        <f t="shared" si="328"/>
        <v>0</v>
      </c>
      <c r="AN354" s="56">
        <f t="shared" si="329"/>
        <v>0</v>
      </c>
      <c r="AO354" s="56">
        <f t="shared" si="330"/>
        <v>5.8035424553099998E-3</v>
      </c>
      <c r="AP354" s="56">
        <f t="shared" si="331"/>
        <v>-3.4605426141999997E-2</v>
      </c>
      <c r="AQ354" s="56">
        <f t="shared" si="332"/>
        <v>0</v>
      </c>
      <c r="AR354" s="56">
        <f t="shared" si="333"/>
        <v>4.6164469260099997E-2</v>
      </c>
      <c r="AS354" s="56">
        <f t="shared" si="334"/>
        <v>-7.7231310799400002E-2</v>
      </c>
      <c r="AT354" s="56">
        <f t="shared" si="335"/>
        <v>0</v>
      </c>
      <c r="AU354" s="55"/>
      <c r="AV354" s="6">
        <f t="shared" si="336"/>
        <v>-0.14061265742639001</v>
      </c>
      <c r="AW354" s="57">
        <f t="shared" si="308"/>
        <v>7.8417890533733381E-2</v>
      </c>
      <c r="AX354" s="57">
        <f t="shared" si="300"/>
        <v>0</v>
      </c>
      <c r="AY354" s="57">
        <f t="shared" si="301"/>
        <v>0</v>
      </c>
      <c r="AZ354" s="57">
        <f t="shared" si="302"/>
        <v>3.4775007886433951E-3</v>
      </c>
      <c r="BA354" s="57">
        <f t="shared" si="303"/>
        <v>3.2279384475333406E-2</v>
      </c>
      <c r="BB354" s="57">
        <f t="shared" si="304"/>
        <v>0</v>
      </c>
      <c r="BC354" s="57">
        <f t="shared" si="305"/>
        <v>4.3838427593433371E-2</v>
      </c>
      <c r="BD354" s="57">
        <f t="shared" si="306"/>
        <v>7.4905269132733432E-2</v>
      </c>
      <c r="BE354" s="57">
        <f t="shared" si="307"/>
        <v>2.3260416666666117E-3</v>
      </c>
      <c r="BF354" s="58">
        <f t="shared" si="337"/>
        <v>8.2867285408199978E-6</v>
      </c>
      <c r="BG354" s="58">
        <f t="shared" si="338"/>
        <v>0</v>
      </c>
      <c r="BH354" s="58">
        <f t="shared" si="339"/>
        <v>0</v>
      </c>
      <c r="BI354" s="58">
        <f t="shared" si="340"/>
        <v>3.690538079299999E-6</v>
      </c>
      <c r="BJ354" s="58">
        <f t="shared" si="341"/>
        <v>2.1620536728140061E-5</v>
      </c>
      <c r="BK354" s="58">
        <f t="shared" si="342"/>
        <v>0</v>
      </c>
      <c r="BL354" s="58">
        <f t="shared" si="343"/>
        <v>7.8124818180300257E-6</v>
      </c>
      <c r="BM354" s="58">
        <f t="shared" si="344"/>
        <v>5.3411220620080971E-9</v>
      </c>
      <c r="BN354" s="58">
        <f t="shared" si="345"/>
        <v>0</v>
      </c>
      <c r="BO354" s="58">
        <f t="shared" si="346"/>
        <v>4.1415626288352087E-5</v>
      </c>
      <c r="BP354" s="59"/>
      <c r="BQ354" s="59">
        <f t="shared" si="347"/>
        <v>-0.14065407305267835</v>
      </c>
      <c r="BR354" s="39">
        <f t="shared" si="348"/>
        <v>-0.13832803138601169</v>
      </c>
      <c r="BS354" s="42">
        <f t="shared" si="349"/>
        <v>304.33632932737413</v>
      </c>
      <c r="BT354" s="44">
        <f>MAX(BS$10:BS354)</f>
        <v>400.17961190130677</v>
      </c>
      <c r="BU354" s="56">
        <f t="shared" si="350"/>
        <v>0.239500663510988</v>
      </c>
    </row>
    <row r="355" spans="1:73" x14ac:dyDescent="0.2">
      <c r="A355" s="64">
        <v>39721</v>
      </c>
      <c r="B355" s="9">
        <v>-7.77849858358E-2</v>
      </c>
      <c r="C355" s="9">
        <v>-4.0135616955499998E-2</v>
      </c>
      <c r="D355" s="9">
        <v>-3.1488310258999999E-4</v>
      </c>
      <c r="E355" s="9">
        <v>2.34972061992E-2</v>
      </c>
      <c r="F355" s="9">
        <v>-4.5717983945399998E-2</v>
      </c>
      <c r="G355" s="9">
        <v>-7.3877614348100001E-2</v>
      </c>
      <c r="H355" s="9">
        <v>-1.8441274063000002E-2</v>
      </c>
      <c r="I355" s="9">
        <v>-1.77804216816E-2</v>
      </c>
      <c r="J355" s="9">
        <v>0</v>
      </c>
      <c r="K355" s="55">
        <v>7.8E-2</v>
      </c>
      <c r="L355" s="55">
        <v>5.27375E-2</v>
      </c>
      <c r="M355" s="55">
        <v>4.2083299999999997E-2</v>
      </c>
      <c r="N355" s="55">
        <v>1.0149999999999999E-2</v>
      </c>
      <c r="O355" s="55">
        <v>7.8149999999999997E-2</v>
      </c>
      <c r="P355" s="55">
        <v>5.4850000000000003E-2</v>
      </c>
      <c r="Q355" s="55">
        <v>2.955E-2</v>
      </c>
      <c r="R355" s="55">
        <v>6.3E-2</v>
      </c>
      <c r="S355" s="55">
        <v>4.0524999999999999E-2</v>
      </c>
      <c r="T355" s="10">
        <f t="shared" si="309"/>
        <v>8</v>
      </c>
      <c r="U355" s="10">
        <f t="shared" si="310"/>
        <v>5</v>
      </c>
      <c r="V355" s="10">
        <f t="shared" si="311"/>
        <v>4</v>
      </c>
      <c r="W355" s="10">
        <f t="shared" si="312"/>
        <v>1</v>
      </c>
      <c r="X355" s="10">
        <f t="shared" si="313"/>
        <v>9</v>
      </c>
      <c r="Y355" s="10">
        <f t="shared" si="314"/>
        <v>6</v>
      </c>
      <c r="Z355" s="10">
        <f t="shared" si="315"/>
        <v>2</v>
      </c>
      <c r="AA355" s="10">
        <f t="shared" si="316"/>
        <v>7</v>
      </c>
      <c r="AB355" s="10">
        <f t="shared" si="317"/>
        <v>3</v>
      </c>
      <c r="AC355" s="13">
        <f t="shared" si="318"/>
        <v>1</v>
      </c>
      <c r="AD355" s="13">
        <f t="shared" si="319"/>
        <v>0</v>
      </c>
      <c r="AE355" s="13">
        <f t="shared" si="320"/>
        <v>0</v>
      </c>
      <c r="AF355" s="13">
        <f t="shared" si="321"/>
        <v>-1</v>
      </c>
      <c r="AG355" s="13">
        <f t="shared" si="322"/>
        <v>1</v>
      </c>
      <c r="AH355" s="13">
        <f t="shared" si="323"/>
        <v>0</v>
      </c>
      <c r="AI355" s="13">
        <f t="shared" si="324"/>
        <v>-1</v>
      </c>
      <c r="AJ355" s="13">
        <f t="shared" si="325"/>
        <v>1</v>
      </c>
      <c r="AK355" s="13">
        <f t="shared" si="326"/>
        <v>-1</v>
      </c>
      <c r="AL355" s="56">
        <f t="shared" si="327"/>
        <v>-7.77849858358E-2</v>
      </c>
      <c r="AM355" s="56">
        <f t="shared" si="328"/>
        <v>0</v>
      </c>
      <c r="AN355" s="56">
        <f t="shared" si="329"/>
        <v>0</v>
      </c>
      <c r="AO355" s="56">
        <f t="shared" si="330"/>
        <v>-2.34972061992E-2</v>
      </c>
      <c r="AP355" s="56">
        <f t="shared" si="331"/>
        <v>-4.5717983945399998E-2</v>
      </c>
      <c r="AQ355" s="56">
        <f t="shared" si="332"/>
        <v>0</v>
      </c>
      <c r="AR355" s="56">
        <f t="shared" si="333"/>
        <v>1.8441274063000002E-2</v>
      </c>
      <c r="AS355" s="56">
        <f t="shared" si="334"/>
        <v>-1.77804216816E-2</v>
      </c>
      <c r="AT355" s="56">
        <f t="shared" si="335"/>
        <v>0</v>
      </c>
      <c r="AU355" s="55"/>
      <c r="AV355" s="6">
        <f t="shared" si="336"/>
        <v>-0.14633932359899998</v>
      </c>
      <c r="AW355" s="57">
        <f t="shared" si="308"/>
        <v>7.5442794169133243E-2</v>
      </c>
      <c r="AX355" s="57">
        <f t="shared" si="300"/>
        <v>0</v>
      </c>
      <c r="AY355" s="57">
        <f t="shared" si="301"/>
        <v>0</v>
      </c>
      <c r="AZ355" s="57">
        <f t="shared" si="302"/>
        <v>2.5839397865866642E-2</v>
      </c>
      <c r="BA355" s="57">
        <f t="shared" si="303"/>
        <v>4.3375792278733338E-2</v>
      </c>
      <c r="BB355" s="57">
        <f t="shared" si="304"/>
        <v>0</v>
      </c>
      <c r="BC355" s="57">
        <f t="shared" si="305"/>
        <v>1.6099082396333286E-2</v>
      </c>
      <c r="BD355" s="57">
        <f t="shared" si="306"/>
        <v>1.5438230014933274E-2</v>
      </c>
      <c r="BE355" s="57">
        <f t="shared" si="307"/>
        <v>2.3421916666666043E-3</v>
      </c>
      <c r="BF355" s="58">
        <f t="shared" si="337"/>
        <v>4.7050734320240023E-5</v>
      </c>
      <c r="BG355" s="58">
        <f t="shared" si="338"/>
        <v>0</v>
      </c>
      <c r="BH355" s="58">
        <f t="shared" si="339"/>
        <v>0</v>
      </c>
      <c r="BI355" s="58">
        <f t="shared" si="340"/>
        <v>6.9550015772867903E-7</v>
      </c>
      <c r="BJ355" s="58">
        <f t="shared" si="341"/>
        <v>2.2595569132733383E-5</v>
      </c>
      <c r="BK355" s="58">
        <f t="shared" si="342"/>
        <v>0</v>
      </c>
      <c r="BL355" s="58">
        <f t="shared" si="343"/>
        <v>1.3151528278030011E-5</v>
      </c>
      <c r="BM355" s="58">
        <f t="shared" si="344"/>
        <v>1.4981053826546687E-5</v>
      </c>
      <c r="BN355" s="58">
        <f t="shared" si="345"/>
        <v>0</v>
      </c>
      <c r="BO355" s="58">
        <f t="shared" si="346"/>
        <v>9.8474385715278801E-5</v>
      </c>
      <c r="BP355" s="59"/>
      <c r="BQ355" s="59">
        <f t="shared" si="347"/>
        <v>-0.14643779798471526</v>
      </c>
      <c r="BR355" s="39">
        <f t="shared" si="348"/>
        <v>-0.1440956063180486</v>
      </c>
      <c r="BS355" s="42">
        <f t="shared" si="349"/>
        <v>260.48280142833681</v>
      </c>
      <c r="BT355" s="44">
        <f>MAX(BS$10:BS355)</f>
        <v>400.17961190130677</v>
      </c>
      <c r="BU355" s="56">
        <f t="shared" si="350"/>
        <v>0.3490852765068459</v>
      </c>
    </row>
    <row r="356" spans="1:73" x14ac:dyDescent="0.2">
      <c r="A356" s="64">
        <v>39752</v>
      </c>
      <c r="B356" s="9">
        <v>-0.16251954385100001</v>
      </c>
      <c r="C356" s="9">
        <v>-9.8944193611199993E-2</v>
      </c>
      <c r="D356" s="9">
        <v>-0.12698190957700001</v>
      </c>
      <c r="E356" s="9">
        <v>7.4239511596099997E-2</v>
      </c>
      <c r="F356" s="9">
        <v>-0.12674571071900001</v>
      </c>
      <c r="G356" s="9">
        <v>-0.105529064959</v>
      </c>
      <c r="H356" s="9">
        <v>-4.2670526939299999E-2</v>
      </c>
      <c r="I356" s="9">
        <v>-9.3821225213600007E-2</v>
      </c>
      <c r="J356" s="9">
        <v>0</v>
      </c>
      <c r="K356" s="55">
        <v>6.5000000000000002E-2</v>
      </c>
      <c r="L356" s="55">
        <v>4.7687500000000001E-2</v>
      </c>
      <c r="M356" s="55">
        <v>3.0916699999999998E-2</v>
      </c>
      <c r="N356" s="55">
        <v>9.4062999999999994E-3</v>
      </c>
      <c r="O356" s="55">
        <v>7.145E-2</v>
      </c>
      <c r="P356" s="55">
        <v>4.6980000000000001E-2</v>
      </c>
      <c r="Q356" s="55">
        <v>2.7183300000000001E-2</v>
      </c>
      <c r="R356" s="55">
        <v>5.8412499999999999E-2</v>
      </c>
      <c r="S356" s="55">
        <v>3.0262500000000001E-2</v>
      </c>
      <c r="T356" s="10">
        <f t="shared" si="309"/>
        <v>8</v>
      </c>
      <c r="U356" s="10">
        <f t="shared" si="310"/>
        <v>6</v>
      </c>
      <c r="V356" s="10">
        <f t="shared" si="311"/>
        <v>4</v>
      </c>
      <c r="W356" s="10">
        <f t="shared" si="312"/>
        <v>1</v>
      </c>
      <c r="X356" s="10">
        <f t="shared" si="313"/>
        <v>9</v>
      </c>
      <c r="Y356" s="10">
        <f t="shared" si="314"/>
        <v>5</v>
      </c>
      <c r="Z356" s="10">
        <f t="shared" si="315"/>
        <v>2</v>
      </c>
      <c r="AA356" s="10">
        <f t="shared" si="316"/>
        <v>7</v>
      </c>
      <c r="AB356" s="10">
        <f t="shared" si="317"/>
        <v>3</v>
      </c>
      <c r="AC356" s="13">
        <f t="shared" si="318"/>
        <v>1</v>
      </c>
      <c r="AD356" s="13">
        <f t="shared" si="319"/>
        <v>0</v>
      </c>
      <c r="AE356" s="13">
        <f t="shared" si="320"/>
        <v>0</v>
      </c>
      <c r="AF356" s="13">
        <f t="shared" si="321"/>
        <v>-1</v>
      </c>
      <c r="AG356" s="13">
        <f t="shared" si="322"/>
        <v>1</v>
      </c>
      <c r="AH356" s="13">
        <f t="shared" si="323"/>
        <v>0</v>
      </c>
      <c r="AI356" s="13">
        <f t="shared" si="324"/>
        <v>-1</v>
      </c>
      <c r="AJ356" s="13">
        <f t="shared" si="325"/>
        <v>1</v>
      </c>
      <c r="AK356" s="13">
        <f t="shared" si="326"/>
        <v>-1</v>
      </c>
      <c r="AL356" s="56">
        <f t="shared" si="327"/>
        <v>-0.16251954385100001</v>
      </c>
      <c r="AM356" s="56">
        <f t="shared" si="328"/>
        <v>0</v>
      </c>
      <c r="AN356" s="56">
        <f t="shared" si="329"/>
        <v>0</v>
      </c>
      <c r="AO356" s="56">
        <f t="shared" si="330"/>
        <v>-7.4239511596099997E-2</v>
      </c>
      <c r="AP356" s="56">
        <f t="shared" si="331"/>
        <v>-0.12674571071900001</v>
      </c>
      <c r="AQ356" s="56">
        <f t="shared" si="332"/>
        <v>0</v>
      </c>
      <c r="AR356" s="56">
        <f t="shared" si="333"/>
        <v>4.2670526939299999E-2</v>
      </c>
      <c r="AS356" s="56">
        <f t="shared" si="334"/>
        <v>-9.3821225213600007E-2</v>
      </c>
      <c r="AT356" s="56">
        <f t="shared" si="335"/>
        <v>0</v>
      </c>
      <c r="AU356" s="55"/>
      <c r="AV356" s="6">
        <f t="shared" si="336"/>
        <v>-0.41465546444040002</v>
      </c>
      <c r="AW356" s="57">
        <f t="shared" si="308"/>
        <v>0.15914246051766667</v>
      </c>
      <c r="AX356" s="57">
        <f t="shared" si="300"/>
        <v>0</v>
      </c>
      <c r="AY356" s="57">
        <f t="shared" si="301"/>
        <v>0</v>
      </c>
      <c r="AZ356" s="57">
        <f t="shared" si="302"/>
        <v>7.7616594929433402E-2</v>
      </c>
      <c r="BA356" s="57">
        <f t="shared" si="303"/>
        <v>0.12336862738566667</v>
      </c>
      <c r="BB356" s="57">
        <f t="shared" si="304"/>
        <v>0</v>
      </c>
      <c r="BC356" s="57">
        <f t="shared" si="305"/>
        <v>3.9293443605966649E-2</v>
      </c>
      <c r="BD356" s="57">
        <f t="shared" si="306"/>
        <v>9.0444141880266726E-2</v>
      </c>
      <c r="BE356" s="57">
        <f t="shared" si="307"/>
        <v>3.3770833333333083E-3</v>
      </c>
      <c r="BF356" s="58">
        <f t="shared" si="337"/>
        <v>4.5265676501479944E-5</v>
      </c>
      <c r="BG356" s="58">
        <f t="shared" si="338"/>
        <v>0</v>
      </c>
      <c r="BH356" s="58">
        <f t="shared" si="339"/>
        <v>0</v>
      </c>
      <c r="BI356" s="58">
        <f t="shared" si="340"/>
        <v>5.1678795731733288E-6</v>
      </c>
      <c r="BJ356" s="58">
        <f t="shared" si="341"/>
        <v>3.0363054595113336E-5</v>
      </c>
      <c r="BK356" s="58">
        <f t="shared" si="342"/>
        <v>0</v>
      </c>
      <c r="BL356" s="58">
        <f t="shared" si="343"/>
        <v>4.8297247188999858E-6</v>
      </c>
      <c r="BM356" s="58">
        <f t="shared" si="344"/>
        <v>3.087646002986655E-6</v>
      </c>
      <c r="BN356" s="58">
        <f t="shared" si="345"/>
        <v>0</v>
      </c>
      <c r="BO356" s="58">
        <f t="shared" si="346"/>
        <v>8.8713981391653235E-5</v>
      </c>
      <c r="BP356" s="59"/>
      <c r="BQ356" s="59">
        <f t="shared" si="347"/>
        <v>-0.41474417842179168</v>
      </c>
      <c r="BR356" s="39">
        <f t="shared" si="348"/>
        <v>-0.41136709508845837</v>
      </c>
      <c r="BS356" s="42">
        <f t="shared" si="349"/>
        <v>153.32874808425817</v>
      </c>
      <c r="BT356" s="44">
        <f>MAX(BS$10:BS356)</f>
        <v>400.17961190130677</v>
      </c>
      <c r="BU356" s="56">
        <f t="shared" si="350"/>
        <v>0.61685017546053178</v>
      </c>
    </row>
    <row r="357" spans="1:73" x14ac:dyDescent="0.2">
      <c r="A357" s="64">
        <v>39780</v>
      </c>
      <c r="B357" s="9">
        <v>-9.8611173396600006E-3</v>
      </c>
      <c r="C357" s="9">
        <v>1.8168846644999999E-3</v>
      </c>
      <c r="D357" s="9">
        <v>-2.0322997258900001E-2</v>
      </c>
      <c r="E357" s="9">
        <v>3.17022656754E-2</v>
      </c>
      <c r="F357" s="9">
        <v>-5.39499184911E-2</v>
      </c>
      <c r="G357" s="9">
        <v>-3.66848116925E-2</v>
      </c>
      <c r="H357" s="9">
        <v>-3.7796500062500002E-2</v>
      </c>
      <c r="I357" s="9">
        <v>-4.7724896883000002E-2</v>
      </c>
      <c r="J357" s="9">
        <v>0</v>
      </c>
      <c r="K357" s="55">
        <v>5.1575000000000003E-2</v>
      </c>
      <c r="L357" s="55">
        <v>3.8512499999999998E-2</v>
      </c>
      <c r="M357" s="55">
        <v>2.6583300000000001E-2</v>
      </c>
      <c r="N357" s="55">
        <v>9.3500000000000007E-3</v>
      </c>
      <c r="O357" s="55">
        <v>5.8049999999999997E-2</v>
      </c>
      <c r="P357" s="55">
        <v>4.3499999999999997E-2</v>
      </c>
      <c r="Q357" s="55">
        <v>1.255E-2</v>
      </c>
      <c r="R357" s="55">
        <v>3.9100000000000003E-2</v>
      </c>
      <c r="S357" s="55">
        <v>2.2168799999999999E-2</v>
      </c>
      <c r="T357" s="10">
        <f t="shared" si="309"/>
        <v>8</v>
      </c>
      <c r="U357" s="10">
        <f t="shared" si="310"/>
        <v>5</v>
      </c>
      <c r="V357" s="10">
        <f t="shared" si="311"/>
        <v>4</v>
      </c>
      <c r="W357" s="10">
        <f t="shared" si="312"/>
        <v>1</v>
      </c>
      <c r="X357" s="10">
        <f t="shared" si="313"/>
        <v>9</v>
      </c>
      <c r="Y357" s="10">
        <f t="shared" si="314"/>
        <v>7</v>
      </c>
      <c r="Z357" s="10">
        <f t="shared" si="315"/>
        <v>2</v>
      </c>
      <c r="AA357" s="10">
        <f t="shared" si="316"/>
        <v>6</v>
      </c>
      <c r="AB357" s="10">
        <f t="shared" si="317"/>
        <v>3</v>
      </c>
      <c r="AC357" s="13">
        <f t="shared" si="318"/>
        <v>1</v>
      </c>
      <c r="AD357" s="13">
        <f t="shared" si="319"/>
        <v>0</v>
      </c>
      <c r="AE357" s="13">
        <f t="shared" si="320"/>
        <v>0</v>
      </c>
      <c r="AF357" s="13">
        <f t="shared" si="321"/>
        <v>-1</v>
      </c>
      <c r="AG357" s="13">
        <f t="shared" si="322"/>
        <v>1</v>
      </c>
      <c r="AH357" s="13">
        <f t="shared" si="323"/>
        <v>1</v>
      </c>
      <c r="AI357" s="13">
        <f t="shared" si="324"/>
        <v>-1</v>
      </c>
      <c r="AJ357" s="13">
        <f t="shared" si="325"/>
        <v>0</v>
      </c>
      <c r="AK357" s="13">
        <f t="shared" si="326"/>
        <v>-1</v>
      </c>
      <c r="AL357" s="56">
        <f t="shared" si="327"/>
        <v>-9.8611173396600006E-3</v>
      </c>
      <c r="AM357" s="56">
        <f t="shared" si="328"/>
        <v>0</v>
      </c>
      <c r="AN357" s="56">
        <f t="shared" si="329"/>
        <v>0</v>
      </c>
      <c r="AO357" s="56">
        <f t="shared" si="330"/>
        <v>-3.17022656754E-2</v>
      </c>
      <c r="AP357" s="56">
        <f t="shared" si="331"/>
        <v>-5.39499184911E-2</v>
      </c>
      <c r="AQ357" s="56">
        <f t="shared" si="332"/>
        <v>0</v>
      </c>
      <c r="AR357" s="56">
        <f t="shared" si="333"/>
        <v>3.7796500062500002E-2</v>
      </c>
      <c r="AS357" s="56">
        <f t="shared" si="334"/>
        <v>-4.7724896883000002E-2</v>
      </c>
      <c r="AT357" s="56">
        <f t="shared" si="335"/>
        <v>0</v>
      </c>
      <c r="AU357" s="55"/>
      <c r="AV357" s="6">
        <f t="shared" si="336"/>
        <v>-0.10544169832666</v>
      </c>
      <c r="AW357" s="57">
        <f t="shared" si="308"/>
        <v>7.3392423396599904E-3</v>
      </c>
      <c r="AX357" s="57">
        <f t="shared" si="300"/>
        <v>0</v>
      </c>
      <c r="AY357" s="57">
        <f t="shared" si="301"/>
        <v>0</v>
      </c>
      <c r="AZ357" s="57">
        <f t="shared" si="302"/>
        <v>3.4224140675400028E-2</v>
      </c>
      <c r="BA357" s="57">
        <f t="shared" si="303"/>
        <v>5.1428043491099973E-2</v>
      </c>
      <c r="BB357" s="57">
        <f t="shared" si="304"/>
        <v>1</v>
      </c>
      <c r="BC357" s="57">
        <f t="shared" si="305"/>
        <v>3.5274625062500009E-2</v>
      </c>
      <c r="BD357" s="57">
        <f t="shared" si="306"/>
        <v>0.95479697811700004</v>
      </c>
      <c r="BE357" s="57">
        <f t="shared" si="307"/>
        <v>2.5218750000000068E-3</v>
      </c>
      <c r="BF357" s="58">
        <f t="shared" si="337"/>
        <v>9.5485476310599996E-5</v>
      </c>
      <c r="BG357" s="58">
        <f t="shared" si="338"/>
        <v>0</v>
      </c>
      <c r="BH357" s="58">
        <f t="shared" si="339"/>
        <v>0</v>
      </c>
      <c r="BI357" s="58">
        <f t="shared" si="340"/>
        <v>1.5523318985886682E-5</v>
      </c>
      <c r="BJ357" s="58">
        <f t="shared" si="341"/>
        <v>8.635803916996667E-5</v>
      </c>
      <c r="BK357" s="58">
        <f t="shared" si="342"/>
        <v>0</v>
      </c>
      <c r="BL357" s="58">
        <f t="shared" si="343"/>
        <v>1.1788033081789994E-5</v>
      </c>
      <c r="BM357" s="58">
        <f t="shared" si="344"/>
        <v>1.8088828376053347E-5</v>
      </c>
      <c r="BN357" s="58">
        <f t="shared" si="345"/>
        <v>0</v>
      </c>
      <c r="BO357" s="58">
        <f t="shared" si="346"/>
        <v>2.2724369592429667E-4</v>
      </c>
      <c r="BP357" s="59"/>
      <c r="BQ357" s="59">
        <f t="shared" si="347"/>
        <v>-0.1056689420225843</v>
      </c>
      <c r="BR357" s="39">
        <f t="shared" si="348"/>
        <v>-0.10314706702258429</v>
      </c>
      <c r="BS357" s="42">
        <f t="shared" si="349"/>
        <v>137.51333742912226</v>
      </c>
      <c r="BT357" s="44">
        <f>MAX(BS$10:BS357)</f>
        <v>400.17961190130677</v>
      </c>
      <c r="BU357" s="56">
        <f t="shared" si="350"/>
        <v>0.65637095609199569</v>
      </c>
    </row>
    <row r="358" spans="1:73" x14ac:dyDescent="0.2">
      <c r="A358" s="64">
        <v>39813</v>
      </c>
      <c r="B358" s="9">
        <v>7.0869291505400001E-2</v>
      </c>
      <c r="C358" s="9">
        <v>9.5703044571500001E-2</v>
      </c>
      <c r="D358" s="9">
        <v>5.0709761582500004E-3</v>
      </c>
      <c r="E358" s="9">
        <v>4.8809623509399998E-2</v>
      </c>
      <c r="F358" s="9">
        <v>6.9298132960399994E-2</v>
      </c>
      <c r="G358" s="9">
        <v>2.2683580624099999E-2</v>
      </c>
      <c r="H358" s="9">
        <v>0.13776941275400001</v>
      </c>
      <c r="I358" s="9">
        <v>-6.3096321992999999E-2</v>
      </c>
      <c r="J358" s="9">
        <v>0</v>
      </c>
      <c r="K358" s="55">
        <v>4.8250000000000001E-2</v>
      </c>
      <c r="L358" s="55">
        <v>2.8937500000000001E-2</v>
      </c>
      <c r="M358" s="55">
        <v>2.1749999999999999E-2</v>
      </c>
      <c r="N358" s="55">
        <v>8.3250000000000008E-3</v>
      </c>
      <c r="O358" s="55">
        <v>5.1150000000000001E-2</v>
      </c>
      <c r="P358" s="55">
        <v>2.4750000000000001E-2</v>
      </c>
      <c r="Q358" s="55">
        <v>6.6166999999999997E-3</v>
      </c>
      <c r="R358" s="55">
        <v>2.7699999999999999E-2</v>
      </c>
      <c r="S358" s="55">
        <v>1.4250000000000001E-2</v>
      </c>
      <c r="T358" s="10">
        <f t="shared" si="309"/>
        <v>8</v>
      </c>
      <c r="U358" s="10">
        <f t="shared" si="310"/>
        <v>7</v>
      </c>
      <c r="V358" s="10">
        <f t="shared" si="311"/>
        <v>4</v>
      </c>
      <c r="W358" s="10">
        <f t="shared" si="312"/>
        <v>2</v>
      </c>
      <c r="X358" s="10">
        <f t="shared" si="313"/>
        <v>9</v>
      </c>
      <c r="Y358" s="10">
        <f t="shared" si="314"/>
        <v>5</v>
      </c>
      <c r="Z358" s="10">
        <f t="shared" si="315"/>
        <v>1</v>
      </c>
      <c r="AA358" s="10">
        <f t="shared" si="316"/>
        <v>6</v>
      </c>
      <c r="AB358" s="10">
        <f t="shared" si="317"/>
        <v>3</v>
      </c>
      <c r="AC358" s="13">
        <f t="shared" si="318"/>
        <v>1</v>
      </c>
      <c r="AD358" s="13">
        <f t="shared" si="319"/>
        <v>1</v>
      </c>
      <c r="AE358" s="13">
        <f t="shared" si="320"/>
        <v>0</v>
      </c>
      <c r="AF358" s="13">
        <f t="shared" si="321"/>
        <v>-1</v>
      </c>
      <c r="AG358" s="13">
        <f t="shared" si="322"/>
        <v>1</v>
      </c>
      <c r="AH358" s="13">
        <f t="shared" si="323"/>
        <v>0</v>
      </c>
      <c r="AI358" s="13">
        <f t="shared" si="324"/>
        <v>-1</v>
      </c>
      <c r="AJ358" s="13">
        <f t="shared" si="325"/>
        <v>0</v>
      </c>
      <c r="AK358" s="13">
        <f t="shared" si="326"/>
        <v>-1</v>
      </c>
      <c r="AL358" s="56">
        <f t="shared" si="327"/>
        <v>7.0869291505400001E-2</v>
      </c>
      <c r="AM358" s="56">
        <f t="shared" si="328"/>
        <v>0</v>
      </c>
      <c r="AN358" s="56">
        <f t="shared" si="329"/>
        <v>0</v>
      </c>
      <c r="AO358" s="56">
        <f t="shared" si="330"/>
        <v>-4.8809623509399998E-2</v>
      </c>
      <c r="AP358" s="56">
        <f t="shared" si="331"/>
        <v>6.9298132960399994E-2</v>
      </c>
      <c r="AQ358" s="56">
        <f t="shared" si="332"/>
        <v>2.2683580624099999E-2</v>
      </c>
      <c r="AR358" s="56">
        <f t="shared" si="333"/>
        <v>-0.13776941275400001</v>
      </c>
      <c r="AS358" s="56">
        <f t="shared" si="334"/>
        <v>0</v>
      </c>
      <c r="AT358" s="56">
        <f t="shared" si="335"/>
        <v>0</v>
      </c>
      <c r="AU358" s="55"/>
      <c r="AV358" s="6">
        <f t="shared" si="336"/>
        <v>-2.3728031173500003E-2</v>
      </c>
      <c r="AW358" s="57">
        <f t="shared" si="308"/>
        <v>7.2716691505399833E-2</v>
      </c>
      <c r="AX358" s="57">
        <f t="shared" si="300"/>
        <v>1</v>
      </c>
      <c r="AY358" s="57">
        <f t="shared" si="301"/>
        <v>0</v>
      </c>
      <c r="AZ358" s="57">
        <f t="shared" si="302"/>
        <v>5.0657023509399934E-2</v>
      </c>
      <c r="BA358" s="57">
        <f t="shared" si="303"/>
        <v>7.1145532960399827E-2</v>
      </c>
      <c r="BB358" s="57">
        <f t="shared" si="304"/>
        <v>1.0245309806240999</v>
      </c>
      <c r="BC358" s="57">
        <f t="shared" si="305"/>
        <v>0.13961681275399984</v>
      </c>
      <c r="BD358" s="57">
        <f t="shared" si="306"/>
        <v>0</v>
      </c>
      <c r="BE358" s="57">
        <f t="shared" si="307"/>
        <v>1.8473999999999435E-3</v>
      </c>
      <c r="BF358" s="58">
        <f t="shared" si="337"/>
        <v>4.403545403795994E-6</v>
      </c>
      <c r="BG358" s="58">
        <f t="shared" si="338"/>
        <v>0</v>
      </c>
      <c r="BH358" s="58">
        <f t="shared" si="339"/>
        <v>0</v>
      </c>
      <c r="BI358" s="58">
        <f t="shared" si="340"/>
        <v>6.8448281350800058E-6</v>
      </c>
      <c r="BJ358" s="58">
        <f t="shared" si="341"/>
        <v>3.5999630443769982E-5</v>
      </c>
      <c r="BK358" s="58">
        <f t="shared" si="342"/>
        <v>5.9999999999999995E-4</v>
      </c>
      <c r="BL358" s="58">
        <f t="shared" si="343"/>
        <v>1.0582387518750002E-5</v>
      </c>
      <c r="BM358" s="58">
        <f t="shared" si="344"/>
        <v>1.9095939562340002E-4</v>
      </c>
      <c r="BN358" s="58">
        <f t="shared" si="345"/>
        <v>0</v>
      </c>
      <c r="BO358" s="58">
        <f t="shared" si="346"/>
        <v>8.4878978712479597E-4</v>
      </c>
      <c r="BP358" s="59"/>
      <c r="BQ358" s="59">
        <f t="shared" si="347"/>
        <v>-2.4576820960624798E-2</v>
      </c>
      <c r="BR358" s="39">
        <f t="shared" si="348"/>
        <v>-2.2729420960624799E-2</v>
      </c>
      <c r="BS358" s="42">
        <f t="shared" si="349"/>
        <v>134.38773889499529</v>
      </c>
      <c r="BT358" s="44">
        <f>MAX(BS$10:BS358)</f>
        <v>400.17961190130677</v>
      </c>
      <c r="BU358" s="56">
        <f t="shared" si="350"/>
        <v>0.66418144528527767</v>
      </c>
    </row>
    <row r="359" spans="1:73" x14ac:dyDescent="0.2">
      <c r="A359" s="64">
        <v>39843</v>
      </c>
      <c r="B359" s="9">
        <v>-8.3864387851599997E-2</v>
      </c>
      <c r="C359" s="9">
        <v>-7.6627498286999995E-2</v>
      </c>
      <c r="D359" s="9">
        <v>-5.0270735043000002E-3</v>
      </c>
      <c r="E359" s="9">
        <v>9.0071648800400007E-3</v>
      </c>
      <c r="F359" s="9">
        <v>-0.128413948838</v>
      </c>
      <c r="G359" s="9">
        <v>-4.7132153211500001E-2</v>
      </c>
      <c r="H359" s="9">
        <v>-8.3775485859000007E-2</v>
      </c>
      <c r="I359" s="9">
        <v>3.0279424117000001E-3</v>
      </c>
      <c r="J359" s="9">
        <v>0</v>
      </c>
      <c r="K359" s="55">
        <v>3.875E-2</v>
      </c>
      <c r="L359" s="55">
        <v>2.0906299999999999E-2</v>
      </c>
      <c r="M359" s="55">
        <v>1.6216700000000001E-2</v>
      </c>
      <c r="N359" s="55">
        <v>6.7063000000000001E-3</v>
      </c>
      <c r="O359" s="55">
        <v>3.6600000000000001E-2</v>
      </c>
      <c r="P359" s="55">
        <v>2.0299999999999999E-2</v>
      </c>
      <c r="Q359" s="55">
        <v>5.2667E-3</v>
      </c>
      <c r="R359" s="55">
        <v>2.16563E-2</v>
      </c>
      <c r="S359" s="55">
        <v>1.18438E-2</v>
      </c>
      <c r="T359" s="10">
        <f t="shared" si="309"/>
        <v>9</v>
      </c>
      <c r="U359" s="10">
        <f t="shared" si="310"/>
        <v>6</v>
      </c>
      <c r="V359" s="10">
        <f t="shared" si="311"/>
        <v>4</v>
      </c>
      <c r="W359" s="10">
        <f t="shared" si="312"/>
        <v>2</v>
      </c>
      <c r="X359" s="10">
        <f t="shared" si="313"/>
        <v>8</v>
      </c>
      <c r="Y359" s="10">
        <f t="shared" si="314"/>
        <v>5</v>
      </c>
      <c r="Z359" s="10">
        <f t="shared" si="315"/>
        <v>1</v>
      </c>
      <c r="AA359" s="10">
        <f t="shared" si="316"/>
        <v>7</v>
      </c>
      <c r="AB359" s="10">
        <f t="shared" si="317"/>
        <v>3</v>
      </c>
      <c r="AC359" s="13">
        <f t="shared" si="318"/>
        <v>1</v>
      </c>
      <c r="AD359" s="13">
        <f t="shared" si="319"/>
        <v>0</v>
      </c>
      <c r="AE359" s="13">
        <f t="shared" si="320"/>
        <v>0</v>
      </c>
      <c r="AF359" s="13">
        <f t="shared" si="321"/>
        <v>-1</v>
      </c>
      <c r="AG359" s="13">
        <f t="shared" si="322"/>
        <v>1</v>
      </c>
      <c r="AH359" s="13">
        <f t="shared" si="323"/>
        <v>0</v>
      </c>
      <c r="AI359" s="13">
        <f t="shared" si="324"/>
        <v>-1</v>
      </c>
      <c r="AJ359" s="13">
        <f t="shared" si="325"/>
        <v>1</v>
      </c>
      <c r="AK359" s="13">
        <f t="shared" si="326"/>
        <v>-1</v>
      </c>
      <c r="AL359" s="56">
        <f t="shared" si="327"/>
        <v>-8.3864387851599997E-2</v>
      </c>
      <c r="AM359" s="56">
        <f t="shared" si="328"/>
        <v>-7.6627498286999995E-2</v>
      </c>
      <c r="AN359" s="56">
        <f t="shared" si="329"/>
        <v>0</v>
      </c>
      <c r="AO359" s="56">
        <f t="shared" si="330"/>
        <v>-9.0071648800400007E-3</v>
      </c>
      <c r="AP359" s="56">
        <f t="shared" si="331"/>
        <v>-0.128413948838</v>
      </c>
      <c r="AQ359" s="56">
        <f t="shared" si="332"/>
        <v>0</v>
      </c>
      <c r="AR359" s="56">
        <f t="shared" si="333"/>
        <v>8.3775485859000007E-2</v>
      </c>
      <c r="AS359" s="56">
        <f t="shared" si="334"/>
        <v>0</v>
      </c>
      <c r="AT359" s="56">
        <f t="shared" si="335"/>
        <v>0</v>
      </c>
      <c r="AU359" s="55"/>
      <c r="AV359" s="6">
        <f t="shared" si="336"/>
        <v>-0.21413751399763997</v>
      </c>
      <c r="AW359" s="57">
        <f t="shared" si="308"/>
        <v>8.2676887851599989E-2</v>
      </c>
      <c r="AX359" s="57">
        <f t="shared" si="300"/>
        <v>0.92456000171300001</v>
      </c>
      <c r="AY359" s="57">
        <f t="shared" si="301"/>
        <v>0</v>
      </c>
      <c r="AZ359" s="57">
        <f t="shared" si="302"/>
        <v>1.019466488003995E-2</v>
      </c>
      <c r="BA359" s="57">
        <f t="shared" si="303"/>
        <v>0.12722644883800005</v>
      </c>
      <c r="BB359" s="57">
        <f t="shared" si="304"/>
        <v>0</v>
      </c>
      <c r="BC359" s="57">
        <f t="shared" si="305"/>
        <v>8.2587985858999957E-2</v>
      </c>
      <c r="BD359" s="57">
        <f t="shared" si="306"/>
        <v>1</v>
      </c>
      <c r="BE359" s="57">
        <f t="shared" si="307"/>
        <v>1.187499999999897E-3</v>
      </c>
      <c r="BF359" s="58">
        <f t="shared" si="337"/>
        <v>4.3630014903239898E-5</v>
      </c>
      <c r="BG359" s="58">
        <f t="shared" si="338"/>
        <v>2.0000000000000001E-4</v>
      </c>
      <c r="BH359" s="58">
        <f t="shared" si="339"/>
        <v>0</v>
      </c>
      <c r="BI359" s="58">
        <f t="shared" si="340"/>
        <v>1.0131404701879988E-5</v>
      </c>
      <c r="BJ359" s="58">
        <f t="shared" si="341"/>
        <v>4.9801873072279877E-5</v>
      </c>
      <c r="BK359" s="58">
        <f t="shared" si="342"/>
        <v>6.1471858837445982E-4</v>
      </c>
      <c r="BL359" s="58">
        <f t="shared" si="343"/>
        <v>4.1885043826199949E-5</v>
      </c>
      <c r="BM359" s="58">
        <f t="shared" si="344"/>
        <v>0</v>
      </c>
      <c r="BN359" s="58">
        <f t="shared" si="345"/>
        <v>0</v>
      </c>
      <c r="BO359" s="58">
        <f t="shared" si="346"/>
        <v>9.6016692487805948E-4</v>
      </c>
      <c r="BP359" s="59"/>
      <c r="BQ359" s="59">
        <f t="shared" si="347"/>
        <v>-0.21509768092251802</v>
      </c>
      <c r="BR359" s="39">
        <f t="shared" si="348"/>
        <v>-0.21391018092251801</v>
      </c>
      <c r="BS359" s="42">
        <f t="shared" si="349"/>
        <v>105.64083335419873</v>
      </c>
      <c r="BT359" s="44">
        <f>MAX(BS$10:BS359)</f>
        <v>400.17961190130677</v>
      </c>
      <c r="BU359" s="56">
        <f t="shared" si="350"/>
        <v>0.73601645308144259</v>
      </c>
    </row>
    <row r="360" spans="1:73" x14ac:dyDescent="0.2">
      <c r="A360" s="64">
        <v>39871</v>
      </c>
      <c r="B360" s="9">
        <v>5.4575168522600003E-3</v>
      </c>
      <c r="C360" s="9">
        <v>-8.3762000653000001E-3</v>
      </c>
      <c r="D360" s="9">
        <v>-2.23706198703E-2</v>
      </c>
      <c r="E360" s="9">
        <v>-8.2975038673599996E-2</v>
      </c>
      <c r="F360" s="9">
        <v>-1.04940794783E-2</v>
      </c>
      <c r="G360" s="9">
        <v>-7.6957569285299995E-2</v>
      </c>
      <c r="H360" s="9">
        <v>-3.52834337658E-3</v>
      </c>
      <c r="I360" s="9">
        <v>-1.03501975454E-2</v>
      </c>
      <c r="J360" s="9">
        <v>0</v>
      </c>
      <c r="K360" s="55">
        <v>3.7874999999999999E-2</v>
      </c>
      <c r="L360" s="55">
        <v>1.82813E-2</v>
      </c>
      <c r="M360" s="55">
        <v>1.35E-2</v>
      </c>
      <c r="N360" s="55">
        <v>6.3749999999999996E-3</v>
      </c>
      <c r="O360" s="55">
        <v>3.1949999999999999E-2</v>
      </c>
      <c r="P360" s="55">
        <v>1.2279999999999999E-2</v>
      </c>
      <c r="Q360" s="55">
        <v>4.9500000000000004E-3</v>
      </c>
      <c r="R360" s="55">
        <v>2.04938E-2</v>
      </c>
      <c r="S360" s="55">
        <v>1.26438E-2</v>
      </c>
      <c r="T360" s="10">
        <f t="shared" si="309"/>
        <v>9</v>
      </c>
      <c r="U360" s="10">
        <f t="shared" si="310"/>
        <v>6</v>
      </c>
      <c r="V360" s="10">
        <f t="shared" si="311"/>
        <v>5</v>
      </c>
      <c r="W360" s="10">
        <f t="shared" si="312"/>
        <v>2</v>
      </c>
      <c r="X360" s="10">
        <f t="shared" si="313"/>
        <v>8</v>
      </c>
      <c r="Y360" s="10">
        <f t="shared" si="314"/>
        <v>3</v>
      </c>
      <c r="Z360" s="10">
        <f t="shared" si="315"/>
        <v>1</v>
      </c>
      <c r="AA360" s="10">
        <f t="shared" si="316"/>
        <v>7</v>
      </c>
      <c r="AB360" s="10">
        <f t="shared" si="317"/>
        <v>4</v>
      </c>
      <c r="AC360" s="13">
        <f t="shared" si="318"/>
        <v>1</v>
      </c>
      <c r="AD360" s="13">
        <f t="shared" si="319"/>
        <v>0</v>
      </c>
      <c r="AE360" s="13">
        <f t="shared" si="320"/>
        <v>0</v>
      </c>
      <c r="AF360" s="13">
        <f t="shared" si="321"/>
        <v>-1</v>
      </c>
      <c r="AG360" s="13">
        <f t="shared" si="322"/>
        <v>1</v>
      </c>
      <c r="AH360" s="13">
        <f t="shared" si="323"/>
        <v>-1</v>
      </c>
      <c r="AI360" s="13">
        <f t="shared" si="324"/>
        <v>-1</v>
      </c>
      <c r="AJ360" s="13">
        <f t="shared" si="325"/>
        <v>1</v>
      </c>
      <c r="AK360" s="13">
        <f t="shared" si="326"/>
        <v>0</v>
      </c>
      <c r="AL360" s="56">
        <f t="shared" si="327"/>
        <v>5.4575168522600003E-3</v>
      </c>
      <c r="AM360" s="56">
        <f t="shared" si="328"/>
        <v>0</v>
      </c>
      <c r="AN360" s="56">
        <f t="shared" si="329"/>
        <v>0</v>
      </c>
      <c r="AO360" s="56">
        <f t="shared" si="330"/>
        <v>8.2975038673599996E-2</v>
      </c>
      <c r="AP360" s="56">
        <f t="shared" si="331"/>
        <v>-1.04940794783E-2</v>
      </c>
      <c r="AQ360" s="56">
        <f t="shared" si="332"/>
        <v>0</v>
      </c>
      <c r="AR360" s="56">
        <f t="shared" si="333"/>
        <v>3.52834337658E-3</v>
      </c>
      <c r="AS360" s="56">
        <f t="shared" si="334"/>
        <v>-1.03501975454E-2</v>
      </c>
      <c r="AT360" s="56">
        <f t="shared" si="335"/>
        <v>0</v>
      </c>
      <c r="AU360" s="55"/>
      <c r="AV360" s="6">
        <f t="shared" si="336"/>
        <v>7.1116621878740002E-2</v>
      </c>
      <c r="AW360" s="57">
        <f t="shared" si="308"/>
        <v>6.4445001855932826E-3</v>
      </c>
      <c r="AX360" s="57">
        <f t="shared" si="300"/>
        <v>0</v>
      </c>
      <c r="AY360" s="57">
        <f t="shared" si="301"/>
        <v>0</v>
      </c>
      <c r="AZ360" s="57">
        <f t="shared" si="302"/>
        <v>8.1988055340266652E-2</v>
      </c>
      <c r="BA360" s="57">
        <f t="shared" si="303"/>
        <v>9.5070961449665869E-3</v>
      </c>
      <c r="BB360" s="57">
        <f t="shared" si="304"/>
        <v>1</v>
      </c>
      <c r="BC360" s="57">
        <f t="shared" si="305"/>
        <v>2.5413600432466765E-3</v>
      </c>
      <c r="BD360" s="57">
        <f t="shared" si="306"/>
        <v>9.3632142120666506E-3</v>
      </c>
      <c r="BE360" s="57">
        <f t="shared" si="307"/>
        <v>1.0009869833333334</v>
      </c>
      <c r="BF360" s="58">
        <f t="shared" si="337"/>
        <v>4.9606132710959991E-5</v>
      </c>
      <c r="BG360" s="58">
        <f t="shared" si="338"/>
        <v>1.8491200034260002E-4</v>
      </c>
      <c r="BH360" s="58">
        <f t="shared" si="339"/>
        <v>0</v>
      </c>
      <c r="BI360" s="58">
        <f t="shared" si="340"/>
        <v>2.0389329760079899E-6</v>
      </c>
      <c r="BJ360" s="58">
        <f t="shared" si="341"/>
        <v>8.9058514186600036E-5</v>
      </c>
      <c r="BK360" s="58">
        <f t="shared" si="342"/>
        <v>0</v>
      </c>
      <c r="BL360" s="58">
        <f t="shared" si="343"/>
        <v>2.4776395757699986E-5</v>
      </c>
      <c r="BM360" s="58">
        <f t="shared" si="344"/>
        <v>2.0000000000000001E-4</v>
      </c>
      <c r="BN360" s="58">
        <f t="shared" si="345"/>
        <v>0</v>
      </c>
      <c r="BO360" s="58">
        <f t="shared" si="346"/>
        <v>5.5039197597386803E-4</v>
      </c>
      <c r="BP360" s="59"/>
      <c r="BQ360" s="59">
        <f t="shared" si="347"/>
        <v>7.0566229902766134E-2</v>
      </c>
      <c r="BR360" s="39">
        <f t="shared" si="348"/>
        <v>7.1553213236099464E-2</v>
      </c>
      <c r="BS360" s="42">
        <f t="shared" si="349"/>
        <v>113.19977442963096</v>
      </c>
      <c r="BT360" s="44">
        <f>MAX(BS$10:BS360)</f>
        <v>400.17961190130677</v>
      </c>
      <c r="BU360" s="56">
        <f t="shared" si="350"/>
        <v>0.71712758205795712</v>
      </c>
    </row>
    <row r="361" spans="1:73" x14ac:dyDescent="0.2">
      <c r="A361" s="64">
        <v>39903</v>
      </c>
      <c r="B361" s="9">
        <v>9.0396952717599996E-2</v>
      </c>
      <c r="C361" s="9">
        <v>4.5445508776499999E-2</v>
      </c>
      <c r="D361" s="9">
        <v>8.5224463391900002E-3</v>
      </c>
      <c r="E361" s="9">
        <v>-1.03566815543E-2</v>
      </c>
      <c r="F361" s="9">
        <v>0.14308922215600001</v>
      </c>
      <c r="G361" s="9">
        <v>8.7474329726900002E-2</v>
      </c>
      <c r="H361" s="9">
        <v>2.4022505484799998E-2</v>
      </c>
      <c r="I361" s="9">
        <v>5.5706767328600002E-3</v>
      </c>
      <c r="J361" s="9">
        <v>0</v>
      </c>
      <c r="K361" s="55">
        <v>3.6700000000000003E-2</v>
      </c>
      <c r="L361" s="55">
        <v>1.50625E-2</v>
      </c>
      <c r="M361" s="55">
        <v>0.01</v>
      </c>
      <c r="N361" s="55">
        <v>6.0312999999999999E-3</v>
      </c>
      <c r="O361" s="55">
        <v>3.2800000000000003E-2</v>
      </c>
      <c r="P361" s="55">
        <v>1.125E-2</v>
      </c>
      <c r="Q361" s="55">
        <v>4.0333000000000001E-3</v>
      </c>
      <c r="R361" s="55">
        <v>1.6487499999999999E-2</v>
      </c>
      <c r="S361" s="55">
        <v>1.19188E-2</v>
      </c>
      <c r="T361" s="10">
        <f t="shared" si="309"/>
        <v>9</v>
      </c>
      <c r="U361" s="10">
        <f t="shared" si="310"/>
        <v>6</v>
      </c>
      <c r="V361" s="10">
        <f t="shared" si="311"/>
        <v>3</v>
      </c>
      <c r="W361" s="10">
        <f t="shared" si="312"/>
        <v>2</v>
      </c>
      <c r="X361" s="10">
        <f t="shared" si="313"/>
        <v>8</v>
      </c>
      <c r="Y361" s="10">
        <f t="shared" si="314"/>
        <v>4</v>
      </c>
      <c r="Z361" s="10">
        <f t="shared" si="315"/>
        <v>1</v>
      </c>
      <c r="AA361" s="10">
        <f t="shared" si="316"/>
        <v>7</v>
      </c>
      <c r="AB361" s="10">
        <f t="shared" si="317"/>
        <v>5</v>
      </c>
      <c r="AC361" s="13">
        <f t="shared" si="318"/>
        <v>1</v>
      </c>
      <c r="AD361" s="13">
        <f t="shared" si="319"/>
        <v>0</v>
      </c>
      <c r="AE361" s="13">
        <f t="shared" si="320"/>
        <v>-1</v>
      </c>
      <c r="AF361" s="13">
        <f t="shared" si="321"/>
        <v>-1</v>
      </c>
      <c r="AG361" s="13">
        <f t="shared" si="322"/>
        <v>1</v>
      </c>
      <c r="AH361" s="13">
        <f t="shared" si="323"/>
        <v>0</v>
      </c>
      <c r="AI361" s="13">
        <f t="shared" si="324"/>
        <v>-1</v>
      </c>
      <c r="AJ361" s="13">
        <f t="shared" si="325"/>
        <v>1</v>
      </c>
      <c r="AK361" s="13">
        <f t="shared" si="326"/>
        <v>0</v>
      </c>
      <c r="AL361" s="56">
        <f t="shared" si="327"/>
        <v>9.0396952717599996E-2</v>
      </c>
      <c r="AM361" s="56">
        <f t="shared" si="328"/>
        <v>0</v>
      </c>
      <c r="AN361" s="56">
        <f t="shared" si="329"/>
        <v>0</v>
      </c>
      <c r="AO361" s="56">
        <f t="shared" si="330"/>
        <v>1.03566815543E-2</v>
      </c>
      <c r="AP361" s="56">
        <f t="shared" si="331"/>
        <v>0.14308922215600001</v>
      </c>
      <c r="AQ361" s="56">
        <f t="shared" si="332"/>
        <v>-8.7474329726900002E-2</v>
      </c>
      <c r="AR361" s="56">
        <f t="shared" si="333"/>
        <v>-2.4022505484799998E-2</v>
      </c>
      <c r="AS361" s="56">
        <f t="shared" si="334"/>
        <v>5.5706767328600002E-3</v>
      </c>
      <c r="AT361" s="56">
        <f t="shared" si="335"/>
        <v>0</v>
      </c>
      <c r="AU361" s="55"/>
      <c r="AV361" s="6">
        <f t="shared" si="336"/>
        <v>0.13791669794905997</v>
      </c>
      <c r="AW361" s="57">
        <f t="shared" si="308"/>
        <v>9.1450602717600082E-2</v>
      </c>
      <c r="AX361" s="57">
        <f t="shared" si="300"/>
        <v>0</v>
      </c>
      <c r="AY361" s="57">
        <f t="shared" si="301"/>
        <v>1</v>
      </c>
      <c r="AZ361" s="57">
        <f t="shared" si="302"/>
        <v>9.3030315543000119E-3</v>
      </c>
      <c r="BA361" s="57">
        <f t="shared" si="303"/>
        <v>0.14414287215600008</v>
      </c>
      <c r="BB361" s="57">
        <f t="shared" si="304"/>
        <v>1.0885279797269001</v>
      </c>
      <c r="BC361" s="57">
        <f t="shared" si="305"/>
        <v>2.5076155484800022E-2</v>
      </c>
      <c r="BD361" s="57">
        <f t="shared" si="306"/>
        <v>6.6243267328600641E-3</v>
      </c>
      <c r="BE361" s="57">
        <f t="shared" si="307"/>
        <v>0</v>
      </c>
      <c r="BF361" s="58">
        <f t="shared" si="337"/>
        <v>3.8667001113559688E-6</v>
      </c>
      <c r="BG361" s="58">
        <f t="shared" si="338"/>
        <v>0</v>
      </c>
      <c r="BH361" s="58">
        <f t="shared" si="339"/>
        <v>0</v>
      </c>
      <c r="BI361" s="58">
        <f t="shared" si="340"/>
        <v>1.6397611068053331E-5</v>
      </c>
      <c r="BJ361" s="58">
        <f t="shared" si="341"/>
        <v>6.6549673014766107E-6</v>
      </c>
      <c r="BK361" s="58">
        <f t="shared" si="342"/>
        <v>5.9999999999999995E-4</v>
      </c>
      <c r="BL361" s="58">
        <f t="shared" si="343"/>
        <v>7.6240801297400292E-7</v>
      </c>
      <c r="BM361" s="58">
        <f t="shared" si="344"/>
        <v>1.8726428424133301E-6</v>
      </c>
      <c r="BN361" s="58">
        <f t="shared" si="345"/>
        <v>0</v>
      </c>
      <c r="BO361" s="58">
        <f t="shared" si="346"/>
        <v>6.2955432933627315E-4</v>
      </c>
      <c r="BP361" s="59"/>
      <c r="BQ361" s="59">
        <f t="shared" si="347"/>
        <v>0.13728714361972369</v>
      </c>
      <c r="BR361" s="39">
        <f t="shared" si="348"/>
        <v>0.13834079361972368</v>
      </c>
      <c r="BS361" s="42">
        <f t="shared" si="349"/>
        <v>128.85992106179981</v>
      </c>
      <c r="BT361" s="44">
        <f>MAX(BS$10:BS361)</f>
        <v>400.17961190130677</v>
      </c>
      <c r="BU361" s="56">
        <f t="shared" si="350"/>
        <v>0.6779947872667248</v>
      </c>
    </row>
    <row r="362" spans="1:73" x14ac:dyDescent="0.2">
      <c r="A362" s="64">
        <v>39933</v>
      </c>
      <c r="B362" s="9">
        <v>5.87490613789E-2</v>
      </c>
      <c r="C362" s="9">
        <v>-2.22241432692E-3</v>
      </c>
      <c r="D362" s="9">
        <v>5.8909386203E-2</v>
      </c>
      <c r="E362" s="9">
        <v>3.3625909400200001E-3</v>
      </c>
      <c r="F362" s="9">
        <v>-1.2036378986499999E-3</v>
      </c>
      <c r="G362" s="9">
        <v>2.5641438482200001E-2</v>
      </c>
      <c r="H362" s="9">
        <v>-2.9391023295999999E-3</v>
      </c>
      <c r="I362" s="9">
        <v>3.3398700815600001E-2</v>
      </c>
      <c r="J362" s="9">
        <v>0</v>
      </c>
      <c r="K362" s="55">
        <v>3.5374999999999997E-2</v>
      </c>
      <c r="L362" s="55">
        <v>1.36063E-2</v>
      </c>
      <c r="M362" s="55">
        <v>8.5000000000000006E-3</v>
      </c>
      <c r="N362" s="55">
        <v>5.4875000000000002E-3</v>
      </c>
      <c r="O362" s="55">
        <v>2.8250000000000001E-2</v>
      </c>
      <c r="P362" s="55">
        <v>9.3500000000000007E-3</v>
      </c>
      <c r="Q362" s="55">
        <v>4.0333000000000001E-3</v>
      </c>
      <c r="R362" s="55">
        <v>1.45188E-2</v>
      </c>
      <c r="S362" s="55">
        <v>1.01625E-2</v>
      </c>
      <c r="T362" s="10">
        <f t="shared" si="309"/>
        <v>9</v>
      </c>
      <c r="U362" s="10">
        <f t="shared" si="310"/>
        <v>6</v>
      </c>
      <c r="V362" s="10">
        <f t="shared" si="311"/>
        <v>3</v>
      </c>
      <c r="W362" s="10">
        <f t="shared" si="312"/>
        <v>2</v>
      </c>
      <c r="X362" s="10">
        <f t="shared" si="313"/>
        <v>8</v>
      </c>
      <c r="Y362" s="10">
        <f t="shared" si="314"/>
        <v>4</v>
      </c>
      <c r="Z362" s="10">
        <f t="shared" si="315"/>
        <v>1</v>
      </c>
      <c r="AA362" s="10">
        <f t="shared" si="316"/>
        <v>7</v>
      </c>
      <c r="AB362" s="10">
        <f t="shared" si="317"/>
        <v>5</v>
      </c>
      <c r="AC362" s="13">
        <f t="shared" si="318"/>
        <v>1</v>
      </c>
      <c r="AD362" s="13">
        <f t="shared" si="319"/>
        <v>0</v>
      </c>
      <c r="AE362" s="13">
        <f t="shared" si="320"/>
        <v>-1</v>
      </c>
      <c r="AF362" s="13">
        <f t="shared" si="321"/>
        <v>-1</v>
      </c>
      <c r="AG362" s="13">
        <f t="shared" si="322"/>
        <v>1</v>
      </c>
      <c r="AH362" s="13">
        <f t="shared" si="323"/>
        <v>0</v>
      </c>
      <c r="AI362" s="13">
        <f t="shared" si="324"/>
        <v>-1</v>
      </c>
      <c r="AJ362" s="13">
        <f t="shared" si="325"/>
        <v>1</v>
      </c>
      <c r="AK362" s="13">
        <f t="shared" si="326"/>
        <v>0</v>
      </c>
      <c r="AL362" s="56">
        <f t="shared" si="327"/>
        <v>5.87490613789E-2</v>
      </c>
      <c r="AM362" s="56">
        <f t="shared" si="328"/>
        <v>0</v>
      </c>
      <c r="AN362" s="56">
        <f t="shared" si="329"/>
        <v>-5.8909386203E-2</v>
      </c>
      <c r="AO362" s="56">
        <f t="shared" si="330"/>
        <v>-3.3625909400200001E-3</v>
      </c>
      <c r="AP362" s="56">
        <f t="shared" si="331"/>
        <v>-1.2036378986499999E-3</v>
      </c>
      <c r="AQ362" s="56">
        <f t="shared" si="332"/>
        <v>0</v>
      </c>
      <c r="AR362" s="56">
        <f t="shared" si="333"/>
        <v>2.9391023295999999E-3</v>
      </c>
      <c r="AS362" s="56">
        <f t="shared" si="334"/>
        <v>3.3398700815600001E-2</v>
      </c>
      <c r="AT362" s="56">
        <f t="shared" si="335"/>
        <v>0</v>
      </c>
      <c r="AU362" s="55"/>
      <c r="AV362" s="6">
        <f t="shared" si="336"/>
        <v>3.161124948243E-2</v>
      </c>
      <c r="AW362" s="57">
        <f t="shared" si="308"/>
        <v>5.9742294712233246E-2</v>
      </c>
      <c r="AX362" s="57">
        <f t="shared" si="300"/>
        <v>0</v>
      </c>
      <c r="AY362" s="57">
        <f t="shared" si="301"/>
        <v>5.9902619536333246E-2</v>
      </c>
      <c r="AZ362" s="57">
        <f t="shared" si="302"/>
        <v>4.3558242733532371E-3</v>
      </c>
      <c r="BA362" s="57">
        <f t="shared" si="303"/>
        <v>2.1040456531662421E-4</v>
      </c>
      <c r="BB362" s="57">
        <f t="shared" si="304"/>
        <v>0</v>
      </c>
      <c r="BC362" s="57">
        <f t="shared" si="305"/>
        <v>1.9458689962666975E-3</v>
      </c>
      <c r="BD362" s="57">
        <f t="shared" si="306"/>
        <v>3.4391934148933379E-2</v>
      </c>
      <c r="BE362" s="57">
        <f t="shared" si="307"/>
        <v>0</v>
      </c>
      <c r="BF362" s="58">
        <f t="shared" si="337"/>
        <v>5.4870361630560046E-5</v>
      </c>
      <c r="BG362" s="58">
        <f t="shared" si="338"/>
        <v>0</v>
      </c>
      <c r="BH362" s="58">
        <f t="shared" si="339"/>
        <v>4.0000000000000002E-4</v>
      </c>
      <c r="BI362" s="58">
        <f t="shared" si="340"/>
        <v>1.8606063108600025E-6</v>
      </c>
      <c r="BJ362" s="58">
        <f t="shared" si="341"/>
        <v>1.0090001050920005E-4</v>
      </c>
      <c r="BK362" s="58">
        <f t="shared" si="342"/>
        <v>6.5311678783613999E-4</v>
      </c>
      <c r="BL362" s="58">
        <f t="shared" si="343"/>
        <v>7.5228466454400064E-6</v>
      </c>
      <c r="BM362" s="58">
        <f t="shared" si="344"/>
        <v>1.3248653465720129E-6</v>
      </c>
      <c r="BN362" s="58">
        <f t="shared" si="345"/>
        <v>0</v>
      </c>
      <c r="BO362" s="58">
        <f t="shared" si="346"/>
        <v>1.219595478278772E-3</v>
      </c>
      <c r="BP362" s="59"/>
      <c r="BQ362" s="59">
        <f t="shared" si="347"/>
        <v>3.0391654004151229E-2</v>
      </c>
      <c r="BR362" s="39">
        <f t="shared" si="348"/>
        <v>3.1384887337484561E-2</v>
      </c>
      <c r="BS362" s="42">
        <f t="shared" si="349"/>
        <v>132.90417516664155</v>
      </c>
      <c r="BT362" s="44">
        <f>MAX(BS$10:BS362)</f>
        <v>400.17961190130677</v>
      </c>
      <c r="BU362" s="56">
        <f t="shared" si="350"/>
        <v>0.66788868994300821</v>
      </c>
    </row>
    <row r="363" spans="1:73" x14ac:dyDescent="0.2">
      <c r="A363" s="64">
        <v>39962</v>
      </c>
      <c r="B363" s="9">
        <v>9.15197900668E-2</v>
      </c>
      <c r="C363" s="9">
        <v>6.8210682952199994E-2</v>
      </c>
      <c r="D363" s="9">
        <v>8.3918955486700003E-2</v>
      </c>
      <c r="E363" s="9">
        <v>3.0407569659599998E-2</v>
      </c>
      <c r="F363" s="9">
        <v>0.12806252735500001</v>
      </c>
      <c r="G363" s="9">
        <v>6.2895995231800006E-2</v>
      </c>
      <c r="H363" s="9">
        <v>6.7399438421099994E-2</v>
      </c>
      <c r="I363" s="9">
        <v>8.7820892080099994E-2</v>
      </c>
      <c r="J363" s="9">
        <v>0</v>
      </c>
      <c r="K363" s="55">
        <v>3.44E-2</v>
      </c>
      <c r="L363" s="55">
        <v>1.2687500000000001E-2</v>
      </c>
      <c r="M363" s="55">
        <v>7.0000000000000001E-3</v>
      </c>
      <c r="N363" s="55">
        <v>5.1969E-3</v>
      </c>
      <c r="O363" s="55">
        <v>2.75E-2</v>
      </c>
      <c r="P363" s="55">
        <v>9.4999999999999998E-3</v>
      </c>
      <c r="Q363" s="55">
        <v>3.9833000000000004E-3</v>
      </c>
      <c r="R363" s="55">
        <v>1.2781300000000001E-2</v>
      </c>
      <c r="S363" s="55">
        <v>6.5624999999999998E-3</v>
      </c>
      <c r="T363" s="10">
        <f t="shared" si="309"/>
        <v>9</v>
      </c>
      <c r="U363" s="10">
        <f t="shared" si="310"/>
        <v>6</v>
      </c>
      <c r="V363" s="10">
        <f t="shared" si="311"/>
        <v>4</v>
      </c>
      <c r="W363" s="10">
        <f t="shared" si="312"/>
        <v>2</v>
      </c>
      <c r="X363" s="10">
        <f t="shared" si="313"/>
        <v>8</v>
      </c>
      <c r="Y363" s="10">
        <f t="shared" si="314"/>
        <v>5</v>
      </c>
      <c r="Z363" s="10">
        <f t="shared" si="315"/>
        <v>1</v>
      </c>
      <c r="AA363" s="10">
        <f t="shared" si="316"/>
        <v>7</v>
      </c>
      <c r="AB363" s="10">
        <f t="shared" si="317"/>
        <v>3</v>
      </c>
      <c r="AC363" s="13">
        <f t="shared" si="318"/>
        <v>1</v>
      </c>
      <c r="AD363" s="13">
        <f t="shared" si="319"/>
        <v>0</v>
      </c>
      <c r="AE363" s="13">
        <f t="shared" si="320"/>
        <v>0</v>
      </c>
      <c r="AF363" s="13">
        <f t="shared" si="321"/>
        <v>-1</v>
      </c>
      <c r="AG363" s="13">
        <f t="shared" si="322"/>
        <v>1</v>
      </c>
      <c r="AH363" s="13">
        <f t="shared" si="323"/>
        <v>0</v>
      </c>
      <c r="AI363" s="13">
        <f t="shared" si="324"/>
        <v>-1</v>
      </c>
      <c r="AJ363" s="13">
        <f t="shared" si="325"/>
        <v>1</v>
      </c>
      <c r="AK363" s="13">
        <f t="shared" si="326"/>
        <v>-1</v>
      </c>
      <c r="AL363" s="56">
        <f t="shared" si="327"/>
        <v>9.15197900668E-2</v>
      </c>
      <c r="AM363" s="56">
        <f t="shared" si="328"/>
        <v>0</v>
      </c>
      <c r="AN363" s="56">
        <f t="shared" si="329"/>
        <v>-8.3918955486700003E-2</v>
      </c>
      <c r="AO363" s="56">
        <f t="shared" si="330"/>
        <v>-3.0407569659599998E-2</v>
      </c>
      <c r="AP363" s="56">
        <f t="shared" si="331"/>
        <v>0.12806252735500001</v>
      </c>
      <c r="AQ363" s="56">
        <f t="shared" si="332"/>
        <v>0</v>
      </c>
      <c r="AR363" s="56">
        <f t="shared" si="333"/>
        <v>-6.7399438421099994E-2</v>
      </c>
      <c r="AS363" s="56">
        <f t="shared" si="334"/>
        <v>8.7820892080099994E-2</v>
      </c>
      <c r="AT363" s="56">
        <f t="shared" si="335"/>
        <v>0</v>
      </c>
      <c r="AU363" s="55"/>
      <c r="AV363" s="6">
        <f t="shared" si="336"/>
        <v>0.12567724593450003</v>
      </c>
      <c r="AW363" s="57">
        <f t="shared" si="308"/>
        <v>9.2366665066799802E-2</v>
      </c>
      <c r="AX363" s="57">
        <f t="shared" si="300"/>
        <v>0</v>
      </c>
      <c r="AY363" s="57">
        <f t="shared" si="301"/>
        <v>1.0847658304866998</v>
      </c>
      <c r="AZ363" s="57">
        <f t="shared" si="302"/>
        <v>3.1254444659599923E-2</v>
      </c>
      <c r="BA363" s="57">
        <f t="shared" si="303"/>
        <v>0.12890940235499992</v>
      </c>
      <c r="BB363" s="57">
        <f t="shared" si="304"/>
        <v>0</v>
      </c>
      <c r="BC363" s="57">
        <f t="shared" si="305"/>
        <v>6.8246313421099991E-2</v>
      </c>
      <c r="BD363" s="57">
        <f t="shared" si="306"/>
        <v>8.8667767080099935E-2</v>
      </c>
      <c r="BE363" s="57">
        <f t="shared" si="307"/>
        <v>1</v>
      </c>
      <c r="BF363" s="58">
        <f t="shared" si="337"/>
        <v>3.5845376827339941E-5</v>
      </c>
      <c r="BG363" s="58">
        <f t="shared" si="338"/>
        <v>0</v>
      </c>
      <c r="BH363" s="58">
        <f t="shared" si="339"/>
        <v>2.3961047814533301E-5</v>
      </c>
      <c r="BI363" s="58">
        <f t="shared" si="340"/>
        <v>8.7116485467064745E-7</v>
      </c>
      <c r="BJ363" s="58">
        <f t="shared" si="341"/>
        <v>1.4728319572163695E-7</v>
      </c>
      <c r="BK363" s="58">
        <f t="shared" si="342"/>
        <v>0</v>
      </c>
      <c r="BL363" s="58">
        <f t="shared" si="343"/>
        <v>5.8376069888000918E-7</v>
      </c>
      <c r="BM363" s="58">
        <f t="shared" si="344"/>
        <v>6.8783868297866764E-6</v>
      </c>
      <c r="BN363" s="58">
        <f t="shared" si="345"/>
        <v>0</v>
      </c>
      <c r="BO363" s="58">
        <f t="shared" si="346"/>
        <v>6.8287020220932207E-5</v>
      </c>
      <c r="BP363" s="59"/>
      <c r="BQ363" s="59">
        <f t="shared" si="347"/>
        <v>0.12560895891427909</v>
      </c>
      <c r="BR363" s="39">
        <f t="shared" si="348"/>
        <v>0.12645583391427909</v>
      </c>
      <c r="BS363" s="42">
        <f t="shared" si="349"/>
        <v>149.71068346802863</v>
      </c>
      <c r="BT363" s="44">
        <f>MAX(BS$10:BS363)</f>
        <v>400.17961190130677</v>
      </c>
      <c r="BU363" s="56">
        <f t="shared" si="350"/>
        <v>0.62589127727738758</v>
      </c>
    </row>
    <row r="364" spans="1:73" x14ac:dyDescent="0.2">
      <c r="A364" s="64">
        <v>39994</v>
      </c>
      <c r="B364" s="9">
        <v>9.4584470700800009E-3</v>
      </c>
      <c r="C364" s="9">
        <v>-7.8236043114900001E-3</v>
      </c>
      <c r="D364" s="9">
        <v>-5.6627130942699999E-2</v>
      </c>
      <c r="E364" s="9">
        <v>-1.11928857706E-2</v>
      </c>
      <c r="F364" s="9">
        <v>1.3700520946E-2</v>
      </c>
      <c r="G364" s="9">
        <v>-2.1310852810099999E-2</v>
      </c>
      <c r="H364" s="9">
        <v>-1.9656849685200001E-2</v>
      </c>
      <c r="I364" s="9">
        <v>2.1922071961599999E-2</v>
      </c>
      <c r="J364" s="9">
        <v>0</v>
      </c>
      <c r="K364" s="55">
        <v>3.5000000000000003E-2</v>
      </c>
      <c r="L364" s="55">
        <v>1.095E-2</v>
      </c>
      <c r="M364" s="55">
        <v>6.0333000000000001E-3</v>
      </c>
      <c r="N364" s="55">
        <v>4.5500000000000002E-3</v>
      </c>
      <c r="O364" s="55">
        <v>2.8049999999999999E-2</v>
      </c>
      <c r="P364" s="55">
        <v>9.4999999999999998E-3</v>
      </c>
      <c r="Q364" s="55">
        <v>3.9500000000000004E-3</v>
      </c>
      <c r="R364" s="55">
        <v>1.18625E-2</v>
      </c>
      <c r="S364" s="55">
        <v>5.9500000000000004E-3</v>
      </c>
      <c r="T364" s="10">
        <f t="shared" si="309"/>
        <v>9</v>
      </c>
      <c r="U364" s="10">
        <f t="shared" si="310"/>
        <v>6</v>
      </c>
      <c r="V364" s="10">
        <f t="shared" si="311"/>
        <v>4</v>
      </c>
      <c r="W364" s="10">
        <f t="shared" si="312"/>
        <v>2</v>
      </c>
      <c r="X364" s="10">
        <f t="shared" si="313"/>
        <v>8</v>
      </c>
      <c r="Y364" s="10">
        <f t="shared" si="314"/>
        <v>5</v>
      </c>
      <c r="Z364" s="10">
        <f t="shared" si="315"/>
        <v>1</v>
      </c>
      <c r="AA364" s="10">
        <f t="shared" si="316"/>
        <v>7</v>
      </c>
      <c r="AB364" s="10">
        <f t="shared" si="317"/>
        <v>3</v>
      </c>
      <c r="AC364" s="13">
        <f t="shared" si="318"/>
        <v>1</v>
      </c>
      <c r="AD364" s="13">
        <f t="shared" si="319"/>
        <v>0</v>
      </c>
      <c r="AE364" s="13">
        <f t="shared" si="320"/>
        <v>0</v>
      </c>
      <c r="AF364" s="13">
        <f t="shared" si="321"/>
        <v>-1</v>
      </c>
      <c r="AG364" s="13">
        <f t="shared" si="322"/>
        <v>1</v>
      </c>
      <c r="AH364" s="13">
        <f t="shared" si="323"/>
        <v>0</v>
      </c>
      <c r="AI364" s="13">
        <f t="shared" si="324"/>
        <v>-1</v>
      </c>
      <c r="AJ364" s="13">
        <f t="shared" si="325"/>
        <v>1</v>
      </c>
      <c r="AK364" s="13">
        <f t="shared" si="326"/>
        <v>-1</v>
      </c>
      <c r="AL364" s="56">
        <f t="shared" si="327"/>
        <v>9.4584470700800009E-3</v>
      </c>
      <c r="AM364" s="56">
        <f t="shared" si="328"/>
        <v>0</v>
      </c>
      <c r="AN364" s="56">
        <f t="shared" si="329"/>
        <v>0</v>
      </c>
      <c r="AO364" s="56">
        <f t="shared" si="330"/>
        <v>1.11928857706E-2</v>
      </c>
      <c r="AP364" s="56">
        <f t="shared" si="331"/>
        <v>1.3700520946E-2</v>
      </c>
      <c r="AQ364" s="56">
        <f t="shared" si="332"/>
        <v>0</v>
      </c>
      <c r="AR364" s="56">
        <f t="shared" si="333"/>
        <v>1.9656849685200001E-2</v>
      </c>
      <c r="AS364" s="56">
        <f t="shared" si="334"/>
        <v>2.1922071961599999E-2</v>
      </c>
      <c r="AT364" s="56">
        <f t="shared" si="335"/>
        <v>0</v>
      </c>
      <c r="AU364" s="55"/>
      <c r="AV364" s="6">
        <f t="shared" si="336"/>
        <v>7.5930775433479994E-2</v>
      </c>
      <c r="AW364" s="57">
        <f t="shared" si="308"/>
        <v>1.0005322070079981E-2</v>
      </c>
      <c r="AX364" s="57">
        <f t="shared" si="300"/>
        <v>0</v>
      </c>
      <c r="AY364" s="57">
        <f t="shared" si="301"/>
        <v>0</v>
      </c>
      <c r="AZ364" s="57">
        <f t="shared" si="302"/>
        <v>1.0646010770600012E-2</v>
      </c>
      <c r="BA364" s="57">
        <f t="shared" si="303"/>
        <v>1.4247395945999886E-2</v>
      </c>
      <c r="BB364" s="57">
        <f t="shared" si="304"/>
        <v>0</v>
      </c>
      <c r="BC364" s="57">
        <f t="shared" si="305"/>
        <v>1.9109974685200037E-2</v>
      </c>
      <c r="BD364" s="57">
        <f t="shared" si="306"/>
        <v>2.2468946961599956E-2</v>
      </c>
      <c r="BE364" s="57">
        <f t="shared" si="307"/>
        <v>5.4687499999994671E-4</v>
      </c>
      <c r="BF364" s="58">
        <f t="shared" si="337"/>
        <v>5.5419999040079876E-5</v>
      </c>
      <c r="BG364" s="58">
        <f t="shared" si="338"/>
        <v>0</v>
      </c>
      <c r="BH364" s="58">
        <f t="shared" si="339"/>
        <v>4.3390633219467993E-4</v>
      </c>
      <c r="BI364" s="58">
        <f t="shared" si="340"/>
        <v>6.2508889319199848E-6</v>
      </c>
      <c r="BJ364" s="58">
        <f t="shared" si="341"/>
        <v>9.0236581648499948E-5</v>
      </c>
      <c r="BK364" s="58">
        <f t="shared" si="342"/>
        <v>0</v>
      </c>
      <c r="BL364" s="58">
        <f t="shared" si="343"/>
        <v>2.0473894026329996E-5</v>
      </c>
      <c r="BM364" s="58">
        <f t="shared" si="344"/>
        <v>1.7733553416019989E-5</v>
      </c>
      <c r="BN364" s="58">
        <f t="shared" si="345"/>
        <v>0</v>
      </c>
      <c r="BO364" s="58">
        <f t="shared" si="346"/>
        <v>6.2402124925752965E-4</v>
      </c>
      <c r="BP364" s="59"/>
      <c r="BQ364" s="59">
        <f t="shared" si="347"/>
        <v>7.530675418422246E-2</v>
      </c>
      <c r="BR364" s="39">
        <f t="shared" si="348"/>
        <v>7.5853629184222462E-2</v>
      </c>
      <c r="BS364" s="42">
        <f t="shared" si="349"/>
        <v>161.06678213672899</v>
      </c>
      <c r="BT364" s="44">
        <f>MAX(BS$10:BS364)</f>
        <v>400.17961190130677</v>
      </c>
      <c r="BU364" s="56">
        <f t="shared" si="350"/>
        <v>0.59751377294940344</v>
      </c>
    </row>
    <row r="365" spans="1:73" x14ac:dyDescent="0.2">
      <c r="A365" s="64">
        <v>40025</v>
      </c>
      <c r="B365" s="9">
        <v>3.0368698926700001E-2</v>
      </c>
      <c r="C365" s="9">
        <v>1.09048045604E-2</v>
      </c>
      <c r="D365" s="9">
        <v>7.3630345166700001E-2</v>
      </c>
      <c r="E365" s="9">
        <v>1.3412903483500001E-2</v>
      </c>
      <c r="F365" s="9">
        <v>1.7577233385500001E-2</v>
      </c>
      <c r="G365" s="9">
        <v>6.3639577334200004E-2</v>
      </c>
      <c r="H365" s="9">
        <v>1.01483037396E-2</v>
      </c>
      <c r="I365" s="9">
        <v>6.6811900244400004E-3</v>
      </c>
      <c r="J365" s="9">
        <v>0</v>
      </c>
      <c r="K365" s="55">
        <v>3.3774999999999999E-2</v>
      </c>
      <c r="L365" s="55">
        <v>8.6187999999999994E-3</v>
      </c>
      <c r="M365" s="55">
        <v>6.0000000000000001E-3</v>
      </c>
      <c r="N365" s="55">
        <v>4.1313000000000001E-3</v>
      </c>
      <c r="O365" s="55">
        <v>2.7949999999999999E-2</v>
      </c>
      <c r="P365" s="55">
        <v>6.1799999999999997E-3</v>
      </c>
      <c r="Q365" s="55">
        <v>3.5999999999999999E-3</v>
      </c>
      <c r="R365" s="55">
        <v>8.8749999999999992E-3</v>
      </c>
      <c r="S365" s="55">
        <v>4.7938E-3</v>
      </c>
      <c r="T365" s="10">
        <f t="shared" si="309"/>
        <v>9</v>
      </c>
      <c r="U365" s="10">
        <f t="shared" si="310"/>
        <v>6</v>
      </c>
      <c r="V365" s="10">
        <f t="shared" si="311"/>
        <v>4</v>
      </c>
      <c r="W365" s="10">
        <f t="shared" si="312"/>
        <v>2</v>
      </c>
      <c r="X365" s="10">
        <f t="shared" si="313"/>
        <v>8</v>
      </c>
      <c r="Y365" s="10">
        <f t="shared" si="314"/>
        <v>5</v>
      </c>
      <c r="Z365" s="10">
        <f t="shared" si="315"/>
        <v>1</v>
      </c>
      <c r="AA365" s="10">
        <f t="shared" si="316"/>
        <v>7</v>
      </c>
      <c r="AB365" s="10">
        <f t="shared" si="317"/>
        <v>3</v>
      </c>
      <c r="AC365" s="13">
        <f t="shared" si="318"/>
        <v>1</v>
      </c>
      <c r="AD365" s="13">
        <f t="shared" si="319"/>
        <v>0</v>
      </c>
      <c r="AE365" s="13">
        <f t="shared" si="320"/>
        <v>0</v>
      </c>
      <c r="AF365" s="13">
        <f t="shared" si="321"/>
        <v>-1</v>
      </c>
      <c r="AG365" s="13">
        <f t="shared" si="322"/>
        <v>1</v>
      </c>
      <c r="AH365" s="13">
        <f t="shared" si="323"/>
        <v>0</v>
      </c>
      <c r="AI365" s="13">
        <f t="shared" si="324"/>
        <v>-1</v>
      </c>
      <c r="AJ365" s="13">
        <f t="shared" si="325"/>
        <v>1</v>
      </c>
      <c r="AK365" s="13">
        <f t="shared" si="326"/>
        <v>-1</v>
      </c>
      <c r="AL365" s="56">
        <f t="shared" si="327"/>
        <v>3.0368698926700001E-2</v>
      </c>
      <c r="AM365" s="56">
        <f t="shared" si="328"/>
        <v>0</v>
      </c>
      <c r="AN365" s="56">
        <f t="shared" si="329"/>
        <v>0</v>
      </c>
      <c r="AO365" s="56">
        <f t="shared" si="330"/>
        <v>-1.3412903483500001E-2</v>
      </c>
      <c r="AP365" s="56">
        <f t="shared" si="331"/>
        <v>1.7577233385500001E-2</v>
      </c>
      <c r="AQ365" s="56">
        <f t="shared" si="332"/>
        <v>0</v>
      </c>
      <c r="AR365" s="56">
        <f t="shared" si="333"/>
        <v>-1.01483037396E-2</v>
      </c>
      <c r="AS365" s="56">
        <f t="shared" si="334"/>
        <v>6.6811900244400004E-3</v>
      </c>
      <c r="AT365" s="56">
        <f t="shared" si="335"/>
        <v>0</v>
      </c>
      <c r="AU365" s="55"/>
      <c r="AV365" s="6">
        <f t="shared" si="336"/>
        <v>3.1065915113540003E-2</v>
      </c>
      <c r="AW365" s="57">
        <f t="shared" si="308"/>
        <v>3.0864532260033384E-2</v>
      </c>
      <c r="AX365" s="57">
        <f t="shared" si="300"/>
        <v>0</v>
      </c>
      <c r="AY365" s="57">
        <f t="shared" si="301"/>
        <v>0</v>
      </c>
      <c r="AZ365" s="57">
        <f t="shared" si="302"/>
        <v>1.3908736816833356E-2</v>
      </c>
      <c r="BA365" s="57">
        <f t="shared" si="303"/>
        <v>1.8073066718833353E-2</v>
      </c>
      <c r="BB365" s="57">
        <f t="shared" si="304"/>
        <v>0</v>
      </c>
      <c r="BC365" s="57">
        <f t="shared" si="305"/>
        <v>1.0644137072933324E-2</v>
      </c>
      <c r="BD365" s="57">
        <f t="shared" si="306"/>
        <v>7.1770233577732601E-3</v>
      </c>
      <c r="BE365" s="57">
        <f t="shared" si="307"/>
        <v>4.9583333333336199E-4</v>
      </c>
      <c r="BF365" s="58">
        <f t="shared" si="337"/>
        <v>6.003193242047988E-6</v>
      </c>
      <c r="BG365" s="58">
        <f t="shared" si="338"/>
        <v>0</v>
      </c>
      <c r="BH365" s="58">
        <f t="shared" si="339"/>
        <v>0</v>
      </c>
      <c r="BI365" s="58">
        <f t="shared" si="340"/>
        <v>2.1292021541200024E-6</v>
      </c>
      <c r="BJ365" s="58">
        <f t="shared" si="341"/>
        <v>9.9731771621999197E-6</v>
      </c>
      <c r="BK365" s="58">
        <f t="shared" si="342"/>
        <v>0</v>
      </c>
      <c r="BL365" s="58">
        <f t="shared" si="343"/>
        <v>5.732992405560011E-6</v>
      </c>
      <c r="BM365" s="58">
        <f t="shared" si="344"/>
        <v>4.4937893923199918E-6</v>
      </c>
      <c r="BN365" s="58">
        <f t="shared" si="345"/>
        <v>0</v>
      </c>
      <c r="BO365" s="58">
        <f t="shared" si="346"/>
        <v>2.833235435624791E-5</v>
      </c>
      <c r="BP365" s="59"/>
      <c r="BQ365" s="59">
        <f t="shared" si="347"/>
        <v>3.1037582759183755E-2</v>
      </c>
      <c r="BR365" s="39">
        <f t="shared" si="348"/>
        <v>3.1533416092517086E-2</v>
      </c>
      <c r="BS365" s="42">
        <f t="shared" si="349"/>
        <v>166.14576799652926</v>
      </c>
      <c r="BT365" s="44">
        <f>MAX(BS$10:BS365)</f>
        <v>400.17961190130677</v>
      </c>
      <c r="BU365" s="56">
        <f t="shared" si="350"/>
        <v>0.58482200728030964</v>
      </c>
    </row>
    <row r="366" spans="1:73" x14ac:dyDescent="0.2">
      <c r="A366" s="64">
        <v>40056</v>
      </c>
      <c r="B366" s="9">
        <v>1.9089445150099998E-2</v>
      </c>
      <c r="C366" s="9">
        <v>1.21964384787E-2</v>
      </c>
      <c r="D366" s="9">
        <v>-1.5943030333699999E-2</v>
      </c>
      <c r="E366" s="9">
        <v>2.5371351522099999E-2</v>
      </c>
      <c r="F366" s="9">
        <v>4.4574503507199999E-2</v>
      </c>
      <c r="G366" s="9">
        <v>2.6392608240899999E-2</v>
      </c>
      <c r="H366" s="9">
        <v>1.7936781649500001E-2</v>
      </c>
      <c r="I366" s="9">
        <v>-1.6815189598400001E-2</v>
      </c>
      <c r="J366" s="9">
        <v>0</v>
      </c>
      <c r="K366" s="55">
        <v>3.4000000000000002E-2</v>
      </c>
      <c r="L366" s="55">
        <v>7.9906000000000005E-3</v>
      </c>
      <c r="M366" s="55">
        <v>5.5666999999999999E-3</v>
      </c>
      <c r="N366" s="55">
        <v>3.9062999999999997E-3</v>
      </c>
      <c r="O366" s="55">
        <v>2.75E-2</v>
      </c>
      <c r="P366" s="55">
        <v>6.1000000000000004E-3</v>
      </c>
      <c r="Q366" s="55">
        <v>3.1667000000000002E-3</v>
      </c>
      <c r="R366" s="55">
        <v>6.8999999999999999E-3</v>
      </c>
      <c r="S366" s="55">
        <v>3.4749999999999998E-3</v>
      </c>
      <c r="T366" s="10">
        <f t="shared" si="309"/>
        <v>9</v>
      </c>
      <c r="U366" s="10">
        <f t="shared" si="310"/>
        <v>7</v>
      </c>
      <c r="V366" s="10">
        <f t="shared" si="311"/>
        <v>4</v>
      </c>
      <c r="W366" s="10">
        <f t="shared" si="312"/>
        <v>3</v>
      </c>
      <c r="X366" s="10">
        <f t="shared" si="313"/>
        <v>8</v>
      </c>
      <c r="Y366" s="10">
        <f t="shared" si="314"/>
        <v>5</v>
      </c>
      <c r="Z366" s="10">
        <f t="shared" si="315"/>
        <v>1</v>
      </c>
      <c r="AA366" s="10">
        <f t="shared" si="316"/>
        <v>6</v>
      </c>
      <c r="AB366" s="10">
        <f t="shared" si="317"/>
        <v>2</v>
      </c>
      <c r="AC366" s="13">
        <f t="shared" si="318"/>
        <v>1</v>
      </c>
      <c r="AD366" s="13">
        <f t="shared" si="319"/>
        <v>1</v>
      </c>
      <c r="AE366" s="13">
        <f t="shared" si="320"/>
        <v>0</v>
      </c>
      <c r="AF366" s="13">
        <f t="shared" si="321"/>
        <v>-1</v>
      </c>
      <c r="AG366" s="13">
        <f t="shared" si="322"/>
        <v>1</v>
      </c>
      <c r="AH366" s="13">
        <f t="shared" si="323"/>
        <v>0</v>
      </c>
      <c r="AI366" s="13">
        <f t="shared" si="324"/>
        <v>-1</v>
      </c>
      <c r="AJ366" s="13">
        <f t="shared" si="325"/>
        <v>0</v>
      </c>
      <c r="AK366" s="13">
        <f t="shared" si="326"/>
        <v>-1</v>
      </c>
      <c r="AL366" s="56">
        <f t="shared" si="327"/>
        <v>1.9089445150099998E-2</v>
      </c>
      <c r="AM366" s="56">
        <f t="shared" si="328"/>
        <v>0</v>
      </c>
      <c r="AN366" s="56">
        <f t="shared" si="329"/>
        <v>0</v>
      </c>
      <c r="AO366" s="56">
        <f t="shared" si="330"/>
        <v>-2.5371351522099999E-2</v>
      </c>
      <c r="AP366" s="56">
        <f t="shared" si="331"/>
        <v>4.4574503507199999E-2</v>
      </c>
      <c r="AQ366" s="56">
        <f t="shared" si="332"/>
        <v>0</v>
      </c>
      <c r="AR366" s="56">
        <f t="shared" si="333"/>
        <v>-1.7936781649500001E-2</v>
      </c>
      <c r="AS366" s="56">
        <f t="shared" si="334"/>
        <v>-1.6815189598400001E-2</v>
      </c>
      <c r="AT366" s="56">
        <f t="shared" si="335"/>
        <v>0</v>
      </c>
      <c r="AU366" s="55"/>
      <c r="AV366" s="6">
        <f t="shared" si="336"/>
        <v>3.5406258872999995E-3</v>
      </c>
      <c r="AW366" s="57">
        <f t="shared" si="308"/>
        <v>1.9488928483433421E-2</v>
      </c>
      <c r="AX366" s="57">
        <f t="shared" si="300"/>
        <v>1</v>
      </c>
      <c r="AY366" s="57">
        <f t="shared" si="301"/>
        <v>0</v>
      </c>
      <c r="AZ366" s="57">
        <f t="shared" si="302"/>
        <v>2.57708348554333E-2</v>
      </c>
      <c r="BA366" s="57">
        <f t="shared" si="303"/>
        <v>4.4973986840533442E-2</v>
      </c>
      <c r="BB366" s="57">
        <f t="shared" si="304"/>
        <v>0</v>
      </c>
      <c r="BC366" s="57">
        <f t="shared" si="305"/>
        <v>1.8336264982833361E-2</v>
      </c>
      <c r="BD366" s="57">
        <f t="shared" si="306"/>
        <v>0.98358429373493328</v>
      </c>
      <c r="BE366" s="57">
        <f t="shared" si="307"/>
        <v>3.994833333333947E-4</v>
      </c>
      <c r="BF366" s="58">
        <f t="shared" si="337"/>
        <v>1.8518719356020028E-5</v>
      </c>
      <c r="BG366" s="58">
        <f t="shared" si="338"/>
        <v>0</v>
      </c>
      <c r="BH366" s="58">
        <f t="shared" si="339"/>
        <v>0</v>
      </c>
      <c r="BI366" s="58">
        <f t="shared" si="340"/>
        <v>2.7817473633666712E-6</v>
      </c>
      <c r="BJ366" s="58">
        <f t="shared" si="341"/>
        <v>1.2651146703183347E-5</v>
      </c>
      <c r="BK366" s="58">
        <f t="shared" si="342"/>
        <v>0</v>
      </c>
      <c r="BL366" s="58">
        <f t="shared" si="343"/>
        <v>3.1932411218799971E-6</v>
      </c>
      <c r="BM366" s="58">
        <f t="shared" si="344"/>
        <v>1.4354046715546522E-6</v>
      </c>
      <c r="BN366" s="58">
        <f t="shared" si="345"/>
        <v>0</v>
      </c>
      <c r="BO366" s="58">
        <f t="shared" si="346"/>
        <v>3.8580259216004693E-5</v>
      </c>
      <c r="BP366" s="59"/>
      <c r="BQ366" s="59">
        <f t="shared" si="347"/>
        <v>3.5020456280839946E-3</v>
      </c>
      <c r="BR366" s="39">
        <f t="shared" si="348"/>
        <v>3.9015289614173282E-3</v>
      </c>
      <c r="BS366" s="42">
        <f t="shared" si="349"/>
        <v>166.79399052218463</v>
      </c>
      <c r="BT366" s="44">
        <f>MAX(BS$10:BS366)</f>
        <v>400.17961190130677</v>
      </c>
      <c r="BU366" s="56">
        <f t="shared" si="350"/>
        <v>0.58320217831757071</v>
      </c>
    </row>
    <row r="367" spans="1:73" x14ac:dyDescent="0.2">
      <c r="A367" s="64">
        <v>40086</v>
      </c>
      <c r="B367" s="9">
        <v>4.9668043066199999E-2</v>
      </c>
      <c r="C367" s="9">
        <v>1.8586854450199999E-2</v>
      </c>
      <c r="D367" s="9">
        <v>2.3639185418099999E-2</v>
      </c>
      <c r="E367" s="9">
        <v>3.6021486659300002E-2</v>
      </c>
      <c r="F367" s="9">
        <v>5.6377062730699999E-2</v>
      </c>
      <c r="G367" s="9">
        <v>1.54438540703E-2</v>
      </c>
      <c r="H367" s="9">
        <v>1.8257642587100002E-2</v>
      </c>
      <c r="I367" s="9">
        <v>-1.86761008491E-2</v>
      </c>
      <c r="J367" s="9">
        <v>0</v>
      </c>
      <c r="K367" s="55">
        <v>3.415E-2</v>
      </c>
      <c r="L367" s="55">
        <v>7.0688000000000001E-3</v>
      </c>
      <c r="M367" s="55">
        <v>4.9833000000000004E-3</v>
      </c>
      <c r="N367" s="55">
        <v>3.5125E-3</v>
      </c>
      <c r="O367" s="55">
        <v>2.8000000000000001E-2</v>
      </c>
      <c r="P367" s="55">
        <v>5.2500000000000003E-3</v>
      </c>
      <c r="Q367" s="55">
        <v>2.8833000000000001E-3</v>
      </c>
      <c r="R367" s="55">
        <v>5.4187999999999997E-3</v>
      </c>
      <c r="S367" s="55">
        <v>2.8687999999999999E-3</v>
      </c>
      <c r="T367" s="10">
        <f t="shared" si="309"/>
        <v>9</v>
      </c>
      <c r="U367" s="10">
        <f t="shared" si="310"/>
        <v>7</v>
      </c>
      <c r="V367" s="10">
        <f t="shared" si="311"/>
        <v>4</v>
      </c>
      <c r="W367" s="10">
        <f t="shared" si="312"/>
        <v>3</v>
      </c>
      <c r="X367" s="10">
        <f t="shared" si="313"/>
        <v>8</v>
      </c>
      <c r="Y367" s="10">
        <f t="shared" si="314"/>
        <v>5</v>
      </c>
      <c r="Z367" s="10">
        <f t="shared" si="315"/>
        <v>2</v>
      </c>
      <c r="AA367" s="10">
        <f t="shared" si="316"/>
        <v>6</v>
      </c>
      <c r="AB367" s="10">
        <f t="shared" si="317"/>
        <v>1</v>
      </c>
      <c r="AC367" s="13">
        <f t="shared" si="318"/>
        <v>1</v>
      </c>
      <c r="AD367" s="13">
        <f t="shared" si="319"/>
        <v>1</v>
      </c>
      <c r="AE367" s="13">
        <f t="shared" si="320"/>
        <v>0</v>
      </c>
      <c r="AF367" s="13">
        <f t="shared" si="321"/>
        <v>-1</v>
      </c>
      <c r="AG367" s="13">
        <f t="shared" si="322"/>
        <v>1</v>
      </c>
      <c r="AH367" s="13">
        <f t="shared" si="323"/>
        <v>0</v>
      </c>
      <c r="AI367" s="13">
        <f t="shared" si="324"/>
        <v>-1</v>
      </c>
      <c r="AJ367" s="13">
        <f t="shared" si="325"/>
        <v>0</v>
      </c>
      <c r="AK367" s="13">
        <f t="shared" si="326"/>
        <v>-1</v>
      </c>
      <c r="AL367" s="56">
        <f t="shared" si="327"/>
        <v>4.9668043066199999E-2</v>
      </c>
      <c r="AM367" s="56">
        <f t="shared" si="328"/>
        <v>1.8586854450199999E-2</v>
      </c>
      <c r="AN367" s="56">
        <f t="shared" si="329"/>
        <v>0</v>
      </c>
      <c r="AO367" s="56">
        <f t="shared" si="330"/>
        <v>-3.6021486659300002E-2</v>
      </c>
      <c r="AP367" s="56">
        <f t="shared" si="331"/>
        <v>5.6377062730699999E-2</v>
      </c>
      <c r="AQ367" s="56">
        <f t="shared" si="332"/>
        <v>0</v>
      </c>
      <c r="AR367" s="56">
        <f t="shared" si="333"/>
        <v>-1.8257642587100002E-2</v>
      </c>
      <c r="AS367" s="56">
        <f t="shared" si="334"/>
        <v>0</v>
      </c>
      <c r="AT367" s="56">
        <f t="shared" si="335"/>
        <v>0</v>
      </c>
      <c r="AU367" s="55"/>
      <c r="AV367" s="6">
        <f t="shared" si="336"/>
        <v>7.03528310007E-2</v>
      </c>
      <c r="AW367" s="57">
        <f t="shared" si="308"/>
        <v>4.9957626399533384E-2</v>
      </c>
      <c r="AX367" s="57">
        <f t="shared" si="300"/>
        <v>1.8876437783533317E-2</v>
      </c>
      <c r="AY367" s="57">
        <f t="shared" si="301"/>
        <v>0</v>
      </c>
      <c r="AZ367" s="57">
        <f t="shared" si="302"/>
        <v>3.6311069992633449E-2</v>
      </c>
      <c r="BA367" s="57">
        <f t="shared" si="303"/>
        <v>5.6666646064033488E-2</v>
      </c>
      <c r="BB367" s="57">
        <f t="shared" si="304"/>
        <v>0</v>
      </c>
      <c r="BC367" s="57">
        <f t="shared" si="305"/>
        <v>1.8547225920433341E-2</v>
      </c>
      <c r="BD367" s="57">
        <f t="shared" si="306"/>
        <v>0</v>
      </c>
      <c r="BE367" s="57">
        <f t="shared" si="307"/>
        <v>2.8958333333339858E-4</v>
      </c>
      <c r="BF367" s="58">
        <f t="shared" si="337"/>
        <v>1.1693357090060051E-5</v>
      </c>
      <c r="BG367" s="58">
        <f t="shared" si="338"/>
        <v>2.0000000000000001E-4</v>
      </c>
      <c r="BH367" s="58">
        <f t="shared" si="339"/>
        <v>0</v>
      </c>
      <c r="BI367" s="58">
        <f t="shared" si="340"/>
        <v>5.1541669710866602E-6</v>
      </c>
      <c r="BJ367" s="58">
        <f t="shared" si="341"/>
        <v>3.1481790788373408E-5</v>
      </c>
      <c r="BK367" s="58">
        <f t="shared" si="342"/>
        <v>0</v>
      </c>
      <c r="BL367" s="58">
        <f t="shared" si="343"/>
        <v>5.5008794948500082E-6</v>
      </c>
      <c r="BM367" s="58">
        <f t="shared" si="344"/>
        <v>1.9671685874698665E-4</v>
      </c>
      <c r="BN367" s="58">
        <f t="shared" si="345"/>
        <v>0</v>
      </c>
      <c r="BO367" s="58">
        <f t="shared" si="346"/>
        <v>4.5054705309135681E-4</v>
      </c>
      <c r="BP367" s="59"/>
      <c r="BQ367" s="59">
        <f t="shared" si="347"/>
        <v>6.990228394760864E-2</v>
      </c>
      <c r="BR367" s="39">
        <f t="shared" si="348"/>
        <v>7.0191867280941969E-2</v>
      </c>
      <c r="BS367" s="42">
        <f t="shared" si="349"/>
        <v>178.50157216817652</v>
      </c>
      <c r="BT367" s="44">
        <f>MAX(BS$10:BS367)</f>
        <v>400.17961190130677</v>
      </c>
      <c r="BU367" s="56">
        <f t="shared" si="350"/>
        <v>0.5539463609350519</v>
      </c>
    </row>
    <row r="368" spans="1:73" x14ac:dyDescent="0.2">
      <c r="A368" s="64">
        <v>40116</v>
      </c>
      <c r="B368" s="9">
        <v>3.1614023519000001E-2</v>
      </c>
      <c r="C368" s="9">
        <v>9.6958283537699995E-3</v>
      </c>
      <c r="D368" s="9">
        <v>-5.6796726571500004E-3</v>
      </c>
      <c r="E368" s="9">
        <v>-1.76012014951E-2</v>
      </c>
      <c r="F368" s="9">
        <v>7.1459147170999998E-3</v>
      </c>
      <c r="G368" s="9">
        <v>-6.82466400164E-3</v>
      </c>
      <c r="H368" s="9">
        <v>1.21851342685E-2</v>
      </c>
      <c r="I368" s="9">
        <v>3.2687760500000003E-2</v>
      </c>
      <c r="J368" s="9">
        <v>0</v>
      </c>
      <c r="K368" s="55">
        <v>3.9225000000000003E-2</v>
      </c>
      <c r="L368" s="55">
        <v>6.7187999999999996E-3</v>
      </c>
      <c r="M368" s="55">
        <v>4.9833000000000004E-3</v>
      </c>
      <c r="N368" s="55">
        <v>3.2563000000000002E-3</v>
      </c>
      <c r="O368" s="55">
        <v>2.7900000000000001E-2</v>
      </c>
      <c r="P368" s="55">
        <v>4.8300000000000001E-3</v>
      </c>
      <c r="Q368" s="55">
        <v>2.6183000000000001E-3</v>
      </c>
      <c r="R368" s="55">
        <v>5.9125000000000002E-3</v>
      </c>
      <c r="S368" s="55">
        <v>2.8062999999999999E-3</v>
      </c>
      <c r="T368" s="10">
        <f t="shared" si="309"/>
        <v>9</v>
      </c>
      <c r="U368" s="10">
        <f t="shared" si="310"/>
        <v>7</v>
      </c>
      <c r="V368" s="10">
        <f t="shared" si="311"/>
        <v>5</v>
      </c>
      <c r="W368" s="10">
        <f t="shared" si="312"/>
        <v>3</v>
      </c>
      <c r="X368" s="10">
        <f t="shared" si="313"/>
        <v>8</v>
      </c>
      <c r="Y368" s="10">
        <f t="shared" si="314"/>
        <v>4</v>
      </c>
      <c r="Z368" s="10">
        <f t="shared" si="315"/>
        <v>1</v>
      </c>
      <c r="AA368" s="10">
        <f t="shared" si="316"/>
        <v>6</v>
      </c>
      <c r="AB368" s="10">
        <f t="shared" si="317"/>
        <v>2</v>
      </c>
      <c r="AC368" s="13">
        <f t="shared" si="318"/>
        <v>1</v>
      </c>
      <c r="AD368" s="13">
        <f t="shared" si="319"/>
        <v>1</v>
      </c>
      <c r="AE368" s="13">
        <f t="shared" si="320"/>
        <v>0</v>
      </c>
      <c r="AF368" s="13">
        <f t="shared" si="321"/>
        <v>-1</v>
      </c>
      <c r="AG368" s="13">
        <f t="shared" si="322"/>
        <v>1</v>
      </c>
      <c r="AH368" s="13">
        <f t="shared" si="323"/>
        <v>0</v>
      </c>
      <c r="AI368" s="13">
        <f t="shared" si="324"/>
        <v>-1</v>
      </c>
      <c r="AJ368" s="13">
        <f t="shared" si="325"/>
        <v>0</v>
      </c>
      <c r="AK368" s="13">
        <f t="shared" si="326"/>
        <v>-1</v>
      </c>
      <c r="AL368" s="56">
        <f t="shared" si="327"/>
        <v>3.1614023519000001E-2</v>
      </c>
      <c r="AM368" s="56">
        <f t="shared" si="328"/>
        <v>9.6958283537699995E-3</v>
      </c>
      <c r="AN368" s="56">
        <f t="shared" si="329"/>
        <v>0</v>
      </c>
      <c r="AO368" s="56">
        <f t="shared" si="330"/>
        <v>1.76012014951E-2</v>
      </c>
      <c r="AP368" s="56">
        <f t="shared" si="331"/>
        <v>7.1459147170999998E-3</v>
      </c>
      <c r="AQ368" s="56">
        <f t="shared" si="332"/>
        <v>0</v>
      </c>
      <c r="AR368" s="56">
        <f t="shared" si="333"/>
        <v>-1.21851342685E-2</v>
      </c>
      <c r="AS368" s="56">
        <f t="shared" si="334"/>
        <v>0</v>
      </c>
      <c r="AT368" s="56">
        <f t="shared" si="335"/>
        <v>0</v>
      </c>
      <c r="AU368" s="55"/>
      <c r="AV368" s="6">
        <f t="shared" si="336"/>
        <v>5.3871833816469997E-2</v>
      </c>
      <c r="AW368" s="57">
        <f t="shared" si="308"/>
        <v>3.1853090185666622E-2</v>
      </c>
      <c r="AX368" s="57">
        <f t="shared" si="300"/>
        <v>9.9348950204367625E-3</v>
      </c>
      <c r="AY368" s="57">
        <f t="shared" si="301"/>
        <v>0</v>
      </c>
      <c r="AZ368" s="57">
        <f t="shared" si="302"/>
        <v>1.7362134828433406E-2</v>
      </c>
      <c r="BA368" s="57">
        <f t="shared" si="303"/>
        <v>7.3849813837667533E-3</v>
      </c>
      <c r="BB368" s="57">
        <f t="shared" si="304"/>
        <v>0</v>
      </c>
      <c r="BC368" s="57">
        <f t="shared" si="305"/>
        <v>1.2424200935166718E-2</v>
      </c>
      <c r="BD368" s="57">
        <f t="shared" si="306"/>
        <v>0</v>
      </c>
      <c r="BE368" s="57">
        <f t="shared" si="307"/>
        <v>2.3906666666673182E-4</v>
      </c>
      <c r="BF368" s="58">
        <f t="shared" si="337"/>
        <v>2.9974575839720028E-5</v>
      </c>
      <c r="BG368" s="58">
        <f t="shared" si="338"/>
        <v>3.7752875567066638E-6</v>
      </c>
      <c r="BH368" s="58">
        <f t="shared" si="339"/>
        <v>0</v>
      </c>
      <c r="BI368" s="58">
        <f t="shared" si="340"/>
        <v>7.26221399852669E-6</v>
      </c>
      <c r="BJ368" s="58">
        <f t="shared" si="341"/>
        <v>3.9666652244823441E-5</v>
      </c>
      <c r="BK368" s="58">
        <f t="shared" si="342"/>
        <v>0</v>
      </c>
      <c r="BL368" s="58">
        <f t="shared" si="343"/>
        <v>5.5641677761300018E-6</v>
      </c>
      <c r="BM368" s="58">
        <f t="shared" si="344"/>
        <v>0</v>
      </c>
      <c r="BN368" s="58">
        <f t="shared" si="345"/>
        <v>0</v>
      </c>
      <c r="BO368" s="58">
        <f t="shared" si="346"/>
        <v>8.6242897415906824E-5</v>
      </c>
      <c r="BP368" s="59"/>
      <c r="BQ368" s="59">
        <f t="shared" si="347"/>
        <v>5.3785590919054091E-2</v>
      </c>
      <c r="BR368" s="39">
        <f t="shared" si="348"/>
        <v>5.402465758572076E-2</v>
      </c>
      <c r="BS368" s="42">
        <f t="shared" si="349"/>
        <v>188.1450584830751</v>
      </c>
      <c r="BT368" s="44">
        <f>MAX(BS$10:BS368)</f>
        <v>400.17961190130677</v>
      </c>
      <c r="BU368" s="56">
        <f t="shared" si="350"/>
        <v>0.52984846581970324</v>
      </c>
    </row>
    <row r="369" spans="1:73" x14ac:dyDescent="0.2">
      <c r="A369" s="64">
        <v>40147</v>
      </c>
      <c r="B369" s="9">
        <v>1.0302036430500001E-2</v>
      </c>
      <c r="C369" s="9">
        <v>1.7119513739199999E-2</v>
      </c>
      <c r="D369" s="9">
        <v>2.3884292243599999E-2</v>
      </c>
      <c r="E369" s="9">
        <v>5.7160593818200003E-2</v>
      </c>
      <c r="F369" s="9">
        <v>-1.4311588834200001E-2</v>
      </c>
      <c r="G369" s="9">
        <v>6.5897959448699998E-3</v>
      </c>
      <c r="H369" s="9">
        <v>2.0586449291500001E-2</v>
      </c>
      <c r="I369" s="9">
        <v>-5.9432533971600001E-3</v>
      </c>
      <c r="J369" s="9">
        <v>0</v>
      </c>
      <c r="K369" s="55">
        <v>3.9475000000000003E-2</v>
      </c>
      <c r="L369" s="55">
        <v>6.7999999999999996E-3</v>
      </c>
      <c r="M369" s="55">
        <v>4.9500000000000004E-3</v>
      </c>
      <c r="N369" s="55">
        <v>2.9875000000000001E-3</v>
      </c>
      <c r="O369" s="55">
        <v>2.775E-2</v>
      </c>
      <c r="P369" s="55">
        <v>4.7800000000000004E-3</v>
      </c>
      <c r="Q369" s="55">
        <v>2.5000000000000001E-3</v>
      </c>
      <c r="R369" s="55">
        <v>6.1187999999999998E-3</v>
      </c>
      <c r="S369" s="55">
        <v>2.5655999999999999E-3</v>
      </c>
      <c r="T369" s="10">
        <f t="shared" si="309"/>
        <v>9</v>
      </c>
      <c r="U369" s="10">
        <f t="shared" si="310"/>
        <v>7</v>
      </c>
      <c r="V369" s="10">
        <f t="shared" si="311"/>
        <v>5</v>
      </c>
      <c r="W369" s="10">
        <f t="shared" si="312"/>
        <v>3</v>
      </c>
      <c r="X369" s="10">
        <f t="shared" si="313"/>
        <v>8</v>
      </c>
      <c r="Y369" s="10">
        <f t="shared" si="314"/>
        <v>4</v>
      </c>
      <c r="Z369" s="10">
        <f t="shared" si="315"/>
        <v>1</v>
      </c>
      <c r="AA369" s="10">
        <f t="shared" si="316"/>
        <v>6</v>
      </c>
      <c r="AB369" s="10">
        <f t="shared" si="317"/>
        <v>2</v>
      </c>
      <c r="AC369" s="13">
        <f t="shared" si="318"/>
        <v>1</v>
      </c>
      <c r="AD369" s="13">
        <f t="shared" si="319"/>
        <v>1</v>
      </c>
      <c r="AE369" s="13">
        <f t="shared" si="320"/>
        <v>0</v>
      </c>
      <c r="AF369" s="13">
        <f t="shared" si="321"/>
        <v>-1</v>
      </c>
      <c r="AG369" s="13">
        <f t="shared" si="322"/>
        <v>1</v>
      </c>
      <c r="AH369" s="13">
        <f t="shared" si="323"/>
        <v>0</v>
      </c>
      <c r="AI369" s="13">
        <f t="shared" si="324"/>
        <v>-1</v>
      </c>
      <c r="AJ369" s="13">
        <f t="shared" si="325"/>
        <v>0</v>
      </c>
      <c r="AK369" s="13">
        <f t="shared" si="326"/>
        <v>-1</v>
      </c>
      <c r="AL369" s="56">
        <f t="shared" si="327"/>
        <v>1.0302036430500001E-2</v>
      </c>
      <c r="AM369" s="56">
        <f t="shared" si="328"/>
        <v>1.7119513739199999E-2</v>
      </c>
      <c r="AN369" s="56">
        <f t="shared" si="329"/>
        <v>0</v>
      </c>
      <c r="AO369" s="56">
        <f t="shared" si="330"/>
        <v>-5.7160593818200003E-2</v>
      </c>
      <c r="AP369" s="56">
        <f t="shared" si="331"/>
        <v>-1.4311588834200001E-2</v>
      </c>
      <c r="AQ369" s="56">
        <f t="shared" si="332"/>
        <v>0</v>
      </c>
      <c r="AR369" s="56">
        <f t="shared" si="333"/>
        <v>-2.0586449291500001E-2</v>
      </c>
      <c r="AS369" s="56">
        <f t="shared" si="334"/>
        <v>0</v>
      </c>
      <c r="AT369" s="56">
        <f t="shared" si="335"/>
        <v>0</v>
      </c>
      <c r="AU369" s="55"/>
      <c r="AV369" s="6">
        <f t="shared" si="336"/>
        <v>-6.4637081774200009E-2</v>
      </c>
      <c r="AW369" s="57">
        <f t="shared" si="308"/>
        <v>1.0535894763833209E-2</v>
      </c>
      <c r="AX369" s="57">
        <f t="shared" si="300"/>
        <v>1.735337207253318E-2</v>
      </c>
      <c r="AY369" s="57">
        <f t="shared" si="301"/>
        <v>0</v>
      </c>
      <c r="AZ369" s="57">
        <f t="shared" si="302"/>
        <v>5.7394452151533271E-2</v>
      </c>
      <c r="BA369" s="57">
        <f t="shared" si="303"/>
        <v>1.4077730500866692E-2</v>
      </c>
      <c r="BB369" s="57">
        <f t="shared" si="304"/>
        <v>0</v>
      </c>
      <c r="BC369" s="57">
        <f t="shared" si="305"/>
        <v>2.0820307624833223E-2</v>
      </c>
      <c r="BD369" s="57">
        <f t="shared" si="306"/>
        <v>0</v>
      </c>
      <c r="BE369" s="57">
        <f t="shared" si="307"/>
        <v>2.3385833333322559E-4</v>
      </c>
      <c r="BF369" s="58">
        <f t="shared" si="337"/>
        <v>1.9111854111399971E-5</v>
      </c>
      <c r="BG369" s="58">
        <f t="shared" si="338"/>
        <v>1.9869790040873527E-6</v>
      </c>
      <c r="BH369" s="58">
        <f t="shared" si="339"/>
        <v>0</v>
      </c>
      <c r="BI369" s="58">
        <f t="shared" si="340"/>
        <v>3.4724269656866814E-6</v>
      </c>
      <c r="BJ369" s="58">
        <f t="shared" si="341"/>
        <v>5.1694869686367269E-6</v>
      </c>
      <c r="BK369" s="58">
        <f t="shared" si="342"/>
        <v>0</v>
      </c>
      <c r="BL369" s="58">
        <f t="shared" si="343"/>
        <v>3.7272602805500151E-6</v>
      </c>
      <c r="BM369" s="58">
        <f t="shared" si="344"/>
        <v>0</v>
      </c>
      <c r="BN369" s="58">
        <f t="shared" si="345"/>
        <v>0</v>
      </c>
      <c r="BO369" s="58">
        <f t="shared" si="346"/>
        <v>3.3468007330360743E-5</v>
      </c>
      <c r="BP369" s="59"/>
      <c r="BQ369" s="59">
        <f t="shared" si="347"/>
        <v>-6.4670549781530376E-2</v>
      </c>
      <c r="BR369" s="39">
        <f t="shared" si="348"/>
        <v>-6.4436691448197039E-2</v>
      </c>
      <c r="BS369" s="42">
        <f t="shared" si="349"/>
        <v>176.02161340209821</v>
      </c>
      <c r="BT369" s="44">
        <f>MAX(BS$10:BS369)</f>
        <v>400.17961190130677</v>
      </c>
      <c r="BU369" s="56">
        <f t="shared" si="350"/>
        <v>0.56014347516157548</v>
      </c>
    </row>
    <row r="370" spans="1:73" x14ac:dyDescent="0.2">
      <c r="A370" s="64">
        <v>40178</v>
      </c>
      <c r="B370" s="9">
        <v>-1.4790230310400001E-2</v>
      </c>
      <c r="C370" s="9">
        <v>-4.4004002006199999E-2</v>
      </c>
      <c r="D370" s="9">
        <v>5.2842583400000004E-3</v>
      </c>
      <c r="E370" s="9">
        <v>-7.4508048719700001E-2</v>
      </c>
      <c r="F370" s="9">
        <v>1.9057449226000001E-2</v>
      </c>
      <c r="G370" s="9">
        <v>-2.1642815478599999E-2</v>
      </c>
      <c r="H370" s="9">
        <v>-2.9025080776700001E-2</v>
      </c>
      <c r="I370" s="9">
        <v>-1.6155788522299999E-2</v>
      </c>
      <c r="J370" s="9">
        <v>0</v>
      </c>
      <c r="K370" s="55">
        <v>4.095E-2</v>
      </c>
      <c r="L370" s="55">
        <v>6.5500000000000003E-3</v>
      </c>
      <c r="M370" s="55">
        <v>4.6832999999999996E-3</v>
      </c>
      <c r="N370" s="55">
        <v>2.7750000000000001E-3</v>
      </c>
      <c r="O370" s="55">
        <v>2.8049999999999999E-2</v>
      </c>
      <c r="P370" s="55">
        <v>4.8300000000000001E-3</v>
      </c>
      <c r="Q370" s="55">
        <v>2.5167000000000002E-3</v>
      </c>
      <c r="R370" s="55">
        <v>6.0499999999999998E-3</v>
      </c>
      <c r="S370" s="55">
        <v>2.5062999999999999E-3</v>
      </c>
      <c r="T370" s="10">
        <f t="shared" si="309"/>
        <v>9</v>
      </c>
      <c r="U370" s="10">
        <f t="shared" si="310"/>
        <v>7</v>
      </c>
      <c r="V370" s="10">
        <f t="shared" si="311"/>
        <v>4</v>
      </c>
      <c r="W370" s="10">
        <f t="shared" si="312"/>
        <v>3</v>
      </c>
      <c r="X370" s="10">
        <f t="shared" si="313"/>
        <v>8</v>
      </c>
      <c r="Y370" s="10">
        <f t="shared" si="314"/>
        <v>5</v>
      </c>
      <c r="Z370" s="10">
        <f t="shared" si="315"/>
        <v>2</v>
      </c>
      <c r="AA370" s="10">
        <f t="shared" si="316"/>
        <v>6</v>
      </c>
      <c r="AB370" s="10">
        <f t="shared" si="317"/>
        <v>1</v>
      </c>
      <c r="AC370" s="13">
        <f t="shared" si="318"/>
        <v>1</v>
      </c>
      <c r="AD370" s="13">
        <f t="shared" si="319"/>
        <v>1</v>
      </c>
      <c r="AE370" s="13">
        <f t="shared" si="320"/>
        <v>0</v>
      </c>
      <c r="AF370" s="13">
        <f t="shared" si="321"/>
        <v>-1</v>
      </c>
      <c r="AG370" s="13">
        <f t="shared" si="322"/>
        <v>1</v>
      </c>
      <c r="AH370" s="13">
        <f t="shared" si="323"/>
        <v>0</v>
      </c>
      <c r="AI370" s="13">
        <f t="shared" si="324"/>
        <v>-1</v>
      </c>
      <c r="AJ370" s="13">
        <f t="shared" si="325"/>
        <v>0</v>
      </c>
      <c r="AK370" s="13">
        <f t="shared" si="326"/>
        <v>-1</v>
      </c>
      <c r="AL370" s="56">
        <f t="shared" si="327"/>
        <v>-1.4790230310400001E-2</v>
      </c>
      <c r="AM370" s="56">
        <f t="shared" si="328"/>
        <v>-4.4004002006199999E-2</v>
      </c>
      <c r="AN370" s="56">
        <f t="shared" si="329"/>
        <v>0</v>
      </c>
      <c r="AO370" s="56">
        <f t="shared" si="330"/>
        <v>7.4508048719700001E-2</v>
      </c>
      <c r="AP370" s="56">
        <f t="shared" si="331"/>
        <v>1.9057449226000001E-2</v>
      </c>
      <c r="AQ370" s="56">
        <f t="shared" si="332"/>
        <v>0</v>
      </c>
      <c r="AR370" s="56">
        <f t="shared" si="333"/>
        <v>2.9025080776700001E-2</v>
      </c>
      <c r="AS370" s="56">
        <f t="shared" si="334"/>
        <v>0</v>
      </c>
      <c r="AT370" s="56">
        <f t="shared" si="335"/>
        <v>0</v>
      </c>
      <c r="AU370" s="55"/>
      <c r="AV370" s="6">
        <f t="shared" si="336"/>
        <v>6.3796346405800008E-2</v>
      </c>
      <c r="AW370" s="57">
        <f t="shared" si="308"/>
        <v>1.4576430310400013E-2</v>
      </c>
      <c r="AX370" s="57">
        <f t="shared" si="300"/>
        <v>4.3790202006199985E-2</v>
      </c>
      <c r="AY370" s="57">
        <f t="shared" si="301"/>
        <v>0</v>
      </c>
      <c r="AZ370" s="57">
        <f t="shared" si="302"/>
        <v>7.4294248719699918E-2</v>
      </c>
      <c r="BA370" s="57">
        <f t="shared" si="303"/>
        <v>1.9271249226000098E-2</v>
      </c>
      <c r="BB370" s="57">
        <f t="shared" si="304"/>
        <v>0</v>
      </c>
      <c r="BC370" s="57">
        <f t="shared" si="305"/>
        <v>2.8811280776699921E-2</v>
      </c>
      <c r="BD370" s="57">
        <f t="shared" si="306"/>
        <v>0</v>
      </c>
      <c r="BE370" s="57">
        <f t="shared" si="307"/>
        <v>2.1380000000004173E-4</v>
      </c>
      <c r="BF370" s="58">
        <f t="shared" si="337"/>
        <v>6.3215368582999251E-6</v>
      </c>
      <c r="BG370" s="58">
        <f t="shared" si="338"/>
        <v>3.470674414506636E-6</v>
      </c>
      <c r="BH370" s="58">
        <f t="shared" si="339"/>
        <v>0</v>
      </c>
      <c r="BI370" s="58">
        <f t="shared" si="340"/>
        <v>1.1478890430306654E-5</v>
      </c>
      <c r="BJ370" s="58">
        <f t="shared" si="341"/>
        <v>9.8544113506066847E-6</v>
      </c>
      <c r="BK370" s="58">
        <f t="shared" si="342"/>
        <v>0</v>
      </c>
      <c r="BL370" s="58">
        <f t="shared" si="343"/>
        <v>6.2460922874499666E-6</v>
      </c>
      <c r="BM370" s="58">
        <f t="shared" si="344"/>
        <v>0</v>
      </c>
      <c r="BN370" s="58">
        <f t="shared" si="345"/>
        <v>0</v>
      </c>
      <c r="BO370" s="58">
        <f t="shared" si="346"/>
        <v>3.7371605341169869E-5</v>
      </c>
      <c r="BP370" s="59"/>
      <c r="BQ370" s="59">
        <f t="shared" si="347"/>
        <v>6.3758974800458834E-2</v>
      </c>
      <c r="BR370" s="39">
        <f t="shared" si="348"/>
        <v>6.3972774800458834E-2</v>
      </c>
      <c r="BS370" s="42">
        <f t="shared" si="349"/>
        <v>187.28220443628408</v>
      </c>
      <c r="BT370" s="44">
        <f>MAX(BS$10:BS370)</f>
        <v>400.17961190130677</v>
      </c>
      <c r="BU370" s="56">
        <f t="shared" si="350"/>
        <v>0.53200463275357457</v>
      </c>
    </row>
    <row r="371" spans="1:73" x14ac:dyDescent="0.2">
      <c r="A371" s="64">
        <v>40207</v>
      </c>
      <c r="B371" s="9">
        <v>-8.5895891315600006E-3</v>
      </c>
      <c r="C371" s="9">
        <v>-3.12957262817E-2</v>
      </c>
      <c r="D371" s="9">
        <v>-1.3444642486E-2</v>
      </c>
      <c r="E371" s="9">
        <v>2.6741105116700001E-2</v>
      </c>
      <c r="F371" s="9">
        <v>-2.8672767415000001E-2</v>
      </c>
      <c r="G371" s="9">
        <v>-2.7127766196900001E-2</v>
      </c>
      <c r="H371" s="9">
        <v>-1.9842772923000001E-2</v>
      </c>
      <c r="I371" s="9">
        <v>-7.3748222121299998E-3</v>
      </c>
      <c r="J371" s="9">
        <v>0</v>
      </c>
      <c r="K371" s="55">
        <v>4.2075000000000001E-2</v>
      </c>
      <c r="L371" s="55">
        <v>6.0875E-3</v>
      </c>
      <c r="M371" s="55">
        <v>4.4333000000000003E-3</v>
      </c>
      <c r="N371" s="55">
        <v>2.5500000000000002E-3</v>
      </c>
      <c r="O371" s="55">
        <v>2.7650000000000001E-2</v>
      </c>
      <c r="P371" s="55">
        <v>4.7800000000000004E-3</v>
      </c>
      <c r="Q371" s="55">
        <v>2.5000000000000001E-3</v>
      </c>
      <c r="R371" s="55">
        <v>6.1624999999999996E-3</v>
      </c>
      <c r="S371" s="55">
        <v>2.4905999999999999E-3</v>
      </c>
      <c r="T371" s="10">
        <f t="shared" si="309"/>
        <v>9</v>
      </c>
      <c r="U371" s="10">
        <f t="shared" si="310"/>
        <v>6</v>
      </c>
      <c r="V371" s="10">
        <f t="shared" si="311"/>
        <v>4</v>
      </c>
      <c r="W371" s="10">
        <f t="shared" si="312"/>
        <v>3</v>
      </c>
      <c r="X371" s="10">
        <f t="shared" si="313"/>
        <v>8</v>
      </c>
      <c r="Y371" s="10">
        <f t="shared" si="314"/>
        <v>5</v>
      </c>
      <c r="Z371" s="10">
        <f t="shared" si="315"/>
        <v>2</v>
      </c>
      <c r="AA371" s="10">
        <f t="shared" si="316"/>
        <v>7</v>
      </c>
      <c r="AB371" s="10">
        <f t="shared" si="317"/>
        <v>1</v>
      </c>
      <c r="AC371" s="13">
        <f t="shared" si="318"/>
        <v>1</v>
      </c>
      <c r="AD371" s="13">
        <f t="shared" si="319"/>
        <v>0</v>
      </c>
      <c r="AE371" s="13">
        <f t="shared" si="320"/>
        <v>0</v>
      </c>
      <c r="AF371" s="13">
        <f t="shared" si="321"/>
        <v>-1</v>
      </c>
      <c r="AG371" s="13">
        <f t="shared" si="322"/>
        <v>1</v>
      </c>
      <c r="AH371" s="13">
        <f t="shared" si="323"/>
        <v>0</v>
      </c>
      <c r="AI371" s="13">
        <f t="shared" si="324"/>
        <v>-1</v>
      </c>
      <c r="AJ371" s="13">
        <f t="shared" si="325"/>
        <v>1</v>
      </c>
      <c r="AK371" s="13">
        <f t="shared" si="326"/>
        <v>-1</v>
      </c>
      <c r="AL371" s="56">
        <f t="shared" si="327"/>
        <v>-8.5895891315600006E-3</v>
      </c>
      <c r="AM371" s="56">
        <f t="shared" si="328"/>
        <v>-3.12957262817E-2</v>
      </c>
      <c r="AN371" s="56">
        <f t="shared" si="329"/>
        <v>0</v>
      </c>
      <c r="AO371" s="56">
        <f t="shared" si="330"/>
        <v>-2.6741105116700001E-2</v>
      </c>
      <c r="AP371" s="56">
        <f t="shared" si="331"/>
        <v>-2.8672767415000001E-2</v>
      </c>
      <c r="AQ371" s="56">
        <f t="shared" si="332"/>
        <v>0</v>
      </c>
      <c r="AR371" s="56">
        <f t="shared" si="333"/>
        <v>1.9842772923000001E-2</v>
      </c>
      <c r="AS371" s="56">
        <f t="shared" si="334"/>
        <v>0</v>
      </c>
      <c r="AT371" s="56">
        <f t="shared" si="335"/>
        <v>0</v>
      </c>
      <c r="AU371" s="55"/>
      <c r="AV371" s="6">
        <f t="shared" si="336"/>
        <v>-7.5456415021960002E-2</v>
      </c>
      <c r="AW371" s="57">
        <f t="shared" si="308"/>
        <v>8.3807307982267654E-3</v>
      </c>
      <c r="AX371" s="57">
        <f t="shared" si="300"/>
        <v>0.96891313205163332</v>
      </c>
      <c r="AY371" s="57">
        <f t="shared" si="301"/>
        <v>0</v>
      </c>
      <c r="AZ371" s="57">
        <f t="shared" si="302"/>
        <v>2.6949963450033199E-2</v>
      </c>
      <c r="BA371" s="57">
        <f t="shared" si="303"/>
        <v>2.8463909081666738E-2</v>
      </c>
      <c r="BB371" s="57">
        <f t="shared" si="304"/>
        <v>0</v>
      </c>
      <c r="BC371" s="57">
        <f t="shared" si="305"/>
        <v>1.9633914589666679E-2</v>
      </c>
      <c r="BD371" s="57">
        <f t="shared" si="306"/>
        <v>1</v>
      </c>
      <c r="BE371" s="57">
        <f t="shared" si="307"/>
        <v>2.0885833333328385E-4</v>
      </c>
      <c r="BF371" s="58">
        <f t="shared" si="337"/>
        <v>8.7458581862400061E-6</v>
      </c>
      <c r="BG371" s="58">
        <f t="shared" si="338"/>
        <v>8.7580404012399976E-6</v>
      </c>
      <c r="BH371" s="58">
        <f t="shared" si="339"/>
        <v>0</v>
      </c>
      <c r="BI371" s="58">
        <f t="shared" si="340"/>
        <v>1.4858849743939984E-5</v>
      </c>
      <c r="BJ371" s="58">
        <f t="shared" si="341"/>
        <v>1.3489874458200069E-5</v>
      </c>
      <c r="BK371" s="58">
        <f t="shared" si="342"/>
        <v>0</v>
      </c>
      <c r="BL371" s="58">
        <f t="shared" si="343"/>
        <v>8.6433842330099755E-6</v>
      </c>
      <c r="BM371" s="58">
        <f t="shared" si="344"/>
        <v>0</v>
      </c>
      <c r="BN371" s="58">
        <f t="shared" si="345"/>
        <v>0</v>
      </c>
      <c r="BO371" s="58">
        <f t="shared" si="346"/>
        <v>5.4496007022630037E-5</v>
      </c>
      <c r="BP371" s="59"/>
      <c r="BQ371" s="59">
        <f t="shared" si="347"/>
        <v>-7.5510911028982636E-2</v>
      </c>
      <c r="BR371" s="39">
        <f t="shared" si="348"/>
        <v>-7.5302052695649296E-2</v>
      </c>
      <c r="BS371" s="42">
        <f t="shared" si="349"/>
        <v>173.17947000886565</v>
      </c>
      <c r="BT371" s="44">
        <f>MAX(BS$10:BS371)</f>
        <v>400.17961190130677</v>
      </c>
      <c r="BU371" s="56">
        <f t="shared" si="350"/>
        <v>0.56724564455928461</v>
      </c>
    </row>
    <row r="372" spans="1:73" x14ac:dyDescent="0.2">
      <c r="A372" s="64">
        <v>40235</v>
      </c>
      <c r="B372" s="9">
        <v>1.05263417535E-2</v>
      </c>
      <c r="C372" s="9">
        <v>-1.79084755715E-2</v>
      </c>
      <c r="D372" s="9">
        <v>5.6787628705100004E-3</v>
      </c>
      <c r="E372" s="9">
        <v>1.98474805639E-2</v>
      </c>
      <c r="F372" s="9">
        <v>-7.7267850920799998E-3</v>
      </c>
      <c r="G372" s="9">
        <v>3.2013255976700003E-2</v>
      </c>
      <c r="H372" s="9">
        <v>-1.72847840169E-2</v>
      </c>
      <c r="I372" s="9">
        <v>-4.9869744584600001E-2</v>
      </c>
      <c r="J372" s="9">
        <v>0</v>
      </c>
      <c r="K372" s="55">
        <v>4.1474999999999998E-2</v>
      </c>
      <c r="L372" s="55">
        <v>6.0124999999999996E-3</v>
      </c>
      <c r="M372" s="55">
        <v>4.0000000000000001E-3</v>
      </c>
      <c r="N372" s="55">
        <v>2.5313000000000002E-3</v>
      </c>
      <c r="O372" s="55">
        <v>2.7150000000000001E-2</v>
      </c>
      <c r="P372" s="55">
        <v>4.8300000000000001E-3</v>
      </c>
      <c r="Q372" s="55">
        <v>2.5000000000000001E-3</v>
      </c>
      <c r="R372" s="55">
        <v>6.4250000000000002E-3</v>
      </c>
      <c r="S372" s="55">
        <v>2.5168999999999999E-3</v>
      </c>
      <c r="T372" s="10">
        <f t="shared" si="309"/>
        <v>9</v>
      </c>
      <c r="U372" s="10">
        <f t="shared" si="310"/>
        <v>6</v>
      </c>
      <c r="V372" s="10">
        <f t="shared" si="311"/>
        <v>4</v>
      </c>
      <c r="W372" s="10">
        <f t="shared" si="312"/>
        <v>3</v>
      </c>
      <c r="X372" s="10">
        <f t="shared" si="313"/>
        <v>8</v>
      </c>
      <c r="Y372" s="10">
        <f t="shared" si="314"/>
        <v>5</v>
      </c>
      <c r="Z372" s="10">
        <f t="shared" si="315"/>
        <v>1</v>
      </c>
      <c r="AA372" s="10">
        <f t="shared" si="316"/>
        <v>7</v>
      </c>
      <c r="AB372" s="10">
        <f t="shared" si="317"/>
        <v>2</v>
      </c>
      <c r="AC372" s="13">
        <f t="shared" si="318"/>
        <v>1</v>
      </c>
      <c r="AD372" s="13">
        <f t="shared" si="319"/>
        <v>0</v>
      </c>
      <c r="AE372" s="13">
        <f t="shared" si="320"/>
        <v>0</v>
      </c>
      <c r="AF372" s="13">
        <f t="shared" si="321"/>
        <v>-1</v>
      </c>
      <c r="AG372" s="13">
        <f t="shared" si="322"/>
        <v>1</v>
      </c>
      <c r="AH372" s="13">
        <f t="shared" si="323"/>
        <v>0</v>
      </c>
      <c r="AI372" s="13">
        <f t="shared" si="324"/>
        <v>-1</v>
      </c>
      <c r="AJ372" s="13">
        <f t="shared" si="325"/>
        <v>1</v>
      </c>
      <c r="AK372" s="13">
        <f t="shared" si="326"/>
        <v>-1</v>
      </c>
      <c r="AL372" s="56">
        <f t="shared" si="327"/>
        <v>1.05263417535E-2</v>
      </c>
      <c r="AM372" s="56">
        <f t="shared" si="328"/>
        <v>0</v>
      </c>
      <c r="AN372" s="56">
        <f t="shared" si="329"/>
        <v>0</v>
      </c>
      <c r="AO372" s="56">
        <f t="shared" si="330"/>
        <v>-1.98474805639E-2</v>
      </c>
      <c r="AP372" s="56">
        <f t="shared" si="331"/>
        <v>-7.7267850920799998E-3</v>
      </c>
      <c r="AQ372" s="56">
        <f t="shared" si="332"/>
        <v>0</v>
      </c>
      <c r="AR372" s="56">
        <f t="shared" si="333"/>
        <v>1.72847840169E-2</v>
      </c>
      <c r="AS372" s="56">
        <f t="shared" si="334"/>
        <v>-4.9869744584600001E-2</v>
      </c>
      <c r="AT372" s="56">
        <f t="shared" si="335"/>
        <v>0</v>
      </c>
      <c r="AU372" s="55"/>
      <c r="AV372" s="6">
        <f t="shared" si="336"/>
        <v>-4.9632884470180001E-2</v>
      </c>
      <c r="AW372" s="57">
        <f t="shared" si="308"/>
        <v>1.0733891753500036E-2</v>
      </c>
      <c r="AX372" s="57">
        <f t="shared" si="300"/>
        <v>0</v>
      </c>
      <c r="AY372" s="57">
        <f t="shared" si="301"/>
        <v>0</v>
      </c>
      <c r="AZ372" s="57">
        <f t="shared" si="302"/>
        <v>2.0055030563900011E-2</v>
      </c>
      <c r="BA372" s="57">
        <f t="shared" si="303"/>
        <v>7.5192350920800788E-3</v>
      </c>
      <c r="BB372" s="57">
        <f t="shared" si="304"/>
        <v>0</v>
      </c>
      <c r="BC372" s="57">
        <f t="shared" si="305"/>
        <v>1.7077234016900089E-2</v>
      </c>
      <c r="BD372" s="57">
        <f t="shared" si="306"/>
        <v>4.9662194584600083E-2</v>
      </c>
      <c r="BE372" s="57">
        <f t="shared" si="307"/>
        <v>2.075500000000563E-4</v>
      </c>
      <c r="BF372" s="58">
        <f t="shared" si="337"/>
        <v>5.0284384789360587E-6</v>
      </c>
      <c r="BG372" s="58">
        <f t="shared" si="338"/>
        <v>1.9378262641032667E-4</v>
      </c>
      <c r="BH372" s="58">
        <f t="shared" si="339"/>
        <v>0</v>
      </c>
      <c r="BI372" s="58">
        <f t="shared" si="340"/>
        <v>5.3899926900066403E-6</v>
      </c>
      <c r="BJ372" s="58">
        <f t="shared" si="341"/>
        <v>1.9924736357166717E-5</v>
      </c>
      <c r="BK372" s="58">
        <f t="shared" si="342"/>
        <v>0</v>
      </c>
      <c r="BL372" s="58">
        <f t="shared" si="343"/>
        <v>5.8901743769000032E-6</v>
      </c>
      <c r="BM372" s="58">
        <f t="shared" si="344"/>
        <v>2.0000000000000001E-4</v>
      </c>
      <c r="BN372" s="58">
        <f t="shared" si="345"/>
        <v>0</v>
      </c>
      <c r="BO372" s="58">
        <f t="shared" si="346"/>
        <v>4.3001596831333615E-4</v>
      </c>
      <c r="BP372" s="59"/>
      <c r="BQ372" s="59">
        <f t="shared" si="347"/>
        <v>-5.0062900438493339E-2</v>
      </c>
      <c r="BR372" s="39">
        <f t="shared" si="348"/>
        <v>-4.9855350438493339E-2</v>
      </c>
      <c r="BS372" s="42">
        <f t="shared" si="349"/>
        <v>164.5455468428211</v>
      </c>
      <c r="BT372" s="44">
        <f>MAX(BS$10:BS372)</f>
        <v>400.17961190130677</v>
      </c>
      <c r="BU372" s="56">
        <f t="shared" si="350"/>
        <v>0.5888207646035658</v>
      </c>
    </row>
    <row r="373" spans="1:73" x14ac:dyDescent="0.2">
      <c r="A373" s="64">
        <v>40268</v>
      </c>
      <c r="B373" s="9">
        <v>2.7273334081200001E-2</v>
      </c>
      <c r="C373" s="9">
        <v>-8.7768632146000003E-3</v>
      </c>
      <c r="D373" s="9">
        <v>4.1686809816099998E-2</v>
      </c>
      <c r="E373" s="9">
        <v>-4.9253665626400003E-2</v>
      </c>
      <c r="F373" s="9">
        <v>1.8465186642999998E-2</v>
      </c>
      <c r="G373" s="9">
        <v>-1.21310395287E-2</v>
      </c>
      <c r="H373" s="9">
        <v>1.8964695932000002E-2</v>
      </c>
      <c r="I373" s="9">
        <v>-3.3603866422799999E-3</v>
      </c>
      <c r="J373" s="9">
        <v>0</v>
      </c>
      <c r="K373" s="55">
        <v>4.3575000000000003E-2</v>
      </c>
      <c r="L373" s="55">
        <v>5.7749999999999998E-3</v>
      </c>
      <c r="M373" s="55">
        <v>4.1000000000000003E-3</v>
      </c>
      <c r="N373" s="55">
        <v>2.4188E-3</v>
      </c>
      <c r="O373" s="55">
        <v>2.6749999999999999E-2</v>
      </c>
      <c r="P373" s="55">
        <v>5.0800000000000003E-3</v>
      </c>
      <c r="Q373" s="55">
        <v>2.4667000000000001E-3</v>
      </c>
      <c r="R373" s="55">
        <v>6.4719E-3</v>
      </c>
      <c r="S373" s="55">
        <v>2.9150000000000001E-3</v>
      </c>
      <c r="T373" s="10">
        <f t="shared" si="309"/>
        <v>9</v>
      </c>
      <c r="U373" s="10">
        <f t="shared" si="310"/>
        <v>6</v>
      </c>
      <c r="V373" s="10">
        <f t="shared" si="311"/>
        <v>4</v>
      </c>
      <c r="W373" s="10">
        <f t="shared" si="312"/>
        <v>1</v>
      </c>
      <c r="X373" s="10">
        <f t="shared" si="313"/>
        <v>8</v>
      </c>
      <c r="Y373" s="10">
        <f t="shared" si="314"/>
        <v>5</v>
      </c>
      <c r="Z373" s="10">
        <f t="shared" si="315"/>
        <v>2</v>
      </c>
      <c r="AA373" s="10">
        <f t="shared" si="316"/>
        <v>7</v>
      </c>
      <c r="AB373" s="10">
        <f t="shared" si="317"/>
        <v>3</v>
      </c>
      <c r="AC373" s="13">
        <f t="shared" si="318"/>
        <v>1</v>
      </c>
      <c r="AD373" s="13">
        <f t="shared" si="319"/>
        <v>0</v>
      </c>
      <c r="AE373" s="13">
        <f t="shared" si="320"/>
        <v>0</v>
      </c>
      <c r="AF373" s="13">
        <f t="shared" si="321"/>
        <v>-1</v>
      </c>
      <c r="AG373" s="13">
        <f t="shared" si="322"/>
        <v>1</v>
      </c>
      <c r="AH373" s="13">
        <f t="shared" si="323"/>
        <v>0</v>
      </c>
      <c r="AI373" s="13">
        <f t="shared" si="324"/>
        <v>-1</v>
      </c>
      <c r="AJ373" s="13">
        <f t="shared" si="325"/>
        <v>1</v>
      </c>
      <c r="AK373" s="13">
        <f t="shared" si="326"/>
        <v>-1</v>
      </c>
      <c r="AL373" s="56">
        <f t="shared" si="327"/>
        <v>2.7273334081200001E-2</v>
      </c>
      <c r="AM373" s="56">
        <f t="shared" si="328"/>
        <v>0</v>
      </c>
      <c r="AN373" s="56">
        <f t="shared" si="329"/>
        <v>0</v>
      </c>
      <c r="AO373" s="56">
        <f t="shared" si="330"/>
        <v>4.9253665626400003E-2</v>
      </c>
      <c r="AP373" s="56">
        <f t="shared" si="331"/>
        <v>1.8465186642999998E-2</v>
      </c>
      <c r="AQ373" s="56">
        <f t="shared" si="332"/>
        <v>0</v>
      </c>
      <c r="AR373" s="56">
        <f t="shared" si="333"/>
        <v>-1.8964695932000002E-2</v>
      </c>
      <c r="AS373" s="56">
        <f t="shared" si="334"/>
        <v>-3.3603866422799999E-3</v>
      </c>
      <c r="AT373" s="56">
        <f t="shared" si="335"/>
        <v>0</v>
      </c>
      <c r="AU373" s="55"/>
      <c r="AV373" s="6">
        <f t="shared" si="336"/>
        <v>7.2667103776319991E-2</v>
      </c>
      <c r="AW373" s="57">
        <f t="shared" si="308"/>
        <v>2.748307574786657E-2</v>
      </c>
      <c r="AX373" s="57">
        <f t="shared" si="300"/>
        <v>0</v>
      </c>
      <c r="AY373" s="57">
        <f t="shared" si="301"/>
        <v>0</v>
      </c>
      <c r="AZ373" s="57">
        <f t="shared" si="302"/>
        <v>4.9043923959733338E-2</v>
      </c>
      <c r="BA373" s="57">
        <f t="shared" si="303"/>
        <v>1.867492830966655E-2</v>
      </c>
      <c r="BB373" s="57">
        <f t="shared" si="304"/>
        <v>0</v>
      </c>
      <c r="BC373" s="57">
        <f t="shared" si="305"/>
        <v>1.917443759866666E-2</v>
      </c>
      <c r="BD373" s="57">
        <f t="shared" si="306"/>
        <v>3.1506449756133481E-3</v>
      </c>
      <c r="BE373" s="57">
        <f t="shared" si="307"/>
        <v>2.0974166666665184E-4</v>
      </c>
      <c r="BF373" s="58">
        <f t="shared" si="337"/>
        <v>6.4403350521000207E-6</v>
      </c>
      <c r="BG373" s="58">
        <f t="shared" si="338"/>
        <v>0</v>
      </c>
      <c r="BH373" s="58">
        <f t="shared" si="339"/>
        <v>0</v>
      </c>
      <c r="BI373" s="58">
        <f t="shared" si="340"/>
        <v>4.0110061127800025E-6</v>
      </c>
      <c r="BJ373" s="58">
        <f t="shared" si="341"/>
        <v>5.2634645644560547E-6</v>
      </c>
      <c r="BK373" s="58">
        <f t="shared" si="342"/>
        <v>0</v>
      </c>
      <c r="BL373" s="58">
        <f t="shared" si="343"/>
        <v>5.1231702050700265E-6</v>
      </c>
      <c r="BM373" s="58">
        <f t="shared" si="344"/>
        <v>9.9324389169200168E-6</v>
      </c>
      <c r="BN373" s="58">
        <f t="shared" si="345"/>
        <v>0</v>
      </c>
      <c r="BO373" s="58">
        <f t="shared" si="346"/>
        <v>3.0770414851326121E-5</v>
      </c>
      <c r="BP373" s="59"/>
      <c r="BQ373" s="59">
        <f t="shared" si="347"/>
        <v>7.2636333361468672E-2</v>
      </c>
      <c r="BR373" s="39">
        <f t="shared" si="348"/>
        <v>7.2846075028135338E-2</v>
      </c>
      <c r="BS373" s="42">
        <f t="shared" si="349"/>
        <v>176.53204409367882</v>
      </c>
      <c r="BT373" s="44">
        <f>MAX(BS$10:BS373)</f>
        <v>400.17961190130677</v>
      </c>
      <c r="BU373" s="56">
        <f t="shared" si="350"/>
        <v>0.55886797117186582</v>
      </c>
    </row>
    <row r="374" spans="1:73" x14ac:dyDescent="0.2">
      <c r="A374" s="64">
        <v>40298</v>
      </c>
      <c r="B374" s="9">
        <v>1.8620398149399999E-2</v>
      </c>
      <c r="C374" s="9">
        <v>-1.6835933200499999E-2</v>
      </c>
      <c r="D374" s="9">
        <v>2.19442246184E-3</v>
      </c>
      <c r="E374" s="9">
        <v>-5.7842748003700001E-3</v>
      </c>
      <c r="F374" s="9">
        <v>3.1496121849399997E-2</v>
      </c>
      <c r="G374" s="9">
        <v>-6.8544224307100004E-3</v>
      </c>
      <c r="H374" s="9">
        <v>-2.3449999894500001E-2</v>
      </c>
      <c r="I374" s="9">
        <v>9.6860021461999991E-3</v>
      </c>
      <c r="J374" s="9">
        <v>0</v>
      </c>
      <c r="K374" s="55">
        <v>4.5449999999999997E-2</v>
      </c>
      <c r="L374" s="55">
        <v>6.0749999999999997E-3</v>
      </c>
      <c r="M374" s="55">
        <v>5.0749999999999997E-3</v>
      </c>
      <c r="N374" s="55">
        <v>2.3999999999999998E-3</v>
      </c>
      <c r="O374" s="55">
        <v>2.725E-2</v>
      </c>
      <c r="P374" s="55">
        <v>5.4999999999999997E-3</v>
      </c>
      <c r="Q374" s="55">
        <v>2.4583000000000001E-3</v>
      </c>
      <c r="R374" s="55">
        <v>6.7719E-3</v>
      </c>
      <c r="S374" s="55">
        <v>3.4656000000000001E-3</v>
      </c>
      <c r="T374" s="10">
        <f t="shared" si="309"/>
        <v>9</v>
      </c>
      <c r="U374" s="10">
        <f t="shared" si="310"/>
        <v>6</v>
      </c>
      <c r="V374" s="10">
        <f t="shared" si="311"/>
        <v>4</v>
      </c>
      <c r="W374" s="10">
        <f t="shared" si="312"/>
        <v>1</v>
      </c>
      <c r="X374" s="10">
        <f t="shared" si="313"/>
        <v>8</v>
      </c>
      <c r="Y374" s="10">
        <f t="shared" si="314"/>
        <v>5</v>
      </c>
      <c r="Z374" s="10">
        <f t="shared" si="315"/>
        <v>2</v>
      </c>
      <c r="AA374" s="10">
        <f t="shared" si="316"/>
        <v>7</v>
      </c>
      <c r="AB374" s="10">
        <f t="shared" si="317"/>
        <v>3</v>
      </c>
      <c r="AC374" s="13">
        <f t="shared" si="318"/>
        <v>1</v>
      </c>
      <c r="AD374" s="13">
        <f t="shared" si="319"/>
        <v>0</v>
      </c>
      <c r="AE374" s="13">
        <f t="shared" si="320"/>
        <v>0</v>
      </c>
      <c r="AF374" s="13">
        <f t="shared" si="321"/>
        <v>-1</v>
      </c>
      <c r="AG374" s="13">
        <f t="shared" si="322"/>
        <v>1</v>
      </c>
      <c r="AH374" s="13">
        <f t="shared" si="323"/>
        <v>0</v>
      </c>
      <c r="AI374" s="13">
        <f t="shared" si="324"/>
        <v>-1</v>
      </c>
      <c r="AJ374" s="13">
        <f t="shared" si="325"/>
        <v>1</v>
      </c>
      <c r="AK374" s="13">
        <f t="shared" si="326"/>
        <v>-1</v>
      </c>
      <c r="AL374" s="56">
        <f t="shared" si="327"/>
        <v>1.8620398149399999E-2</v>
      </c>
      <c r="AM374" s="56">
        <f t="shared" si="328"/>
        <v>0</v>
      </c>
      <c r="AN374" s="56">
        <f t="shared" si="329"/>
        <v>0</v>
      </c>
      <c r="AO374" s="56">
        <f t="shared" si="330"/>
        <v>5.7842748003700001E-3</v>
      </c>
      <c r="AP374" s="56">
        <f t="shared" si="331"/>
        <v>3.1496121849399997E-2</v>
      </c>
      <c r="AQ374" s="56">
        <f t="shared" si="332"/>
        <v>0</v>
      </c>
      <c r="AR374" s="56">
        <f t="shared" si="333"/>
        <v>2.3449999894500001E-2</v>
      </c>
      <c r="AS374" s="56">
        <f t="shared" si="334"/>
        <v>9.6860021461999991E-3</v>
      </c>
      <c r="AT374" s="56">
        <f t="shared" si="335"/>
        <v>0</v>
      </c>
      <c r="AU374" s="55"/>
      <c r="AV374" s="6">
        <f t="shared" si="336"/>
        <v>8.9036796839869994E-2</v>
      </c>
      <c r="AW374" s="57">
        <f t="shared" si="308"/>
        <v>1.8863314816066623E-2</v>
      </c>
      <c r="AX374" s="57">
        <f t="shared" si="300"/>
        <v>0</v>
      </c>
      <c r="AY374" s="57">
        <f t="shared" si="301"/>
        <v>0</v>
      </c>
      <c r="AZ374" s="57">
        <f t="shared" si="302"/>
        <v>5.5413581337033779E-3</v>
      </c>
      <c r="BA374" s="57">
        <f t="shared" si="303"/>
        <v>3.1739038516066742E-2</v>
      </c>
      <c r="BB374" s="57">
        <f t="shared" si="304"/>
        <v>0</v>
      </c>
      <c r="BC374" s="57">
        <f t="shared" si="305"/>
        <v>2.3207083227833381E-2</v>
      </c>
      <c r="BD374" s="57">
        <f t="shared" si="306"/>
        <v>9.9289188128666162E-3</v>
      </c>
      <c r="BE374" s="57">
        <f t="shared" si="307"/>
        <v>2.4291666666664824E-4</v>
      </c>
      <c r="BF374" s="58">
        <f t="shared" si="337"/>
        <v>1.6489845448719941E-5</v>
      </c>
      <c r="BG374" s="58">
        <f t="shared" si="338"/>
        <v>0</v>
      </c>
      <c r="BH374" s="58">
        <f t="shared" si="339"/>
        <v>0</v>
      </c>
      <c r="BI374" s="58">
        <f t="shared" si="340"/>
        <v>9.8087847919466673E-6</v>
      </c>
      <c r="BJ374" s="58">
        <f t="shared" si="341"/>
        <v>1.3072449816766584E-5</v>
      </c>
      <c r="BK374" s="58">
        <f t="shared" si="342"/>
        <v>0</v>
      </c>
      <c r="BL374" s="58">
        <f t="shared" si="343"/>
        <v>5.7523312795999979E-6</v>
      </c>
      <c r="BM374" s="58">
        <f t="shared" si="344"/>
        <v>6.3012899512266969E-7</v>
      </c>
      <c r="BN374" s="58">
        <f t="shared" si="345"/>
        <v>0</v>
      </c>
      <c r="BO374" s="58">
        <f t="shared" si="346"/>
        <v>4.5753540332155857E-5</v>
      </c>
      <c r="BP374" s="59"/>
      <c r="BQ374" s="59">
        <f t="shared" si="347"/>
        <v>8.8991043299537845E-2</v>
      </c>
      <c r="BR374" s="39">
        <f t="shared" si="348"/>
        <v>8.9233959966204507E-2</v>
      </c>
      <c r="BS374" s="42">
        <f t="shared" si="349"/>
        <v>192.28469744908639</v>
      </c>
      <c r="BT374" s="44">
        <f>MAX(BS$10:BS374)</f>
        <v>400.17961190130677</v>
      </c>
      <c r="BU374" s="56">
        <f t="shared" si="350"/>
        <v>0.51950401337160557</v>
      </c>
    </row>
    <row r="375" spans="1:73" x14ac:dyDescent="0.2">
      <c r="A375" s="64">
        <v>40329</v>
      </c>
      <c r="B375" s="9">
        <v>-9.5330472817799994E-2</v>
      </c>
      <c r="C375" s="9">
        <v>-7.7490707922899998E-2</v>
      </c>
      <c r="D375" s="9">
        <v>-3.5343384661600002E-2</v>
      </c>
      <c r="E375" s="9">
        <v>3.2968272786699997E-2</v>
      </c>
      <c r="F375" s="9">
        <v>-7.3575267629999996E-2</v>
      </c>
      <c r="G375" s="9">
        <v>-7.4449506263399995E-2</v>
      </c>
      <c r="H375" s="9">
        <v>-6.7280719351899998E-2</v>
      </c>
      <c r="I375" s="9">
        <v>-5.0829315873199998E-2</v>
      </c>
      <c r="J375" s="9">
        <v>0</v>
      </c>
      <c r="K375" s="55">
        <v>4.8274999999999998E-2</v>
      </c>
      <c r="L375" s="55">
        <v>6.3312999999999998E-3</v>
      </c>
      <c r="M375" s="55">
        <v>5.9833000000000004E-3</v>
      </c>
      <c r="N375" s="55">
        <v>2.4562999999999998E-3</v>
      </c>
      <c r="O375" s="55">
        <v>3.005E-2</v>
      </c>
      <c r="P375" s="55">
        <v>6.45E-3</v>
      </c>
      <c r="Q375" s="55">
        <v>1.0832999999999999E-3</v>
      </c>
      <c r="R375" s="55">
        <v>7.1063000000000003E-3</v>
      </c>
      <c r="S375" s="55">
        <v>5.3625000000000001E-3</v>
      </c>
      <c r="T375" s="10">
        <f t="shared" si="309"/>
        <v>9</v>
      </c>
      <c r="U375" s="10">
        <f t="shared" si="310"/>
        <v>5</v>
      </c>
      <c r="V375" s="10">
        <f t="shared" si="311"/>
        <v>4</v>
      </c>
      <c r="W375" s="10">
        <f t="shared" si="312"/>
        <v>2</v>
      </c>
      <c r="X375" s="10">
        <f t="shared" si="313"/>
        <v>8</v>
      </c>
      <c r="Y375" s="10">
        <f t="shared" si="314"/>
        <v>6</v>
      </c>
      <c r="Z375" s="10">
        <f t="shared" si="315"/>
        <v>1</v>
      </c>
      <c r="AA375" s="10">
        <f t="shared" si="316"/>
        <v>7</v>
      </c>
      <c r="AB375" s="10">
        <f t="shared" si="317"/>
        <v>3</v>
      </c>
      <c r="AC375" s="13">
        <f t="shared" si="318"/>
        <v>1</v>
      </c>
      <c r="AD375" s="13">
        <f t="shared" si="319"/>
        <v>0</v>
      </c>
      <c r="AE375" s="13">
        <f t="shared" si="320"/>
        <v>0</v>
      </c>
      <c r="AF375" s="13">
        <f t="shared" si="321"/>
        <v>-1</v>
      </c>
      <c r="AG375" s="13">
        <f t="shared" si="322"/>
        <v>1</v>
      </c>
      <c r="AH375" s="13">
        <f t="shared" si="323"/>
        <v>0</v>
      </c>
      <c r="AI375" s="13">
        <f t="shared" si="324"/>
        <v>-1</v>
      </c>
      <c r="AJ375" s="13">
        <f t="shared" si="325"/>
        <v>1</v>
      </c>
      <c r="AK375" s="13">
        <f t="shared" si="326"/>
        <v>-1</v>
      </c>
      <c r="AL375" s="56">
        <f t="shared" si="327"/>
        <v>-9.5330472817799994E-2</v>
      </c>
      <c r="AM375" s="56">
        <f t="shared" si="328"/>
        <v>0</v>
      </c>
      <c r="AN375" s="56">
        <f t="shared" si="329"/>
        <v>0</v>
      </c>
      <c r="AO375" s="56">
        <f t="shared" si="330"/>
        <v>-3.2968272786699997E-2</v>
      </c>
      <c r="AP375" s="56">
        <f t="shared" si="331"/>
        <v>-7.3575267629999996E-2</v>
      </c>
      <c r="AQ375" s="56">
        <f t="shared" si="332"/>
        <v>0</v>
      </c>
      <c r="AR375" s="56">
        <f t="shared" si="333"/>
        <v>6.7280719351899998E-2</v>
      </c>
      <c r="AS375" s="56">
        <f t="shared" si="334"/>
        <v>-5.0829315873199998E-2</v>
      </c>
      <c r="AT375" s="56">
        <f t="shared" si="335"/>
        <v>0</v>
      </c>
      <c r="AU375" s="55"/>
      <c r="AV375" s="6">
        <f t="shared" si="336"/>
        <v>-0.18542260975579999</v>
      </c>
      <c r="AW375" s="57">
        <f t="shared" si="308"/>
        <v>9.504167281779996E-2</v>
      </c>
      <c r="AX375" s="57">
        <f t="shared" si="300"/>
        <v>0</v>
      </c>
      <c r="AY375" s="57">
        <f t="shared" si="301"/>
        <v>0</v>
      </c>
      <c r="AZ375" s="57">
        <f t="shared" si="302"/>
        <v>3.3257072786700093E-2</v>
      </c>
      <c r="BA375" s="57">
        <f t="shared" si="303"/>
        <v>7.3286467630000018E-2</v>
      </c>
      <c r="BB375" s="57">
        <f t="shared" si="304"/>
        <v>0</v>
      </c>
      <c r="BC375" s="57">
        <f t="shared" si="305"/>
        <v>6.6991919351900076E-2</v>
      </c>
      <c r="BD375" s="57">
        <f t="shared" si="306"/>
        <v>5.0540515873200076E-2</v>
      </c>
      <c r="BE375" s="57">
        <f t="shared" si="307"/>
        <v>2.8880000000008899E-4</v>
      </c>
      <c r="BF375" s="58">
        <f t="shared" si="337"/>
        <v>1.1317988889639973E-5</v>
      </c>
      <c r="BG375" s="58">
        <f t="shared" si="338"/>
        <v>0</v>
      </c>
      <c r="BH375" s="58">
        <f t="shared" si="339"/>
        <v>0</v>
      </c>
      <c r="BI375" s="58">
        <f t="shared" si="340"/>
        <v>1.1082716267406757E-6</v>
      </c>
      <c r="BJ375" s="58">
        <f t="shared" si="341"/>
        <v>2.221732696124672E-5</v>
      </c>
      <c r="BK375" s="58">
        <f t="shared" si="342"/>
        <v>0</v>
      </c>
      <c r="BL375" s="58">
        <f t="shared" si="343"/>
        <v>6.9621249683500132E-6</v>
      </c>
      <c r="BM375" s="58">
        <f t="shared" si="344"/>
        <v>1.9857837625733234E-6</v>
      </c>
      <c r="BN375" s="58">
        <f t="shared" si="345"/>
        <v>0</v>
      </c>
      <c r="BO375" s="58">
        <f t="shared" si="346"/>
        <v>4.3591496208550706E-5</v>
      </c>
      <c r="BP375" s="59"/>
      <c r="BQ375" s="59">
        <f t="shared" si="347"/>
        <v>-0.18546620125200855</v>
      </c>
      <c r="BR375" s="39">
        <f t="shared" si="348"/>
        <v>-0.18517740125200854</v>
      </c>
      <c r="BS375" s="42">
        <f t="shared" si="349"/>
        <v>156.67791687493585</v>
      </c>
      <c r="BT375" s="44">
        <f>MAX(BS$10:BS375)</f>
        <v>400.17961190130677</v>
      </c>
      <c r="BU375" s="56">
        <f t="shared" si="350"/>
        <v>0.60848101148747147</v>
      </c>
    </row>
    <row r="376" spans="1:73" x14ac:dyDescent="0.2">
      <c r="A376" s="64">
        <v>40359</v>
      </c>
      <c r="B376" s="9">
        <v>9.9445650319000007E-3</v>
      </c>
      <c r="C376" s="9">
        <v>-2.3052155827099998E-3</v>
      </c>
      <c r="D376" s="9">
        <v>-1.2296217439099999E-2</v>
      </c>
      <c r="E376" s="9">
        <v>2.8011684682699999E-2</v>
      </c>
      <c r="F376" s="9">
        <v>2.0705535181799999E-2</v>
      </c>
      <c r="G376" s="9">
        <v>6.3604719305799997E-3</v>
      </c>
      <c r="H376" s="9">
        <v>7.0397144611399995E-2</v>
      </c>
      <c r="I376" s="9">
        <v>2.9361060281500002E-2</v>
      </c>
      <c r="J376" s="9">
        <v>0</v>
      </c>
      <c r="K376" s="55">
        <v>4.8825E-2</v>
      </c>
      <c r="L376" s="55">
        <v>7.0625000000000002E-3</v>
      </c>
      <c r="M376" s="55">
        <v>8.3499999999999998E-3</v>
      </c>
      <c r="N376" s="55">
        <v>2.4437999999999999E-3</v>
      </c>
      <c r="O376" s="55">
        <v>3.1649999999999998E-2</v>
      </c>
      <c r="P376" s="55">
        <v>7.8799999999999999E-3</v>
      </c>
      <c r="Q376" s="55">
        <v>1.1167E-3</v>
      </c>
      <c r="R376" s="55">
        <v>7.3030999999999999E-3</v>
      </c>
      <c r="S376" s="55">
        <v>5.3394000000000002E-3</v>
      </c>
      <c r="T376" s="10">
        <f t="shared" si="309"/>
        <v>9</v>
      </c>
      <c r="U376" s="10">
        <f t="shared" si="310"/>
        <v>4</v>
      </c>
      <c r="V376" s="10">
        <f t="shared" si="311"/>
        <v>7</v>
      </c>
      <c r="W376" s="10">
        <f t="shared" si="312"/>
        <v>2</v>
      </c>
      <c r="X376" s="10">
        <f t="shared" si="313"/>
        <v>8</v>
      </c>
      <c r="Y376" s="10">
        <f t="shared" si="314"/>
        <v>6</v>
      </c>
      <c r="Z376" s="10">
        <f t="shared" si="315"/>
        <v>1</v>
      </c>
      <c r="AA376" s="10">
        <f t="shared" si="316"/>
        <v>5</v>
      </c>
      <c r="AB376" s="10">
        <f t="shared" si="317"/>
        <v>3</v>
      </c>
      <c r="AC376" s="13">
        <f t="shared" si="318"/>
        <v>1</v>
      </c>
      <c r="AD376" s="13">
        <f t="shared" si="319"/>
        <v>0</v>
      </c>
      <c r="AE376" s="13">
        <f t="shared" si="320"/>
        <v>1</v>
      </c>
      <c r="AF376" s="13">
        <f t="shared" si="321"/>
        <v>-1</v>
      </c>
      <c r="AG376" s="13">
        <f t="shared" si="322"/>
        <v>1</v>
      </c>
      <c r="AH376" s="13">
        <f t="shared" si="323"/>
        <v>0</v>
      </c>
      <c r="AI376" s="13">
        <f t="shared" si="324"/>
        <v>-1</v>
      </c>
      <c r="AJ376" s="13">
        <f t="shared" si="325"/>
        <v>0</v>
      </c>
      <c r="AK376" s="13">
        <f t="shared" si="326"/>
        <v>-1</v>
      </c>
      <c r="AL376" s="56">
        <f t="shared" si="327"/>
        <v>9.9445650319000007E-3</v>
      </c>
      <c r="AM376" s="56">
        <f t="shared" si="328"/>
        <v>0</v>
      </c>
      <c r="AN376" s="56">
        <f t="shared" si="329"/>
        <v>0</v>
      </c>
      <c r="AO376" s="56">
        <f t="shared" si="330"/>
        <v>-2.8011684682699999E-2</v>
      </c>
      <c r="AP376" s="56">
        <f t="shared" si="331"/>
        <v>2.0705535181799999E-2</v>
      </c>
      <c r="AQ376" s="56">
        <f t="shared" si="332"/>
        <v>0</v>
      </c>
      <c r="AR376" s="56">
        <f t="shared" si="333"/>
        <v>-7.0397144611399995E-2</v>
      </c>
      <c r="AS376" s="56">
        <f t="shared" si="334"/>
        <v>2.9361060281500002E-2</v>
      </c>
      <c r="AT376" s="56">
        <f t="shared" si="335"/>
        <v>0</v>
      </c>
      <c r="AU376" s="55"/>
      <c r="AV376" s="6">
        <f t="shared" si="336"/>
        <v>-3.8397668798899998E-2</v>
      </c>
      <c r="AW376" s="57">
        <f t="shared" si="308"/>
        <v>1.0391440031900068E-2</v>
      </c>
      <c r="AX376" s="57">
        <f t="shared" si="300"/>
        <v>0</v>
      </c>
      <c r="AY376" s="57">
        <f t="shared" si="301"/>
        <v>1</v>
      </c>
      <c r="AZ376" s="57">
        <f t="shared" si="302"/>
        <v>2.8458559682700058E-2</v>
      </c>
      <c r="BA376" s="57">
        <f t="shared" si="303"/>
        <v>2.1152410181799919E-2</v>
      </c>
      <c r="BB376" s="57">
        <f t="shared" si="304"/>
        <v>0</v>
      </c>
      <c r="BC376" s="57">
        <f t="shared" si="305"/>
        <v>7.0844019611399967E-2</v>
      </c>
      <c r="BD376" s="57">
        <f t="shared" si="306"/>
        <v>1.0298079352814999</v>
      </c>
      <c r="BE376" s="57">
        <f t="shared" si="307"/>
        <v>4.4687499999995772E-4</v>
      </c>
      <c r="BF376" s="58">
        <f t="shared" si="337"/>
        <v>5.7025003690679974E-5</v>
      </c>
      <c r="BG376" s="58">
        <f t="shared" si="338"/>
        <v>0</v>
      </c>
      <c r="BH376" s="58">
        <f t="shared" si="339"/>
        <v>0</v>
      </c>
      <c r="BI376" s="58">
        <f t="shared" si="340"/>
        <v>6.6514145573400191E-6</v>
      </c>
      <c r="BJ376" s="58">
        <f t="shared" si="341"/>
        <v>5.130052734100001E-5</v>
      </c>
      <c r="BK376" s="58">
        <f t="shared" si="342"/>
        <v>0</v>
      </c>
      <c r="BL376" s="58">
        <f t="shared" si="343"/>
        <v>2.0097575805570021E-5</v>
      </c>
      <c r="BM376" s="58">
        <f t="shared" si="344"/>
        <v>1.0108103174640015E-5</v>
      </c>
      <c r="BN376" s="58">
        <f t="shared" si="345"/>
        <v>0</v>
      </c>
      <c r="BO376" s="58">
        <f t="shared" si="346"/>
        <v>1.4518262456923004E-4</v>
      </c>
      <c r="BP376" s="59"/>
      <c r="BQ376" s="59">
        <f t="shared" si="347"/>
        <v>-3.8542851423469228E-2</v>
      </c>
      <c r="BR376" s="39">
        <f t="shared" si="348"/>
        <v>-3.8095976423469229E-2</v>
      </c>
      <c r="BS376" s="42">
        <f t="shared" si="349"/>
        <v>150.70911864759003</v>
      </c>
      <c r="BT376" s="44">
        <f>MAX(BS$10:BS376)</f>
        <v>400.17961190130677</v>
      </c>
      <c r="BU376" s="56">
        <f t="shared" si="350"/>
        <v>0.62339630964318526</v>
      </c>
    </row>
    <row r="377" spans="1:73" x14ac:dyDescent="0.2">
      <c r="A377" s="64">
        <v>40389</v>
      </c>
      <c r="B377" s="9">
        <v>7.5505968169500004E-2</v>
      </c>
      <c r="C377" s="9">
        <v>6.3428768625499996E-2</v>
      </c>
      <c r="D377" s="9">
        <v>3.1615379276599999E-2</v>
      </c>
      <c r="E377" s="9">
        <v>2.0040842796700001E-2</v>
      </c>
      <c r="F377" s="9">
        <v>5.5358821208800001E-2</v>
      </c>
      <c r="G377" s="9">
        <v>7.49587190958E-2</v>
      </c>
      <c r="H377" s="9">
        <v>2.96342536508E-2</v>
      </c>
      <c r="I377" s="9">
        <v>4.6654972233800003E-2</v>
      </c>
      <c r="J377" s="9">
        <v>0</v>
      </c>
      <c r="K377" s="55">
        <v>4.8750000000000002E-2</v>
      </c>
      <c r="L377" s="55">
        <v>8.3250000000000008E-3</v>
      </c>
      <c r="M377" s="55">
        <v>9.8667000000000008E-3</v>
      </c>
      <c r="N377" s="55">
        <v>2.4063000000000001E-3</v>
      </c>
      <c r="O377" s="55">
        <v>3.27E-2</v>
      </c>
      <c r="P377" s="55">
        <v>9.2499999999999995E-3</v>
      </c>
      <c r="Q377" s="55">
        <v>1.7167E-3</v>
      </c>
      <c r="R377" s="55">
        <v>7.4516000000000001E-3</v>
      </c>
      <c r="S377" s="55">
        <v>4.5374999999999999E-3</v>
      </c>
      <c r="T377" s="10">
        <f t="shared" si="309"/>
        <v>9</v>
      </c>
      <c r="U377" s="10">
        <f t="shared" si="310"/>
        <v>5</v>
      </c>
      <c r="V377" s="10">
        <f t="shared" si="311"/>
        <v>7</v>
      </c>
      <c r="W377" s="10">
        <f t="shared" si="312"/>
        <v>2</v>
      </c>
      <c r="X377" s="10">
        <f t="shared" si="313"/>
        <v>8</v>
      </c>
      <c r="Y377" s="10">
        <f t="shared" si="314"/>
        <v>6</v>
      </c>
      <c r="Z377" s="10">
        <f t="shared" si="315"/>
        <v>1</v>
      </c>
      <c r="AA377" s="10">
        <f t="shared" si="316"/>
        <v>4</v>
      </c>
      <c r="AB377" s="10">
        <f t="shared" si="317"/>
        <v>3</v>
      </c>
      <c r="AC377" s="13">
        <f t="shared" si="318"/>
        <v>1</v>
      </c>
      <c r="AD377" s="13">
        <f t="shared" si="319"/>
        <v>0</v>
      </c>
      <c r="AE377" s="13">
        <f t="shared" si="320"/>
        <v>1</v>
      </c>
      <c r="AF377" s="13">
        <f t="shared" si="321"/>
        <v>-1</v>
      </c>
      <c r="AG377" s="13">
        <f t="shared" si="322"/>
        <v>1</v>
      </c>
      <c r="AH377" s="13">
        <f t="shared" si="323"/>
        <v>0</v>
      </c>
      <c r="AI377" s="13">
        <f t="shared" si="324"/>
        <v>-1</v>
      </c>
      <c r="AJ377" s="13">
        <f t="shared" si="325"/>
        <v>0</v>
      </c>
      <c r="AK377" s="13">
        <f t="shared" si="326"/>
        <v>-1</v>
      </c>
      <c r="AL377" s="56">
        <f t="shared" si="327"/>
        <v>7.5505968169500004E-2</v>
      </c>
      <c r="AM377" s="56">
        <f t="shared" si="328"/>
        <v>0</v>
      </c>
      <c r="AN377" s="56">
        <f t="shared" si="329"/>
        <v>3.1615379276599999E-2</v>
      </c>
      <c r="AO377" s="56">
        <f t="shared" si="330"/>
        <v>-2.0040842796700001E-2</v>
      </c>
      <c r="AP377" s="56">
        <f t="shared" si="331"/>
        <v>5.5358821208800001E-2</v>
      </c>
      <c r="AQ377" s="56">
        <f t="shared" si="332"/>
        <v>0</v>
      </c>
      <c r="AR377" s="56">
        <f t="shared" si="333"/>
        <v>-2.96342536508E-2</v>
      </c>
      <c r="AS377" s="56">
        <f t="shared" si="334"/>
        <v>0</v>
      </c>
      <c r="AT377" s="56">
        <f t="shared" si="335"/>
        <v>0</v>
      </c>
      <c r="AU377" s="55"/>
      <c r="AV377" s="6">
        <f t="shared" si="336"/>
        <v>0.11280507220739999</v>
      </c>
      <c r="AW377" s="57">
        <f t="shared" si="308"/>
        <v>7.595091816950017E-2</v>
      </c>
      <c r="AX377" s="57">
        <f t="shared" si="300"/>
        <v>0</v>
      </c>
      <c r="AY377" s="57">
        <f t="shared" si="301"/>
        <v>3.2060329276600186E-2</v>
      </c>
      <c r="AZ377" s="57">
        <f t="shared" si="302"/>
        <v>2.0485792796700153E-2</v>
      </c>
      <c r="BA377" s="57">
        <f t="shared" si="303"/>
        <v>5.5803771208800201E-2</v>
      </c>
      <c r="BB377" s="57">
        <f t="shared" si="304"/>
        <v>0</v>
      </c>
      <c r="BC377" s="57">
        <f t="shared" si="305"/>
        <v>3.007920365080019E-2</v>
      </c>
      <c r="BD377" s="57">
        <f t="shared" si="306"/>
        <v>0</v>
      </c>
      <c r="BE377" s="57">
        <f t="shared" si="307"/>
        <v>4.4495000000011053E-4</v>
      </c>
      <c r="BF377" s="58">
        <f t="shared" si="337"/>
        <v>6.2348640191400402E-6</v>
      </c>
      <c r="BG377" s="58">
        <f t="shared" si="338"/>
        <v>0</v>
      </c>
      <c r="BH377" s="58">
        <f t="shared" si="339"/>
        <v>4.0000000000000002E-4</v>
      </c>
      <c r="BI377" s="58">
        <f t="shared" si="340"/>
        <v>5.6917119365400116E-6</v>
      </c>
      <c r="BJ377" s="58">
        <f t="shared" si="341"/>
        <v>1.4806687127259944E-5</v>
      </c>
      <c r="BK377" s="58">
        <f t="shared" si="342"/>
        <v>0</v>
      </c>
      <c r="BL377" s="58">
        <f t="shared" si="343"/>
        <v>2.1253205883419987E-5</v>
      </c>
      <c r="BM377" s="58">
        <f t="shared" si="344"/>
        <v>2.059615870563E-4</v>
      </c>
      <c r="BN377" s="58">
        <f t="shared" si="345"/>
        <v>0</v>
      </c>
      <c r="BO377" s="58">
        <f t="shared" si="346"/>
        <v>6.5394805602265993E-4</v>
      </c>
      <c r="BP377" s="59"/>
      <c r="BQ377" s="59">
        <f t="shared" si="347"/>
        <v>0.11215112415137733</v>
      </c>
      <c r="BR377" s="39">
        <f t="shared" si="348"/>
        <v>0.11259607415137733</v>
      </c>
      <c r="BS377" s="42">
        <f t="shared" si="349"/>
        <v>167.67837374612282</v>
      </c>
      <c r="BT377" s="44">
        <f>MAX(BS$10:BS377)</f>
        <v>400.17961190130677</v>
      </c>
      <c r="BU377" s="56">
        <f t="shared" si="350"/>
        <v>0.58099221259808698</v>
      </c>
    </row>
    <row r="378" spans="1:73" x14ac:dyDescent="0.2">
      <c r="A378" s="64">
        <v>40421</v>
      </c>
      <c r="B378" s="9">
        <v>-1.30561701455E-2</v>
      </c>
      <c r="C378" s="9">
        <v>-2.4236434518700001E-2</v>
      </c>
      <c r="D378" s="9">
        <v>-3.3507247038699998E-2</v>
      </c>
      <c r="E378" s="9">
        <v>3.1493641880500002E-2</v>
      </c>
      <c r="F378" s="9">
        <v>-3.0021739055699999E-2</v>
      </c>
      <c r="G378" s="9">
        <v>-1.84517350188E-2</v>
      </c>
      <c r="H378" s="9">
        <v>3.12670454119E-2</v>
      </c>
      <c r="I378" s="9">
        <v>-1.81902641685E-2</v>
      </c>
      <c r="J378" s="9">
        <v>0</v>
      </c>
      <c r="K378" s="55">
        <v>4.845E-2</v>
      </c>
      <c r="L378" s="55">
        <v>8.3000000000000001E-3</v>
      </c>
      <c r="M378" s="55">
        <v>1.0108300000000001E-2</v>
      </c>
      <c r="N378" s="55">
        <v>2.3375000000000002E-3</v>
      </c>
      <c r="O378" s="55">
        <v>3.2349999999999997E-2</v>
      </c>
      <c r="P378" s="55">
        <v>1.055E-2</v>
      </c>
      <c r="Q378" s="55">
        <v>1.65E-3</v>
      </c>
      <c r="R378" s="55">
        <v>7.2547000000000002E-3</v>
      </c>
      <c r="S378" s="55">
        <v>2.9562999999999998E-3</v>
      </c>
      <c r="T378" s="10">
        <f t="shared" si="309"/>
        <v>9</v>
      </c>
      <c r="U378" s="10">
        <f t="shared" si="310"/>
        <v>5</v>
      </c>
      <c r="V378" s="10">
        <f t="shared" si="311"/>
        <v>6</v>
      </c>
      <c r="W378" s="10">
        <f t="shared" si="312"/>
        <v>2</v>
      </c>
      <c r="X378" s="10">
        <f t="shared" si="313"/>
        <v>8</v>
      </c>
      <c r="Y378" s="10">
        <f t="shared" si="314"/>
        <v>7</v>
      </c>
      <c r="Z378" s="10">
        <f t="shared" si="315"/>
        <v>1</v>
      </c>
      <c r="AA378" s="10">
        <f t="shared" si="316"/>
        <v>4</v>
      </c>
      <c r="AB378" s="10">
        <f t="shared" si="317"/>
        <v>3</v>
      </c>
      <c r="AC378" s="13">
        <f t="shared" si="318"/>
        <v>1</v>
      </c>
      <c r="AD378" s="13">
        <f t="shared" si="319"/>
        <v>0</v>
      </c>
      <c r="AE378" s="13">
        <f t="shared" si="320"/>
        <v>0</v>
      </c>
      <c r="AF378" s="13">
        <f t="shared" si="321"/>
        <v>-1</v>
      </c>
      <c r="AG378" s="13">
        <f t="shared" si="322"/>
        <v>1</v>
      </c>
      <c r="AH378" s="13">
        <f t="shared" si="323"/>
        <v>1</v>
      </c>
      <c r="AI378" s="13">
        <f t="shared" si="324"/>
        <v>-1</v>
      </c>
      <c r="AJ378" s="13">
        <f t="shared" si="325"/>
        <v>0</v>
      </c>
      <c r="AK378" s="13">
        <f t="shared" si="326"/>
        <v>-1</v>
      </c>
      <c r="AL378" s="56">
        <f t="shared" si="327"/>
        <v>-1.30561701455E-2</v>
      </c>
      <c r="AM378" s="56">
        <f t="shared" si="328"/>
        <v>0</v>
      </c>
      <c r="AN378" s="56">
        <f t="shared" si="329"/>
        <v>-3.3507247038699998E-2</v>
      </c>
      <c r="AO378" s="56">
        <f t="shared" si="330"/>
        <v>-3.1493641880500002E-2</v>
      </c>
      <c r="AP378" s="56">
        <f t="shared" si="331"/>
        <v>-3.0021739055699999E-2</v>
      </c>
      <c r="AQ378" s="56">
        <f t="shared" si="332"/>
        <v>0</v>
      </c>
      <c r="AR378" s="56">
        <f t="shared" si="333"/>
        <v>-3.12670454119E-2</v>
      </c>
      <c r="AS378" s="56">
        <f t="shared" si="334"/>
        <v>0</v>
      </c>
      <c r="AT378" s="56">
        <f t="shared" si="335"/>
        <v>0</v>
      </c>
      <c r="AU378" s="55"/>
      <c r="AV378" s="6">
        <f t="shared" si="336"/>
        <v>-0.13934584353230001</v>
      </c>
      <c r="AW378" s="57">
        <f t="shared" si="308"/>
        <v>1.2678045145499972E-2</v>
      </c>
      <c r="AX378" s="57">
        <f t="shared" si="300"/>
        <v>0</v>
      </c>
      <c r="AY378" s="57">
        <f t="shared" si="301"/>
        <v>0.9668708779613</v>
      </c>
      <c r="AZ378" s="57">
        <f t="shared" si="302"/>
        <v>3.1871766880499974E-2</v>
      </c>
      <c r="BA378" s="57">
        <f t="shared" si="303"/>
        <v>2.964361405570004E-2</v>
      </c>
      <c r="BB378" s="57">
        <f t="shared" si="304"/>
        <v>1</v>
      </c>
      <c r="BC378" s="57">
        <f t="shared" si="305"/>
        <v>3.1645170411899848E-2</v>
      </c>
      <c r="BD378" s="57">
        <f t="shared" si="306"/>
        <v>0</v>
      </c>
      <c r="BE378" s="57">
        <f t="shared" si="307"/>
        <v>3.7812499999989591E-4</v>
      </c>
      <c r="BF378" s="58">
        <f t="shared" si="337"/>
        <v>4.5570550901700098E-5</v>
      </c>
      <c r="BG378" s="58">
        <f t="shared" si="338"/>
        <v>0</v>
      </c>
      <c r="BH378" s="58">
        <f t="shared" si="339"/>
        <v>1.2824131710640075E-5</v>
      </c>
      <c r="BI378" s="58">
        <f t="shared" si="340"/>
        <v>4.0971585593400308E-6</v>
      </c>
      <c r="BJ378" s="58">
        <f t="shared" si="341"/>
        <v>3.9062639846160138E-5</v>
      </c>
      <c r="BK378" s="58">
        <f t="shared" si="342"/>
        <v>0</v>
      </c>
      <c r="BL378" s="58">
        <f t="shared" si="343"/>
        <v>9.0237610952400558E-6</v>
      </c>
      <c r="BM378" s="58">
        <f t="shared" si="344"/>
        <v>0</v>
      </c>
      <c r="BN378" s="58">
        <f t="shared" si="345"/>
        <v>0</v>
      </c>
      <c r="BO378" s="58">
        <f t="shared" si="346"/>
        <v>1.105782421130804E-4</v>
      </c>
      <c r="BP378" s="59"/>
      <c r="BQ378" s="59">
        <f t="shared" si="347"/>
        <v>-0.13945642177441309</v>
      </c>
      <c r="BR378" s="39">
        <f t="shared" si="348"/>
        <v>-0.13907829677441308</v>
      </c>
      <c r="BS378" s="42">
        <f t="shared" si="349"/>
        <v>144.3579511196086</v>
      </c>
      <c r="BT378" s="44">
        <f>MAX(BS$10:BS378)</f>
        <v>400.17961190130677</v>
      </c>
      <c r="BU378" s="56">
        <f t="shared" si="350"/>
        <v>0.63926710200516035</v>
      </c>
    </row>
    <row r="379" spans="1:73" x14ac:dyDescent="0.2">
      <c r="A379" s="64">
        <v>40451</v>
      </c>
      <c r="B379" s="9">
        <v>9.1393087336000003E-2</v>
      </c>
      <c r="C379" s="9">
        <v>7.3774363527799994E-2</v>
      </c>
      <c r="D379" s="9">
        <v>4.0146884232400003E-2</v>
      </c>
      <c r="E379" s="9">
        <v>5.0540302198600002E-3</v>
      </c>
      <c r="F379" s="9">
        <v>5.2388089112399998E-2</v>
      </c>
      <c r="G379" s="9">
        <v>9.4525084980999999E-2</v>
      </c>
      <c r="H379" s="9">
        <v>3.7692149699100001E-2</v>
      </c>
      <c r="I379" s="9">
        <v>2.5643020330600001E-2</v>
      </c>
      <c r="J379" s="9">
        <v>0</v>
      </c>
      <c r="K379" s="55">
        <v>4.8649999999999999E-2</v>
      </c>
      <c r="L379" s="55">
        <v>8.4749999999999999E-3</v>
      </c>
      <c r="M379" s="55">
        <v>1.2533300000000001E-2</v>
      </c>
      <c r="N379" s="55">
        <v>2.1624999999999999E-3</v>
      </c>
      <c r="O379" s="55">
        <v>3.1850000000000003E-2</v>
      </c>
      <c r="P379" s="55">
        <v>1.2800000000000001E-2</v>
      </c>
      <c r="Q379" s="55">
        <v>1.7833E-3</v>
      </c>
      <c r="R379" s="55">
        <v>7.3225E-3</v>
      </c>
      <c r="S379" s="55">
        <v>2.8999999999999998E-3</v>
      </c>
      <c r="T379" s="10">
        <f t="shared" si="309"/>
        <v>9</v>
      </c>
      <c r="U379" s="10">
        <f t="shared" si="310"/>
        <v>5</v>
      </c>
      <c r="V379" s="10">
        <f t="shared" si="311"/>
        <v>6</v>
      </c>
      <c r="W379" s="10">
        <f t="shared" si="312"/>
        <v>2</v>
      </c>
      <c r="X379" s="10">
        <f t="shared" si="313"/>
        <v>8</v>
      </c>
      <c r="Y379" s="10">
        <f t="shared" si="314"/>
        <v>7</v>
      </c>
      <c r="Z379" s="10">
        <f t="shared" si="315"/>
        <v>1</v>
      </c>
      <c r="AA379" s="10">
        <f t="shared" si="316"/>
        <v>4</v>
      </c>
      <c r="AB379" s="10">
        <f t="shared" si="317"/>
        <v>3</v>
      </c>
      <c r="AC379" s="13">
        <f t="shared" si="318"/>
        <v>1</v>
      </c>
      <c r="AD379" s="13">
        <f t="shared" si="319"/>
        <v>0</v>
      </c>
      <c r="AE379" s="13">
        <f t="shared" si="320"/>
        <v>0</v>
      </c>
      <c r="AF379" s="13">
        <f t="shared" si="321"/>
        <v>-1</v>
      </c>
      <c r="AG379" s="13">
        <f t="shared" si="322"/>
        <v>1</v>
      </c>
      <c r="AH379" s="13">
        <f t="shared" si="323"/>
        <v>1</v>
      </c>
      <c r="AI379" s="13">
        <f t="shared" si="324"/>
        <v>-1</v>
      </c>
      <c r="AJ379" s="13">
        <f t="shared" si="325"/>
        <v>0</v>
      </c>
      <c r="AK379" s="13">
        <f t="shared" si="326"/>
        <v>-1</v>
      </c>
      <c r="AL379" s="56">
        <f t="shared" si="327"/>
        <v>9.1393087336000003E-2</v>
      </c>
      <c r="AM379" s="56">
        <f t="shared" si="328"/>
        <v>0</v>
      </c>
      <c r="AN379" s="56">
        <f t="shared" si="329"/>
        <v>0</v>
      </c>
      <c r="AO379" s="56">
        <f t="shared" si="330"/>
        <v>-5.0540302198600002E-3</v>
      </c>
      <c r="AP379" s="56">
        <f t="shared" si="331"/>
        <v>5.2388089112399998E-2</v>
      </c>
      <c r="AQ379" s="56">
        <f t="shared" si="332"/>
        <v>9.4525084980999999E-2</v>
      </c>
      <c r="AR379" s="56">
        <f t="shared" si="333"/>
        <v>-3.7692149699100001E-2</v>
      </c>
      <c r="AS379" s="56">
        <f t="shared" si="334"/>
        <v>0</v>
      </c>
      <c r="AT379" s="56">
        <f t="shared" si="335"/>
        <v>0</v>
      </c>
      <c r="AU379" s="55"/>
      <c r="AV379" s="6">
        <f t="shared" si="336"/>
        <v>0.19556008151043996</v>
      </c>
      <c r="AW379" s="57">
        <f t="shared" si="308"/>
        <v>9.1639445669333464E-2</v>
      </c>
      <c r="AX379" s="57">
        <f t="shared" si="300"/>
        <v>0</v>
      </c>
      <c r="AY379" s="57">
        <f t="shared" si="301"/>
        <v>0</v>
      </c>
      <c r="AZ379" s="57">
        <f t="shared" si="302"/>
        <v>5.3003885531934802E-3</v>
      </c>
      <c r="BA379" s="57">
        <f t="shared" si="303"/>
        <v>5.2634447445733423E-2</v>
      </c>
      <c r="BB379" s="57">
        <f t="shared" si="304"/>
        <v>9.4771443314333403E-2</v>
      </c>
      <c r="BC379" s="57">
        <f t="shared" si="305"/>
        <v>3.7938508032433482E-2</v>
      </c>
      <c r="BD379" s="57">
        <f t="shared" si="306"/>
        <v>0</v>
      </c>
      <c r="BE379" s="57">
        <f t="shared" si="307"/>
        <v>2.463583333334185E-4</v>
      </c>
      <c r="BF379" s="58">
        <f t="shared" si="337"/>
        <v>7.6068270872999829E-6</v>
      </c>
      <c r="BG379" s="58">
        <f t="shared" si="338"/>
        <v>0</v>
      </c>
      <c r="BH379" s="58">
        <f t="shared" si="339"/>
        <v>3.8674835118452001E-4</v>
      </c>
      <c r="BI379" s="58">
        <f t="shared" si="340"/>
        <v>6.3743533760999954E-6</v>
      </c>
      <c r="BJ379" s="58">
        <f t="shared" si="341"/>
        <v>2.0750529838990027E-5</v>
      </c>
      <c r="BK379" s="58">
        <f t="shared" si="342"/>
        <v>5.9999999999999995E-4</v>
      </c>
      <c r="BL379" s="58">
        <f t="shared" si="343"/>
        <v>9.4935511235699531E-6</v>
      </c>
      <c r="BM379" s="58">
        <f t="shared" si="344"/>
        <v>0</v>
      </c>
      <c r="BN379" s="58">
        <f t="shared" si="345"/>
        <v>0</v>
      </c>
      <c r="BO379" s="58">
        <f t="shared" si="346"/>
        <v>1.0309736126104798E-3</v>
      </c>
      <c r="BP379" s="59"/>
      <c r="BQ379" s="59">
        <f t="shared" si="347"/>
        <v>0.19452910789782948</v>
      </c>
      <c r="BR379" s="39">
        <f t="shared" si="348"/>
        <v>0.19477546623116282</v>
      </c>
      <c r="BS379" s="42">
        <f t="shared" si="349"/>
        <v>172.4753383531058</v>
      </c>
      <c r="BT379" s="44">
        <f>MAX(BS$10:BS379)</f>
        <v>400.17961190130677</v>
      </c>
      <c r="BU379" s="56">
        <f t="shared" si="350"/>
        <v>0.56900518361329699</v>
      </c>
    </row>
    <row r="380" spans="1:73" x14ac:dyDescent="0.2">
      <c r="A380" s="64">
        <v>40480</v>
      </c>
      <c r="B380" s="9">
        <v>1.6151511185700001E-2</v>
      </c>
      <c r="C380" s="9">
        <v>1.7545221498199998E-2</v>
      </c>
      <c r="D380" s="9">
        <v>8.7027925233900006E-3</v>
      </c>
      <c r="E380" s="9">
        <v>3.6904006205599998E-2</v>
      </c>
      <c r="F380" s="9">
        <v>4.2288937956E-2</v>
      </c>
      <c r="G380" s="9">
        <v>4.0673542914199997E-3</v>
      </c>
      <c r="H380" s="9">
        <v>-7.0494181973000001E-3</v>
      </c>
      <c r="I380" s="9">
        <v>1.41685625378E-2</v>
      </c>
      <c r="J380" s="9">
        <v>0</v>
      </c>
      <c r="K380" s="55">
        <v>4.7449999999999999E-2</v>
      </c>
      <c r="L380" s="55">
        <v>9.8688000000000005E-3</v>
      </c>
      <c r="M380" s="55">
        <v>1.2175E-2</v>
      </c>
      <c r="N380" s="55">
        <v>1.9688000000000002E-3</v>
      </c>
      <c r="O380" s="55">
        <v>3.1949999999999999E-2</v>
      </c>
      <c r="P380" s="55">
        <v>1.5429999999999999E-2</v>
      </c>
      <c r="Q380" s="55">
        <v>1.6833E-3</v>
      </c>
      <c r="R380" s="55">
        <v>7.4099999999999999E-3</v>
      </c>
      <c r="S380" s="55">
        <v>2.8593999999999998E-3</v>
      </c>
      <c r="T380" s="10">
        <f t="shared" si="309"/>
        <v>9</v>
      </c>
      <c r="U380" s="10">
        <f t="shared" si="310"/>
        <v>5</v>
      </c>
      <c r="V380" s="10">
        <f t="shared" si="311"/>
        <v>6</v>
      </c>
      <c r="W380" s="10">
        <f t="shared" si="312"/>
        <v>2</v>
      </c>
      <c r="X380" s="10">
        <f t="shared" si="313"/>
        <v>8</v>
      </c>
      <c r="Y380" s="10">
        <f t="shared" si="314"/>
        <v>7</v>
      </c>
      <c r="Z380" s="10">
        <f t="shared" si="315"/>
        <v>1</v>
      </c>
      <c r="AA380" s="10">
        <f t="shared" si="316"/>
        <v>4</v>
      </c>
      <c r="AB380" s="10">
        <f t="shared" si="317"/>
        <v>3</v>
      </c>
      <c r="AC380" s="13">
        <f t="shared" si="318"/>
        <v>1</v>
      </c>
      <c r="AD380" s="13">
        <f t="shared" si="319"/>
        <v>0</v>
      </c>
      <c r="AE380" s="13">
        <f t="shared" si="320"/>
        <v>0</v>
      </c>
      <c r="AF380" s="13">
        <f t="shared" si="321"/>
        <v>-1</v>
      </c>
      <c r="AG380" s="13">
        <f t="shared" si="322"/>
        <v>1</v>
      </c>
      <c r="AH380" s="13">
        <f t="shared" si="323"/>
        <v>1</v>
      </c>
      <c r="AI380" s="13">
        <f t="shared" si="324"/>
        <v>-1</v>
      </c>
      <c r="AJ380" s="13">
        <f t="shared" si="325"/>
        <v>0</v>
      </c>
      <c r="AK380" s="13">
        <f t="shared" si="326"/>
        <v>-1</v>
      </c>
      <c r="AL380" s="56">
        <f t="shared" si="327"/>
        <v>1.6151511185700001E-2</v>
      </c>
      <c r="AM380" s="56">
        <f t="shared" si="328"/>
        <v>0</v>
      </c>
      <c r="AN380" s="56">
        <f t="shared" si="329"/>
        <v>0</v>
      </c>
      <c r="AO380" s="56">
        <f t="shared" si="330"/>
        <v>-3.6904006205599998E-2</v>
      </c>
      <c r="AP380" s="56">
        <f t="shared" si="331"/>
        <v>4.2288937956E-2</v>
      </c>
      <c r="AQ380" s="56">
        <f t="shared" si="332"/>
        <v>4.0673542914199997E-3</v>
      </c>
      <c r="AR380" s="56">
        <f t="shared" si="333"/>
        <v>7.0494181973000001E-3</v>
      </c>
      <c r="AS380" s="56">
        <f t="shared" si="334"/>
        <v>0</v>
      </c>
      <c r="AT380" s="56">
        <f t="shared" si="335"/>
        <v>0</v>
      </c>
      <c r="AU380" s="55"/>
      <c r="AV380" s="6">
        <f t="shared" si="336"/>
        <v>3.2653215424819998E-2</v>
      </c>
      <c r="AW380" s="57">
        <f t="shared" si="308"/>
        <v>1.6393177852366714E-2</v>
      </c>
      <c r="AX380" s="57">
        <f t="shared" si="300"/>
        <v>0</v>
      </c>
      <c r="AY380" s="57">
        <f t="shared" si="301"/>
        <v>0</v>
      </c>
      <c r="AZ380" s="57">
        <f t="shared" si="302"/>
        <v>3.7145672872266777E-2</v>
      </c>
      <c r="BA380" s="57">
        <f t="shared" si="303"/>
        <v>4.2530604622666779E-2</v>
      </c>
      <c r="BB380" s="57">
        <f t="shared" si="304"/>
        <v>4.3090209580867178E-3</v>
      </c>
      <c r="BC380" s="57">
        <f t="shared" si="305"/>
        <v>6.8077515306332881E-3</v>
      </c>
      <c r="BD380" s="57">
        <f t="shared" si="306"/>
        <v>0</v>
      </c>
      <c r="BE380" s="57">
        <f t="shared" si="307"/>
        <v>2.4166666666669556E-4</v>
      </c>
      <c r="BF380" s="58">
        <f t="shared" si="337"/>
        <v>5.4983667401600075E-5</v>
      </c>
      <c r="BG380" s="58">
        <f t="shared" si="338"/>
        <v>0</v>
      </c>
      <c r="BH380" s="58">
        <f t="shared" si="339"/>
        <v>0</v>
      </c>
      <c r="BI380" s="58">
        <f t="shared" si="340"/>
        <v>1.0600777106386961E-6</v>
      </c>
      <c r="BJ380" s="58">
        <f t="shared" si="341"/>
        <v>3.6844113212013394E-5</v>
      </c>
      <c r="BK380" s="58">
        <f t="shared" si="342"/>
        <v>5.6862865988600035E-5</v>
      </c>
      <c r="BL380" s="58">
        <f t="shared" si="343"/>
        <v>1.1381552409730043E-5</v>
      </c>
      <c r="BM380" s="58">
        <f t="shared" si="344"/>
        <v>0</v>
      </c>
      <c r="BN380" s="58">
        <f t="shared" si="345"/>
        <v>0</v>
      </c>
      <c r="BO380" s="58">
        <f t="shared" si="346"/>
        <v>1.6113227672258224E-4</v>
      </c>
      <c r="BP380" s="59"/>
      <c r="BQ380" s="59">
        <f t="shared" si="347"/>
        <v>3.2492083148097414E-2</v>
      </c>
      <c r="BR380" s="39">
        <f t="shared" si="348"/>
        <v>3.2733749814764082E-2</v>
      </c>
      <c r="BS380" s="42">
        <f t="shared" si="349"/>
        <v>178.12110292797317</v>
      </c>
      <c r="BT380" s="44">
        <f>MAX(BS$10:BS380)</f>
        <v>400.17961190130677</v>
      </c>
      <c r="BU380" s="56">
        <f t="shared" si="350"/>
        <v>0.55489710712223439</v>
      </c>
    </row>
    <row r="381" spans="1:73" x14ac:dyDescent="0.2">
      <c r="A381" s="64">
        <v>40512</v>
      </c>
      <c r="B381" s="9">
        <v>-1.7714869760300001E-2</v>
      </c>
      <c r="C381" s="9">
        <v>-6.1900546489200001E-2</v>
      </c>
      <c r="D381" s="9">
        <v>-7.4885818388500001E-3</v>
      </c>
      <c r="E381" s="9">
        <v>-3.7764722225799997E-2</v>
      </c>
      <c r="F381" s="9">
        <v>-2.4702901981900002E-2</v>
      </c>
      <c r="G381" s="9">
        <v>-4.6237742598600001E-2</v>
      </c>
      <c r="H381" s="9">
        <v>-1.60432336409E-2</v>
      </c>
      <c r="I381" s="9">
        <v>-2.8978999776800001E-2</v>
      </c>
      <c r="J381" s="9">
        <v>0</v>
      </c>
      <c r="K381" s="55">
        <v>4.8974999999999998E-2</v>
      </c>
      <c r="L381" s="55">
        <v>9.6749999999999996E-3</v>
      </c>
      <c r="M381" s="55">
        <v>1.22167E-2</v>
      </c>
      <c r="N381" s="55">
        <v>1.8749999999999999E-3</v>
      </c>
      <c r="O381" s="55">
        <v>3.1899999999999998E-2</v>
      </c>
      <c r="P381" s="55">
        <v>1.685E-2</v>
      </c>
      <c r="Q381" s="55">
        <v>1.7167E-3</v>
      </c>
      <c r="R381" s="55">
        <v>7.3875E-3</v>
      </c>
      <c r="S381" s="55">
        <v>3.0030999999999999E-3</v>
      </c>
      <c r="T381" s="10">
        <f t="shared" si="309"/>
        <v>9</v>
      </c>
      <c r="U381" s="10">
        <f t="shared" si="310"/>
        <v>5</v>
      </c>
      <c r="V381" s="10">
        <f t="shared" si="311"/>
        <v>6</v>
      </c>
      <c r="W381" s="10">
        <f t="shared" si="312"/>
        <v>2</v>
      </c>
      <c r="X381" s="10">
        <f t="shared" si="313"/>
        <v>8</v>
      </c>
      <c r="Y381" s="10">
        <f t="shared" si="314"/>
        <v>7</v>
      </c>
      <c r="Z381" s="10">
        <f t="shared" si="315"/>
        <v>1</v>
      </c>
      <c r="AA381" s="10">
        <f t="shared" si="316"/>
        <v>4</v>
      </c>
      <c r="AB381" s="10">
        <f t="shared" si="317"/>
        <v>3</v>
      </c>
      <c r="AC381" s="13">
        <f t="shared" si="318"/>
        <v>1</v>
      </c>
      <c r="AD381" s="13">
        <f t="shared" si="319"/>
        <v>0</v>
      </c>
      <c r="AE381" s="13">
        <f t="shared" si="320"/>
        <v>0</v>
      </c>
      <c r="AF381" s="13">
        <f t="shared" si="321"/>
        <v>-1</v>
      </c>
      <c r="AG381" s="13">
        <f t="shared" si="322"/>
        <v>1</v>
      </c>
      <c r="AH381" s="13">
        <f t="shared" si="323"/>
        <v>1</v>
      </c>
      <c r="AI381" s="13">
        <f t="shared" si="324"/>
        <v>-1</v>
      </c>
      <c r="AJ381" s="13">
        <f t="shared" si="325"/>
        <v>0</v>
      </c>
      <c r="AK381" s="13">
        <f t="shared" si="326"/>
        <v>-1</v>
      </c>
      <c r="AL381" s="56">
        <f t="shared" si="327"/>
        <v>-1.7714869760300001E-2</v>
      </c>
      <c r="AM381" s="56">
        <f t="shared" si="328"/>
        <v>0</v>
      </c>
      <c r="AN381" s="56">
        <f t="shared" si="329"/>
        <v>0</v>
      </c>
      <c r="AO381" s="56">
        <f t="shared" si="330"/>
        <v>3.7764722225799997E-2</v>
      </c>
      <c r="AP381" s="56">
        <f t="shared" si="331"/>
        <v>-2.4702901981900002E-2</v>
      </c>
      <c r="AQ381" s="56">
        <f t="shared" si="332"/>
        <v>-4.6237742598600001E-2</v>
      </c>
      <c r="AR381" s="56">
        <f t="shared" si="333"/>
        <v>1.60432336409E-2</v>
      </c>
      <c r="AS381" s="56">
        <f t="shared" si="334"/>
        <v>0</v>
      </c>
      <c r="AT381" s="56">
        <f t="shared" si="335"/>
        <v>0</v>
      </c>
      <c r="AU381" s="55"/>
      <c r="AV381" s="6">
        <f t="shared" si="336"/>
        <v>-3.484755847410001E-2</v>
      </c>
      <c r="AW381" s="57">
        <f t="shared" si="308"/>
        <v>1.74765864269667E-2</v>
      </c>
      <c r="AX381" s="57">
        <f t="shared" si="300"/>
        <v>0</v>
      </c>
      <c r="AY381" s="57">
        <f t="shared" si="301"/>
        <v>0</v>
      </c>
      <c r="AZ381" s="57">
        <f t="shared" si="302"/>
        <v>3.7526438892466651E-2</v>
      </c>
      <c r="BA381" s="57">
        <f t="shared" si="303"/>
        <v>2.4464618648566638E-2</v>
      </c>
      <c r="BB381" s="57">
        <f t="shared" si="304"/>
        <v>4.5999459265266718E-2</v>
      </c>
      <c r="BC381" s="57">
        <f t="shared" si="305"/>
        <v>1.5804950307566679E-2</v>
      </c>
      <c r="BD381" s="57">
        <f t="shared" si="306"/>
        <v>0</v>
      </c>
      <c r="BE381" s="57">
        <f t="shared" si="307"/>
        <v>2.3828333333342222E-4</v>
      </c>
      <c r="BF381" s="58">
        <f t="shared" si="337"/>
        <v>9.835906711420028E-6</v>
      </c>
      <c r="BG381" s="58">
        <f t="shared" si="338"/>
        <v>0</v>
      </c>
      <c r="BH381" s="58">
        <f t="shared" si="339"/>
        <v>0</v>
      </c>
      <c r="BI381" s="58">
        <f t="shared" si="340"/>
        <v>7.4291345744533558E-6</v>
      </c>
      <c r="BJ381" s="58">
        <f t="shared" si="341"/>
        <v>2.9771423235866747E-5</v>
      </c>
      <c r="BK381" s="58">
        <f t="shared" si="342"/>
        <v>2.5854125748520304E-6</v>
      </c>
      <c r="BL381" s="58">
        <f t="shared" si="343"/>
        <v>2.0423254591899861E-6</v>
      </c>
      <c r="BM381" s="58">
        <f t="shared" si="344"/>
        <v>0</v>
      </c>
      <c r="BN381" s="58">
        <f t="shared" si="345"/>
        <v>0</v>
      </c>
      <c r="BO381" s="58">
        <f t="shared" si="346"/>
        <v>5.1664202555782143E-5</v>
      </c>
      <c r="BP381" s="59"/>
      <c r="BQ381" s="59">
        <f t="shared" si="347"/>
        <v>-3.4899222676655794E-2</v>
      </c>
      <c r="BR381" s="39">
        <f t="shared" si="348"/>
        <v>-3.4660939343322462E-2</v>
      </c>
      <c r="BS381" s="42">
        <f t="shared" si="349"/>
        <v>171.94725818362099</v>
      </c>
      <c r="BT381" s="44">
        <f>MAX(BS$10:BS381)</f>
        <v>400.17961190130677</v>
      </c>
      <c r="BU381" s="56">
        <f t="shared" si="350"/>
        <v>0.57032479149380799</v>
      </c>
    </row>
    <row r="382" spans="1:73" x14ac:dyDescent="0.2">
      <c r="A382" s="64">
        <v>40543</v>
      </c>
      <c r="B382" s="9">
        <v>6.5390104384599995E-2</v>
      </c>
      <c r="C382" s="9">
        <v>2.9450858394699998E-2</v>
      </c>
      <c r="D382" s="9">
        <v>2.8601967936500002E-2</v>
      </c>
      <c r="E382" s="9">
        <v>2.9342257310400001E-2</v>
      </c>
      <c r="F382" s="9">
        <v>4.5431761010200002E-2</v>
      </c>
      <c r="G382" s="9">
        <v>5.2246504874400003E-2</v>
      </c>
      <c r="H382" s="9">
        <v>7.1352974653500004E-2</v>
      </c>
      <c r="I382" s="9">
        <v>3.7421218605799998E-3</v>
      </c>
      <c r="J382" s="9">
        <v>0</v>
      </c>
      <c r="K382" s="55">
        <v>4.9500000000000002E-2</v>
      </c>
      <c r="L382" s="55">
        <v>9.3875E-3</v>
      </c>
      <c r="M382" s="55">
        <v>1.23167E-2</v>
      </c>
      <c r="N382" s="55">
        <v>1.8813E-3</v>
      </c>
      <c r="O382" s="55">
        <v>3.1949999999999999E-2</v>
      </c>
      <c r="P382" s="55">
        <v>1.95E-2</v>
      </c>
      <c r="Q382" s="55">
        <v>1.6999999999999999E-3</v>
      </c>
      <c r="R382" s="55">
        <v>7.5750000000000001E-3</v>
      </c>
      <c r="S382" s="55">
        <v>3.0281000000000001E-3</v>
      </c>
      <c r="T382" s="10">
        <f t="shared" si="309"/>
        <v>9</v>
      </c>
      <c r="U382" s="10">
        <f t="shared" si="310"/>
        <v>5</v>
      </c>
      <c r="V382" s="10">
        <f t="shared" si="311"/>
        <v>6</v>
      </c>
      <c r="W382" s="10">
        <f t="shared" si="312"/>
        <v>2</v>
      </c>
      <c r="X382" s="10">
        <f t="shared" si="313"/>
        <v>8</v>
      </c>
      <c r="Y382" s="10">
        <f t="shared" si="314"/>
        <v>7</v>
      </c>
      <c r="Z382" s="10">
        <f t="shared" si="315"/>
        <v>1</v>
      </c>
      <c r="AA382" s="10">
        <f t="shared" si="316"/>
        <v>4</v>
      </c>
      <c r="AB382" s="10">
        <f t="shared" si="317"/>
        <v>3</v>
      </c>
      <c r="AC382" s="13">
        <f t="shared" si="318"/>
        <v>1</v>
      </c>
      <c r="AD382" s="13">
        <f t="shared" si="319"/>
        <v>0</v>
      </c>
      <c r="AE382" s="13">
        <f t="shared" si="320"/>
        <v>0</v>
      </c>
      <c r="AF382" s="13">
        <f t="shared" si="321"/>
        <v>-1</v>
      </c>
      <c r="AG382" s="13">
        <f t="shared" si="322"/>
        <v>1</v>
      </c>
      <c r="AH382" s="13">
        <f t="shared" si="323"/>
        <v>1</v>
      </c>
      <c r="AI382" s="13">
        <f t="shared" si="324"/>
        <v>-1</v>
      </c>
      <c r="AJ382" s="13">
        <f t="shared" si="325"/>
        <v>0</v>
      </c>
      <c r="AK382" s="13">
        <f t="shared" si="326"/>
        <v>-1</v>
      </c>
      <c r="AL382" s="56">
        <f t="shared" si="327"/>
        <v>6.5390104384599995E-2</v>
      </c>
      <c r="AM382" s="56">
        <f t="shared" si="328"/>
        <v>0</v>
      </c>
      <c r="AN382" s="56">
        <f t="shared" si="329"/>
        <v>0</v>
      </c>
      <c r="AO382" s="56">
        <f t="shared" si="330"/>
        <v>-2.9342257310400001E-2</v>
      </c>
      <c r="AP382" s="56">
        <f t="shared" si="331"/>
        <v>4.5431761010200002E-2</v>
      </c>
      <c r="AQ382" s="56">
        <f t="shared" si="332"/>
        <v>5.2246504874400003E-2</v>
      </c>
      <c r="AR382" s="56">
        <f t="shared" si="333"/>
        <v>-7.1352974653500004E-2</v>
      </c>
      <c r="AS382" s="56">
        <f t="shared" si="334"/>
        <v>0</v>
      </c>
      <c r="AT382" s="56">
        <f t="shared" si="335"/>
        <v>0</v>
      </c>
      <c r="AU382" s="55"/>
      <c r="AV382" s="6">
        <f t="shared" si="336"/>
        <v>6.2373138305299988E-2</v>
      </c>
      <c r="AW382" s="57">
        <f t="shared" si="308"/>
        <v>6.5640362717933165E-2</v>
      </c>
      <c r="AX382" s="57">
        <f t="shared" si="300"/>
        <v>0</v>
      </c>
      <c r="AY382" s="57">
        <f t="shared" si="301"/>
        <v>0</v>
      </c>
      <c r="AZ382" s="57">
        <f t="shared" si="302"/>
        <v>2.959251564373333E-2</v>
      </c>
      <c r="BA382" s="57">
        <f t="shared" si="303"/>
        <v>4.568201934353322E-2</v>
      </c>
      <c r="BB382" s="57">
        <f t="shared" si="304"/>
        <v>5.2496763207733332E-2</v>
      </c>
      <c r="BC382" s="57">
        <f t="shared" si="305"/>
        <v>7.1603232986833243E-2</v>
      </c>
      <c r="BD382" s="57">
        <f t="shared" si="306"/>
        <v>0</v>
      </c>
      <c r="BE382" s="57">
        <f t="shared" si="307"/>
        <v>2.5025833333325309E-4</v>
      </c>
      <c r="BF382" s="58">
        <f t="shared" si="337"/>
        <v>1.0485951856180019E-5</v>
      </c>
      <c r="BG382" s="58">
        <f t="shared" si="338"/>
        <v>0</v>
      </c>
      <c r="BH382" s="58">
        <f t="shared" si="339"/>
        <v>0</v>
      </c>
      <c r="BI382" s="58">
        <f t="shared" si="340"/>
        <v>7.5052877784933309E-6</v>
      </c>
      <c r="BJ382" s="58">
        <f t="shared" si="341"/>
        <v>1.7125233053996646E-5</v>
      </c>
      <c r="BK382" s="58">
        <f t="shared" si="342"/>
        <v>2.7599675559160029E-5</v>
      </c>
      <c r="BL382" s="58">
        <f t="shared" si="343"/>
        <v>4.7414850922700036E-6</v>
      </c>
      <c r="BM382" s="58">
        <f t="shared" si="344"/>
        <v>0</v>
      </c>
      <c r="BN382" s="58">
        <f t="shared" si="345"/>
        <v>0</v>
      </c>
      <c r="BO382" s="58">
        <f t="shared" si="346"/>
        <v>6.7457633340100025E-5</v>
      </c>
      <c r="BP382" s="59"/>
      <c r="BQ382" s="59">
        <f t="shared" si="347"/>
        <v>6.2305680671959886E-2</v>
      </c>
      <c r="BR382" s="39">
        <f t="shared" si="348"/>
        <v>6.2555939005293215E-2</v>
      </c>
      <c r="BS382" s="42">
        <f t="shared" si="349"/>
        <v>182.703580378683</v>
      </c>
      <c r="BT382" s="44">
        <f>MAX(BS$10:BS382)</f>
        <v>400.17961190130677</v>
      </c>
      <c r="BU382" s="56">
        <f t="shared" si="350"/>
        <v>0.54344605535840795</v>
      </c>
    </row>
    <row r="383" spans="1:73" x14ac:dyDescent="0.2">
      <c r="A383" s="64">
        <v>40574</v>
      </c>
      <c r="B383" s="9">
        <v>-1.89963000484E-2</v>
      </c>
      <c r="C383" s="9">
        <v>2.3464058834899999E-2</v>
      </c>
      <c r="D383" s="9">
        <v>-1.47242124786E-5</v>
      </c>
      <c r="E383" s="9">
        <v>-1.0428438961399999E-2</v>
      </c>
      <c r="F383" s="9">
        <v>-4.4094475866800001E-3</v>
      </c>
      <c r="G383" s="9">
        <v>3.9947702162500001E-2</v>
      </c>
      <c r="H383" s="9">
        <v>-8.8766631101600008E-3</v>
      </c>
      <c r="I383" s="9">
        <v>2.3958906120200001E-2</v>
      </c>
      <c r="J383" s="9">
        <v>0</v>
      </c>
      <c r="K383" s="55">
        <v>4.9424999999999997E-2</v>
      </c>
      <c r="L383" s="55">
        <v>1.02375E-2</v>
      </c>
      <c r="M383" s="55">
        <v>1.2149999999999999E-2</v>
      </c>
      <c r="N383" s="55">
        <v>1.8875000000000001E-3</v>
      </c>
      <c r="O383" s="55">
        <v>3.2099999999999997E-2</v>
      </c>
      <c r="P383" s="55">
        <v>2.0799999999999999E-2</v>
      </c>
      <c r="Q383" s="55">
        <v>1.6999999999999999E-3</v>
      </c>
      <c r="R383" s="55">
        <v>7.7688000000000002E-3</v>
      </c>
      <c r="S383" s="55">
        <v>3.0438000000000002E-3</v>
      </c>
      <c r="T383" s="10">
        <f t="shared" si="309"/>
        <v>9</v>
      </c>
      <c r="U383" s="10">
        <f t="shared" si="310"/>
        <v>5</v>
      </c>
      <c r="V383" s="10">
        <f t="shared" si="311"/>
        <v>6</v>
      </c>
      <c r="W383" s="10">
        <f t="shared" si="312"/>
        <v>2</v>
      </c>
      <c r="X383" s="10">
        <f t="shared" si="313"/>
        <v>8</v>
      </c>
      <c r="Y383" s="10">
        <f t="shared" si="314"/>
        <v>7</v>
      </c>
      <c r="Z383" s="10">
        <f t="shared" si="315"/>
        <v>1</v>
      </c>
      <c r="AA383" s="10">
        <f t="shared" si="316"/>
        <v>4</v>
      </c>
      <c r="AB383" s="10">
        <f t="shared" si="317"/>
        <v>3</v>
      </c>
      <c r="AC383" s="13">
        <f t="shared" si="318"/>
        <v>1</v>
      </c>
      <c r="AD383" s="13">
        <f t="shared" si="319"/>
        <v>0</v>
      </c>
      <c r="AE383" s="13">
        <f t="shared" si="320"/>
        <v>0</v>
      </c>
      <c r="AF383" s="13">
        <f t="shared" si="321"/>
        <v>-1</v>
      </c>
      <c r="AG383" s="13">
        <f t="shared" si="322"/>
        <v>1</v>
      </c>
      <c r="AH383" s="13">
        <f t="shared" si="323"/>
        <v>1</v>
      </c>
      <c r="AI383" s="13">
        <f t="shared" si="324"/>
        <v>-1</v>
      </c>
      <c r="AJ383" s="13">
        <f t="shared" si="325"/>
        <v>0</v>
      </c>
      <c r="AK383" s="13">
        <f t="shared" si="326"/>
        <v>-1</v>
      </c>
      <c r="AL383" s="56">
        <f t="shared" si="327"/>
        <v>-1.89963000484E-2</v>
      </c>
      <c r="AM383" s="56">
        <f t="shared" si="328"/>
        <v>0</v>
      </c>
      <c r="AN383" s="56">
        <f t="shared" si="329"/>
        <v>0</v>
      </c>
      <c r="AO383" s="56">
        <f t="shared" si="330"/>
        <v>1.0428438961399999E-2</v>
      </c>
      <c r="AP383" s="56">
        <f t="shared" si="331"/>
        <v>-4.4094475866800001E-3</v>
      </c>
      <c r="AQ383" s="56">
        <f t="shared" si="332"/>
        <v>3.9947702162500001E-2</v>
      </c>
      <c r="AR383" s="56">
        <f t="shared" si="333"/>
        <v>8.8766631101600008E-3</v>
      </c>
      <c r="AS383" s="56">
        <f t="shared" si="334"/>
        <v>0</v>
      </c>
      <c r="AT383" s="56">
        <f t="shared" si="335"/>
        <v>0</v>
      </c>
      <c r="AU383" s="55"/>
      <c r="AV383" s="6">
        <f t="shared" si="336"/>
        <v>3.584705659898E-2</v>
      </c>
      <c r="AW383" s="57">
        <f t="shared" si="308"/>
        <v>1.8743958381733372E-2</v>
      </c>
      <c r="AX383" s="57">
        <f t="shared" si="300"/>
        <v>0</v>
      </c>
      <c r="AY383" s="57">
        <f t="shared" si="301"/>
        <v>0</v>
      </c>
      <c r="AZ383" s="57">
        <f t="shared" si="302"/>
        <v>1.0176097294733344E-2</v>
      </c>
      <c r="BA383" s="57">
        <f t="shared" si="303"/>
        <v>4.1571059200133931E-3</v>
      </c>
      <c r="BB383" s="57">
        <f t="shared" si="304"/>
        <v>4.0200043829166754E-2</v>
      </c>
      <c r="BC383" s="57">
        <f t="shared" si="305"/>
        <v>8.6243214434933435E-3</v>
      </c>
      <c r="BD383" s="57">
        <f t="shared" si="306"/>
        <v>0</v>
      </c>
      <c r="BE383" s="57">
        <f t="shared" si="307"/>
        <v>2.5234166666665558E-4</v>
      </c>
      <c r="BF383" s="58">
        <f t="shared" si="337"/>
        <v>3.9384217630759897E-5</v>
      </c>
      <c r="BG383" s="58">
        <f t="shared" si="338"/>
        <v>0</v>
      </c>
      <c r="BH383" s="58">
        <f t="shared" si="339"/>
        <v>0</v>
      </c>
      <c r="BI383" s="58">
        <f t="shared" si="340"/>
        <v>5.918503128746666E-6</v>
      </c>
      <c r="BJ383" s="58">
        <f t="shared" si="341"/>
        <v>3.1977413540473257E-5</v>
      </c>
      <c r="BK383" s="58">
        <f t="shared" si="342"/>
        <v>3.1498057924639995E-5</v>
      </c>
      <c r="BL383" s="58">
        <f t="shared" si="343"/>
        <v>2.148096989604997E-5</v>
      </c>
      <c r="BM383" s="58">
        <f t="shared" si="344"/>
        <v>0</v>
      </c>
      <c r="BN383" s="58">
        <f t="shared" si="345"/>
        <v>0</v>
      </c>
      <c r="BO383" s="58">
        <f t="shared" si="346"/>
        <v>1.3025916212066978E-4</v>
      </c>
      <c r="BP383" s="59"/>
      <c r="BQ383" s="59">
        <f t="shared" si="347"/>
        <v>3.5716797436859328E-2</v>
      </c>
      <c r="BR383" s="39">
        <f t="shared" si="348"/>
        <v>3.5969139103525997E-2</v>
      </c>
      <c r="BS383" s="42">
        <f t="shared" si="349"/>
        <v>189.27527087603607</v>
      </c>
      <c r="BT383" s="44">
        <f>MAX(BS$10:BS383)</f>
        <v>400.17961190130677</v>
      </c>
      <c r="BU383" s="56">
        <f t="shared" si="350"/>
        <v>0.52702420301533104</v>
      </c>
    </row>
    <row r="384" spans="1:73" x14ac:dyDescent="0.2">
      <c r="A384" s="64">
        <v>40602</v>
      </c>
      <c r="B384" s="9">
        <v>2.5698370592299999E-2</v>
      </c>
      <c r="C384" s="9">
        <v>8.91596862962E-3</v>
      </c>
      <c r="D384" s="9">
        <v>2.5791519296100001E-2</v>
      </c>
      <c r="E384" s="9">
        <v>1.95133187789E-3</v>
      </c>
      <c r="F384" s="9">
        <v>-2.29515981307E-2</v>
      </c>
      <c r="G384" s="9">
        <v>2.36132003174E-2</v>
      </c>
      <c r="H384" s="9">
        <v>1.19654605364E-2</v>
      </c>
      <c r="I384" s="9">
        <v>1.86873882809E-2</v>
      </c>
      <c r="J384" s="9">
        <v>0</v>
      </c>
      <c r="K384" s="55">
        <v>4.9500000000000002E-2</v>
      </c>
      <c r="L384" s="55">
        <v>1.0475E-2</v>
      </c>
      <c r="M384" s="55">
        <v>1.20833E-2</v>
      </c>
      <c r="N384" s="55">
        <v>1.9124999999999999E-3</v>
      </c>
      <c r="O384" s="55">
        <v>2.8750000000000001E-2</v>
      </c>
      <c r="P384" s="55">
        <v>2.3300000000000001E-2</v>
      </c>
      <c r="Q384" s="55">
        <v>1.6999999999999999E-3</v>
      </c>
      <c r="R384" s="55">
        <v>8.0249999999999991E-3</v>
      </c>
      <c r="S384" s="55">
        <v>3.0950000000000001E-3</v>
      </c>
      <c r="T384" s="10">
        <f t="shared" si="309"/>
        <v>9</v>
      </c>
      <c r="U384" s="10">
        <f t="shared" si="310"/>
        <v>5</v>
      </c>
      <c r="V384" s="10">
        <f t="shared" si="311"/>
        <v>6</v>
      </c>
      <c r="W384" s="10">
        <f t="shared" si="312"/>
        <v>2</v>
      </c>
      <c r="X384" s="10">
        <f t="shared" si="313"/>
        <v>8</v>
      </c>
      <c r="Y384" s="10">
        <f t="shared" si="314"/>
        <v>7</v>
      </c>
      <c r="Z384" s="10">
        <f t="shared" si="315"/>
        <v>1</v>
      </c>
      <c r="AA384" s="10">
        <f t="shared" si="316"/>
        <v>4</v>
      </c>
      <c r="AB384" s="10">
        <f t="shared" si="317"/>
        <v>3</v>
      </c>
      <c r="AC384" s="13">
        <f t="shared" si="318"/>
        <v>1</v>
      </c>
      <c r="AD384" s="13">
        <f t="shared" si="319"/>
        <v>0</v>
      </c>
      <c r="AE384" s="13">
        <f t="shared" si="320"/>
        <v>0</v>
      </c>
      <c r="AF384" s="13">
        <f t="shared" si="321"/>
        <v>-1</v>
      </c>
      <c r="AG384" s="13">
        <f t="shared" si="322"/>
        <v>1</v>
      </c>
      <c r="AH384" s="13">
        <f t="shared" si="323"/>
        <v>1</v>
      </c>
      <c r="AI384" s="13">
        <f t="shared" si="324"/>
        <v>-1</v>
      </c>
      <c r="AJ384" s="13">
        <f t="shared" si="325"/>
        <v>0</v>
      </c>
      <c r="AK384" s="13">
        <f t="shared" si="326"/>
        <v>-1</v>
      </c>
      <c r="AL384" s="56">
        <f t="shared" si="327"/>
        <v>2.5698370592299999E-2</v>
      </c>
      <c r="AM384" s="56">
        <f t="shared" si="328"/>
        <v>0</v>
      </c>
      <c r="AN384" s="56">
        <f t="shared" si="329"/>
        <v>0</v>
      </c>
      <c r="AO384" s="56">
        <f t="shared" si="330"/>
        <v>-1.95133187789E-3</v>
      </c>
      <c r="AP384" s="56">
        <f t="shared" si="331"/>
        <v>-2.29515981307E-2</v>
      </c>
      <c r="AQ384" s="56">
        <f t="shared" si="332"/>
        <v>2.36132003174E-2</v>
      </c>
      <c r="AR384" s="56">
        <f t="shared" si="333"/>
        <v>-1.19654605364E-2</v>
      </c>
      <c r="AS384" s="56">
        <f t="shared" si="334"/>
        <v>0</v>
      </c>
      <c r="AT384" s="56">
        <f t="shared" si="335"/>
        <v>0</v>
      </c>
      <c r="AU384" s="55"/>
      <c r="AV384" s="6">
        <f t="shared" si="336"/>
        <v>1.2443180364709998E-2</v>
      </c>
      <c r="AW384" s="57">
        <f t="shared" si="308"/>
        <v>2.5952020592300062E-2</v>
      </c>
      <c r="AX384" s="57">
        <f t="shared" si="300"/>
        <v>0</v>
      </c>
      <c r="AY384" s="57">
        <f t="shared" si="301"/>
        <v>0</v>
      </c>
      <c r="AZ384" s="57">
        <f t="shared" si="302"/>
        <v>2.2049818778901997E-3</v>
      </c>
      <c r="BA384" s="57">
        <f t="shared" si="303"/>
        <v>2.269794813070003E-2</v>
      </c>
      <c r="BB384" s="57">
        <f t="shared" si="304"/>
        <v>2.3866850317400212E-2</v>
      </c>
      <c r="BC384" s="57">
        <f t="shared" si="305"/>
        <v>1.2219110536400013E-2</v>
      </c>
      <c r="BD384" s="57">
        <f t="shared" si="306"/>
        <v>0</v>
      </c>
      <c r="BE384" s="57">
        <f t="shared" si="307"/>
        <v>2.5365000000010518E-4</v>
      </c>
      <c r="BF384" s="58">
        <f t="shared" si="337"/>
        <v>1.1246375029040023E-5</v>
      </c>
      <c r="BG384" s="58">
        <f t="shared" si="338"/>
        <v>0</v>
      </c>
      <c r="BH384" s="58">
        <f t="shared" si="339"/>
        <v>0</v>
      </c>
      <c r="BI384" s="58">
        <f t="shared" si="340"/>
        <v>2.0352194589466687E-6</v>
      </c>
      <c r="BJ384" s="58">
        <f t="shared" si="341"/>
        <v>2.9099741440093753E-6</v>
      </c>
      <c r="BK384" s="58">
        <f t="shared" si="342"/>
        <v>2.4120026297500049E-5</v>
      </c>
      <c r="BL384" s="58">
        <f t="shared" si="343"/>
        <v>2.5872964330480029E-6</v>
      </c>
      <c r="BM384" s="58">
        <f t="shared" si="344"/>
        <v>0</v>
      </c>
      <c r="BN384" s="58">
        <f t="shared" si="345"/>
        <v>0</v>
      </c>
      <c r="BO384" s="58">
        <f t="shared" si="346"/>
        <v>4.289889136254412E-5</v>
      </c>
      <c r="BP384" s="59"/>
      <c r="BQ384" s="59">
        <f t="shared" si="347"/>
        <v>1.2400281473347454E-2</v>
      </c>
      <c r="BR384" s="39">
        <f t="shared" si="348"/>
        <v>1.2653931473347453E-2</v>
      </c>
      <c r="BS384" s="42">
        <f t="shared" si="349"/>
        <v>191.67034718330069</v>
      </c>
      <c r="BT384" s="44">
        <f>MAX(BS$10:BS384)</f>
        <v>400.17961190130677</v>
      </c>
      <c r="BU384" s="56">
        <f t="shared" si="350"/>
        <v>0.52103919969173518</v>
      </c>
    </row>
    <row r="385" spans="1:73" x14ac:dyDescent="0.2">
      <c r="A385" s="64">
        <v>40633</v>
      </c>
      <c r="B385" s="9">
        <v>2.05199241425E-2</v>
      </c>
      <c r="C385" s="9">
        <v>2.5484291513699998E-2</v>
      </c>
      <c r="D385" s="9">
        <v>4.3567010572000001E-3</v>
      </c>
      <c r="E385" s="9">
        <v>-1.19796607401E-2</v>
      </c>
      <c r="F385" s="9">
        <v>1.67443833359E-2</v>
      </c>
      <c r="G385" s="9">
        <v>1.94775417955E-3</v>
      </c>
      <c r="H385" s="9">
        <v>1.5986833976900001E-2</v>
      </c>
      <c r="I385" s="9">
        <v>-1.19238781084E-2</v>
      </c>
      <c r="J385" s="9">
        <v>0</v>
      </c>
      <c r="K385" s="55">
        <v>4.9012500000000001E-2</v>
      </c>
      <c r="L385" s="55">
        <v>1.18E-2</v>
      </c>
      <c r="M385" s="55">
        <v>1.20083E-2</v>
      </c>
      <c r="N385" s="55">
        <v>2E-3</v>
      </c>
      <c r="O385" s="55">
        <v>2.63E-2</v>
      </c>
      <c r="P385" s="55">
        <v>2.393E-2</v>
      </c>
      <c r="Q385" s="55">
        <v>1.8E-3</v>
      </c>
      <c r="R385" s="55">
        <v>8.1813000000000007E-3</v>
      </c>
      <c r="S385" s="55">
        <v>3.0300000000000001E-3</v>
      </c>
      <c r="T385" s="10">
        <f t="shared" si="309"/>
        <v>9</v>
      </c>
      <c r="U385" s="10">
        <f t="shared" si="310"/>
        <v>5</v>
      </c>
      <c r="V385" s="10">
        <f t="shared" si="311"/>
        <v>6</v>
      </c>
      <c r="W385" s="10">
        <f t="shared" si="312"/>
        <v>2</v>
      </c>
      <c r="X385" s="10">
        <f t="shared" si="313"/>
        <v>8</v>
      </c>
      <c r="Y385" s="10">
        <f t="shared" si="314"/>
        <v>7</v>
      </c>
      <c r="Z385" s="10">
        <f t="shared" si="315"/>
        <v>1</v>
      </c>
      <c r="AA385" s="10">
        <f t="shared" si="316"/>
        <v>4</v>
      </c>
      <c r="AB385" s="10">
        <f t="shared" si="317"/>
        <v>3</v>
      </c>
      <c r="AC385" s="13">
        <f t="shared" si="318"/>
        <v>1</v>
      </c>
      <c r="AD385" s="13">
        <f t="shared" si="319"/>
        <v>0</v>
      </c>
      <c r="AE385" s="13">
        <f t="shared" si="320"/>
        <v>0</v>
      </c>
      <c r="AF385" s="13">
        <f t="shared" si="321"/>
        <v>-1</v>
      </c>
      <c r="AG385" s="13">
        <f t="shared" si="322"/>
        <v>1</v>
      </c>
      <c r="AH385" s="13">
        <f t="shared" si="323"/>
        <v>1</v>
      </c>
      <c r="AI385" s="13">
        <f t="shared" si="324"/>
        <v>-1</v>
      </c>
      <c r="AJ385" s="13">
        <f t="shared" si="325"/>
        <v>0</v>
      </c>
      <c r="AK385" s="13">
        <f t="shared" si="326"/>
        <v>-1</v>
      </c>
      <c r="AL385" s="56">
        <f t="shared" si="327"/>
        <v>2.05199241425E-2</v>
      </c>
      <c r="AM385" s="56">
        <f t="shared" si="328"/>
        <v>0</v>
      </c>
      <c r="AN385" s="56">
        <f t="shared" si="329"/>
        <v>0</v>
      </c>
      <c r="AO385" s="56">
        <f t="shared" si="330"/>
        <v>1.19796607401E-2</v>
      </c>
      <c r="AP385" s="56">
        <f t="shared" si="331"/>
        <v>1.67443833359E-2</v>
      </c>
      <c r="AQ385" s="56">
        <f t="shared" si="332"/>
        <v>1.94775417955E-3</v>
      </c>
      <c r="AR385" s="56">
        <f t="shared" si="333"/>
        <v>-1.5986833976900001E-2</v>
      </c>
      <c r="AS385" s="56">
        <f t="shared" si="334"/>
        <v>0</v>
      </c>
      <c r="AT385" s="56">
        <f t="shared" si="335"/>
        <v>0</v>
      </c>
      <c r="AU385" s="55"/>
      <c r="AV385" s="6">
        <f t="shared" si="336"/>
        <v>3.5204888421149994E-2</v>
      </c>
      <c r="AW385" s="57">
        <f t="shared" si="308"/>
        <v>2.0777840809166781E-2</v>
      </c>
      <c r="AX385" s="57">
        <f t="shared" si="300"/>
        <v>0</v>
      </c>
      <c r="AY385" s="57">
        <f t="shared" si="301"/>
        <v>0</v>
      </c>
      <c r="AZ385" s="57">
        <f t="shared" si="302"/>
        <v>1.1721744073433404E-2</v>
      </c>
      <c r="BA385" s="57">
        <f t="shared" si="303"/>
        <v>1.700230000256675E-2</v>
      </c>
      <c r="BB385" s="57">
        <f t="shared" si="304"/>
        <v>2.2056708462168118E-3</v>
      </c>
      <c r="BC385" s="57">
        <f t="shared" si="305"/>
        <v>1.6244750643566785E-2</v>
      </c>
      <c r="BD385" s="57">
        <f t="shared" si="306"/>
        <v>0</v>
      </c>
      <c r="BE385" s="57">
        <f t="shared" si="307"/>
        <v>2.5791666666674651E-4</v>
      </c>
      <c r="BF385" s="58">
        <f t="shared" si="337"/>
        <v>1.5571212355380036E-5</v>
      </c>
      <c r="BG385" s="58">
        <f t="shared" si="338"/>
        <v>0</v>
      </c>
      <c r="BH385" s="58">
        <f t="shared" si="339"/>
        <v>0</v>
      </c>
      <c r="BI385" s="58">
        <f t="shared" si="340"/>
        <v>4.4099637557803998E-7</v>
      </c>
      <c r="BJ385" s="58">
        <f t="shared" si="341"/>
        <v>1.5888563691490022E-5</v>
      </c>
      <c r="BK385" s="58">
        <f t="shared" si="342"/>
        <v>1.4320110190440126E-5</v>
      </c>
      <c r="BL385" s="58">
        <f t="shared" si="343"/>
        <v>3.6657331609200035E-6</v>
      </c>
      <c r="BM385" s="58">
        <f t="shared" si="344"/>
        <v>0</v>
      </c>
      <c r="BN385" s="58">
        <f t="shared" si="345"/>
        <v>0</v>
      </c>
      <c r="BO385" s="58">
        <f t="shared" si="346"/>
        <v>4.9886615773808222E-5</v>
      </c>
      <c r="BP385" s="59"/>
      <c r="BQ385" s="59">
        <f t="shared" si="347"/>
        <v>3.5155001805376188E-2</v>
      </c>
      <c r="BR385" s="39">
        <f t="shared" si="348"/>
        <v>3.5412918472042851E-2</v>
      </c>
      <c r="BS385" s="42">
        <f t="shared" si="349"/>
        <v>198.45795356161108</v>
      </c>
      <c r="BT385" s="44">
        <f>MAX(BS$10:BS385)</f>
        <v>400.17961190130677</v>
      </c>
      <c r="BU385" s="56">
        <f t="shared" si="350"/>
        <v>0.50407779991911417</v>
      </c>
    </row>
    <row r="386" spans="1:73" x14ac:dyDescent="0.2">
      <c r="A386" s="64">
        <v>40662</v>
      </c>
      <c r="B386" s="9">
        <v>6.2067946715800001E-2</v>
      </c>
      <c r="C386" s="9">
        <v>4.6242659614299998E-2</v>
      </c>
      <c r="D386" s="9">
        <v>2.3459841732300001E-2</v>
      </c>
      <c r="E386" s="9">
        <v>2.01878998547E-2</v>
      </c>
      <c r="F386" s="9">
        <v>6.0146600618700002E-2</v>
      </c>
      <c r="G386" s="9">
        <v>4.7579272545699998E-2</v>
      </c>
      <c r="H386" s="9">
        <v>5.2143395734099998E-2</v>
      </c>
      <c r="I386" s="9">
        <v>3.9925146622699997E-2</v>
      </c>
      <c r="J386" s="9">
        <v>0</v>
      </c>
      <c r="K386" s="55">
        <v>4.9250000000000002E-2</v>
      </c>
      <c r="L386" s="55">
        <v>1.345E-2</v>
      </c>
      <c r="M386" s="55">
        <v>1.2E-2</v>
      </c>
      <c r="N386" s="55">
        <v>1.9562999999999998E-3</v>
      </c>
      <c r="O386" s="55">
        <v>2.6749999999999999E-2</v>
      </c>
      <c r="P386" s="55">
        <v>2.453E-2</v>
      </c>
      <c r="Q386" s="55">
        <v>1.8500000000000001E-3</v>
      </c>
      <c r="R386" s="55">
        <v>8.2188000000000001E-3</v>
      </c>
      <c r="S386" s="55">
        <v>2.7299999999999998E-3</v>
      </c>
      <c r="T386" s="10">
        <f t="shared" si="309"/>
        <v>9</v>
      </c>
      <c r="U386" s="10">
        <f t="shared" si="310"/>
        <v>6</v>
      </c>
      <c r="V386" s="10">
        <f t="shared" si="311"/>
        <v>5</v>
      </c>
      <c r="W386" s="10">
        <f t="shared" si="312"/>
        <v>2</v>
      </c>
      <c r="X386" s="10">
        <f t="shared" si="313"/>
        <v>8</v>
      </c>
      <c r="Y386" s="10">
        <f t="shared" si="314"/>
        <v>7</v>
      </c>
      <c r="Z386" s="10">
        <f t="shared" si="315"/>
        <v>1</v>
      </c>
      <c r="AA386" s="10">
        <f t="shared" si="316"/>
        <v>4</v>
      </c>
      <c r="AB386" s="10">
        <f t="shared" si="317"/>
        <v>3</v>
      </c>
      <c r="AC386" s="13">
        <f t="shared" si="318"/>
        <v>1</v>
      </c>
      <c r="AD386" s="13">
        <f t="shared" si="319"/>
        <v>0</v>
      </c>
      <c r="AE386" s="13">
        <f t="shared" si="320"/>
        <v>0</v>
      </c>
      <c r="AF386" s="13">
        <f t="shared" si="321"/>
        <v>-1</v>
      </c>
      <c r="AG386" s="13">
        <f t="shared" si="322"/>
        <v>1</v>
      </c>
      <c r="AH386" s="13">
        <f t="shared" si="323"/>
        <v>1</v>
      </c>
      <c r="AI386" s="13">
        <f t="shared" si="324"/>
        <v>-1</v>
      </c>
      <c r="AJ386" s="13">
        <f t="shared" si="325"/>
        <v>0</v>
      </c>
      <c r="AK386" s="13">
        <f t="shared" si="326"/>
        <v>-1</v>
      </c>
      <c r="AL386" s="56">
        <f t="shared" si="327"/>
        <v>6.2067946715800001E-2</v>
      </c>
      <c r="AM386" s="56">
        <f t="shared" si="328"/>
        <v>0</v>
      </c>
      <c r="AN386" s="56">
        <f t="shared" si="329"/>
        <v>0</v>
      </c>
      <c r="AO386" s="56">
        <f t="shared" si="330"/>
        <v>-2.01878998547E-2</v>
      </c>
      <c r="AP386" s="56">
        <f t="shared" si="331"/>
        <v>6.0146600618700002E-2</v>
      </c>
      <c r="AQ386" s="56">
        <f t="shared" si="332"/>
        <v>4.7579272545699998E-2</v>
      </c>
      <c r="AR386" s="56">
        <f t="shared" si="333"/>
        <v>-5.2143395734099998E-2</v>
      </c>
      <c r="AS386" s="56">
        <f t="shared" si="334"/>
        <v>0</v>
      </c>
      <c r="AT386" s="56">
        <f t="shared" si="335"/>
        <v>0</v>
      </c>
      <c r="AU386" s="55"/>
      <c r="AV386" s="6">
        <f t="shared" si="336"/>
        <v>9.7462524291399996E-2</v>
      </c>
      <c r="AW386" s="57">
        <f t="shared" si="308"/>
        <v>6.232044671580006E-2</v>
      </c>
      <c r="AX386" s="57">
        <f t="shared" si="300"/>
        <v>0</v>
      </c>
      <c r="AY386" s="57">
        <f t="shared" si="301"/>
        <v>0</v>
      </c>
      <c r="AZ386" s="57">
        <f t="shared" si="302"/>
        <v>2.0440399854700031E-2</v>
      </c>
      <c r="BA386" s="57">
        <f t="shared" si="303"/>
        <v>6.0399100618699908E-2</v>
      </c>
      <c r="BB386" s="57">
        <f t="shared" si="304"/>
        <v>4.7831772545700035E-2</v>
      </c>
      <c r="BC386" s="57">
        <f t="shared" si="305"/>
        <v>5.2395895734099973E-2</v>
      </c>
      <c r="BD386" s="57">
        <f t="shared" si="306"/>
        <v>0</v>
      </c>
      <c r="BE386" s="57">
        <f t="shared" si="307"/>
        <v>2.5249999999998884E-4</v>
      </c>
      <c r="BF386" s="58">
        <f t="shared" si="337"/>
        <v>1.2466704485500068E-5</v>
      </c>
      <c r="BG386" s="58">
        <f t="shared" si="338"/>
        <v>0</v>
      </c>
      <c r="BH386" s="58">
        <f t="shared" si="339"/>
        <v>0</v>
      </c>
      <c r="BI386" s="58">
        <f t="shared" si="340"/>
        <v>2.3443488146866811E-6</v>
      </c>
      <c r="BJ386" s="58">
        <f t="shared" si="341"/>
        <v>1.1901610001796725E-5</v>
      </c>
      <c r="BK386" s="58">
        <f t="shared" si="342"/>
        <v>1.3234025077300869E-6</v>
      </c>
      <c r="BL386" s="58">
        <f t="shared" si="343"/>
        <v>4.8734251930700352E-6</v>
      </c>
      <c r="BM386" s="58">
        <f t="shared" si="344"/>
        <v>0</v>
      </c>
      <c r="BN386" s="58">
        <f t="shared" si="345"/>
        <v>0</v>
      </c>
      <c r="BO386" s="58">
        <f t="shared" si="346"/>
        <v>3.290949100278359E-5</v>
      </c>
      <c r="BP386" s="59"/>
      <c r="BQ386" s="59">
        <f t="shared" si="347"/>
        <v>9.7429614800397218E-2</v>
      </c>
      <c r="BR386" s="39">
        <f t="shared" si="348"/>
        <v>9.7682114800397221E-2</v>
      </c>
      <c r="BS386" s="42">
        <f t="shared" si="349"/>
        <v>217.84374616446829</v>
      </c>
      <c r="BT386" s="44">
        <f>MAX(BS$10:BS386)</f>
        <v>400.17961190130677</v>
      </c>
      <c r="BU386" s="56">
        <f t="shared" si="350"/>
        <v>0.45563507063874753</v>
      </c>
    </row>
    <row r="387" spans="1:73" x14ac:dyDescent="0.2">
      <c r="A387" s="64">
        <v>40694</v>
      </c>
      <c r="B387" s="9">
        <v>-2.2571589210999998E-2</v>
      </c>
      <c r="C387" s="9">
        <v>-3.0034029152299999E-2</v>
      </c>
      <c r="D387" s="9">
        <v>-1.9752797463099998E-2</v>
      </c>
      <c r="E387" s="9">
        <v>-8.9844025925900003E-4</v>
      </c>
      <c r="F387" s="9">
        <v>2.0899675731599999E-2</v>
      </c>
      <c r="G387" s="9">
        <v>-2.3068374428900001E-2</v>
      </c>
      <c r="H387" s="9">
        <v>1.77421589046E-2</v>
      </c>
      <c r="I387" s="9">
        <v>-1.2494413345800001E-2</v>
      </c>
      <c r="J387" s="9">
        <v>0</v>
      </c>
      <c r="K387" s="55">
        <v>4.9549999999999997E-2</v>
      </c>
      <c r="L387" s="55">
        <v>1.3818799999999999E-2</v>
      </c>
      <c r="M387" s="55">
        <v>1.1975E-2</v>
      </c>
      <c r="N387" s="55">
        <v>1.9562999999999998E-3</v>
      </c>
      <c r="O387" s="55">
        <v>2.69E-2</v>
      </c>
      <c r="P387" s="55">
        <v>2.4500000000000001E-2</v>
      </c>
      <c r="Q387" s="55">
        <v>1.7583E-3</v>
      </c>
      <c r="R387" s="55">
        <v>8.2625000000000007E-3</v>
      </c>
      <c r="S387" s="55">
        <v>2.5287999999999999E-3</v>
      </c>
      <c r="T387" s="10">
        <f t="shared" si="309"/>
        <v>9</v>
      </c>
      <c r="U387" s="10">
        <f t="shared" si="310"/>
        <v>6</v>
      </c>
      <c r="V387" s="10">
        <f t="shared" si="311"/>
        <v>5</v>
      </c>
      <c r="W387" s="10">
        <f t="shared" si="312"/>
        <v>2</v>
      </c>
      <c r="X387" s="10">
        <f t="shared" si="313"/>
        <v>8</v>
      </c>
      <c r="Y387" s="10">
        <f t="shared" si="314"/>
        <v>7</v>
      </c>
      <c r="Z387" s="10">
        <f t="shared" si="315"/>
        <v>1</v>
      </c>
      <c r="AA387" s="10">
        <f t="shared" si="316"/>
        <v>4</v>
      </c>
      <c r="AB387" s="10">
        <f t="shared" si="317"/>
        <v>3</v>
      </c>
      <c r="AC387" s="13">
        <f t="shared" si="318"/>
        <v>1</v>
      </c>
      <c r="AD387" s="13">
        <f t="shared" si="319"/>
        <v>0</v>
      </c>
      <c r="AE387" s="13">
        <f t="shared" si="320"/>
        <v>0</v>
      </c>
      <c r="AF387" s="13">
        <f t="shared" si="321"/>
        <v>-1</v>
      </c>
      <c r="AG387" s="13">
        <f t="shared" si="322"/>
        <v>1</v>
      </c>
      <c r="AH387" s="13">
        <f t="shared" si="323"/>
        <v>1</v>
      </c>
      <c r="AI387" s="13">
        <f t="shared" si="324"/>
        <v>-1</v>
      </c>
      <c r="AJ387" s="13">
        <f t="shared" si="325"/>
        <v>0</v>
      </c>
      <c r="AK387" s="13">
        <f t="shared" si="326"/>
        <v>-1</v>
      </c>
      <c r="AL387" s="56">
        <f t="shared" si="327"/>
        <v>-2.2571589210999998E-2</v>
      </c>
      <c r="AM387" s="56">
        <f t="shared" si="328"/>
        <v>0</v>
      </c>
      <c r="AN387" s="56">
        <f t="shared" si="329"/>
        <v>0</v>
      </c>
      <c r="AO387" s="56">
        <f t="shared" si="330"/>
        <v>8.9844025925900003E-4</v>
      </c>
      <c r="AP387" s="56">
        <f t="shared" si="331"/>
        <v>2.0899675731599999E-2</v>
      </c>
      <c r="AQ387" s="56">
        <f t="shared" si="332"/>
        <v>-2.3068374428900001E-2</v>
      </c>
      <c r="AR387" s="56">
        <f t="shared" si="333"/>
        <v>-1.77421589046E-2</v>
      </c>
      <c r="AS387" s="56">
        <f t="shared" si="334"/>
        <v>0</v>
      </c>
      <c r="AT387" s="56">
        <f t="shared" si="335"/>
        <v>0</v>
      </c>
      <c r="AU387" s="55"/>
      <c r="AV387" s="6">
        <f t="shared" si="336"/>
        <v>-4.1584006553641001E-2</v>
      </c>
      <c r="AW387" s="57">
        <f t="shared" si="308"/>
        <v>2.2344089210999951E-2</v>
      </c>
      <c r="AX387" s="57">
        <f t="shared" si="300"/>
        <v>0</v>
      </c>
      <c r="AY387" s="57">
        <f t="shared" si="301"/>
        <v>0</v>
      </c>
      <c r="AZ387" s="57">
        <f t="shared" si="302"/>
        <v>6.709402592589564E-4</v>
      </c>
      <c r="BA387" s="57">
        <f t="shared" si="303"/>
        <v>2.1127175731600056E-2</v>
      </c>
      <c r="BB387" s="57">
        <f t="shared" si="304"/>
        <v>2.2840874428899927E-2</v>
      </c>
      <c r="BC387" s="57">
        <f t="shared" si="305"/>
        <v>1.7969658904600117E-2</v>
      </c>
      <c r="BD387" s="57">
        <f t="shared" si="306"/>
        <v>0</v>
      </c>
      <c r="BE387" s="57">
        <f t="shared" si="307"/>
        <v>2.2750000000004711E-4</v>
      </c>
      <c r="BF387" s="58">
        <f t="shared" si="337"/>
        <v>3.739226802948003E-5</v>
      </c>
      <c r="BG387" s="58">
        <f t="shared" si="338"/>
        <v>0</v>
      </c>
      <c r="BH387" s="58">
        <f t="shared" si="339"/>
        <v>0</v>
      </c>
      <c r="BI387" s="58">
        <f t="shared" si="340"/>
        <v>4.0880799709400065E-6</v>
      </c>
      <c r="BJ387" s="58">
        <f t="shared" si="341"/>
        <v>4.2279370433089937E-5</v>
      </c>
      <c r="BK387" s="58">
        <f t="shared" si="342"/>
        <v>2.869906352742002E-5</v>
      </c>
      <c r="BL387" s="58">
        <f t="shared" si="343"/>
        <v>1.5718768720229989E-5</v>
      </c>
      <c r="BM387" s="58">
        <f t="shared" si="344"/>
        <v>0</v>
      </c>
      <c r="BN387" s="58">
        <f t="shared" si="345"/>
        <v>0</v>
      </c>
      <c r="BO387" s="58">
        <f t="shared" si="346"/>
        <v>1.2817755068115998E-4</v>
      </c>
      <c r="BP387" s="59"/>
      <c r="BQ387" s="59">
        <f t="shared" si="347"/>
        <v>-4.1712184104322161E-2</v>
      </c>
      <c r="BR387" s="39">
        <f t="shared" si="348"/>
        <v>-4.1484684104322163E-2</v>
      </c>
      <c r="BS387" s="42">
        <f t="shared" si="349"/>
        <v>208.80656717073319</v>
      </c>
      <c r="BT387" s="44">
        <f>MAX(BS$10:BS387)</f>
        <v>400.17961190130677</v>
      </c>
      <c r="BU387" s="56">
        <f t="shared" si="350"/>
        <v>0.47821787777077074</v>
      </c>
    </row>
    <row r="388" spans="1:73" x14ac:dyDescent="0.2">
      <c r="A388" s="64">
        <v>40724</v>
      </c>
      <c r="B388" s="9">
        <v>9.2366642382899992E-3</v>
      </c>
      <c r="C388" s="9">
        <v>9.4288413503900003E-3</v>
      </c>
      <c r="D388" s="9">
        <v>4.1428303885499996E-3</v>
      </c>
      <c r="E388" s="9">
        <v>5.8998305041100003E-3</v>
      </c>
      <c r="F388" s="9">
        <v>6.7158910243500002E-3</v>
      </c>
      <c r="G388" s="9">
        <v>-1.9075133204500001E-2</v>
      </c>
      <c r="H388" s="9">
        <v>1.3202280425100001E-2</v>
      </c>
      <c r="I388" s="9">
        <v>-2.4287476666999999E-2</v>
      </c>
      <c r="J388" s="9">
        <v>0</v>
      </c>
      <c r="K388" s="55">
        <v>4.8925000000000003E-2</v>
      </c>
      <c r="L388" s="55">
        <v>1.4906300000000001E-2</v>
      </c>
      <c r="M388" s="55">
        <v>1.1741700000000001E-2</v>
      </c>
      <c r="N388" s="55">
        <v>1.9530999999999999E-3</v>
      </c>
      <c r="O388" s="55">
        <v>2.6550000000000001E-2</v>
      </c>
      <c r="P388" s="55">
        <v>2.4850000000000001E-2</v>
      </c>
      <c r="Q388" s="55">
        <v>1.75E-3</v>
      </c>
      <c r="R388" s="55">
        <v>8.2562999999999994E-3</v>
      </c>
      <c r="S388" s="55">
        <v>2.4575E-3</v>
      </c>
      <c r="T388" s="10">
        <f t="shared" si="309"/>
        <v>9</v>
      </c>
      <c r="U388" s="10">
        <f t="shared" si="310"/>
        <v>6</v>
      </c>
      <c r="V388" s="10">
        <f t="shared" si="311"/>
        <v>5</v>
      </c>
      <c r="W388" s="10">
        <f t="shared" si="312"/>
        <v>2</v>
      </c>
      <c r="X388" s="10">
        <f t="shared" si="313"/>
        <v>8</v>
      </c>
      <c r="Y388" s="10">
        <f t="shared" si="314"/>
        <v>7</v>
      </c>
      <c r="Z388" s="10">
        <f t="shared" si="315"/>
        <v>1</v>
      </c>
      <c r="AA388" s="10">
        <f t="shared" si="316"/>
        <v>4</v>
      </c>
      <c r="AB388" s="10">
        <f t="shared" si="317"/>
        <v>3</v>
      </c>
      <c r="AC388" s="13">
        <f t="shared" si="318"/>
        <v>1</v>
      </c>
      <c r="AD388" s="13">
        <f t="shared" si="319"/>
        <v>0</v>
      </c>
      <c r="AE388" s="13">
        <f t="shared" si="320"/>
        <v>0</v>
      </c>
      <c r="AF388" s="13">
        <f t="shared" si="321"/>
        <v>-1</v>
      </c>
      <c r="AG388" s="13">
        <f t="shared" si="322"/>
        <v>1</v>
      </c>
      <c r="AH388" s="13">
        <f t="shared" si="323"/>
        <v>1</v>
      </c>
      <c r="AI388" s="13">
        <f t="shared" si="324"/>
        <v>-1</v>
      </c>
      <c r="AJ388" s="13">
        <f t="shared" si="325"/>
        <v>0</v>
      </c>
      <c r="AK388" s="13">
        <f t="shared" si="326"/>
        <v>-1</v>
      </c>
      <c r="AL388" s="56">
        <f t="shared" si="327"/>
        <v>9.2366642382899992E-3</v>
      </c>
      <c r="AM388" s="56">
        <f t="shared" si="328"/>
        <v>0</v>
      </c>
      <c r="AN388" s="56">
        <f t="shared" si="329"/>
        <v>0</v>
      </c>
      <c r="AO388" s="56">
        <f t="shared" si="330"/>
        <v>-5.8998305041100003E-3</v>
      </c>
      <c r="AP388" s="56">
        <f t="shared" si="331"/>
        <v>6.7158910243500002E-3</v>
      </c>
      <c r="AQ388" s="56">
        <f t="shared" si="332"/>
        <v>-1.9075133204500001E-2</v>
      </c>
      <c r="AR388" s="56">
        <f t="shared" si="333"/>
        <v>-1.3202280425100001E-2</v>
      </c>
      <c r="AS388" s="56">
        <f t="shared" si="334"/>
        <v>0</v>
      </c>
      <c r="AT388" s="56">
        <f t="shared" si="335"/>
        <v>0</v>
      </c>
      <c r="AU388" s="55"/>
      <c r="AV388" s="6">
        <f t="shared" si="336"/>
        <v>-2.2224688871070004E-2</v>
      </c>
      <c r="AW388" s="57">
        <f t="shared" si="308"/>
        <v>9.4473975716233838E-3</v>
      </c>
      <c r="AX388" s="57">
        <f t="shared" si="300"/>
        <v>0</v>
      </c>
      <c r="AY388" s="57">
        <f t="shared" si="301"/>
        <v>0</v>
      </c>
      <c r="AZ388" s="57">
        <f t="shared" si="302"/>
        <v>6.1105638374434612E-3</v>
      </c>
      <c r="BA388" s="57">
        <f t="shared" si="303"/>
        <v>6.9266243576835418E-3</v>
      </c>
      <c r="BB388" s="57">
        <f t="shared" si="304"/>
        <v>1.8864399871166726E-2</v>
      </c>
      <c r="BC388" s="57">
        <f t="shared" si="305"/>
        <v>1.3413013758433401E-2</v>
      </c>
      <c r="BD388" s="57">
        <f t="shared" si="306"/>
        <v>0</v>
      </c>
      <c r="BE388" s="57">
        <f t="shared" si="307"/>
        <v>2.1073333333343491E-4</v>
      </c>
      <c r="BF388" s="58">
        <f t="shared" si="337"/>
        <v>1.3406453526599969E-5</v>
      </c>
      <c r="BG388" s="58">
        <f t="shared" si="338"/>
        <v>0</v>
      </c>
      <c r="BH388" s="58">
        <f t="shared" si="339"/>
        <v>0</v>
      </c>
      <c r="BI388" s="58">
        <f t="shared" si="340"/>
        <v>1.341880518517913E-7</v>
      </c>
      <c r="BJ388" s="58">
        <f t="shared" si="341"/>
        <v>1.478902301212004E-5</v>
      </c>
      <c r="BK388" s="58">
        <f t="shared" si="342"/>
        <v>1.3704524657339954E-5</v>
      </c>
      <c r="BL388" s="58">
        <f t="shared" si="343"/>
        <v>5.3908976713800341E-6</v>
      </c>
      <c r="BM388" s="58">
        <f t="shared" si="344"/>
        <v>0</v>
      </c>
      <c r="BN388" s="58">
        <f t="shared" si="345"/>
        <v>0</v>
      </c>
      <c r="BO388" s="58">
        <f t="shared" si="346"/>
        <v>4.7425086919291786E-5</v>
      </c>
      <c r="BP388" s="59"/>
      <c r="BQ388" s="59">
        <f t="shared" si="347"/>
        <v>-2.2272113957989295E-2</v>
      </c>
      <c r="BR388" s="39">
        <f t="shared" si="348"/>
        <v>-2.2061380624655961E-2</v>
      </c>
      <c r="BS388" s="42">
        <f t="shared" si="349"/>
        <v>204.20000601545183</v>
      </c>
      <c r="BT388" s="44">
        <f>MAX(BS$10:BS388)</f>
        <v>400.17961190130677</v>
      </c>
      <c r="BU388" s="56">
        <f t="shared" si="350"/>
        <v>0.48972911177241052</v>
      </c>
    </row>
    <row r="389" spans="1:73" x14ac:dyDescent="0.2">
      <c r="A389" s="64">
        <v>40753</v>
      </c>
      <c r="B389" s="9">
        <v>2.9229279036900001E-2</v>
      </c>
      <c r="C389" s="9">
        <v>-7.7896086976400004E-3</v>
      </c>
      <c r="D389" s="9">
        <v>1.29542754181E-2</v>
      </c>
      <c r="E389" s="9">
        <v>4.6274954936599999E-2</v>
      </c>
      <c r="F389" s="9">
        <v>5.9460693403200003E-2</v>
      </c>
      <c r="G389" s="9">
        <v>2.27889431412E-3</v>
      </c>
      <c r="H389" s="9">
        <v>6.8698577127300001E-2</v>
      </c>
      <c r="I389" s="9">
        <v>2.2816861469699998E-2</v>
      </c>
      <c r="J389" s="9">
        <v>0</v>
      </c>
      <c r="K389" s="55">
        <v>4.9125000000000002E-2</v>
      </c>
      <c r="L389" s="55">
        <v>1.5568800000000001E-2</v>
      </c>
      <c r="M389" s="55">
        <v>1.18E-2</v>
      </c>
      <c r="N389" s="55">
        <v>1.9530999999999999E-3</v>
      </c>
      <c r="O389" s="55">
        <v>2.92E-2</v>
      </c>
      <c r="P389" s="55">
        <v>2.58E-2</v>
      </c>
      <c r="Q389" s="55">
        <v>1.75E-3</v>
      </c>
      <c r="R389" s="55">
        <v>8.3280999999999997E-3</v>
      </c>
      <c r="S389" s="55">
        <v>2.555E-3</v>
      </c>
      <c r="T389" s="10">
        <f t="shared" si="309"/>
        <v>9</v>
      </c>
      <c r="U389" s="10">
        <f t="shared" si="310"/>
        <v>6</v>
      </c>
      <c r="V389" s="10">
        <f t="shared" si="311"/>
        <v>5</v>
      </c>
      <c r="W389" s="10">
        <f t="shared" si="312"/>
        <v>2</v>
      </c>
      <c r="X389" s="10">
        <f t="shared" si="313"/>
        <v>8</v>
      </c>
      <c r="Y389" s="10">
        <f t="shared" si="314"/>
        <v>7</v>
      </c>
      <c r="Z389" s="10">
        <f t="shared" si="315"/>
        <v>1</v>
      </c>
      <c r="AA389" s="10">
        <f t="shared" si="316"/>
        <v>4</v>
      </c>
      <c r="AB389" s="10">
        <f t="shared" si="317"/>
        <v>3</v>
      </c>
      <c r="AC389" s="13">
        <f t="shared" si="318"/>
        <v>1</v>
      </c>
      <c r="AD389" s="13">
        <f t="shared" si="319"/>
        <v>0</v>
      </c>
      <c r="AE389" s="13">
        <f t="shared" si="320"/>
        <v>0</v>
      </c>
      <c r="AF389" s="13">
        <f t="shared" si="321"/>
        <v>-1</v>
      </c>
      <c r="AG389" s="13">
        <f t="shared" si="322"/>
        <v>1</v>
      </c>
      <c r="AH389" s="13">
        <f t="shared" si="323"/>
        <v>1</v>
      </c>
      <c r="AI389" s="13">
        <f t="shared" si="324"/>
        <v>-1</v>
      </c>
      <c r="AJ389" s="13">
        <f t="shared" si="325"/>
        <v>0</v>
      </c>
      <c r="AK389" s="13">
        <f t="shared" si="326"/>
        <v>-1</v>
      </c>
      <c r="AL389" s="56">
        <f t="shared" si="327"/>
        <v>2.9229279036900001E-2</v>
      </c>
      <c r="AM389" s="56">
        <f t="shared" si="328"/>
        <v>0</v>
      </c>
      <c r="AN389" s="56">
        <f t="shared" si="329"/>
        <v>0</v>
      </c>
      <c r="AO389" s="56">
        <f t="shared" si="330"/>
        <v>-4.6274954936599999E-2</v>
      </c>
      <c r="AP389" s="56">
        <f t="shared" si="331"/>
        <v>5.9460693403200003E-2</v>
      </c>
      <c r="AQ389" s="56">
        <f t="shared" si="332"/>
        <v>2.27889431412E-3</v>
      </c>
      <c r="AR389" s="56">
        <f t="shared" si="333"/>
        <v>-6.8698577127300001E-2</v>
      </c>
      <c r="AS389" s="56">
        <f t="shared" si="334"/>
        <v>0</v>
      </c>
      <c r="AT389" s="56">
        <f t="shared" si="335"/>
        <v>0</v>
      </c>
      <c r="AU389" s="55"/>
      <c r="AV389" s="6">
        <f t="shared" si="336"/>
        <v>-2.4004665309679998E-2</v>
      </c>
      <c r="AW389" s="57">
        <f t="shared" si="308"/>
        <v>2.9434070703566739E-2</v>
      </c>
      <c r="AX389" s="57">
        <f t="shared" si="300"/>
        <v>0</v>
      </c>
      <c r="AY389" s="57">
        <f t="shared" si="301"/>
        <v>0</v>
      </c>
      <c r="AZ389" s="57">
        <f t="shared" si="302"/>
        <v>4.6479746603266703E-2</v>
      </c>
      <c r="BA389" s="57">
        <f t="shared" si="303"/>
        <v>5.9665485069866797E-2</v>
      </c>
      <c r="BB389" s="57">
        <f t="shared" si="304"/>
        <v>2.4836859807868539E-3</v>
      </c>
      <c r="BC389" s="57">
        <f t="shared" si="305"/>
        <v>6.8903368793966857E-2</v>
      </c>
      <c r="BD389" s="57">
        <f t="shared" si="306"/>
        <v>0</v>
      </c>
      <c r="BE389" s="57">
        <f t="shared" si="307"/>
        <v>2.047916666667593E-4</v>
      </c>
      <c r="BF389" s="58">
        <f t="shared" si="337"/>
        <v>5.6684385429740295E-6</v>
      </c>
      <c r="BG389" s="58">
        <f t="shared" si="338"/>
        <v>0</v>
      </c>
      <c r="BH389" s="58">
        <f t="shared" si="339"/>
        <v>0</v>
      </c>
      <c r="BI389" s="58">
        <f t="shared" si="340"/>
        <v>1.2221127674886922E-6</v>
      </c>
      <c r="BJ389" s="58">
        <f t="shared" si="341"/>
        <v>4.8486370503784789E-6</v>
      </c>
      <c r="BK389" s="58">
        <f t="shared" si="342"/>
        <v>1.1318639922700034E-5</v>
      </c>
      <c r="BL389" s="58">
        <f t="shared" si="343"/>
        <v>4.0239041275300198E-6</v>
      </c>
      <c r="BM389" s="58">
        <f t="shared" si="344"/>
        <v>0</v>
      </c>
      <c r="BN389" s="58">
        <f t="shared" si="345"/>
        <v>0</v>
      </c>
      <c r="BO389" s="58">
        <f t="shared" si="346"/>
        <v>2.7081732411071255E-5</v>
      </c>
      <c r="BP389" s="59"/>
      <c r="BQ389" s="59">
        <f t="shared" si="347"/>
        <v>-2.4031747042091069E-2</v>
      </c>
      <c r="BR389" s="39">
        <f t="shared" si="348"/>
        <v>-2.3826955375424404E-2</v>
      </c>
      <c r="BS389" s="42">
        <f t="shared" si="349"/>
        <v>199.33454158446025</v>
      </c>
      <c r="BT389" s="44">
        <f>MAX(BS$10:BS389)</f>
        <v>400.17961190130677</v>
      </c>
      <c r="BU389" s="56">
        <f t="shared" si="350"/>
        <v>0.50188731345558757</v>
      </c>
    </row>
    <row r="390" spans="1:73" x14ac:dyDescent="0.2">
      <c r="A390" s="64">
        <v>40786</v>
      </c>
      <c r="B390" s="9">
        <v>-2.09128064353E-2</v>
      </c>
      <c r="C390" s="9">
        <v>2.71620367648E-3</v>
      </c>
      <c r="D390" s="9">
        <v>-2.4374081403E-2</v>
      </c>
      <c r="E390" s="9">
        <v>8.9683862291499994E-3</v>
      </c>
      <c r="F390" s="9">
        <v>-2.0420542230600001E-2</v>
      </c>
      <c r="G390" s="9">
        <v>-1.2342641499800001E-3</v>
      </c>
      <c r="H390" s="9">
        <v>-2.2799868489400001E-2</v>
      </c>
      <c r="I390" s="9">
        <v>-8.3033958449500005E-3</v>
      </c>
      <c r="J390" s="9">
        <v>0</v>
      </c>
      <c r="K390" s="55">
        <v>4.8500000000000001E-2</v>
      </c>
      <c r="L390" s="55">
        <v>1.48375E-2</v>
      </c>
      <c r="M390" s="55">
        <v>1.14667E-2</v>
      </c>
      <c r="N390" s="55">
        <v>1.9312999999999999E-3</v>
      </c>
      <c r="O390" s="55">
        <v>2.9399999999999999E-2</v>
      </c>
      <c r="P390" s="55">
        <v>2.58E-2</v>
      </c>
      <c r="Q390" s="55">
        <v>5.0000000000000002E-5</v>
      </c>
      <c r="R390" s="55">
        <v>8.8625000000000006E-3</v>
      </c>
      <c r="S390" s="55">
        <v>3.2721999999999998E-3</v>
      </c>
      <c r="T390" s="10">
        <f t="shared" si="309"/>
        <v>9</v>
      </c>
      <c r="U390" s="10">
        <f t="shared" si="310"/>
        <v>6</v>
      </c>
      <c r="V390" s="10">
        <f t="shared" si="311"/>
        <v>5</v>
      </c>
      <c r="W390" s="10">
        <f t="shared" si="312"/>
        <v>2</v>
      </c>
      <c r="X390" s="10">
        <f t="shared" si="313"/>
        <v>8</v>
      </c>
      <c r="Y390" s="10">
        <f t="shared" si="314"/>
        <v>7</v>
      </c>
      <c r="Z390" s="10">
        <f t="shared" si="315"/>
        <v>1</v>
      </c>
      <c r="AA390" s="10">
        <f t="shared" si="316"/>
        <v>4</v>
      </c>
      <c r="AB390" s="10">
        <f t="shared" si="317"/>
        <v>3</v>
      </c>
      <c r="AC390" s="13">
        <f t="shared" si="318"/>
        <v>1</v>
      </c>
      <c r="AD390" s="13">
        <f t="shared" si="319"/>
        <v>0</v>
      </c>
      <c r="AE390" s="13">
        <f t="shared" si="320"/>
        <v>0</v>
      </c>
      <c r="AF390" s="13">
        <f t="shared" si="321"/>
        <v>-1</v>
      </c>
      <c r="AG390" s="13">
        <f t="shared" si="322"/>
        <v>1</v>
      </c>
      <c r="AH390" s="13">
        <f t="shared" si="323"/>
        <v>1</v>
      </c>
      <c r="AI390" s="13">
        <f t="shared" si="324"/>
        <v>-1</v>
      </c>
      <c r="AJ390" s="13">
        <f t="shared" si="325"/>
        <v>0</v>
      </c>
      <c r="AK390" s="13">
        <f t="shared" si="326"/>
        <v>-1</v>
      </c>
      <c r="AL390" s="56">
        <f t="shared" si="327"/>
        <v>-2.09128064353E-2</v>
      </c>
      <c r="AM390" s="56">
        <f t="shared" si="328"/>
        <v>0</v>
      </c>
      <c r="AN390" s="56">
        <f t="shared" si="329"/>
        <v>0</v>
      </c>
      <c r="AO390" s="56">
        <f t="shared" si="330"/>
        <v>-8.9683862291499994E-3</v>
      </c>
      <c r="AP390" s="56">
        <f t="shared" si="331"/>
        <v>-2.0420542230600001E-2</v>
      </c>
      <c r="AQ390" s="56">
        <f t="shared" si="332"/>
        <v>-1.2342641499800001E-3</v>
      </c>
      <c r="AR390" s="56">
        <f t="shared" si="333"/>
        <v>2.2799868489400001E-2</v>
      </c>
      <c r="AS390" s="56">
        <f t="shared" si="334"/>
        <v>0</v>
      </c>
      <c r="AT390" s="56">
        <f t="shared" si="335"/>
        <v>0</v>
      </c>
      <c r="AU390" s="55"/>
      <c r="AV390" s="6">
        <f t="shared" si="336"/>
        <v>-2.8736130555629999E-2</v>
      </c>
      <c r="AW390" s="57">
        <f t="shared" si="308"/>
        <v>2.0699889768633351E-2</v>
      </c>
      <c r="AX390" s="57">
        <f t="shared" si="300"/>
        <v>0</v>
      </c>
      <c r="AY390" s="57">
        <f t="shared" si="301"/>
        <v>0</v>
      </c>
      <c r="AZ390" s="57">
        <f t="shared" si="302"/>
        <v>9.1813028958167564E-3</v>
      </c>
      <c r="BA390" s="57">
        <f t="shared" si="303"/>
        <v>2.0207625563933296E-2</v>
      </c>
      <c r="BB390" s="57">
        <f t="shared" si="304"/>
        <v>1.0213474833132841E-3</v>
      </c>
      <c r="BC390" s="57">
        <f t="shared" si="305"/>
        <v>2.2586951822733292E-2</v>
      </c>
      <c r="BD390" s="57">
        <f t="shared" si="306"/>
        <v>0</v>
      </c>
      <c r="BE390" s="57">
        <f t="shared" si="307"/>
        <v>2.1291666666667375E-4</v>
      </c>
      <c r="BF390" s="58">
        <f t="shared" si="337"/>
        <v>1.7660442422140041E-5</v>
      </c>
      <c r="BG390" s="58">
        <f t="shared" si="338"/>
        <v>0</v>
      </c>
      <c r="BH390" s="58">
        <f t="shared" si="339"/>
        <v>0</v>
      </c>
      <c r="BI390" s="58">
        <f t="shared" si="340"/>
        <v>9.2959493206533406E-6</v>
      </c>
      <c r="BJ390" s="58">
        <f t="shared" si="341"/>
        <v>4.1765839548906758E-5</v>
      </c>
      <c r="BK390" s="58">
        <f t="shared" si="342"/>
        <v>1.4902115884721123E-6</v>
      </c>
      <c r="BL390" s="58">
        <f t="shared" si="343"/>
        <v>2.0671010638190055E-5</v>
      </c>
      <c r="BM390" s="58">
        <f t="shared" si="344"/>
        <v>0</v>
      </c>
      <c r="BN390" s="58">
        <f t="shared" si="345"/>
        <v>0</v>
      </c>
      <c r="BO390" s="58">
        <f t="shared" si="346"/>
        <v>9.08834535183623E-5</v>
      </c>
      <c r="BP390" s="59"/>
      <c r="BQ390" s="59">
        <f t="shared" si="347"/>
        <v>-2.8827014009148361E-2</v>
      </c>
      <c r="BR390" s="39">
        <f t="shared" si="348"/>
        <v>-2.8614097342481694E-2</v>
      </c>
      <c r="BS390" s="42">
        <f t="shared" si="349"/>
        <v>193.63076360784356</v>
      </c>
      <c r="BT390" s="44">
        <f>MAX(BS$10:BS390)</f>
        <v>400.17961190130677</v>
      </c>
      <c r="BU390" s="56">
        <f t="shared" si="350"/>
        <v>0.51614035835589434</v>
      </c>
    </row>
    <row r="391" spans="1:73" x14ac:dyDescent="0.2">
      <c r="A391" s="64">
        <v>40816</v>
      </c>
      <c r="B391" s="9">
        <v>-8.92374318103E-2</v>
      </c>
      <c r="C391" s="9">
        <v>-6.7428381518799999E-2</v>
      </c>
      <c r="D391" s="9">
        <v>-6.06062208339E-2</v>
      </c>
      <c r="E391" s="9">
        <v>-7.9210447377800006E-3</v>
      </c>
      <c r="F391" s="9">
        <v>-0.102419795026</v>
      </c>
      <c r="G391" s="9">
        <v>-7.7712924883799994E-2</v>
      </c>
      <c r="H391" s="9">
        <v>-0.113175355394</v>
      </c>
      <c r="I391" s="9">
        <v>-4.2666461609999998E-2</v>
      </c>
      <c r="J391" s="9">
        <v>0</v>
      </c>
      <c r="K391" s="55">
        <v>4.8399999999999999E-2</v>
      </c>
      <c r="L391" s="55">
        <v>1.495E-2</v>
      </c>
      <c r="M391" s="55">
        <v>1.19667E-2</v>
      </c>
      <c r="N391" s="55">
        <v>1.9413E-3</v>
      </c>
      <c r="O391" s="55">
        <v>2.87E-2</v>
      </c>
      <c r="P391" s="55">
        <v>2.513E-2</v>
      </c>
      <c r="Q391" s="55">
        <v>2.3330000000000001E-4</v>
      </c>
      <c r="R391" s="55">
        <v>9.5250000000000005E-3</v>
      </c>
      <c r="S391" s="55">
        <v>3.7433000000000002E-3</v>
      </c>
      <c r="T391" s="10">
        <f t="shared" si="309"/>
        <v>9</v>
      </c>
      <c r="U391" s="10">
        <f t="shared" si="310"/>
        <v>6</v>
      </c>
      <c r="V391" s="10">
        <f t="shared" si="311"/>
        <v>5</v>
      </c>
      <c r="W391" s="10">
        <f t="shared" si="312"/>
        <v>2</v>
      </c>
      <c r="X391" s="10">
        <f t="shared" si="313"/>
        <v>8</v>
      </c>
      <c r="Y391" s="10">
        <f t="shared" si="314"/>
        <v>7</v>
      </c>
      <c r="Z391" s="10">
        <f t="shared" si="315"/>
        <v>1</v>
      </c>
      <c r="AA391" s="10">
        <f t="shared" si="316"/>
        <v>4</v>
      </c>
      <c r="AB391" s="10">
        <f t="shared" si="317"/>
        <v>3</v>
      </c>
      <c r="AC391" s="13">
        <f t="shared" si="318"/>
        <v>1</v>
      </c>
      <c r="AD391" s="13">
        <f t="shared" si="319"/>
        <v>0</v>
      </c>
      <c r="AE391" s="13">
        <f t="shared" si="320"/>
        <v>0</v>
      </c>
      <c r="AF391" s="13">
        <f t="shared" si="321"/>
        <v>-1</v>
      </c>
      <c r="AG391" s="13">
        <f t="shared" si="322"/>
        <v>1</v>
      </c>
      <c r="AH391" s="13">
        <f t="shared" si="323"/>
        <v>1</v>
      </c>
      <c r="AI391" s="13">
        <f t="shared" si="324"/>
        <v>-1</v>
      </c>
      <c r="AJ391" s="13">
        <f t="shared" si="325"/>
        <v>0</v>
      </c>
      <c r="AK391" s="13">
        <f t="shared" si="326"/>
        <v>-1</v>
      </c>
      <c r="AL391" s="56">
        <f t="shared" si="327"/>
        <v>-8.92374318103E-2</v>
      </c>
      <c r="AM391" s="56">
        <f t="shared" si="328"/>
        <v>0</v>
      </c>
      <c r="AN391" s="56">
        <f t="shared" si="329"/>
        <v>0</v>
      </c>
      <c r="AO391" s="56">
        <f t="shared" si="330"/>
        <v>7.9210447377800006E-3</v>
      </c>
      <c r="AP391" s="56">
        <f t="shared" si="331"/>
        <v>-0.102419795026</v>
      </c>
      <c r="AQ391" s="56">
        <f t="shared" si="332"/>
        <v>-7.7712924883799994E-2</v>
      </c>
      <c r="AR391" s="56">
        <f t="shared" si="333"/>
        <v>0.113175355394</v>
      </c>
      <c r="AS391" s="56">
        <f t="shared" si="334"/>
        <v>0</v>
      </c>
      <c r="AT391" s="56">
        <f t="shared" si="335"/>
        <v>0</v>
      </c>
      <c r="AU391" s="55"/>
      <c r="AV391" s="6">
        <f t="shared" si="336"/>
        <v>-0.14827375158831999</v>
      </c>
      <c r="AW391" s="57">
        <f t="shared" si="308"/>
        <v>8.8964748476966671E-2</v>
      </c>
      <c r="AX391" s="57">
        <f t="shared" si="300"/>
        <v>0</v>
      </c>
      <c r="AY391" s="57">
        <f t="shared" si="301"/>
        <v>0</v>
      </c>
      <c r="AZ391" s="57">
        <f t="shared" si="302"/>
        <v>7.6483614044466908E-3</v>
      </c>
      <c r="BA391" s="57">
        <f t="shared" si="303"/>
        <v>0.10214711169266666</v>
      </c>
      <c r="BB391" s="57">
        <f t="shared" si="304"/>
        <v>7.7440241550466693E-2</v>
      </c>
      <c r="BC391" s="57">
        <f t="shared" si="305"/>
        <v>0.11290267206066673</v>
      </c>
      <c r="BD391" s="57">
        <f t="shared" si="306"/>
        <v>0</v>
      </c>
      <c r="BE391" s="57">
        <f t="shared" si="307"/>
        <v>2.7268333333330119E-4</v>
      </c>
      <c r="BF391" s="58">
        <f t="shared" si="337"/>
        <v>1.241993386118001E-5</v>
      </c>
      <c r="BG391" s="58">
        <f t="shared" si="338"/>
        <v>0</v>
      </c>
      <c r="BH391" s="58">
        <f t="shared" si="339"/>
        <v>0</v>
      </c>
      <c r="BI391" s="58">
        <f t="shared" si="340"/>
        <v>1.8362605791633513E-6</v>
      </c>
      <c r="BJ391" s="58">
        <f t="shared" si="341"/>
        <v>1.4145337894753307E-5</v>
      </c>
      <c r="BK391" s="58">
        <f t="shared" si="342"/>
        <v>6.1280848998797041E-7</v>
      </c>
      <c r="BL391" s="58">
        <f t="shared" si="343"/>
        <v>6.7760855468199873E-6</v>
      </c>
      <c r="BM391" s="58">
        <f t="shared" si="344"/>
        <v>0</v>
      </c>
      <c r="BN391" s="58">
        <f t="shared" si="345"/>
        <v>0</v>
      </c>
      <c r="BO391" s="58">
        <f t="shared" si="346"/>
        <v>3.5790426371904628E-5</v>
      </c>
      <c r="BP391" s="59"/>
      <c r="BQ391" s="59">
        <f t="shared" si="347"/>
        <v>-0.1483095420146919</v>
      </c>
      <c r="BR391" s="39">
        <f t="shared" si="348"/>
        <v>-0.14803685868135857</v>
      </c>
      <c r="BS391" s="42">
        <f t="shared" si="349"/>
        <v>164.96627361926568</v>
      </c>
      <c r="BT391" s="44">
        <f>MAX(BS$10:BS391)</f>
        <v>400.17961190130677</v>
      </c>
      <c r="BU391" s="56">
        <f t="shared" si="350"/>
        <v>0.58776941974757568</v>
      </c>
    </row>
    <row r="392" spans="1:73" x14ac:dyDescent="0.2">
      <c r="A392" s="64">
        <v>40847</v>
      </c>
      <c r="B392" s="9">
        <v>9.5637853285599997E-2</v>
      </c>
      <c r="C392" s="9">
        <v>3.9520534328399998E-2</v>
      </c>
      <c r="D392" s="9">
        <v>4.9653805250499998E-2</v>
      </c>
      <c r="E392" s="9">
        <v>-1.176345336E-2</v>
      </c>
      <c r="F392" s="9">
        <v>6.3123162704300004E-2</v>
      </c>
      <c r="G392" s="9">
        <v>6.3347601090399996E-2</v>
      </c>
      <c r="H392" s="9">
        <v>4.1597977147800003E-2</v>
      </c>
      <c r="I392" s="9">
        <v>3.6653480527200001E-2</v>
      </c>
      <c r="J392" s="9">
        <v>0</v>
      </c>
      <c r="K392" s="55">
        <v>4.8162499999999997E-2</v>
      </c>
      <c r="L392" s="55">
        <v>1.5268800000000001E-2</v>
      </c>
      <c r="M392" s="55">
        <v>1.2725E-2</v>
      </c>
      <c r="N392" s="55">
        <v>1.9537999999999999E-3</v>
      </c>
      <c r="O392" s="55">
        <v>2.7199999999999998E-2</v>
      </c>
      <c r="P392" s="55">
        <v>2.555E-2</v>
      </c>
      <c r="Q392" s="55">
        <v>4.3330000000000002E-4</v>
      </c>
      <c r="R392" s="55">
        <v>9.8668999999999996E-3</v>
      </c>
      <c r="S392" s="55">
        <v>4.2944000000000003E-3</v>
      </c>
      <c r="T392" s="10">
        <f t="shared" si="309"/>
        <v>9</v>
      </c>
      <c r="U392" s="10">
        <f t="shared" si="310"/>
        <v>6</v>
      </c>
      <c r="V392" s="10">
        <f t="shared" si="311"/>
        <v>5</v>
      </c>
      <c r="W392" s="10">
        <f t="shared" si="312"/>
        <v>2</v>
      </c>
      <c r="X392" s="10">
        <f t="shared" si="313"/>
        <v>8</v>
      </c>
      <c r="Y392" s="10">
        <f t="shared" si="314"/>
        <v>7</v>
      </c>
      <c r="Z392" s="10">
        <f t="shared" si="315"/>
        <v>1</v>
      </c>
      <c r="AA392" s="10">
        <f t="shared" si="316"/>
        <v>4</v>
      </c>
      <c r="AB392" s="10">
        <f t="shared" si="317"/>
        <v>3</v>
      </c>
      <c r="AC392" s="13">
        <f t="shared" si="318"/>
        <v>1</v>
      </c>
      <c r="AD392" s="13">
        <f t="shared" si="319"/>
        <v>0</v>
      </c>
      <c r="AE392" s="13">
        <f t="shared" si="320"/>
        <v>0</v>
      </c>
      <c r="AF392" s="13">
        <f t="shared" si="321"/>
        <v>-1</v>
      </c>
      <c r="AG392" s="13">
        <f t="shared" si="322"/>
        <v>1</v>
      </c>
      <c r="AH392" s="13">
        <f t="shared" si="323"/>
        <v>1</v>
      </c>
      <c r="AI392" s="13">
        <f t="shared" si="324"/>
        <v>-1</v>
      </c>
      <c r="AJ392" s="13">
        <f t="shared" si="325"/>
        <v>0</v>
      </c>
      <c r="AK392" s="13">
        <f t="shared" si="326"/>
        <v>-1</v>
      </c>
      <c r="AL392" s="56">
        <f t="shared" si="327"/>
        <v>9.5637853285599997E-2</v>
      </c>
      <c r="AM392" s="56">
        <f t="shared" si="328"/>
        <v>0</v>
      </c>
      <c r="AN392" s="56">
        <f t="shared" si="329"/>
        <v>0</v>
      </c>
      <c r="AO392" s="56">
        <f t="shared" si="330"/>
        <v>1.176345336E-2</v>
      </c>
      <c r="AP392" s="56">
        <f t="shared" si="331"/>
        <v>6.3123162704300004E-2</v>
      </c>
      <c r="AQ392" s="56">
        <f t="shared" si="332"/>
        <v>6.3347601090399996E-2</v>
      </c>
      <c r="AR392" s="56">
        <f t="shared" si="333"/>
        <v>-4.1597977147800003E-2</v>
      </c>
      <c r="AS392" s="56">
        <f t="shared" si="334"/>
        <v>0</v>
      </c>
      <c r="AT392" s="56">
        <f t="shared" si="335"/>
        <v>0</v>
      </c>
      <c r="AU392" s="55"/>
      <c r="AV392" s="6">
        <f t="shared" si="336"/>
        <v>0.1922740932925</v>
      </c>
      <c r="AW392" s="57">
        <f t="shared" si="308"/>
        <v>9.5949794952266521E-2</v>
      </c>
      <c r="AX392" s="57">
        <f t="shared" si="300"/>
        <v>0</v>
      </c>
      <c r="AY392" s="57">
        <f t="shared" si="301"/>
        <v>0</v>
      </c>
      <c r="AZ392" s="57">
        <f t="shared" si="302"/>
        <v>1.1451511693333249E-2</v>
      </c>
      <c r="BA392" s="57">
        <f t="shared" si="303"/>
        <v>6.3435104370966666E-2</v>
      </c>
      <c r="BB392" s="57">
        <f t="shared" si="304"/>
        <v>6.3659542757066534E-2</v>
      </c>
      <c r="BC392" s="57">
        <f t="shared" si="305"/>
        <v>4.1909918814466485E-2</v>
      </c>
      <c r="BD392" s="57">
        <f t="shared" si="306"/>
        <v>0</v>
      </c>
      <c r="BE392" s="57">
        <f t="shared" si="307"/>
        <v>3.1194166666659306E-4</v>
      </c>
      <c r="BF392" s="58">
        <f t="shared" si="337"/>
        <v>5.3378849086179997E-5</v>
      </c>
      <c r="BG392" s="58">
        <f t="shared" si="338"/>
        <v>0</v>
      </c>
      <c r="BH392" s="58">
        <f t="shared" si="339"/>
        <v>0</v>
      </c>
      <c r="BI392" s="58">
        <f t="shared" si="340"/>
        <v>1.5296722808893382E-6</v>
      </c>
      <c r="BJ392" s="58">
        <f t="shared" si="341"/>
        <v>7.1502978184866665E-5</v>
      </c>
      <c r="BK392" s="58">
        <f t="shared" si="342"/>
        <v>4.6464144930280011E-5</v>
      </c>
      <c r="BL392" s="58">
        <f t="shared" si="343"/>
        <v>3.3870801618200014E-5</v>
      </c>
      <c r="BM392" s="58">
        <f t="shared" si="344"/>
        <v>0</v>
      </c>
      <c r="BN392" s="58">
        <f t="shared" si="345"/>
        <v>0</v>
      </c>
      <c r="BO392" s="58">
        <f t="shared" si="346"/>
        <v>2.0674644610041602E-4</v>
      </c>
      <c r="BP392" s="59"/>
      <c r="BQ392" s="59">
        <f t="shared" si="347"/>
        <v>0.19206734684639959</v>
      </c>
      <c r="BR392" s="39">
        <f t="shared" si="348"/>
        <v>0.19237928851306627</v>
      </c>
      <c r="BS392" s="42">
        <f t="shared" si="349"/>
        <v>196.7023679667918</v>
      </c>
      <c r="BT392" s="44">
        <f>MAX(BS$10:BS392)</f>
        <v>400.17961190130677</v>
      </c>
      <c r="BU392" s="56">
        <f t="shared" si="350"/>
        <v>0.50846479401528588</v>
      </c>
    </row>
    <row r="393" spans="1:73" x14ac:dyDescent="0.2">
      <c r="A393" s="64">
        <v>40877</v>
      </c>
      <c r="B393" s="9">
        <v>-3.3071241630599997E-2</v>
      </c>
      <c r="C393" s="9">
        <v>-3.6204752174899997E-2</v>
      </c>
      <c r="D393" s="9">
        <v>-2.6418848388600001E-2</v>
      </c>
      <c r="E393" s="9">
        <v>4.1157808593899996E-3</v>
      </c>
      <c r="F393" s="9">
        <v>-4.3571414783200001E-2</v>
      </c>
      <c r="G393" s="9">
        <v>-4.4806722634500001E-2</v>
      </c>
      <c r="H393" s="9">
        <v>-4.6900590058199999E-2</v>
      </c>
      <c r="I393" s="9">
        <v>-2.9266288513500001E-2</v>
      </c>
      <c r="J393" s="9">
        <v>0</v>
      </c>
      <c r="K393" s="55">
        <v>4.7037500000000003E-2</v>
      </c>
      <c r="L393" s="55">
        <v>1.4068799999999999E-2</v>
      </c>
      <c r="M393" s="55">
        <v>1.31833E-2</v>
      </c>
      <c r="N393" s="55">
        <v>1.9750000000000002E-3</v>
      </c>
      <c r="O393" s="55">
        <v>2.7300000000000001E-2</v>
      </c>
      <c r="P393" s="55">
        <v>2.6700000000000002E-2</v>
      </c>
      <c r="Q393" s="55">
        <v>5.1670000000000004E-4</v>
      </c>
      <c r="R393" s="55">
        <v>1.0382499999999999E-2</v>
      </c>
      <c r="S393" s="55">
        <v>5.2889E-3</v>
      </c>
      <c r="T393" s="10">
        <f t="shared" si="309"/>
        <v>9</v>
      </c>
      <c r="U393" s="10">
        <f t="shared" si="310"/>
        <v>6</v>
      </c>
      <c r="V393" s="10">
        <f t="shared" si="311"/>
        <v>5</v>
      </c>
      <c r="W393" s="10">
        <f t="shared" si="312"/>
        <v>2</v>
      </c>
      <c r="X393" s="10">
        <f t="shared" si="313"/>
        <v>8</v>
      </c>
      <c r="Y393" s="10">
        <f t="shared" si="314"/>
        <v>7</v>
      </c>
      <c r="Z393" s="10">
        <f t="shared" si="315"/>
        <v>1</v>
      </c>
      <c r="AA393" s="10">
        <f t="shared" si="316"/>
        <v>4</v>
      </c>
      <c r="AB393" s="10">
        <f t="shared" si="317"/>
        <v>3</v>
      </c>
      <c r="AC393" s="13">
        <f t="shared" si="318"/>
        <v>1</v>
      </c>
      <c r="AD393" s="13">
        <f t="shared" si="319"/>
        <v>0</v>
      </c>
      <c r="AE393" s="13">
        <f t="shared" si="320"/>
        <v>0</v>
      </c>
      <c r="AF393" s="13">
        <f t="shared" si="321"/>
        <v>-1</v>
      </c>
      <c r="AG393" s="13">
        <f t="shared" si="322"/>
        <v>1</v>
      </c>
      <c r="AH393" s="13">
        <f t="shared" si="323"/>
        <v>1</v>
      </c>
      <c r="AI393" s="13">
        <f t="shared" si="324"/>
        <v>-1</v>
      </c>
      <c r="AJ393" s="13">
        <f t="shared" si="325"/>
        <v>0</v>
      </c>
      <c r="AK393" s="13">
        <f t="shared" si="326"/>
        <v>-1</v>
      </c>
      <c r="AL393" s="56">
        <f t="shared" si="327"/>
        <v>-3.3071241630599997E-2</v>
      </c>
      <c r="AM393" s="56">
        <f t="shared" si="328"/>
        <v>0</v>
      </c>
      <c r="AN393" s="56">
        <f t="shared" si="329"/>
        <v>0</v>
      </c>
      <c r="AO393" s="56">
        <f t="shared" si="330"/>
        <v>-4.1157808593899996E-3</v>
      </c>
      <c r="AP393" s="56">
        <f t="shared" si="331"/>
        <v>-4.3571414783200001E-2</v>
      </c>
      <c r="AQ393" s="56">
        <f t="shared" si="332"/>
        <v>-4.4806722634500001E-2</v>
      </c>
      <c r="AR393" s="56">
        <f t="shared" si="333"/>
        <v>4.6900590058199999E-2</v>
      </c>
      <c r="AS393" s="56">
        <f t="shared" si="334"/>
        <v>0</v>
      </c>
      <c r="AT393" s="56">
        <f t="shared" si="335"/>
        <v>0</v>
      </c>
      <c r="AU393" s="55"/>
      <c r="AV393" s="6">
        <f t="shared" si="336"/>
        <v>-7.8664569849489996E-2</v>
      </c>
      <c r="AW393" s="57">
        <f t="shared" si="308"/>
        <v>3.2713374963933339E-2</v>
      </c>
      <c r="AX393" s="57">
        <f t="shared" si="300"/>
        <v>0</v>
      </c>
      <c r="AY393" s="57">
        <f t="shared" si="301"/>
        <v>0</v>
      </c>
      <c r="AZ393" s="57">
        <f t="shared" si="302"/>
        <v>4.4736475260565012E-3</v>
      </c>
      <c r="BA393" s="57">
        <f t="shared" si="303"/>
        <v>4.3213548116533329E-2</v>
      </c>
      <c r="BB393" s="57">
        <f t="shared" si="304"/>
        <v>4.4448855967833323E-2</v>
      </c>
      <c r="BC393" s="57">
        <f t="shared" si="305"/>
        <v>4.6542723391533314E-2</v>
      </c>
      <c r="BD393" s="57">
        <f t="shared" si="306"/>
        <v>0</v>
      </c>
      <c r="BE393" s="57">
        <f t="shared" si="307"/>
        <v>3.5786666666659528E-4</v>
      </c>
      <c r="BF393" s="58">
        <f t="shared" si="337"/>
        <v>5.7569876971359908E-5</v>
      </c>
      <c r="BG393" s="58">
        <f t="shared" si="338"/>
        <v>0</v>
      </c>
      <c r="BH393" s="58">
        <f t="shared" si="339"/>
        <v>0</v>
      </c>
      <c r="BI393" s="58">
        <f t="shared" si="340"/>
        <v>2.2903023386666502E-6</v>
      </c>
      <c r="BJ393" s="58">
        <f t="shared" si="341"/>
        <v>4.4404573059676667E-5</v>
      </c>
      <c r="BK393" s="58">
        <f t="shared" si="342"/>
        <v>3.819572565423992E-5</v>
      </c>
      <c r="BL393" s="58">
        <f t="shared" si="343"/>
        <v>1.2572975644339945E-5</v>
      </c>
      <c r="BM393" s="58">
        <f t="shared" si="344"/>
        <v>0</v>
      </c>
      <c r="BN393" s="58">
        <f t="shared" si="345"/>
        <v>0</v>
      </c>
      <c r="BO393" s="58">
        <f t="shared" si="346"/>
        <v>1.5503345366828309E-4</v>
      </c>
      <c r="BP393" s="59"/>
      <c r="BQ393" s="59">
        <f t="shared" si="347"/>
        <v>-7.8819603303158278E-2</v>
      </c>
      <c r="BR393" s="39">
        <f t="shared" si="348"/>
        <v>-7.8461736636491614E-2</v>
      </c>
      <c r="BS393" s="42">
        <f t="shared" si="349"/>
        <v>181.26875857560711</v>
      </c>
      <c r="BT393" s="44">
        <f>MAX(BS$10:BS393)</f>
        <v>400.17961190130677</v>
      </c>
      <c r="BU393" s="56">
        <f t="shared" si="350"/>
        <v>0.54703149989482214</v>
      </c>
    </row>
    <row r="394" spans="1:73" x14ac:dyDescent="0.2">
      <c r="A394" s="64">
        <v>40907</v>
      </c>
      <c r="B394" s="9">
        <v>-5.6639877221500001E-3</v>
      </c>
      <c r="C394" s="9">
        <v>-3.7307504816400001E-2</v>
      </c>
      <c r="D394" s="9">
        <v>-4.0421204246700003E-3</v>
      </c>
      <c r="E394" s="9">
        <v>3.3025240129600001E-3</v>
      </c>
      <c r="F394" s="9">
        <v>-4.4327043222000002E-3</v>
      </c>
      <c r="G394" s="9">
        <v>-1.56194808586E-2</v>
      </c>
      <c r="H394" s="9">
        <v>-3.0273283840400001E-2</v>
      </c>
      <c r="I394" s="9">
        <v>-1.2595145016799999E-2</v>
      </c>
      <c r="J394" s="9">
        <v>0</v>
      </c>
      <c r="K394" s="55">
        <v>4.6539999999999998E-2</v>
      </c>
      <c r="L394" s="55">
        <v>1.29214E-2</v>
      </c>
      <c r="M394" s="55">
        <v>1.3520000000000001E-2</v>
      </c>
      <c r="N394" s="55">
        <v>1.9570999999999998E-3</v>
      </c>
      <c r="O394" s="55">
        <v>2.7400000000000001E-2</v>
      </c>
      <c r="P394" s="55">
        <v>2.64E-2</v>
      </c>
      <c r="Q394" s="55">
        <v>5.1670000000000004E-4</v>
      </c>
      <c r="R394" s="55">
        <v>1.08006E-2</v>
      </c>
      <c r="S394" s="55">
        <v>5.8100000000000001E-3</v>
      </c>
      <c r="T394" s="10">
        <f t="shared" si="309"/>
        <v>9</v>
      </c>
      <c r="U394" s="10">
        <f t="shared" si="310"/>
        <v>5</v>
      </c>
      <c r="V394" s="10">
        <f t="shared" si="311"/>
        <v>6</v>
      </c>
      <c r="W394" s="10">
        <f t="shared" si="312"/>
        <v>2</v>
      </c>
      <c r="X394" s="10">
        <f t="shared" si="313"/>
        <v>8</v>
      </c>
      <c r="Y394" s="10">
        <f t="shared" si="314"/>
        <v>7</v>
      </c>
      <c r="Z394" s="10">
        <f t="shared" si="315"/>
        <v>1</v>
      </c>
      <c r="AA394" s="10">
        <f t="shared" si="316"/>
        <v>4</v>
      </c>
      <c r="AB394" s="10">
        <f t="shared" si="317"/>
        <v>3</v>
      </c>
      <c r="AC394" s="13">
        <f t="shared" si="318"/>
        <v>1</v>
      </c>
      <c r="AD394" s="13">
        <f t="shared" si="319"/>
        <v>0</v>
      </c>
      <c r="AE394" s="13">
        <f t="shared" si="320"/>
        <v>0</v>
      </c>
      <c r="AF394" s="13">
        <f t="shared" si="321"/>
        <v>-1</v>
      </c>
      <c r="AG394" s="13">
        <f t="shared" si="322"/>
        <v>1</v>
      </c>
      <c r="AH394" s="13">
        <f t="shared" si="323"/>
        <v>1</v>
      </c>
      <c r="AI394" s="13">
        <f t="shared" si="324"/>
        <v>-1</v>
      </c>
      <c r="AJ394" s="13">
        <f t="shared" si="325"/>
        <v>0</v>
      </c>
      <c r="AK394" s="13">
        <f t="shared" si="326"/>
        <v>-1</v>
      </c>
      <c r="AL394" s="56">
        <f t="shared" si="327"/>
        <v>-5.6639877221500001E-3</v>
      </c>
      <c r="AM394" s="56">
        <f t="shared" si="328"/>
        <v>0</v>
      </c>
      <c r="AN394" s="56">
        <f t="shared" si="329"/>
        <v>0</v>
      </c>
      <c r="AO394" s="56">
        <f t="shared" si="330"/>
        <v>-3.3025240129600001E-3</v>
      </c>
      <c r="AP394" s="56">
        <f t="shared" si="331"/>
        <v>-4.4327043222000002E-3</v>
      </c>
      <c r="AQ394" s="56">
        <f t="shared" si="332"/>
        <v>-1.56194808586E-2</v>
      </c>
      <c r="AR394" s="56">
        <f t="shared" si="333"/>
        <v>3.0273283840400001E-2</v>
      </c>
      <c r="AS394" s="56">
        <f t="shared" si="334"/>
        <v>0</v>
      </c>
      <c r="AT394" s="56">
        <f t="shared" si="335"/>
        <v>0</v>
      </c>
      <c r="AU394" s="55"/>
      <c r="AV394" s="6">
        <f t="shared" si="336"/>
        <v>1.2545869244900004E-3</v>
      </c>
      <c r="AW394" s="57">
        <f t="shared" si="308"/>
        <v>5.2232460554834104E-3</v>
      </c>
      <c r="AX394" s="57">
        <f t="shared" si="300"/>
        <v>0</v>
      </c>
      <c r="AY394" s="57">
        <f t="shared" si="301"/>
        <v>0</v>
      </c>
      <c r="AZ394" s="57">
        <f t="shared" si="302"/>
        <v>3.7432656796267949E-3</v>
      </c>
      <c r="BA394" s="57">
        <f t="shared" si="303"/>
        <v>3.9919626555333654E-3</v>
      </c>
      <c r="BB394" s="57">
        <f t="shared" si="304"/>
        <v>1.5178739191933355E-2</v>
      </c>
      <c r="BC394" s="57">
        <f t="shared" si="305"/>
        <v>2.9832542173733323E-2</v>
      </c>
      <c r="BD394" s="57">
        <f t="shared" si="306"/>
        <v>0</v>
      </c>
      <c r="BE394" s="57">
        <f t="shared" si="307"/>
        <v>4.4074166666674408E-4</v>
      </c>
      <c r="BF394" s="58">
        <f t="shared" si="337"/>
        <v>1.9628024978360003E-5</v>
      </c>
      <c r="BG394" s="58">
        <f t="shared" si="338"/>
        <v>0</v>
      </c>
      <c r="BH394" s="58">
        <f t="shared" si="339"/>
        <v>0</v>
      </c>
      <c r="BI394" s="58">
        <f t="shared" si="340"/>
        <v>8.9472950521130028E-7</v>
      </c>
      <c r="BJ394" s="58">
        <f t="shared" si="341"/>
        <v>3.0249483681573331E-5</v>
      </c>
      <c r="BK394" s="58">
        <f t="shared" si="342"/>
        <v>2.6669313580699993E-5</v>
      </c>
      <c r="BL394" s="58">
        <f t="shared" si="343"/>
        <v>1.3962817017459993E-5</v>
      </c>
      <c r="BM394" s="58">
        <f t="shared" si="344"/>
        <v>0</v>
      </c>
      <c r="BN394" s="58">
        <f t="shared" si="345"/>
        <v>0</v>
      </c>
      <c r="BO394" s="58">
        <f t="shared" si="346"/>
        <v>9.1404368763304622E-5</v>
      </c>
      <c r="BP394" s="59"/>
      <c r="BQ394" s="59">
        <f t="shared" si="347"/>
        <v>1.1631825557266958E-3</v>
      </c>
      <c r="BR394" s="39">
        <f t="shared" si="348"/>
        <v>1.6039242223933625E-3</v>
      </c>
      <c r="BS394" s="42">
        <f t="shared" si="349"/>
        <v>181.55949992824969</v>
      </c>
      <c r="BT394" s="44">
        <f>MAX(BS$10:BS394)</f>
        <v>400.17961190130677</v>
      </c>
      <c r="BU394" s="56">
        <f t="shared" si="350"/>
        <v>0.54630497274552225</v>
      </c>
    </row>
    <row r="395" spans="1:73" x14ac:dyDescent="0.2">
      <c r="A395" s="64">
        <v>40939</v>
      </c>
      <c r="B395" s="9">
        <v>4.8743631329899999E-2</v>
      </c>
      <c r="C395" s="9">
        <v>1.17452631918E-2</v>
      </c>
      <c r="D395" s="9">
        <v>2.1280720359799998E-2</v>
      </c>
      <c r="E395" s="9">
        <v>1.1707880390299999E-2</v>
      </c>
      <c r="F395" s="9">
        <v>6.9742402573400003E-2</v>
      </c>
      <c r="G395" s="9">
        <v>1.54849410983E-2</v>
      </c>
      <c r="H395" s="9">
        <v>2.19499820262E-2</v>
      </c>
      <c r="I395" s="9">
        <v>1.58091824876E-2</v>
      </c>
      <c r="J395" s="9">
        <v>0</v>
      </c>
      <c r="K395" s="55">
        <v>4.6519999999999999E-2</v>
      </c>
      <c r="L395" s="55">
        <v>1.0592900000000001E-2</v>
      </c>
      <c r="M395" s="55">
        <v>1.3860000000000001E-2</v>
      </c>
      <c r="N395" s="55">
        <v>1.9570999999999998E-3</v>
      </c>
      <c r="O395" s="55">
        <v>2.7199999999999998E-2</v>
      </c>
      <c r="P395" s="55">
        <v>2.5700000000000001E-2</v>
      </c>
      <c r="Q395" s="55">
        <v>6.9999999999999999E-4</v>
      </c>
      <c r="R395" s="55">
        <v>1.0829999999999999E-2</v>
      </c>
      <c r="S395" s="55">
        <v>5.4235000000000004E-3</v>
      </c>
      <c r="T395" s="10">
        <f t="shared" si="309"/>
        <v>9</v>
      </c>
      <c r="U395" s="10">
        <f t="shared" si="310"/>
        <v>4</v>
      </c>
      <c r="V395" s="10">
        <f t="shared" si="311"/>
        <v>6</v>
      </c>
      <c r="W395" s="10">
        <f t="shared" si="312"/>
        <v>2</v>
      </c>
      <c r="X395" s="10">
        <f t="shared" si="313"/>
        <v>8</v>
      </c>
      <c r="Y395" s="10">
        <f t="shared" si="314"/>
        <v>7</v>
      </c>
      <c r="Z395" s="10">
        <f t="shared" si="315"/>
        <v>1</v>
      </c>
      <c r="AA395" s="10">
        <f t="shared" si="316"/>
        <v>5</v>
      </c>
      <c r="AB395" s="10">
        <f t="shared" si="317"/>
        <v>3</v>
      </c>
      <c r="AC395" s="13">
        <f t="shared" si="318"/>
        <v>1</v>
      </c>
      <c r="AD395" s="13">
        <f t="shared" si="319"/>
        <v>0</v>
      </c>
      <c r="AE395" s="13">
        <f t="shared" si="320"/>
        <v>0</v>
      </c>
      <c r="AF395" s="13">
        <f t="shared" si="321"/>
        <v>-1</v>
      </c>
      <c r="AG395" s="13">
        <f t="shared" si="322"/>
        <v>1</v>
      </c>
      <c r="AH395" s="13">
        <f t="shared" si="323"/>
        <v>1</v>
      </c>
      <c r="AI395" s="13">
        <f t="shared" si="324"/>
        <v>-1</v>
      </c>
      <c r="AJ395" s="13">
        <f t="shared" si="325"/>
        <v>0</v>
      </c>
      <c r="AK395" s="13">
        <f t="shared" si="326"/>
        <v>-1</v>
      </c>
      <c r="AL395" s="56">
        <f t="shared" si="327"/>
        <v>4.8743631329899999E-2</v>
      </c>
      <c r="AM395" s="56">
        <f t="shared" si="328"/>
        <v>0</v>
      </c>
      <c r="AN395" s="56">
        <f t="shared" si="329"/>
        <v>0</v>
      </c>
      <c r="AO395" s="56">
        <f t="shared" si="330"/>
        <v>-1.1707880390299999E-2</v>
      </c>
      <c r="AP395" s="56">
        <f t="shared" si="331"/>
        <v>6.9742402573400003E-2</v>
      </c>
      <c r="AQ395" s="56">
        <f t="shared" si="332"/>
        <v>1.54849410983E-2</v>
      </c>
      <c r="AR395" s="56">
        <f t="shared" si="333"/>
        <v>-2.19499820262E-2</v>
      </c>
      <c r="AS395" s="56">
        <f t="shared" si="334"/>
        <v>0</v>
      </c>
      <c r="AT395" s="56">
        <f t="shared" si="335"/>
        <v>0</v>
      </c>
      <c r="AU395" s="55"/>
      <c r="AV395" s="6">
        <f t="shared" si="336"/>
        <v>0.10031311258510001</v>
      </c>
      <c r="AW395" s="57">
        <f t="shared" si="308"/>
        <v>4.9227797996566514E-2</v>
      </c>
      <c r="AX395" s="57">
        <f t="shared" ref="AX395:AX427" si="351">ABS(AD395-AD394*(1+C395+$S394/12))</f>
        <v>0</v>
      </c>
      <c r="AY395" s="57">
        <f t="shared" ref="AY395:AY427" si="352">ABS(AE395-AE394*(1+D395+$S394/12))</f>
        <v>0</v>
      </c>
      <c r="AZ395" s="57">
        <f t="shared" ref="AZ395:AZ427" si="353">ABS(AF395-AF394*(1+E395+$S394/12))</f>
        <v>1.2192047056966526E-2</v>
      </c>
      <c r="BA395" s="57">
        <f t="shared" ref="BA395:BA427" si="354">ABS(AG395-AG394*(1+F395+$S394/12))</f>
        <v>7.0226569240066539E-2</v>
      </c>
      <c r="BB395" s="57">
        <f t="shared" ref="BB395:BB427" si="355">ABS(AH395-AH394*(1+G395+$S394/12))</f>
        <v>1.5969107764966628E-2</v>
      </c>
      <c r="BC395" s="57">
        <f t="shared" ref="BC395:BC427" si="356">ABS(AI395-AI394*(1+H395+$S394/12))</f>
        <v>2.2434148692866529E-2</v>
      </c>
      <c r="BD395" s="57">
        <f t="shared" ref="BD395:BD427" si="357">ABS(AJ395-AJ394*(1+I395+$S394/12))</f>
        <v>0</v>
      </c>
      <c r="BE395" s="57">
        <f t="shared" ref="BE395:BE427" si="358">ABS(AK395-AK394*(1+J395+$S394/12))</f>
        <v>4.8416666666661889E-4</v>
      </c>
      <c r="BF395" s="58">
        <f t="shared" si="337"/>
        <v>3.1339476332900458E-6</v>
      </c>
      <c r="BG395" s="58">
        <f t="shared" si="338"/>
        <v>0</v>
      </c>
      <c r="BH395" s="58">
        <f t="shared" si="339"/>
        <v>0</v>
      </c>
      <c r="BI395" s="58">
        <f t="shared" si="340"/>
        <v>7.48653135925359E-7</v>
      </c>
      <c r="BJ395" s="58">
        <f t="shared" si="341"/>
        <v>2.7943738588733559E-6</v>
      </c>
      <c r="BK395" s="58">
        <f t="shared" si="342"/>
        <v>9.1072435151600115E-6</v>
      </c>
      <c r="BL395" s="58">
        <f t="shared" si="343"/>
        <v>8.9497626521199965E-6</v>
      </c>
      <c r="BM395" s="58">
        <f t="shared" si="344"/>
        <v>0</v>
      </c>
      <c r="BN395" s="58">
        <f t="shared" si="345"/>
        <v>0</v>
      </c>
      <c r="BO395" s="58">
        <f t="shared" si="346"/>
        <v>2.4733980795368768E-5</v>
      </c>
      <c r="BP395" s="59"/>
      <c r="BQ395" s="59">
        <f t="shared" si="347"/>
        <v>0.10028837860430463</v>
      </c>
      <c r="BR395" s="39">
        <f t="shared" si="348"/>
        <v>0.10077254527097129</v>
      </c>
      <c r="BS395" s="42">
        <f t="shared" si="349"/>
        <v>199.85571285414414</v>
      </c>
      <c r="BT395" s="44">
        <f>MAX(BS$10:BS395)</f>
        <v>400.17961190130677</v>
      </c>
      <c r="BU395" s="56">
        <f t="shared" si="350"/>
        <v>0.50058497007230585</v>
      </c>
    </row>
    <row r="396" spans="1:73" x14ac:dyDescent="0.2">
      <c r="A396" s="64">
        <v>40968</v>
      </c>
      <c r="B396" s="9">
        <v>2.1146866851E-2</v>
      </c>
      <c r="C396" s="9">
        <v>2.38987777332E-2</v>
      </c>
      <c r="D396" s="9">
        <v>1.16872840842E-2</v>
      </c>
      <c r="E396" s="9">
        <v>-5.2961349085300001E-2</v>
      </c>
      <c r="F396" s="9">
        <v>2.4767619054599999E-2</v>
      </c>
      <c r="G396" s="9">
        <v>3.6455972245800002E-2</v>
      </c>
      <c r="H396" s="9">
        <v>2.29833959544E-2</v>
      </c>
      <c r="I396" s="9">
        <v>1.24167248058E-2</v>
      </c>
      <c r="J396" s="9">
        <v>0</v>
      </c>
      <c r="K396" s="55">
        <v>4.6940000000000003E-2</v>
      </c>
      <c r="L396" s="55">
        <v>8.9586000000000006E-3</v>
      </c>
      <c r="M396" s="55">
        <v>1.3820000000000001E-2</v>
      </c>
      <c r="N396" s="55">
        <v>1.9570999999999998E-3</v>
      </c>
      <c r="O396" s="55">
        <v>2.75E-2</v>
      </c>
      <c r="P396" s="55">
        <v>2.35E-2</v>
      </c>
      <c r="Q396" s="55">
        <v>8.6669999999999998E-4</v>
      </c>
      <c r="R396" s="55">
        <v>1.0596299999999999E-2</v>
      </c>
      <c r="S396" s="55">
        <v>4.8424999999999996E-3</v>
      </c>
      <c r="T396" s="10">
        <f t="shared" si="309"/>
        <v>9</v>
      </c>
      <c r="U396" s="10">
        <f t="shared" si="310"/>
        <v>4</v>
      </c>
      <c r="V396" s="10">
        <f t="shared" si="311"/>
        <v>6</v>
      </c>
      <c r="W396" s="10">
        <f t="shared" si="312"/>
        <v>2</v>
      </c>
      <c r="X396" s="10">
        <f t="shared" si="313"/>
        <v>8</v>
      </c>
      <c r="Y396" s="10">
        <f t="shared" si="314"/>
        <v>7</v>
      </c>
      <c r="Z396" s="10">
        <f t="shared" si="315"/>
        <v>1</v>
      </c>
      <c r="AA396" s="10">
        <f t="shared" si="316"/>
        <v>5</v>
      </c>
      <c r="AB396" s="10">
        <f t="shared" si="317"/>
        <v>3</v>
      </c>
      <c r="AC396" s="13">
        <f t="shared" si="318"/>
        <v>1</v>
      </c>
      <c r="AD396" s="13">
        <f t="shared" si="319"/>
        <v>0</v>
      </c>
      <c r="AE396" s="13">
        <f t="shared" si="320"/>
        <v>0</v>
      </c>
      <c r="AF396" s="13">
        <f t="shared" si="321"/>
        <v>-1</v>
      </c>
      <c r="AG396" s="13">
        <f t="shared" si="322"/>
        <v>1</v>
      </c>
      <c r="AH396" s="13">
        <f t="shared" si="323"/>
        <v>1</v>
      </c>
      <c r="AI396" s="13">
        <f t="shared" si="324"/>
        <v>-1</v>
      </c>
      <c r="AJ396" s="13">
        <f t="shared" si="325"/>
        <v>0</v>
      </c>
      <c r="AK396" s="13">
        <f t="shared" si="326"/>
        <v>-1</v>
      </c>
      <c r="AL396" s="56">
        <f t="shared" si="327"/>
        <v>2.1146866851E-2</v>
      </c>
      <c r="AM396" s="56">
        <f t="shared" si="328"/>
        <v>0</v>
      </c>
      <c r="AN396" s="56">
        <f t="shared" si="329"/>
        <v>0</v>
      </c>
      <c r="AO396" s="56">
        <f t="shared" si="330"/>
        <v>5.2961349085300001E-2</v>
      </c>
      <c r="AP396" s="56">
        <f t="shared" si="331"/>
        <v>2.4767619054599999E-2</v>
      </c>
      <c r="AQ396" s="56">
        <f t="shared" si="332"/>
        <v>3.6455972245800002E-2</v>
      </c>
      <c r="AR396" s="56">
        <f t="shared" si="333"/>
        <v>-2.29833959544E-2</v>
      </c>
      <c r="AS396" s="56">
        <f t="shared" si="334"/>
        <v>0</v>
      </c>
      <c r="AT396" s="56">
        <f t="shared" si="335"/>
        <v>0</v>
      </c>
      <c r="AU396" s="55"/>
      <c r="AV396" s="6">
        <f t="shared" si="336"/>
        <v>0.1123484112823</v>
      </c>
      <c r="AW396" s="57">
        <f t="shared" ref="AW396:AW427" si="359">ABS(AC396-AC395*(1+B396+$S395/12))</f>
        <v>2.1598825184333315E-2</v>
      </c>
      <c r="AX396" s="57">
        <f t="shared" si="351"/>
        <v>0</v>
      </c>
      <c r="AY396" s="57">
        <f t="shared" si="352"/>
        <v>0</v>
      </c>
      <c r="AZ396" s="57">
        <f t="shared" si="353"/>
        <v>5.25093907519667E-2</v>
      </c>
      <c r="BA396" s="57">
        <f t="shared" si="354"/>
        <v>2.5219577387933345E-2</v>
      </c>
      <c r="BB396" s="57">
        <f t="shared" si="355"/>
        <v>3.690793057913333E-2</v>
      </c>
      <c r="BC396" s="57">
        <f t="shared" si="356"/>
        <v>2.3435354287733245E-2</v>
      </c>
      <c r="BD396" s="57">
        <f t="shared" si="357"/>
        <v>0</v>
      </c>
      <c r="BE396" s="57">
        <f t="shared" si="358"/>
        <v>4.5195833333333546E-4</v>
      </c>
      <c r="BF396" s="58">
        <f t="shared" si="337"/>
        <v>2.9536678797939905E-5</v>
      </c>
      <c r="BG396" s="58">
        <f t="shared" si="338"/>
        <v>0</v>
      </c>
      <c r="BH396" s="58">
        <f t="shared" si="339"/>
        <v>0</v>
      </c>
      <c r="BI396" s="58">
        <f t="shared" si="340"/>
        <v>2.4384094113933055E-6</v>
      </c>
      <c r="BJ396" s="58">
        <f t="shared" si="341"/>
        <v>4.9158598468046576E-5</v>
      </c>
      <c r="BK396" s="58">
        <f t="shared" si="342"/>
        <v>9.5814646589799756E-6</v>
      </c>
      <c r="BL396" s="58">
        <f t="shared" si="343"/>
        <v>6.7302446078599579E-6</v>
      </c>
      <c r="BM396" s="58">
        <f t="shared" si="344"/>
        <v>0</v>
      </c>
      <c r="BN396" s="58">
        <f t="shared" si="345"/>
        <v>0</v>
      </c>
      <c r="BO396" s="58">
        <f t="shared" si="346"/>
        <v>9.7445395944219712E-5</v>
      </c>
      <c r="BP396" s="59"/>
      <c r="BQ396" s="59">
        <f t="shared" si="347"/>
        <v>0.11225096588635577</v>
      </c>
      <c r="BR396" s="39">
        <f t="shared" si="348"/>
        <v>0.11270292421968911</v>
      </c>
      <c r="BS396" s="42">
        <f t="shared" si="349"/>
        <v>222.3800361148167</v>
      </c>
      <c r="BT396" s="44">
        <f>MAX(BS$10:BS396)</f>
        <v>400.17961190130677</v>
      </c>
      <c r="BU396" s="56">
        <f t="shared" si="350"/>
        <v>0.44429943580019116</v>
      </c>
    </row>
    <row r="397" spans="1:73" x14ac:dyDescent="0.2">
      <c r="A397" s="64">
        <v>40998</v>
      </c>
      <c r="B397" s="9">
        <v>-4.0623475715400002E-2</v>
      </c>
      <c r="C397" s="9">
        <v>-8.4971449369500001E-3</v>
      </c>
      <c r="D397" s="9">
        <v>-8.8989991609400004E-3</v>
      </c>
      <c r="E397" s="9">
        <v>-2.2316218789799998E-2</v>
      </c>
      <c r="F397" s="9">
        <v>-2.8437245091599998E-2</v>
      </c>
      <c r="G397" s="9">
        <v>-1.2310360561300001E-2</v>
      </c>
      <c r="H397" s="9">
        <v>-7.7253478288100003E-3</v>
      </c>
      <c r="I397" s="9">
        <v>7.5195438535600003E-4</v>
      </c>
      <c r="J397" s="9">
        <v>0</v>
      </c>
      <c r="K397" s="55">
        <v>4.6859999999999999E-2</v>
      </c>
      <c r="L397" s="55">
        <v>6.8085999999999997E-3</v>
      </c>
      <c r="M397" s="55">
        <v>1.3599999999999999E-2</v>
      </c>
      <c r="N397" s="55">
        <v>1.9570999999999998E-3</v>
      </c>
      <c r="O397" s="55">
        <v>2.7400000000000001E-2</v>
      </c>
      <c r="P397" s="55">
        <v>2.265E-2</v>
      </c>
      <c r="Q397" s="55">
        <v>1.1000000000000001E-3</v>
      </c>
      <c r="R397" s="55">
        <v>1.02688E-2</v>
      </c>
      <c r="S397" s="55">
        <v>4.6814999999999999E-3</v>
      </c>
      <c r="T397" s="10">
        <f t="shared" si="309"/>
        <v>9</v>
      </c>
      <c r="U397" s="10">
        <f t="shared" si="310"/>
        <v>4</v>
      </c>
      <c r="V397" s="10">
        <f t="shared" si="311"/>
        <v>6</v>
      </c>
      <c r="W397" s="10">
        <f t="shared" si="312"/>
        <v>2</v>
      </c>
      <c r="X397" s="10">
        <f t="shared" si="313"/>
        <v>8</v>
      </c>
      <c r="Y397" s="10">
        <f t="shared" si="314"/>
        <v>7</v>
      </c>
      <c r="Z397" s="10">
        <f t="shared" si="315"/>
        <v>1</v>
      </c>
      <c r="AA397" s="10">
        <f t="shared" si="316"/>
        <v>5</v>
      </c>
      <c r="AB397" s="10">
        <f t="shared" si="317"/>
        <v>3</v>
      </c>
      <c r="AC397" s="13">
        <f t="shared" si="318"/>
        <v>1</v>
      </c>
      <c r="AD397" s="13">
        <f t="shared" si="319"/>
        <v>0</v>
      </c>
      <c r="AE397" s="13">
        <f t="shared" si="320"/>
        <v>0</v>
      </c>
      <c r="AF397" s="13">
        <f t="shared" si="321"/>
        <v>-1</v>
      </c>
      <c r="AG397" s="13">
        <f t="shared" si="322"/>
        <v>1</v>
      </c>
      <c r="AH397" s="13">
        <f t="shared" si="323"/>
        <v>1</v>
      </c>
      <c r="AI397" s="13">
        <f t="shared" si="324"/>
        <v>-1</v>
      </c>
      <c r="AJ397" s="13">
        <f t="shared" si="325"/>
        <v>0</v>
      </c>
      <c r="AK397" s="13">
        <f t="shared" si="326"/>
        <v>-1</v>
      </c>
      <c r="AL397" s="56">
        <f t="shared" si="327"/>
        <v>-4.0623475715400002E-2</v>
      </c>
      <c r="AM397" s="56">
        <f t="shared" si="328"/>
        <v>0</v>
      </c>
      <c r="AN397" s="56">
        <f t="shared" si="329"/>
        <v>0</v>
      </c>
      <c r="AO397" s="56">
        <f t="shared" si="330"/>
        <v>2.2316218789799998E-2</v>
      </c>
      <c r="AP397" s="56">
        <f t="shared" si="331"/>
        <v>-2.8437245091599998E-2</v>
      </c>
      <c r="AQ397" s="56">
        <f t="shared" si="332"/>
        <v>-1.2310360561300001E-2</v>
      </c>
      <c r="AR397" s="56">
        <f t="shared" si="333"/>
        <v>7.7253478288100003E-3</v>
      </c>
      <c r="AS397" s="56">
        <f t="shared" si="334"/>
        <v>0</v>
      </c>
      <c r="AT397" s="56">
        <f t="shared" si="335"/>
        <v>0</v>
      </c>
      <c r="AU397" s="55"/>
      <c r="AV397" s="6">
        <f t="shared" si="336"/>
        <v>-5.1329514749689997E-2</v>
      </c>
      <c r="AW397" s="57">
        <f t="shared" si="359"/>
        <v>4.0219934048733363E-2</v>
      </c>
      <c r="AX397" s="57">
        <f t="shared" si="351"/>
        <v>0</v>
      </c>
      <c r="AY397" s="57">
        <f t="shared" si="352"/>
        <v>0</v>
      </c>
      <c r="AZ397" s="57">
        <f t="shared" si="353"/>
        <v>2.1912677123133273E-2</v>
      </c>
      <c r="BA397" s="57">
        <f t="shared" si="354"/>
        <v>2.8033703424933276E-2</v>
      </c>
      <c r="BB397" s="57">
        <f t="shared" si="355"/>
        <v>1.1906818894633298E-2</v>
      </c>
      <c r="BC397" s="57">
        <f t="shared" si="356"/>
        <v>7.3218061621432851E-3</v>
      </c>
      <c r="BD397" s="57">
        <f t="shared" si="357"/>
        <v>0</v>
      </c>
      <c r="BE397" s="57">
        <f t="shared" si="358"/>
        <v>4.0354166666656255E-4</v>
      </c>
      <c r="BF397" s="58">
        <f t="shared" si="337"/>
        <v>1.2959295110599988E-5</v>
      </c>
      <c r="BG397" s="58">
        <f t="shared" si="338"/>
        <v>0</v>
      </c>
      <c r="BH397" s="58">
        <f t="shared" si="339"/>
        <v>0</v>
      </c>
      <c r="BI397" s="58">
        <f t="shared" si="340"/>
        <v>1.0501878150393341E-5</v>
      </c>
      <c r="BJ397" s="58">
        <f t="shared" si="341"/>
        <v>1.7653704171553341E-5</v>
      </c>
      <c r="BK397" s="58">
        <f t="shared" si="342"/>
        <v>2.2144758347479997E-5</v>
      </c>
      <c r="BL397" s="58">
        <f t="shared" si="343"/>
        <v>7.0306062863199728E-6</v>
      </c>
      <c r="BM397" s="58">
        <f t="shared" si="344"/>
        <v>0</v>
      </c>
      <c r="BN397" s="58">
        <f t="shared" si="345"/>
        <v>0</v>
      </c>
      <c r="BO397" s="58">
        <f t="shared" si="346"/>
        <v>7.0290242066346629E-5</v>
      </c>
      <c r="BP397" s="59"/>
      <c r="BQ397" s="59">
        <f t="shared" si="347"/>
        <v>-5.1399804991756344E-2</v>
      </c>
      <c r="BR397" s="39">
        <f t="shared" si="348"/>
        <v>-5.0996263325089677E-2</v>
      </c>
      <c r="BS397" s="42">
        <f t="shared" si="349"/>
        <v>211.03948523486255</v>
      </c>
      <c r="BT397" s="44">
        <f>MAX(BS$10:BS397)</f>
        <v>400.17961190130677</v>
      </c>
      <c r="BU397" s="56">
        <f t="shared" si="350"/>
        <v>0.47263808810202557</v>
      </c>
    </row>
    <row r="398" spans="1:73" x14ac:dyDescent="0.2">
      <c r="A398" s="64">
        <v>41029</v>
      </c>
      <c r="B398" s="9">
        <v>8.3123080420900008E-3</v>
      </c>
      <c r="C398" s="9">
        <v>-8.8363694583599994E-3</v>
      </c>
      <c r="D398" s="9">
        <v>1.03319157079E-2</v>
      </c>
      <c r="E398" s="9">
        <v>2.89052281553E-2</v>
      </c>
      <c r="F398" s="9">
        <v>1.21261395256E-4</v>
      </c>
      <c r="G398" s="9">
        <v>-1.5527466418099999E-2</v>
      </c>
      <c r="H398" s="9">
        <v>-6.9690148993599996E-3</v>
      </c>
      <c r="I398" s="9">
        <v>1.6852973203399998E-2</v>
      </c>
      <c r="J398" s="9">
        <v>0</v>
      </c>
      <c r="K398" s="55">
        <v>4.5999999999999999E-2</v>
      </c>
      <c r="L398" s="55">
        <v>6.3686000000000003E-3</v>
      </c>
      <c r="M398" s="55">
        <v>1.355E-2</v>
      </c>
      <c r="N398" s="55">
        <v>1.9570999999999998E-3</v>
      </c>
      <c r="O398" s="55">
        <v>2.6849999999999999E-2</v>
      </c>
      <c r="P398" s="55">
        <v>2.1680000000000001E-2</v>
      </c>
      <c r="Q398" s="55">
        <v>1.1167E-3</v>
      </c>
      <c r="R398" s="55">
        <v>1.0125E-2</v>
      </c>
      <c r="S398" s="55">
        <v>4.6585000000000003E-3</v>
      </c>
      <c r="T398" s="10">
        <f t="shared" si="309"/>
        <v>9</v>
      </c>
      <c r="U398" s="10">
        <f t="shared" si="310"/>
        <v>4</v>
      </c>
      <c r="V398" s="10">
        <f t="shared" si="311"/>
        <v>6</v>
      </c>
      <c r="W398" s="10">
        <f t="shared" si="312"/>
        <v>2</v>
      </c>
      <c r="X398" s="10">
        <f t="shared" si="313"/>
        <v>8</v>
      </c>
      <c r="Y398" s="10">
        <f t="shared" si="314"/>
        <v>7</v>
      </c>
      <c r="Z398" s="10">
        <f t="shared" si="315"/>
        <v>1</v>
      </c>
      <c r="AA398" s="10">
        <f t="shared" si="316"/>
        <v>5</v>
      </c>
      <c r="AB398" s="10">
        <f t="shared" si="317"/>
        <v>3</v>
      </c>
      <c r="AC398" s="13">
        <f t="shared" si="318"/>
        <v>1</v>
      </c>
      <c r="AD398" s="13">
        <f t="shared" si="319"/>
        <v>0</v>
      </c>
      <c r="AE398" s="13">
        <f t="shared" si="320"/>
        <v>0</v>
      </c>
      <c r="AF398" s="13">
        <f t="shared" si="321"/>
        <v>-1</v>
      </c>
      <c r="AG398" s="13">
        <f t="shared" si="322"/>
        <v>1</v>
      </c>
      <c r="AH398" s="13">
        <f t="shared" si="323"/>
        <v>1</v>
      </c>
      <c r="AI398" s="13">
        <f t="shared" si="324"/>
        <v>-1</v>
      </c>
      <c r="AJ398" s="13">
        <f t="shared" si="325"/>
        <v>0</v>
      </c>
      <c r="AK398" s="13">
        <f t="shared" si="326"/>
        <v>-1</v>
      </c>
      <c r="AL398" s="56">
        <f t="shared" si="327"/>
        <v>8.3123080420900008E-3</v>
      </c>
      <c r="AM398" s="56">
        <f t="shared" si="328"/>
        <v>0</v>
      </c>
      <c r="AN398" s="56">
        <f t="shared" si="329"/>
        <v>0</v>
      </c>
      <c r="AO398" s="56">
        <f t="shared" si="330"/>
        <v>-2.89052281553E-2</v>
      </c>
      <c r="AP398" s="56">
        <f t="shared" si="331"/>
        <v>1.21261395256E-4</v>
      </c>
      <c r="AQ398" s="56">
        <f t="shared" si="332"/>
        <v>-1.5527466418099999E-2</v>
      </c>
      <c r="AR398" s="56">
        <f t="shared" si="333"/>
        <v>6.9690148993599996E-3</v>
      </c>
      <c r="AS398" s="56">
        <f t="shared" si="334"/>
        <v>0</v>
      </c>
      <c r="AT398" s="56">
        <f t="shared" si="335"/>
        <v>0</v>
      </c>
      <c r="AU398" s="55"/>
      <c r="AV398" s="6">
        <f t="shared" si="336"/>
        <v>-2.9030110236693996E-2</v>
      </c>
      <c r="AW398" s="57">
        <f t="shared" si="359"/>
        <v>8.7024330420899521E-3</v>
      </c>
      <c r="AX398" s="57">
        <f t="shared" si="351"/>
        <v>0</v>
      </c>
      <c r="AY398" s="57">
        <f t="shared" si="352"/>
        <v>0</v>
      </c>
      <c r="AZ398" s="57">
        <f t="shared" si="353"/>
        <v>2.9295353155299964E-2</v>
      </c>
      <c r="BA398" s="57">
        <f t="shared" si="354"/>
        <v>5.1138639525594165E-4</v>
      </c>
      <c r="BB398" s="57">
        <f t="shared" si="355"/>
        <v>1.513734141809997E-2</v>
      </c>
      <c r="BC398" s="57">
        <f t="shared" si="356"/>
        <v>6.5788898993599521E-3</v>
      </c>
      <c r="BD398" s="57">
        <f t="shared" si="357"/>
        <v>0</v>
      </c>
      <c r="BE398" s="57">
        <f t="shared" si="358"/>
        <v>3.9012500000001893E-4</v>
      </c>
      <c r="BF398" s="58">
        <f t="shared" si="337"/>
        <v>2.4131960429240017E-5</v>
      </c>
      <c r="BG398" s="58">
        <f t="shared" si="338"/>
        <v>0</v>
      </c>
      <c r="BH398" s="58">
        <f t="shared" si="339"/>
        <v>0</v>
      </c>
      <c r="BI398" s="58">
        <f t="shared" si="340"/>
        <v>4.382535424626655E-6</v>
      </c>
      <c r="BJ398" s="58">
        <f t="shared" si="341"/>
        <v>1.9623592397453295E-5</v>
      </c>
      <c r="BK398" s="58">
        <f t="shared" si="342"/>
        <v>7.1440913367799783E-6</v>
      </c>
      <c r="BL398" s="58">
        <f t="shared" si="343"/>
        <v>2.1965418486429855E-6</v>
      </c>
      <c r="BM398" s="58">
        <f t="shared" si="344"/>
        <v>0</v>
      </c>
      <c r="BN398" s="58">
        <f t="shared" si="345"/>
        <v>0</v>
      </c>
      <c r="BO398" s="58">
        <f t="shared" si="346"/>
        <v>5.7478721436742927E-5</v>
      </c>
      <c r="BP398" s="59"/>
      <c r="BQ398" s="59">
        <f t="shared" si="347"/>
        <v>-2.9087588958130739E-2</v>
      </c>
      <c r="BR398" s="39">
        <f t="shared" si="348"/>
        <v>-2.8697463958130737E-2</v>
      </c>
      <c r="BS398" s="42">
        <f t="shared" si="349"/>
        <v>204.9831872135926</v>
      </c>
      <c r="BT398" s="44">
        <f>MAX(BS$10:BS398)</f>
        <v>400.17961190130677</v>
      </c>
      <c r="BU398" s="56">
        <f t="shared" si="350"/>
        <v>0.48777203756160864</v>
      </c>
    </row>
    <row r="399" spans="1:73" x14ac:dyDescent="0.2">
      <c r="A399" s="64">
        <v>41060</v>
      </c>
      <c r="B399" s="9">
        <v>-6.36363221186E-2</v>
      </c>
      <c r="C399" s="9">
        <v>-6.3918187869100002E-2</v>
      </c>
      <c r="D399" s="9">
        <v>-4.1265713818699999E-2</v>
      </c>
      <c r="E399" s="9">
        <v>1.7372616718699999E-2</v>
      </c>
      <c r="F399" s="9">
        <v>-7.8224352549300005E-2</v>
      </c>
      <c r="G399" s="9">
        <v>-6.9325984137000002E-2</v>
      </c>
      <c r="H399" s="9">
        <v>-6.3480484770500001E-2</v>
      </c>
      <c r="I399" s="9">
        <v>-4.9173275208299998E-2</v>
      </c>
      <c r="J399" s="9">
        <v>0</v>
      </c>
      <c r="K399" s="55">
        <v>4.1119999999999997E-2</v>
      </c>
      <c r="L399" s="55">
        <v>5.9464000000000001E-3</v>
      </c>
      <c r="M399" s="55">
        <v>1.3129999999999999E-2</v>
      </c>
      <c r="N399" s="55">
        <v>1.9570999999999998E-3</v>
      </c>
      <c r="O399" s="55">
        <v>2.5100000000000001E-2</v>
      </c>
      <c r="P399" s="55">
        <v>2.1319999999999999E-2</v>
      </c>
      <c r="Q399" s="55">
        <v>9.7499999999999996E-4</v>
      </c>
      <c r="R399" s="55">
        <v>9.9313000000000005E-3</v>
      </c>
      <c r="S399" s="55">
        <v>4.6684999999999999E-3</v>
      </c>
      <c r="T399" s="10">
        <f t="shared" si="309"/>
        <v>9</v>
      </c>
      <c r="U399" s="10">
        <f t="shared" si="310"/>
        <v>4</v>
      </c>
      <c r="V399" s="10">
        <f t="shared" si="311"/>
        <v>6</v>
      </c>
      <c r="W399" s="10">
        <f t="shared" si="312"/>
        <v>2</v>
      </c>
      <c r="X399" s="10">
        <f t="shared" si="313"/>
        <v>8</v>
      </c>
      <c r="Y399" s="10">
        <f t="shared" si="314"/>
        <v>7</v>
      </c>
      <c r="Z399" s="10">
        <f t="shared" si="315"/>
        <v>1</v>
      </c>
      <c r="AA399" s="10">
        <f t="shared" si="316"/>
        <v>5</v>
      </c>
      <c r="AB399" s="10">
        <f t="shared" si="317"/>
        <v>3</v>
      </c>
      <c r="AC399" s="13">
        <f t="shared" si="318"/>
        <v>1</v>
      </c>
      <c r="AD399" s="13">
        <f t="shared" si="319"/>
        <v>0</v>
      </c>
      <c r="AE399" s="13">
        <f t="shared" si="320"/>
        <v>0</v>
      </c>
      <c r="AF399" s="13">
        <f t="shared" si="321"/>
        <v>-1</v>
      </c>
      <c r="AG399" s="13">
        <f t="shared" si="322"/>
        <v>1</v>
      </c>
      <c r="AH399" s="13">
        <f t="shared" si="323"/>
        <v>1</v>
      </c>
      <c r="AI399" s="13">
        <f t="shared" si="324"/>
        <v>-1</v>
      </c>
      <c r="AJ399" s="13">
        <f t="shared" si="325"/>
        <v>0</v>
      </c>
      <c r="AK399" s="13">
        <f t="shared" si="326"/>
        <v>-1</v>
      </c>
      <c r="AL399" s="56">
        <f t="shared" si="327"/>
        <v>-6.36363221186E-2</v>
      </c>
      <c r="AM399" s="56">
        <f t="shared" si="328"/>
        <v>0</v>
      </c>
      <c r="AN399" s="56">
        <f t="shared" si="329"/>
        <v>0</v>
      </c>
      <c r="AO399" s="56">
        <f t="shared" si="330"/>
        <v>-1.7372616718699999E-2</v>
      </c>
      <c r="AP399" s="56">
        <f t="shared" si="331"/>
        <v>-7.8224352549300005E-2</v>
      </c>
      <c r="AQ399" s="56">
        <f t="shared" si="332"/>
        <v>-6.9325984137000002E-2</v>
      </c>
      <c r="AR399" s="56">
        <f t="shared" si="333"/>
        <v>6.3480484770500001E-2</v>
      </c>
      <c r="AS399" s="56">
        <f t="shared" si="334"/>
        <v>0</v>
      </c>
      <c r="AT399" s="56">
        <f t="shared" si="335"/>
        <v>0</v>
      </c>
      <c r="AU399" s="55"/>
      <c r="AV399" s="6">
        <f t="shared" si="336"/>
        <v>-0.1650787907531</v>
      </c>
      <c r="AW399" s="57">
        <f t="shared" si="359"/>
        <v>6.3248113785266735E-2</v>
      </c>
      <c r="AX399" s="57">
        <f t="shared" si="351"/>
        <v>0</v>
      </c>
      <c r="AY399" s="57">
        <f t="shared" si="352"/>
        <v>0</v>
      </c>
      <c r="AZ399" s="57">
        <f t="shared" si="353"/>
        <v>1.7760825052033358E-2</v>
      </c>
      <c r="BA399" s="57">
        <f t="shared" si="354"/>
        <v>7.783614421596674E-2</v>
      </c>
      <c r="BB399" s="57">
        <f t="shared" si="355"/>
        <v>6.8937775803666668E-2</v>
      </c>
      <c r="BC399" s="57">
        <f t="shared" si="356"/>
        <v>6.3092276437166639E-2</v>
      </c>
      <c r="BD399" s="57">
        <f t="shared" si="357"/>
        <v>0</v>
      </c>
      <c r="BE399" s="57">
        <f t="shared" si="358"/>
        <v>3.882083333333064E-4</v>
      </c>
      <c r="BF399" s="58">
        <f t="shared" si="337"/>
        <v>5.2214598252539711E-6</v>
      </c>
      <c r="BG399" s="58">
        <f t="shared" si="338"/>
        <v>0</v>
      </c>
      <c r="BH399" s="58">
        <f t="shared" si="339"/>
        <v>0</v>
      </c>
      <c r="BI399" s="58">
        <f t="shared" si="340"/>
        <v>5.859070631059993E-6</v>
      </c>
      <c r="BJ399" s="58">
        <f t="shared" si="341"/>
        <v>3.5797047667915917E-7</v>
      </c>
      <c r="BK399" s="58">
        <f t="shared" si="342"/>
        <v>9.0824048508599816E-6</v>
      </c>
      <c r="BL399" s="58">
        <f t="shared" si="343"/>
        <v>1.9736669698079853E-6</v>
      </c>
      <c r="BM399" s="58">
        <f t="shared" si="344"/>
        <v>0</v>
      </c>
      <c r="BN399" s="58">
        <f t="shared" si="345"/>
        <v>0</v>
      </c>
      <c r="BO399" s="58">
        <f t="shared" si="346"/>
        <v>2.249457275366109E-5</v>
      </c>
      <c r="BP399" s="59"/>
      <c r="BQ399" s="59">
        <f t="shared" si="347"/>
        <v>-0.16510128532585366</v>
      </c>
      <c r="BR399" s="39">
        <f t="shared" si="348"/>
        <v>-0.16471307699252033</v>
      </c>
      <c r="BS399" s="42">
        <f t="shared" si="349"/>
        <v>171.2197757159079</v>
      </c>
      <c r="BT399" s="44">
        <f>MAX(BS$10:BS399)</f>
        <v>400.17961190130677</v>
      </c>
      <c r="BU399" s="56">
        <f t="shared" si="350"/>
        <v>0.57214268137644519</v>
      </c>
    </row>
    <row r="400" spans="1:73" x14ac:dyDescent="0.2">
      <c r="A400" s="64">
        <v>41089</v>
      </c>
      <c r="B400" s="9">
        <v>5.6000337861199997E-2</v>
      </c>
      <c r="C400" s="9">
        <v>2.29229287563E-2</v>
      </c>
      <c r="D400" s="9">
        <v>1.2081283725200001E-2</v>
      </c>
      <c r="E400" s="9">
        <v>-1.31804166568E-2</v>
      </c>
      <c r="F400" s="9">
        <v>6.6763331649699997E-2</v>
      </c>
      <c r="G400" s="9">
        <v>4.9456539457200001E-2</v>
      </c>
      <c r="H400" s="9">
        <v>2.1358744616399999E-2</v>
      </c>
      <c r="I400" s="9">
        <v>1.55315433884E-2</v>
      </c>
      <c r="J400" s="9">
        <v>0</v>
      </c>
      <c r="K400" s="55">
        <v>4.0039999999999999E-2</v>
      </c>
      <c r="L400" s="55">
        <v>5.5570999999999997E-3</v>
      </c>
      <c r="M400" s="55">
        <v>1.306E-2</v>
      </c>
      <c r="N400" s="55">
        <v>1.9570999999999998E-3</v>
      </c>
      <c r="O400" s="55">
        <v>2.6800000000000001E-2</v>
      </c>
      <c r="P400" s="55">
        <v>2.1360000000000001E-2</v>
      </c>
      <c r="Q400" s="55">
        <v>8.7000000000000001E-4</v>
      </c>
      <c r="R400" s="55">
        <v>8.9499999999999996E-3</v>
      </c>
      <c r="S400" s="55">
        <v>4.6059999999999999E-3</v>
      </c>
      <c r="T400" s="10">
        <f t="shared" si="309"/>
        <v>9</v>
      </c>
      <c r="U400" s="10">
        <f t="shared" si="310"/>
        <v>4</v>
      </c>
      <c r="V400" s="10">
        <f t="shared" si="311"/>
        <v>6</v>
      </c>
      <c r="W400" s="10">
        <f t="shared" si="312"/>
        <v>2</v>
      </c>
      <c r="X400" s="10">
        <f t="shared" si="313"/>
        <v>8</v>
      </c>
      <c r="Y400" s="10">
        <f t="shared" si="314"/>
        <v>7</v>
      </c>
      <c r="Z400" s="10">
        <f t="shared" si="315"/>
        <v>1</v>
      </c>
      <c r="AA400" s="10">
        <f t="shared" si="316"/>
        <v>5</v>
      </c>
      <c r="AB400" s="10">
        <f t="shared" si="317"/>
        <v>3</v>
      </c>
      <c r="AC400" s="13">
        <f t="shared" si="318"/>
        <v>1</v>
      </c>
      <c r="AD400" s="13">
        <f t="shared" si="319"/>
        <v>0</v>
      </c>
      <c r="AE400" s="13">
        <f t="shared" si="320"/>
        <v>0</v>
      </c>
      <c r="AF400" s="13">
        <f t="shared" si="321"/>
        <v>-1</v>
      </c>
      <c r="AG400" s="13">
        <f t="shared" si="322"/>
        <v>1</v>
      </c>
      <c r="AH400" s="13">
        <f t="shared" si="323"/>
        <v>1</v>
      </c>
      <c r="AI400" s="13">
        <f t="shared" si="324"/>
        <v>-1</v>
      </c>
      <c r="AJ400" s="13">
        <f t="shared" si="325"/>
        <v>0</v>
      </c>
      <c r="AK400" s="13">
        <f t="shared" si="326"/>
        <v>-1</v>
      </c>
      <c r="AL400" s="56">
        <f t="shared" si="327"/>
        <v>5.6000337861199997E-2</v>
      </c>
      <c r="AM400" s="56">
        <f t="shared" si="328"/>
        <v>0</v>
      </c>
      <c r="AN400" s="56">
        <f t="shared" si="329"/>
        <v>0</v>
      </c>
      <c r="AO400" s="56">
        <f t="shared" si="330"/>
        <v>1.31804166568E-2</v>
      </c>
      <c r="AP400" s="56">
        <f t="shared" si="331"/>
        <v>6.6763331649699997E-2</v>
      </c>
      <c r="AQ400" s="56">
        <f t="shared" si="332"/>
        <v>4.9456539457200001E-2</v>
      </c>
      <c r="AR400" s="56">
        <f t="shared" si="333"/>
        <v>-2.1358744616399999E-2</v>
      </c>
      <c r="AS400" s="56">
        <f t="shared" si="334"/>
        <v>0</v>
      </c>
      <c r="AT400" s="56">
        <f t="shared" si="335"/>
        <v>0</v>
      </c>
      <c r="AU400" s="55"/>
      <c r="AV400" s="6">
        <f t="shared" si="336"/>
        <v>0.16404188100849998</v>
      </c>
      <c r="AW400" s="57">
        <f t="shared" si="359"/>
        <v>5.6389379527866712E-2</v>
      </c>
      <c r="AX400" s="57">
        <f t="shared" si="351"/>
        <v>0</v>
      </c>
      <c r="AY400" s="57">
        <f t="shared" si="352"/>
        <v>0</v>
      </c>
      <c r="AZ400" s="57">
        <f t="shared" si="353"/>
        <v>1.2791374990133386E-2</v>
      </c>
      <c r="BA400" s="57">
        <f t="shared" si="354"/>
        <v>6.7152373316366809E-2</v>
      </c>
      <c r="BB400" s="57">
        <f t="shared" si="355"/>
        <v>4.9845581123866722E-2</v>
      </c>
      <c r="BC400" s="57">
        <f t="shared" si="356"/>
        <v>2.1747786283066839E-2</v>
      </c>
      <c r="BD400" s="57">
        <f t="shared" si="357"/>
        <v>0</v>
      </c>
      <c r="BE400" s="57">
        <f t="shared" si="358"/>
        <v>3.8904166666675621E-4</v>
      </c>
      <c r="BF400" s="58">
        <f t="shared" si="337"/>
        <v>3.7948868271160038E-5</v>
      </c>
      <c r="BG400" s="58">
        <f t="shared" si="338"/>
        <v>0</v>
      </c>
      <c r="BH400" s="58">
        <f t="shared" si="339"/>
        <v>0</v>
      </c>
      <c r="BI400" s="58">
        <f t="shared" si="340"/>
        <v>3.5521650104066715E-6</v>
      </c>
      <c r="BJ400" s="58">
        <f t="shared" si="341"/>
        <v>5.4485300951176717E-5</v>
      </c>
      <c r="BK400" s="58">
        <f t="shared" si="342"/>
        <v>4.1362665482199994E-5</v>
      </c>
      <c r="BL400" s="58">
        <f t="shared" si="343"/>
        <v>1.8927682931149989E-5</v>
      </c>
      <c r="BM400" s="58">
        <f t="shared" si="344"/>
        <v>0</v>
      </c>
      <c r="BN400" s="58">
        <f t="shared" si="345"/>
        <v>0</v>
      </c>
      <c r="BO400" s="58">
        <f t="shared" si="346"/>
        <v>1.5627668264609341E-4</v>
      </c>
      <c r="BP400" s="59"/>
      <c r="BQ400" s="59">
        <f t="shared" si="347"/>
        <v>0.16388560432585389</v>
      </c>
      <c r="BR400" s="39">
        <f t="shared" si="348"/>
        <v>0.16427464599252056</v>
      </c>
      <c r="BS400" s="42">
        <f t="shared" si="349"/>
        <v>199.34684375855744</v>
      </c>
      <c r="BT400" s="44">
        <f>MAX(BS$10:BS400)</f>
        <v>400.17961190130677</v>
      </c>
      <c r="BU400" s="56">
        <f t="shared" si="350"/>
        <v>0.5018565718242517</v>
      </c>
    </row>
    <row r="401" spans="1:73" x14ac:dyDescent="0.2">
      <c r="A401" s="64">
        <v>41121</v>
      </c>
      <c r="B401" s="9">
        <v>2.95659795843E-2</v>
      </c>
      <c r="C401" s="9">
        <v>-3.0018931085500002E-2</v>
      </c>
      <c r="D401" s="9">
        <v>1.6958662867399998E-2</v>
      </c>
      <c r="E401" s="9">
        <v>1.5945164864100001E-2</v>
      </c>
      <c r="F401" s="9">
        <v>1.08370288472E-2</v>
      </c>
      <c r="G401" s="9">
        <v>1.8168689536699999E-2</v>
      </c>
      <c r="H401" s="9">
        <v>-3.0105409178799999E-2</v>
      </c>
      <c r="I401" s="9">
        <v>-2.5604281638599998E-3</v>
      </c>
      <c r="J401" s="9">
        <v>0</v>
      </c>
      <c r="K401" s="55">
        <v>3.9899999999999998E-2</v>
      </c>
      <c r="L401" s="55">
        <v>2.6178999999999998E-3</v>
      </c>
      <c r="M401" s="55">
        <v>1.298E-2</v>
      </c>
      <c r="N401" s="55">
        <v>1.9570999999999998E-3</v>
      </c>
      <c r="O401" s="55">
        <v>2.6599999999999999E-2</v>
      </c>
      <c r="P401" s="55">
        <v>2.0899999999999998E-2</v>
      </c>
      <c r="Q401" s="55">
        <v>5.9999999999999995E-4</v>
      </c>
      <c r="R401" s="55">
        <v>7.4374999999999997E-3</v>
      </c>
      <c r="S401" s="55">
        <v>4.4260000000000002E-3</v>
      </c>
      <c r="T401" s="10">
        <f t="shared" si="309"/>
        <v>9</v>
      </c>
      <c r="U401" s="10">
        <f t="shared" si="310"/>
        <v>3</v>
      </c>
      <c r="V401" s="10">
        <f t="shared" si="311"/>
        <v>6</v>
      </c>
      <c r="W401" s="10">
        <f t="shared" si="312"/>
        <v>2</v>
      </c>
      <c r="X401" s="10">
        <f t="shared" si="313"/>
        <v>8</v>
      </c>
      <c r="Y401" s="10">
        <f t="shared" si="314"/>
        <v>7</v>
      </c>
      <c r="Z401" s="10">
        <f t="shared" si="315"/>
        <v>1</v>
      </c>
      <c r="AA401" s="10">
        <f t="shared" si="316"/>
        <v>5</v>
      </c>
      <c r="AB401" s="10">
        <f t="shared" si="317"/>
        <v>4</v>
      </c>
      <c r="AC401" s="13">
        <f t="shared" si="318"/>
        <v>1</v>
      </c>
      <c r="AD401" s="13">
        <f t="shared" si="319"/>
        <v>-1</v>
      </c>
      <c r="AE401" s="13">
        <f t="shared" si="320"/>
        <v>0</v>
      </c>
      <c r="AF401" s="13">
        <f t="shared" si="321"/>
        <v>-1</v>
      </c>
      <c r="AG401" s="13">
        <f t="shared" si="322"/>
        <v>1</v>
      </c>
      <c r="AH401" s="13">
        <f t="shared" si="323"/>
        <v>1</v>
      </c>
      <c r="AI401" s="13">
        <f t="shared" si="324"/>
        <v>-1</v>
      </c>
      <c r="AJ401" s="13">
        <f t="shared" si="325"/>
        <v>0</v>
      </c>
      <c r="AK401" s="13">
        <f t="shared" si="326"/>
        <v>0</v>
      </c>
      <c r="AL401" s="56">
        <f t="shared" si="327"/>
        <v>2.95659795843E-2</v>
      </c>
      <c r="AM401" s="56">
        <f t="shared" si="328"/>
        <v>0</v>
      </c>
      <c r="AN401" s="56">
        <f t="shared" si="329"/>
        <v>0</v>
      </c>
      <c r="AO401" s="56">
        <f t="shared" si="330"/>
        <v>-1.5945164864100001E-2</v>
      </c>
      <c r="AP401" s="56">
        <f t="shared" si="331"/>
        <v>1.08370288472E-2</v>
      </c>
      <c r="AQ401" s="56">
        <f t="shared" si="332"/>
        <v>1.8168689536699999E-2</v>
      </c>
      <c r="AR401" s="56">
        <f t="shared" si="333"/>
        <v>3.0105409178799999E-2</v>
      </c>
      <c r="AS401" s="56">
        <f t="shared" si="334"/>
        <v>0</v>
      </c>
      <c r="AT401" s="56">
        <f t="shared" si="335"/>
        <v>0</v>
      </c>
      <c r="AU401" s="55"/>
      <c r="AV401" s="6">
        <f t="shared" si="336"/>
        <v>7.2731942282900003E-2</v>
      </c>
      <c r="AW401" s="57">
        <f t="shared" si="359"/>
        <v>2.9949812917633212E-2</v>
      </c>
      <c r="AX401" s="57">
        <f t="shared" si="351"/>
        <v>1</v>
      </c>
      <c r="AY401" s="57">
        <f t="shared" si="352"/>
        <v>0</v>
      </c>
      <c r="AZ401" s="57">
        <f t="shared" si="353"/>
        <v>1.6328998197433275E-2</v>
      </c>
      <c r="BA401" s="57">
        <f t="shared" si="354"/>
        <v>1.1220862180533198E-2</v>
      </c>
      <c r="BB401" s="57">
        <f t="shared" si="355"/>
        <v>1.8552522870033172E-2</v>
      </c>
      <c r="BC401" s="57">
        <f t="shared" si="356"/>
        <v>2.9721575845466641E-2</v>
      </c>
      <c r="BD401" s="57">
        <f t="shared" si="357"/>
        <v>0</v>
      </c>
      <c r="BE401" s="57">
        <f t="shared" si="358"/>
        <v>1.0003838333333332</v>
      </c>
      <c r="BF401" s="58">
        <f t="shared" si="337"/>
        <v>3.3833627716720026E-5</v>
      </c>
      <c r="BG401" s="58">
        <f t="shared" si="338"/>
        <v>0</v>
      </c>
      <c r="BH401" s="58">
        <f t="shared" si="339"/>
        <v>0</v>
      </c>
      <c r="BI401" s="58">
        <f t="shared" si="340"/>
        <v>2.5582749980266772E-6</v>
      </c>
      <c r="BJ401" s="58">
        <f t="shared" si="341"/>
        <v>4.7006661321456767E-5</v>
      </c>
      <c r="BK401" s="58">
        <f t="shared" si="342"/>
        <v>2.9907348674320031E-5</v>
      </c>
      <c r="BL401" s="58">
        <f t="shared" si="343"/>
        <v>6.5243358849200511E-6</v>
      </c>
      <c r="BM401" s="58">
        <f t="shared" si="344"/>
        <v>0</v>
      </c>
      <c r="BN401" s="58">
        <f t="shared" si="345"/>
        <v>0</v>
      </c>
      <c r="BO401" s="58">
        <f t="shared" si="346"/>
        <v>1.1983024859544356E-4</v>
      </c>
      <c r="BP401" s="59"/>
      <c r="BQ401" s="59">
        <f t="shared" si="347"/>
        <v>7.2612112034304566E-2</v>
      </c>
      <c r="BR401" s="39">
        <f t="shared" si="348"/>
        <v>7.2995945367637899E-2</v>
      </c>
      <c r="BS401" s="42">
        <f t="shared" si="349"/>
        <v>213.89835507476815</v>
      </c>
      <c r="BT401" s="44">
        <f>MAX(BS$10:BS401)</f>
        <v>400.17961190130677</v>
      </c>
      <c r="BU401" s="56">
        <f t="shared" si="350"/>
        <v>0.46549412135588691</v>
      </c>
    </row>
    <row r="402" spans="1:73" x14ac:dyDescent="0.2">
      <c r="A402" s="64">
        <v>41152</v>
      </c>
      <c r="B402" s="9">
        <v>-1.50992632524E-2</v>
      </c>
      <c r="C402" s="9">
        <v>2.4722241303900001E-2</v>
      </c>
      <c r="D402" s="9">
        <v>1.6004409165E-2</v>
      </c>
      <c r="E402" s="9">
        <v>-1.85697002651E-3</v>
      </c>
      <c r="F402" s="9">
        <v>-6.1825366084500002E-3</v>
      </c>
      <c r="G402" s="9">
        <v>3.0698460491000001E-2</v>
      </c>
      <c r="H402" s="9">
        <v>2.49177489784E-2</v>
      </c>
      <c r="I402" s="9">
        <v>1.4451955494600001E-2</v>
      </c>
      <c r="J402" s="9">
        <v>0</v>
      </c>
      <c r="K402" s="55">
        <v>3.9780000000000003E-2</v>
      </c>
      <c r="L402" s="55">
        <v>1.6785999999999999E-3</v>
      </c>
      <c r="M402" s="55">
        <v>1.285E-2</v>
      </c>
      <c r="N402" s="55">
        <v>1.9442999999999999E-3</v>
      </c>
      <c r="O402" s="55">
        <v>2.6550000000000001E-2</v>
      </c>
      <c r="P402" s="55">
        <v>1.9300000000000001E-2</v>
      </c>
      <c r="Q402" s="55">
        <v>4.6000000000000001E-4</v>
      </c>
      <c r="R402" s="55">
        <v>6.8125E-3</v>
      </c>
      <c r="S402" s="55">
        <v>4.1824999999999996E-3</v>
      </c>
      <c r="T402" s="10">
        <f t="shared" si="309"/>
        <v>9</v>
      </c>
      <c r="U402" s="10">
        <f t="shared" si="310"/>
        <v>2</v>
      </c>
      <c r="V402" s="10">
        <f t="shared" si="311"/>
        <v>6</v>
      </c>
      <c r="W402" s="10">
        <f t="shared" si="312"/>
        <v>3</v>
      </c>
      <c r="X402" s="10">
        <f t="shared" si="313"/>
        <v>8</v>
      </c>
      <c r="Y402" s="10">
        <f t="shared" si="314"/>
        <v>7</v>
      </c>
      <c r="Z402" s="10">
        <f t="shared" si="315"/>
        <v>1</v>
      </c>
      <c r="AA402" s="10">
        <f t="shared" si="316"/>
        <v>5</v>
      </c>
      <c r="AB402" s="10">
        <f t="shared" si="317"/>
        <v>4</v>
      </c>
      <c r="AC402" s="13">
        <f t="shared" si="318"/>
        <v>1</v>
      </c>
      <c r="AD402" s="13">
        <f t="shared" si="319"/>
        <v>-1</v>
      </c>
      <c r="AE402" s="13">
        <f t="shared" si="320"/>
        <v>0</v>
      </c>
      <c r="AF402" s="13">
        <f t="shared" si="321"/>
        <v>-1</v>
      </c>
      <c r="AG402" s="13">
        <f t="shared" si="322"/>
        <v>1</v>
      </c>
      <c r="AH402" s="13">
        <f t="shared" si="323"/>
        <v>1</v>
      </c>
      <c r="AI402" s="13">
        <f t="shared" si="324"/>
        <v>-1</v>
      </c>
      <c r="AJ402" s="13">
        <f t="shared" si="325"/>
        <v>0</v>
      </c>
      <c r="AK402" s="13">
        <f t="shared" si="326"/>
        <v>0</v>
      </c>
      <c r="AL402" s="56">
        <f t="shared" si="327"/>
        <v>-1.50992632524E-2</v>
      </c>
      <c r="AM402" s="56">
        <f t="shared" si="328"/>
        <v>-2.4722241303900001E-2</v>
      </c>
      <c r="AN402" s="56">
        <f t="shared" si="329"/>
        <v>0</v>
      </c>
      <c r="AO402" s="56">
        <f t="shared" si="330"/>
        <v>1.85697002651E-3</v>
      </c>
      <c r="AP402" s="56">
        <f t="shared" si="331"/>
        <v>-6.1825366084500002E-3</v>
      </c>
      <c r="AQ402" s="56">
        <f t="shared" si="332"/>
        <v>3.0698460491000001E-2</v>
      </c>
      <c r="AR402" s="56">
        <f t="shared" si="333"/>
        <v>-2.49177489784E-2</v>
      </c>
      <c r="AS402" s="56">
        <f t="shared" si="334"/>
        <v>0</v>
      </c>
      <c r="AT402" s="56">
        <f t="shared" si="335"/>
        <v>0</v>
      </c>
      <c r="AU402" s="55"/>
      <c r="AV402" s="6">
        <f t="shared" si="336"/>
        <v>-3.8366359625640001E-2</v>
      </c>
      <c r="AW402" s="57">
        <f t="shared" si="359"/>
        <v>1.473042991906659E-2</v>
      </c>
      <c r="AX402" s="57">
        <f t="shared" si="351"/>
        <v>2.5091074637233479E-2</v>
      </c>
      <c r="AY402" s="57">
        <f t="shared" si="352"/>
        <v>0</v>
      </c>
      <c r="AZ402" s="57">
        <f t="shared" si="353"/>
        <v>1.4881366931766005E-3</v>
      </c>
      <c r="BA402" s="57">
        <f t="shared" si="354"/>
        <v>5.8137032751166551E-3</v>
      </c>
      <c r="BB402" s="57">
        <f t="shared" si="355"/>
        <v>3.1067293824333486E-2</v>
      </c>
      <c r="BC402" s="57">
        <f t="shared" si="356"/>
        <v>2.5286582311733419E-2</v>
      </c>
      <c r="BD402" s="57">
        <f t="shared" si="357"/>
        <v>0</v>
      </c>
      <c r="BE402" s="57">
        <f t="shared" si="358"/>
        <v>0</v>
      </c>
      <c r="BF402" s="58">
        <f t="shared" si="337"/>
        <v>1.7969887750579927E-5</v>
      </c>
      <c r="BG402" s="58">
        <f t="shared" si="338"/>
        <v>2.0000000000000001E-4</v>
      </c>
      <c r="BH402" s="58">
        <f t="shared" si="339"/>
        <v>0</v>
      </c>
      <c r="BI402" s="58">
        <f t="shared" si="340"/>
        <v>3.2657996394866554E-6</v>
      </c>
      <c r="BJ402" s="58">
        <f t="shared" si="341"/>
        <v>7.8546035263732387E-6</v>
      </c>
      <c r="BK402" s="58">
        <f t="shared" si="342"/>
        <v>1.1131513722019902E-5</v>
      </c>
      <c r="BL402" s="58">
        <f t="shared" si="343"/>
        <v>8.9164727536399908E-6</v>
      </c>
      <c r="BM402" s="58">
        <f t="shared" si="344"/>
        <v>0</v>
      </c>
      <c r="BN402" s="58">
        <f t="shared" si="345"/>
        <v>0</v>
      </c>
      <c r="BO402" s="58">
        <f t="shared" si="346"/>
        <v>2.4913827739209973E-4</v>
      </c>
      <c r="BP402" s="59"/>
      <c r="BQ402" s="59">
        <f t="shared" si="347"/>
        <v>-3.8615497903032099E-2</v>
      </c>
      <c r="BR402" s="39">
        <f t="shared" si="348"/>
        <v>-3.8246664569698767E-2</v>
      </c>
      <c r="BS402" s="42">
        <f t="shared" si="349"/>
        <v>205.71745643621318</v>
      </c>
      <c r="BT402" s="44">
        <f>MAX(BS$10:BS402)</f>
        <v>400.17961190130677</v>
      </c>
      <c r="BU402" s="56">
        <f t="shared" si="350"/>
        <v>0.48593718840692041</v>
      </c>
    </row>
    <row r="403" spans="1:73" x14ac:dyDescent="0.2">
      <c r="A403" s="64">
        <v>41180</v>
      </c>
      <c r="B403" s="9">
        <v>9.2699058260600001E-3</v>
      </c>
      <c r="C403" s="9">
        <v>2.32524214539E-2</v>
      </c>
      <c r="D403" s="9">
        <v>5.0244673864699996E-3</v>
      </c>
      <c r="E403" s="9">
        <v>7.7663046986499997E-3</v>
      </c>
      <c r="F403" s="9">
        <v>3.4977329572599997E-2</v>
      </c>
      <c r="G403" s="9">
        <v>1.06845065313E-2</v>
      </c>
      <c r="H403" s="9">
        <v>1.5793866918800002E-2</v>
      </c>
      <c r="I403" s="9">
        <v>1.79010311471E-2</v>
      </c>
      <c r="J403" s="9">
        <v>0</v>
      </c>
      <c r="K403" s="55">
        <v>3.866E-2</v>
      </c>
      <c r="L403" s="55">
        <v>1.5429E-3</v>
      </c>
      <c r="M403" s="55">
        <v>1.273E-2</v>
      </c>
      <c r="N403" s="55">
        <v>1.9157E-3</v>
      </c>
      <c r="O403" s="55">
        <v>2.665E-2</v>
      </c>
      <c r="P403" s="55">
        <v>1.592E-2</v>
      </c>
      <c r="Q403" s="55">
        <v>4.4000000000000002E-4</v>
      </c>
      <c r="R403" s="55">
        <v>5.9687999999999998E-3</v>
      </c>
      <c r="S403" s="55">
        <v>3.5850000000000001E-3</v>
      </c>
      <c r="T403" s="10">
        <f t="shared" si="309"/>
        <v>9</v>
      </c>
      <c r="U403" s="10">
        <f t="shared" si="310"/>
        <v>2</v>
      </c>
      <c r="V403" s="10">
        <f t="shared" si="311"/>
        <v>6</v>
      </c>
      <c r="W403" s="10">
        <f t="shared" si="312"/>
        <v>3</v>
      </c>
      <c r="X403" s="10">
        <f t="shared" si="313"/>
        <v>8</v>
      </c>
      <c r="Y403" s="10">
        <f t="shared" si="314"/>
        <v>7</v>
      </c>
      <c r="Z403" s="10">
        <f t="shared" si="315"/>
        <v>1</v>
      </c>
      <c r="AA403" s="10">
        <f t="shared" si="316"/>
        <v>5</v>
      </c>
      <c r="AB403" s="10">
        <f t="shared" si="317"/>
        <v>4</v>
      </c>
      <c r="AC403" s="13">
        <f t="shared" si="318"/>
        <v>1</v>
      </c>
      <c r="AD403" s="13">
        <f t="shared" si="319"/>
        <v>-1</v>
      </c>
      <c r="AE403" s="13">
        <f t="shared" si="320"/>
        <v>0</v>
      </c>
      <c r="AF403" s="13">
        <f t="shared" si="321"/>
        <v>-1</v>
      </c>
      <c r="AG403" s="13">
        <f t="shared" si="322"/>
        <v>1</v>
      </c>
      <c r="AH403" s="13">
        <f t="shared" si="323"/>
        <v>1</v>
      </c>
      <c r="AI403" s="13">
        <f t="shared" si="324"/>
        <v>-1</v>
      </c>
      <c r="AJ403" s="13">
        <f t="shared" si="325"/>
        <v>0</v>
      </c>
      <c r="AK403" s="13">
        <f t="shared" si="326"/>
        <v>0</v>
      </c>
      <c r="AL403" s="56">
        <f t="shared" si="327"/>
        <v>9.2699058260600001E-3</v>
      </c>
      <c r="AM403" s="56">
        <f t="shared" si="328"/>
        <v>-2.32524214539E-2</v>
      </c>
      <c r="AN403" s="56">
        <f t="shared" si="329"/>
        <v>0</v>
      </c>
      <c r="AO403" s="56">
        <f t="shared" si="330"/>
        <v>-7.7663046986499997E-3</v>
      </c>
      <c r="AP403" s="56">
        <f t="shared" si="331"/>
        <v>3.4977329572599997E-2</v>
      </c>
      <c r="AQ403" s="56">
        <f t="shared" si="332"/>
        <v>1.06845065313E-2</v>
      </c>
      <c r="AR403" s="56">
        <f t="shared" si="333"/>
        <v>-1.5793866918800002E-2</v>
      </c>
      <c r="AS403" s="56">
        <f t="shared" si="334"/>
        <v>0</v>
      </c>
      <c r="AT403" s="56">
        <f t="shared" si="335"/>
        <v>0</v>
      </c>
      <c r="AU403" s="55"/>
      <c r="AV403" s="6">
        <f t="shared" si="336"/>
        <v>8.1191488586099952E-3</v>
      </c>
      <c r="AW403" s="57">
        <f t="shared" si="359"/>
        <v>9.6184474927265562E-3</v>
      </c>
      <c r="AX403" s="57">
        <f t="shared" si="351"/>
        <v>2.3600963120566698E-2</v>
      </c>
      <c r="AY403" s="57">
        <f t="shared" si="352"/>
        <v>0</v>
      </c>
      <c r="AZ403" s="57">
        <f t="shared" si="353"/>
        <v>8.1148463653166747E-3</v>
      </c>
      <c r="BA403" s="57">
        <f t="shared" si="354"/>
        <v>3.532587123926656E-2</v>
      </c>
      <c r="BB403" s="57">
        <f t="shared" si="355"/>
        <v>1.1033048197966577E-2</v>
      </c>
      <c r="BC403" s="57">
        <f t="shared" si="356"/>
        <v>1.6142408585466672E-2</v>
      </c>
      <c r="BD403" s="57">
        <f t="shared" si="357"/>
        <v>0</v>
      </c>
      <c r="BE403" s="57">
        <f t="shared" si="358"/>
        <v>0</v>
      </c>
      <c r="BF403" s="58">
        <f t="shared" si="337"/>
        <v>8.8382579514399533E-6</v>
      </c>
      <c r="BG403" s="58">
        <f t="shared" si="338"/>
        <v>5.0182149274466965E-6</v>
      </c>
      <c r="BH403" s="58">
        <f t="shared" si="339"/>
        <v>0</v>
      </c>
      <c r="BI403" s="58">
        <f t="shared" si="340"/>
        <v>2.9762733863532011E-7</v>
      </c>
      <c r="BJ403" s="58">
        <f t="shared" si="341"/>
        <v>4.0695922925816588E-6</v>
      </c>
      <c r="BK403" s="58">
        <f t="shared" si="342"/>
        <v>1.8640376294600092E-5</v>
      </c>
      <c r="BL403" s="58">
        <f t="shared" si="343"/>
        <v>7.5859746935200252E-6</v>
      </c>
      <c r="BM403" s="58">
        <f t="shared" si="344"/>
        <v>0</v>
      </c>
      <c r="BN403" s="58">
        <f t="shared" si="345"/>
        <v>0</v>
      </c>
      <c r="BO403" s="58">
        <f t="shared" si="346"/>
        <v>4.4450043498223743E-5</v>
      </c>
      <c r="BP403" s="59"/>
      <c r="BQ403" s="59">
        <f t="shared" si="347"/>
        <v>8.0746988151117714E-3</v>
      </c>
      <c r="BR403" s="39">
        <f t="shared" si="348"/>
        <v>8.4232404817784386E-3</v>
      </c>
      <c r="BS403" s="42">
        <f t="shared" si="349"/>
        <v>207.45026404307518</v>
      </c>
      <c r="BT403" s="44">
        <f>MAX(BS$10:BS403)</f>
        <v>400.17961190130677</v>
      </c>
      <c r="BU403" s="56">
        <f t="shared" si="350"/>
        <v>0.48160711372213272</v>
      </c>
    </row>
    <row r="404" spans="1:73" x14ac:dyDescent="0.2">
      <c r="A404" s="64">
        <v>41213</v>
      </c>
      <c r="B404" s="9">
        <v>1.21271441901E-3</v>
      </c>
      <c r="C404" s="9">
        <v>5.5307507292499999E-3</v>
      </c>
      <c r="D404" s="9">
        <v>-1.6251644197600001E-2</v>
      </c>
      <c r="E404" s="9">
        <v>-2.60656545749E-2</v>
      </c>
      <c r="F404" s="9">
        <v>-8.2723799074099994E-3</v>
      </c>
      <c r="G404" s="9">
        <v>-1.3332881889700001E-2</v>
      </c>
      <c r="H404" s="9">
        <v>6.9390430257099999E-3</v>
      </c>
      <c r="I404" s="9">
        <v>-2.6031006807299998E-3</v>
      </c>
      <c r="J404" s="9">
        <v>0</v>
      </c>
      <c r="K404" s="55">
        <v>3.5000000000000003E-2</v>
      </c>
      <c r="L404" s="55">
        <v>1.3286000000000001E-3</v>
      </c>
      <c r="M404" s="55">
        <v>1.238E-2</v>
      </c>
      <c r="N404" s="55">
        <v>1.8856999999999999E-3</v>
      </c>
      <c r="O404" s="55">
        <v>2.64E-2</v>
      </c>
      <c r="P404" s="55">
        <v>1.486E-2</v>
      </c>
      <c r="Q404" s="55">
        <v>3.2000000000000003E-4</v>
      </c>
      <c r="R404" s="55">
        <v>5.2750000000000002E-3</v>
      </c>
      <c r="S404" s="55">
        <v>3.1275000000000001E-3</v>
      </c>
      <c r="T404" s="10">
        <f t="shared" si="309"/>
        <v>9</v>
      </c>
      <c r="U404" s="10">
        <f t="shared" si="310"/>
        <v>2</v>
      </c>
      <c r="V404" s="10">
        <f t="shared" si="311"/>
        <v>6</v>
      </c>
      <c r="W404" s="10">
        <f t="shared" si="312"/>
        <v>3</v>
      </c>
      <c r="X404" s="10">
        <f t="shared" si="313"/>
        <v>8</v>
      </c>
      <c r="Y404" s="10">
        <f t="shared" si="314"/>
        <v>7</v>
      </c>
      <c r="Z404" s="10">
        <f t="shared" si="315"/>
        <v>1</v>
      </c>
      <c r="AA404" s="10">
        <f t="shared" si="316"/>
        <v>5</v>
      </c>
      <c r="AB404" s="10">
        <f t="shared" si="317"/>
        <v>4</v>
      </c>
      <c r="AC404" s="13">
        <f t="shared" si="318"/>
        <v>1</v>
      </c>
      <c r="AD404" s="13">
        <f t="shared" si="319"/>
        <v>-1</v>
      </c>
      <c r="AE404" s="13">
        <f t="shared" si="320"/>
        <v>0</v>
      </c>
      <c r="AF404" s="13">
        <f t="shared" si="321"/>
        <v>-1</v>
      </c>
      <c r="AG404" s="13">
        <f t="shared" si="322"/>
        <v>1</v>
      </c>
      <c r="AH404" s="13">
        <f t="shared" si="323"/>
        <v>1</v>
      </c>
      <c r="AI404" s="13">
        <f t="shared" si="324"/>
        <v>-1</v>
      </c>
      <c r="AJ404" s="13">
        <f t="shared" si="325"/>
        <v>0</v>
      </c>
      <c r="AK404" s="13">
        <f t="shared" si="326"/>
        <v>0</v>
      </c>
      <c r="AL404" s="56">
        <f t="shared" si="327"/>
        <v>1.21271441901E-3</v>
      </c>
      <c r="AM404" s="56">
        <f t="shared" si="328"/>
        <v>-5.5307507292499999E-3</v>
      </c>
      <c r="AN404" s="56">
        <f t="shared" si="329"/>
        <v>0</v>
      </c>
      <c r="AO404" s="56">
        <f t="shared" si="330"/>
        <v>2.60656545749E-2</v>
      </c>
      <c r="AP404" s="56">
        <f t="shared" si="331"/>
        <v>-8.2723799074099994E-3</v>
      </c>
      <c r="AQ404" s="56">
        <f t="shared" si="332"/>
        <v>-1.3332881889700001E-2</v>
      </c>
      <c r="AR404" s="56">
        <f t="shared" si="333"/>
        <v>-6.9390430257099999E-3</v>
      </c>
      <c r="AS404" s="56">
        <f t="shared" si="334"/>
        <v>0</v>
      </c>
      <c r="AT404" s="56">
        <f t="shared" si="335"/>
        <v>0</v>
      </c>
      <c r="AU404" s="55"/>
      <c r="AV404" s="6">
        <f t="shared" si="336"/>
        <v>-6.7966865581600014E-3</v>
      </c>
      <c r="AW404" s="57">
        <f t="shared" si="359"/>
        <v>1.5114644190099558E-3</v>
      </c>
      <c r="AX404" s="57">
        <f t="shared" si="351"/>
        <v>5.8295007292499257E-3</v>
      </c>
      <c r="AY404" s="57">
        <f t="shared" si="352"/>
        <v>0</v>
      </c>
      <c r="AZ404" s="57">
        <f t="shared" si="353"/>
        <v>2.576690457489994E-2</v>
      </c>
      <c r="BA404" s="57">
        <f t="shared" si="354"/>
        <v>7.9736299074100181E-3</v>
      </c>
      <c r="BB404" s="57">
        <f t="shared" si="355"/>
        <v>1.303413188970004E-2</v>
      </c>
      <c r="BC404" s="57">
        <f t="shared" si="356"/>
        <v>7.2377930257099266E-3</v>
      </c>
      <c r="BD404" s="57">
        <f t="shared" si="357"/>
        <v>0</v>
      </c>
      <c r="BE404" s="57">
        <f t="shared" si="358"/>
        <v>0</v>
      </c>
      <c r="BF404" s="58">
        <f t="shared" si="337"/>
        <v>5.7710684956359331E-6</v>
      </c>
      <c r="BG404" s="58">
        <f t="shared" si="338"/>
        <v>4.7201926241133394E-6</v>
      </c>
      <c r="BH404" s="58">
        <f t="shared" si="339"/>
        <v>0</v>
      </c>
      <c r="BI404" s="58">
        <f t="shared" si="340"/>
        <v>1.622969273063335E-6</v>
      </c>
      <c r="BJ404" s="58">
        <f t="shared" si="341"/>
        <v>2.472810986748659E-5</v>
      </c>
      <c r="BK404" s="58">
        <f t="shared" si="342"/>
        <v>6.619828918779946E-6</v>
      </c>
      <c r="BL404" s="58">
        <f t="shared" si="343"/>
        <v>4.8427225756400008E-6</v>
      </c>
      <c r="BM404" s="58">
        <f t="shared" si="344"/>
        <v>0</v>
      </c>
      <c r="BN404" s="58">
        <f t="shared" si="345"/>
        <v>0</v>
      </c>
      <c r="BO404" s="58">
        <f t="shared" si="346"/>
        <v>4.8304891754719144E-5</v>
      </c>
      <c r="BP404" s="59"/>
      <c r="BQ404" s="59">
        <f t="shared" si="347"/>
        <v>-6.8449914499147209E-3</v>
      </c>
      <c r="BR404" s="39">
        <f t="shared" si="348"/>
        <v>-6.5462414499147204E-3</v>
      </c>
      <c r="BS404" s="42">
        <f t="shared" si="349"/>
        <v>206.09224452580065</v>
      </c>
      <c r="BT404" s="44">
        <f>MAX(BS$10:BS404)</f>
        <v>400.17961190130677</v>
      </c>
      <c r="BU404" s="56">
        <f t="shared" si="350"/>
        <v>0.4850006387216258</v>
      </c>
    </row>
    <row r="405" spans="1:73" x14ac:dyDescent="0.2">
      <c r="A405" s="64">
        <v>41243</v>
      </c>
      <c r="B405" s="9">
        <v>7.6769154263199996E-3</v>
      </c>
      <c r="C405" s="9">
        <v>1.69422950096E-3</v>
      </c>
      <c r="D405" s="9">
        <v>7.1400967286000001E-3</v>
      </c>
      <c r="E405" s="9">
        <v>-3.2910466692300001E-2</v>
      </c>
      <c r="F405" s="9">
        <v>1.03079993951E-3</v>
      </c>
      <c r="G405" s="9">
        <v>-2.0648557809099998E-3</v>
      </c>
      <c r="H405" s="9">
        <v>3.4498384242E-3</v>
      </c>
      <c r="I405" s="9">
        <v>-5.8949501161700002E-3</v>
      </c>
      <c r="J405" s="9">
        <v>0</v>
      </c>
      <c r="K405" s="55">
        <v>3.4259999999999999E-2</v>
      </c>
      <c r="L405" s="55">
        <v>1.2643000000000001E-3</v>
      </c>
      <c r="M405" s="55">
        <v>1.235E-2</v>
      </c>
      <c r="N405" s="55">
        <v>1.8571E-3</v>
      </c>
      <c r="O405" s="55">
        <v>2.64E-2</v>
      </c>
      <c r="P405" s="55">
        <v>1.4319999999999999E-2</v>
      </c>
      <c r="Q405" s="55">
        <v>2.9999999999999997E-4</v>
      </c>
      <c r="R405" s="55">
        <v>5.2249999999999996E-3</v>
      </c>
      <c r="S405" s="55">
        <v>3.1050000000000001E-3</v>
      </c>
      <c r="T405" s="10">
        <f t="shared" si="309"/>
        <v>9</v>
      </c>
      <c r="U405" s="10">
        <f t="shared" si="310"/>
        <v>2</v>
      </c>
      <c r="V405" s="10">
        <f t="shared" si="311"/>
        <v>6</v>
      </c>
      <c r="W405" s="10">
        <f t="shared" si="312"/>
        <v>3</v>
      </c>
      <c r="X405" s="10">
        <f t="shared" si="313"/>
        <v>8</v>
      </c>
      <c r="Y405" s="10">
        <f t="shared" si="314"/>
        <v>7</v>
      </c>
      <c r="Z405" s="10">
        <f t="shared" si="315"/>
        <v>1</v>
      </c>
      <c r="AA405" s="10">
        <f t="shared" si="316"/>
        <v>5</v>
      </c>
      <c r="AB405" s="10">
        <f t="shared" si="317"/>
        <v>4</v>
      </c>
      <c r="AC405" s="13">
        <f t="shared" si="318"/>
        <v>1</v>
      </c>
      <c r="AD405" s="13">
        <f t="shared" si="319"/>
        <v>-1</v>
      </c>
      <c r="AE405" s="13">
        <f t="shared" si="320"/>
        <v>0</v>
      </c>
      <c r="AF405" s="13">
        <f t="shared" si="321"/>
        <v>-1</v>
      </c>
      <c r="AG405" s="13">
        <f t="shared" si="322"/>
        <v>1</v>
      </c>
      <c r="AH405" s="13">
        <f t="shared" si="323"/>
        <v>1</v>
      </c>
      <c r="AI405" s="13">
        <f t="shared" si="324"/>
        <v>-1</v>
      </c>
      <c r="AJ405" s="13">
        <f t="shared" si="325"/>
        <v>0</v>
      </c>
      <c r="AK405" s="13">
        <f t="shared" si="326"/>
        <v>0</v>
      </c>
      <c r="AL405" s="56">
        <f t="shared" si="327"/>
        <v>7.6769154263199996E-3</v>
      </c>
      <c r="AM405" s="56">
        <f t="shared" si="328"/>
        <v>-1.69422950096E-3</v>
      </c>
      <c r="AN405" s="56">
        <f t="shared" si="329"/>
        <v>0</v>
      </c>
      <c r="AO405" s="56">
        <f t="shared" si="330"/>
        <v>3.2910466692300001E-2</v>
      </c>
      <c r="AP405" s="56">
        <f t="shared" si="331"/>
        <v>1.03079993951E-3</v>
      </c>
      <c r="AQ405" s="56">
        <f t="shared" si="332"/>
        <v>-2.0648557809099998E-3</v>
      </c>
      <c r="AR405" s="56">
        <f t="shared" si="333"/>
        <v>-3.4498384242E-3</v>
      </c>
      <c r="AS405" s="56">
        <f t="shared" si="334"/>
        <v>0</v>
      </c>
      <c r="AT405" s="56">
        <f t="shared" si="335"/>
        <v>0</v>
      </c>
      <c r="AU405" s="55"/>
      <c r="AV405" s="6">
        <f t="shared" si="336"/>
        <v>3.4409258352060004E-2</v>
      </c>
      <c r="AW405" s="57">
        <f t="shared" si="359"/>
        <v>7.93754042632E-3</v>
      </c>
      <c r="AX405" s="57">
        <f t="shared" si="351"/>
        <v>1.9548545009600016E-3</v>
      </c>
      <c r="AY405" s="57">
        <f t="shared" si="352"/>
        <v>0</v>
      </c>
      <c r="AZ405" s="57">
        <f t="shared" si="353"/>
        <v>3.2649841692300008E-2</v>
      </c>
      <c r="BA405" s="57">
        <f t="shared" si="354"/>
        <v>1.2914249395099553E-3</v>
      </c>
      <c r="BB405" s="57">
        <f t="shared" si="355"/>
        <v>1.8042307809099656E-3</v>
      </c>
      <c r="BC405" s="57">
        <f t="shared" si="356"/>
        <v>3.7104634242000056E-3</v>
      </c>
      <c r="BD405" s="57">
        <f t="shared" si="357"/>
        <v>0</v>
      </c>
      <c r="BE405" s="57">
        <f t="shared" si="358"/>
        <v>0</v>
      </c>
      <c r="BF405" s="58">
        <f t="shared" si="337"/>
        <v>9.0687865140597337E-7</v>
      </c>
      <c r="BG405" s="58">
        <f t="shared" si="338"/>
        <v>1.1659001458499852E-6</v>
      </c>
      <c r="BH405" s="58">
        <f t="shared" si="339"/>
        <v>0</v>
      </c>
      <c r="BI405" s="58">
        <f t="shared" si="340"/>
        <v>5.153380914979988E-6</v>
      </c>
      <c r="BJ405" s="58">
        <f t="shared" si="341"/>
        <v>5.5815409351870128E-6</v>
      </c>
      <c r="BK405" s="58">
        <f t="shared" si="342"/>
        <v>7.8204791338200231E-6</v>
      </c>
      <c r="BL405" s="58">
        <f t="shared" si="343"/>
        <v>2.171337907712978E-6</v>
      </c>
      <c r="BM405" s="58">
        <f t="shared" si="344"/>
        <v>0</v>
      </c>
      <c r="BN405" s="58">
        <f t="shared" si="345"/>
        <v>0</v>
      </c>
      <c r="BO405" s="58">
        <f t="shared" si="346"/>
        <v>2.2799517688955956E-5</v>
      </c>
      <c r="BP405" s="59"/>
      <c r="BQ405" s="59">
        <f t="shared" si="347"/>
        <v>3.4386458834371046E-2</v>
      </c>
      <c r="BR405" s="39">
        <f t="shared" si="348"/>
        <v>3.4647083834371047E-2</v>
      </c>
      <c r="BS405" s="42">
        <f t="shared" si="349"/>
        <v>213.23273979949977</v>
      </c>
      <c r="BT405" s="44">
        <f>MAX(BS$10:BS405)</f>
        <v>400.17961190130677</v>
      </c>
      <c r="BU405" s="56">
        <f t="shared" si="350"/>
        <v>0.46715741267676641</v>
      </c>
    </row>
    <row r="406" spans="1:73" x14ac:dyDescent="0.2">
      <c r="A406" s="64">
        <v>41274</v>
      </c>
      <c r="B406" s="9">
        <v>-1.2826085650600001E-3</v>
      </c>
      <c r="C406" s="9">
        <v>1.6884405818199999E-2</v>
      </c>
      <c r="D406" s="9">
        <v>-5.6565594292400003E-4</v>
      </c>
      <c r="E406" s="9">
        <v>-4.5156691777799997E-2</v>
      </c>
      <c r="F406" s="9">
        <v>6.4057138713899996E-3</v>
      </c>
      <c r="G406" s="9">
        <v>2.6065495050200001E-2</v>
      </c>
      <c r="H406" s="9">
        <v>1.5259858266300001E-2</v>
      </c>
      <c r="I406" s="9">
        <v>1.5226822420300001E-2</v>
      </c>
      <c r="J406" s="9">
        <v>0</v>
      </c>
      <c r="K406" s="55">
        <v>3.2379999999999999E-2</v>
      </c>
      <c r="L406" s="55">
        <v>1.2857000000000001E-3</v>
      </c>
      <c r="M406" s="55">
        <v>1.235E-2</v>
      </c>
      <c r="N406" s="55">
        <v>1.7570999999999999E-3</v>
      </c>
      <c r="O406" s="55">
        <v>2.6450000000000001E-2</v>
      </c>
      <c r="P406" s="55">
        <v>1.2880000000000001E-2</v>
      </c>
      <c r="Q406" s="55">
        <v>1.2E-4</v>
      </c>
      <c r="R406" s="55">
        <v>5.1500000000000001E-3</v>
      </c>
      <c r="S406" s="55">
        <v>3.0599999999999998E-3</v>
      </c>
      <c r="T406" s="10">
        <f t="shared" si="309"/>
        <v>9</v>
      </c>
      <c r="U406" s="10">
        <f t="shared" si="310"/>
        <v>2</v>
      </c>
      <c r="V406" s="10">
        <f t="shared" si="311"/>
        <v>6</v>
      </c>
      <c r="W406" s="10">
        <f t="shared" si="312"/>
        <v>3</v>
      </c>
      <c r="X406" s="10">
        <f t="shared" si="313"/>
        <v>8</v>
      </c>
      <c r="Y406" s="10">
        <f t="shared" si="314"/>
        <v>7</v>
      </c>
      <c r="Z406" s="10">
        <f t="shared" si="315"/>
        <v>1</v>
      </c>
      <c r="AA406" s="10">
        <f t="shared" si="316"/>
        <v>5</v>
      </c>
      <c r="AB406" s="10">
        <f t="shared" si="317"/>
        <v>4</v>
      </c>
      <c r="AC406" s="13">
        <f t="shared" si="318"/>
        <v>1</v>
      </c>
      <c r="AD406" s="13">
        <f t="shared" si="319"/>
        <v>-1</v>
      </c>
      <c r="AE406" s="13">
        <f t="shared" si="320"/>
        <v>0</v>
      </c>
      <c r="AF406" s="13">
        <f t="shared" si="321"/>
        <v>-1</v>
      </c>
      <c r="AG406" s="13">
        <f t="shared" si="322"/>
        <v>1</v>
      </c>
      <c r="AH406" s="13">
        <f t="shared" si="323"/>
        <v>1</v>
      </c>
      <c r="AI406" s="13">
        <f t="shared" si="324"/>
        <v>-1</v>
      </c>
      <c r="AJ406" s="13">
        <f t="shared" si="325"/>
        <v>0</v>
      </c>
      <c r="AK406" s="13">
        <f t="shared" si="326"/>
        <v>0</v>
      </c>
      <c r="AL406" s="56">
        <f t="shared" si="327"/>
        <v>-1.2826085650600001E-3</v>
      </c>
      <c r="AM406" s="56">
        <f t="shared" si="328"/>
        <v>-1.6884405818199999E-2</v>
      </c>
      <c r="AN406" s="56">
        <f t="shared" si="329"/>
        <v>0</v>
      </c>
      <c r="AO406" s="56">
        <f t="shared" si="330"/>
        <v>4.5156691777799997E-2</v>
      </c>
      <c r="AP406" s="56">
        <f t="shared" si="331"/>
        <v>6.4057138713899996E-3</v>
      </c>
      <c r="AQ406" s="56">
        <f t="shared" si="332"/>
        <v>2.6065495050200001E-2</v>
      </c>
      <c r="AR406" s="56">
        <f t="shared" si="333"/>
        <v>-1.5259858266300001E-2</v>
      </c>
      <c r="AS406" s="56">
        <f t="shared" si="334"/>
        <v>0</v>
      </c>
      <c r="AT406" s="56">
        <f t="shared" si="335"/>
        <v>0</v>
      </c>
      <c r="AU406" s="55"/>
      <c r="AV406" s="6">
        <f t="shared" si="336"/>
        <v>4.4201028049830005E-2</v>
      </c>
      <c r="AW406" s="57">
        <f t="shared" si="359"/>
        <v>1.0238585650600429E-3</v>
      </c>
      <c r="AX406" s="57">
        <f t="shared" si="351"/>
        <v>1.7143155818200029E-2</v>
      </c>
      <c r="AY406" s="57">
        <f t="shared" si="352"/>
        <v>0</v>
      </c>
      <c r="AZ406" s="57">
        <f t="shared" si="353"/>
        <v>4.4897941777800043E-2</v>
      </c>
      <c r="BA406" s="57">
        <f t="shared" si="354"/>
        <v>6.6644638713899695E-3</v>
      </c>
      <c r="BB406" s="57">
        <f t="shared" si="355"/>
        <v>2.6324245050199924E-2</v>
      </c>
      <c r="BC406" s="57">
        <f t="shared" si="356"/>
        <v>1.5518608266299916E-2</v>
      </c>
      <c r="BD406" s="57">
        <f t="shared" si="357"/>
        <v>0</v>
      </c>
      <c r="BE406" s="57">
        <f t="shared" si="358"/>
        <v>0</v>
      </c>
      <c r="BF406" s="58">
        <f t="shared" si="337"/>
        <v>4.7625242557919997E-6</v>
      </c>
      <c r="BG406" s="58">
        <f t="shared" si="338"/>
        <v>3.9097090019200034E-7</v>
      </c>
      <c r="BH406" s="58">
        <f t="shared" si="339"/>
        <v>0</v>
      </c>
      <c r="BI406" s="58">
        <f t="shared" si="340"/>
        <v>6.5299683384600019E-6</v>
      </c>
      <c r="BJ406" s="58">
        <f t="shared" si="341"/>
        <v>9.0399745765696874E-7</v>
      </c>
      <c r="BK406" s="58">
        <f t="shared" si="342"/>
        <v>1.0825384685459792E-6</v>
      </c>
      <c r="BL406" s="58">
        <f t="shared" si="343"/>
        <v>1.1131390272600016E-6</v>
      </c>
      <c r="BM406" s="58">
        <f t="shared" si="344"/>
        <v>0</v>
      </c>
      <c r="BN406" s="58">
        <f t="shared" si="345"/>
        <v>0</v>
      </c>
      <c r="BO406" s="58">
        <f t="shared" si="346"/>
        <v>1.4783138447906951E-5</v>
      </c>
      <c r="BP406" s="59"/>
      <c r="BQ406" s="59">
        <f t="shared" si="347"/>
        <v>4.4186244911382094E-2</v>
      </c>
      <c r="BR406" s="39">
        <f t="shared" si="348"/>
        <v>4.4444994911382096E-2</v>
      </c>
      <c r="BS406" s="42">
        <f t="shared" si="349"/>
        <v>222.7098678348286</v>
      </c>
      <c r="BT406" s="44">
        <f>MAX(BS$10:BS406)</f>
        <v>400.17961190130677</v>
      </c>
      <c r="BU406" s="56">
        <f t="shared" si="350"/>
        <v>0.44347522659461763</v>
      </c>
    </row>
    <row r="407" spans="1:73" x14ac:dyDescent="0.2">
      <c r="A407" s="64">
        <v>41305</v>
      </c>
      <c r="B407" s="9">
        <v>5.7281029929200002E-3</v>
      </c>
      <c r="C407" s="9">
        <v>2.6196011185E-2</v>
      </c>
      <c r="D407" s="9">
        <v>-4.7184850813000003E-3</v>
      </c>
      <c r="E407" s="9">
        <v>-5.3377219771499999E-2</v>
      </c>
      <c r="F407" s="9">
        <v>1.96592108373E-2</v>
      </c>
      <c r="G407" s="9">
        <v>2.29659043286E-2</v>
      </c>
      <c r="H407" s="9">
        <v>3.0322216136200001E-4</v>
      </c>
      <c r="I407" s="9">
        <v>-2.7283237735899999E-2</v>
      </c>
      <c r="J407" s="9">
        <v>0</v>
      </c>
      <c r="K407" s="55">
        <v>3.1820000000000001E-2</v>
      </c>
      <c r="L407" s="55">
        <v>1.5214E-3</v>
      </c>
      <c r="M407" s="55">
        <v>1.21E-2</v>
      </c>
      <c r="N407" s="55">
        <v>1.6714E-3</v>
      </c>
      <c r="O407" s="55">
        <v>2.6800000000000001E-2</v>
      </c>
      <c r="P407" s="55">
        <v>1.1780000000000001E-2</v>
      </c>
      <c r="Q407" s="55">
        <v>2.2000000000000001E-4</v>
      </c>
      <c r="R407" s="55">
        <v>5.1124999999999999E-3</v>
      </c>
      <c r="S407" s="55">
        <v>2.98E-3</v>
      </c>
      <c r="T407" s="10">
        <f t="shared" si="309"/>
        <v>9</v>
      </c>
      <c r="U407" s="10">
        <f t="shared" si="310"/>
        <v>2</v>
      </c>
      <c r="V407" s="10">
        <f t="shared" si="311"/>
        <v>7</v>
      </c>
      <c r="W407" s="10">
        <f t="shared" si="312"/>
        <v>3</v>
      </c>
      <c r="X407" s="10">
        <f t="shared" si="313"/>
        <v>8</v>
      </c>
      <c r="Y407" s="10">
        <f t="shared" si="314"/>
        <v>6</v>
      </c>
      <c r="Z407" s="10">
        <f t="shared" si="315"/>
        <v>1</v>
      </c>
      <c r="AA407" s="10">
        <f t="shared" si="316"/>
        <v>5</v>
      </c>
      <c r="AB407" s="10">
        <f t="shared" si="317"/>
        <v>4</v>
      </c>
      <c r="AC407" s="13">
        <f t="shared" si="318"/>
        <v>1</v>
      </c>
      <c r="AD407" s="13">
        <f t="shared" si="319"/>
        <v>-1</v>
      </c>
      <c r="AE407" s="13">
        <f t="shared" si="320"/>
        <v>1</v>
      </c>
      <c r="AF407" s="13">
        <f t="shared" si="321"/>
        <v>-1</v>
      </c>
      <c r="AG407" s="13">
        <f t="shared" si="322"/>
        <v>1</v>
      </c>
      <c r="AH407" s="13">
        <f t="shared" si="323"/>
        <v>0</v>
      </c>
      <c r="AI407" s="13">
        <f t="shared" si="324"/>
        <v>-1</v>
      </c>
      <c r="AJ407" s="13">
        <f t="shared" si="325"/>
        <v>0</v>
      </c>
      <c r="AK407" s="13">
        <f t="shared" si="326"/>
        <v>0</v>
      </c>
      <c r="AL407" s="56">
        <f t="shared" si="327"/>
        <v>5.7281029929200002E-3</v>
      </c>
      <c r="AM407" s="56">
        <f t="shared" si="328"/>
        <v>-2.6196011185E-2</v>
      </c>
      <c r="AN407" s="56">
        <f t="shared" si="329"/>
        <v>0</v>
      </c>
      <c r="AO407" s="56">
        <f t="shared" si="330"/>
        <v>5.3377219771499999E-2</v>
      </c>
      <c r="AP407" s="56">
        <f t="shared" si="331"/>
        <v>1.96592108373E-2</v>
      </c>
      <c r="AQ407" s="56">
        <f t="shared" si="332"/>
        <v>2.29659043286E-2</v>
      </c>
      <c r="AR407" s="56">
        <f t="shared" si="333"/>
        <v>-3.0322216136200001E-4</v>
      </c>
      <c r="AS407" s="56">
        <f t="shared" si="334"/>
        <v>0</v>
      </c>
      <c r="AT407" s="56">
        <f t="shared" si="335"/>
        <v>0</v>
      </c>
      <c r="AU407" s="55"/>
      <c r="AV407" s="6">
        <f t="shared" si="336"/>
        <v>7.5231204583958003E-2</v>
      </c>
      <c r="AW407" s="57">
        <f t="shared" si="359"/>
        <v>5.9831029929198198E-3</v>
      </c>
      <c r="AX407" s="57">
        <f t="shared" si="351"/>
        <v>2.6451011184999818E-2</v>
      </c>
      <c r="AY407" s="57">
        <f t="shared" si="352"/>
        <v>1</v>
      </c>
      <c r="AZ407" s="57">
        <f t="shared" si="353"/>
        <v>5.3122219771500001E-2</v>
      </c>
      <c r="BA407" s="57">
        <f t="shared" si="354"/>
        <v>1.9914210837299828E-2</v>
      </c>
      <c r="BB407" s="57">
        <f t="shared" si="355"/>
        <v>1.0232209043285998</v>
      </c>
      <c r="BC407" s="57">
        <f t="shared" si="356"/>
        <v>5.5822216136180991E-4</v>
      </c>
      <c r="BD407" s="57">
        <f t="shared" si="357"/>
        <v>0</v>
      </c>
      <c r="BE407" s="57">
        <f t="shared" si="358"/>
        <v>0</v>
      </c>
      <c r="BF407" s="58">
        <f t="shared" si="337"/>
        <v>6.1431513903602564E-7</v>
      </c>
      <c r="BG407" s="58">
        <f t="shared" si="338"/>
        <v>3.428631163640006E-6</v>
      </c>
      <c r="BH407" s="58">
        <f t="shared" si="339"/>
        <v>0</v>
      </c>
      <c r="BI407" s="58">
        <f t="shared" si="340"/>
        <v>8.9795883555600097E-6</v>
      </c>
      <c r="BJ407" s="58">
        <f t="shared" si="341"/>
        <v>4.6651247099729785E-6</v>
      </c>
      <c r="BK407" s="58">
        <f t="shared" si="342"/>
        <v>1.5794547030119954E-5</v>
      </c>
      <c r="BL407" s="58">
        <f t="shared" si="343"/>
        <v>4.6555824798899746E-6</v>
      </c>
      <c r="BM407" s="58">
        <f t="shared" si="344"/>
        <v>0</v>
      </c>
      <c r="BN407" s="58">
        <f t="shared" si="345"/>
        <v>0</v>
      </c>
      <c r="BO407" s="58">
        <f t="shared" si="346"/>
        <v>3.8137788878218945E-5</v>
      </c>
      <c r="BP407" s="59"/>
      <c r="BQ407" s="59">
        <f t="shared" si="347"/>
        <v>7.5193066795079783E-2</v>
      </c>
      <c r="BR407" s="39">
        <f t="shared" si="348"/>
        <v>7.5448066795079788E-2</v>
      </c>
      <c r="BS407" s="42">
        <f t="shared" si="349"/>
        <v>239.51289681915415</v>
      </c>
      <c r="BT407" s="44">
        <f>MAX(BS$10:BS407)</f>
        <v>400.17961190130677</v>
      </c>
      <c r="BU407" s="56">
        <f t="shared" si="350"/>
        <v>0.40148650831761168</v>
      </c>
    </row>
    <row r="408" spans="1:73" x14ac:dyDescent="0.2">
      <c r="A408" s="64">
        <v>41333</v>
      </c>
      <c r="B408" s="9">
        <v>-1.4227905224700001E-2</v>
      </c>
      <c r="C408" s="9">
        <v>-3.4748751889799999E-2</v>
      </c>
      <c r="D408" s="9">
        <v>-2.5076012997800001E-2</v>
      </c>
      <c r="E408" s="9">
        <v>-1.25135061613E-2</v>
      </c>
      <c r="F408" s="9">
        <v>-7.6672936047499996E-3</v>
      </c>
      <c r="G408" s="9">
        <v>-1.2652160717499999E-2</v>
      </c>
      <c r="H408" s="9">
        <v>-2.1718305388899999E-2</v>
      </c>
      <c r="I408" s="9">
        <v>-4.01194227672E-2</v>
      </c>
      <c r="J408" s="9">
        <v>0</v>
      </c>
      <c r="K408" s="55">
        <v>3.168E-2</v>
      </c>
      <c r="L408" s="55">
        <v>1.2999999999999999E-3</v>
      </c>
      <c r="M408" s="55">
        <v>1.188E-2</v>
      </c>
      <c r="N408" s="55">
        <v>1.6142999999999999E-3</v>
      </c>
      <c r="O408" s="55">
        <v>2.6550000000000001E-2</v>
      </c>
      <c r="P408" s="55">
        <v>1.2239999999999999E-2</v>
      </c>
      <c r="Q408" s="55">
        <v>2.2000000000000001E-4</v>
      </c>
      <c r="R408" s="55">
        <v>5.0813000000000004E-3</v>
      </c>
      <c r="S408" s="55">
        <v>2.8709999999999999E-3</v>
      </c>
      <c r="T408" s="10">
        <f t="shared" si="309"/>
        <v>9</v>
      </c>
      <c r="U408" s="10">
        <f t="shared" si="310"/>
        <v>2</v>
      </c>
      <c r="V408" s="10">
        <f t="shared" si="311"/>
        <v>6</v>
      </c>
      <c r="W408" s="10">
        <f t="shared" si="312"/>
        <v>3</v>
      </c>
      <c r="X408" s="10">
        <f t="shared" si="313"/>
        <v>8</v>
      </c>
      <c r="Y408" s="10">
        <f t="shared" si="314"/>
        <v>7</v>
      </c>
      <c r="Z408" s="10">
        <f t="shared" si="315"/>
        <v>1</v>
      </c>
      <c r="AA408" s="10">
        <f t="shared" si="316"/>
        <v>5</v>
      </c>
      <c r="AB408" s="10">
        <f t="shared" si="317"/>
        <v>4</v>
      </c>
      <c r="AC408" s="13">
        <f t="shared" si="318"/>
        <v>1</v>
      </c>
      <c r="AD408" s="13">
        <f t="shared" si="319"/>
        <v>-1</v>
      </c>
      <c r="AE408" s="13">
        <f t="shared" si="320"/>
        <v>0</v>
      </c>
      <c r="AF408" s="13">
        <f t="shared" si="321"/>
        <v>-1</v>
      </c>
      <c r="AG408" s="13">
        <f t="shared" si="322"/>
        <v>1</v>
      </c>
      <c r="AH408" s="13">
        <f t="shared" si="323"/>
        <v>1</v>
      </c>
      <c r="AI408" s="13">
        <f t="shared" si="324"/>
        <v>-1</v>
      </c>
      <c r="AJ408" s="13">
        <f t="shared" si="325"/>
        <v>0</v>
      </c>
      <c r="AK408" s="13">
        <f t="shared" si="326"/>
        <v>0</v>
      </c>
      <c r="AL408" s="56">
        <f t="shared" si="327"/>
        <v>-1.4227905224700001E-2</v>
      </c>
      <c r="AM408" s="56">
        <f t="shared" si="328"/>
        <v>3.4748751889799999E-2</v>
      </c>
      <c r="AN408" s="56">
        <f t="shared" si="329"/>
        <v>-2.5076012997800001E-2</v>
      </c>
      <c r="AO408" s="56">
        <f t="shared" si="330"/>
        <v>1.25135061613E-2</v>
      </c>
      <c r="AP408" s="56">
        <f t="shared" si="331"/>
        <v>-7.6672936047499996E-3</v>
      </c>
      <c r="AQ408" s="56">
        <f t="shared" si="332"/>
        <v>0</v>
      </c>
      <c r="AR408" s="56">
        <f t="shared" si="333"/>
        <v>2.1718305388899999E-2</v>
      </c>
      <c r="AS408" s="56">
        <f t="shared" si="334"/>
        <v>0</v>
      </c>
      <c r="AT408" s="56">
        <f t="shared" si="335"/>
        <v>0</v>
      </c>
      <c r="AU408" s="55"/>
      <c r="AV408" s="6">
        <f t="shared" si="336"/>
        <v>2.2009351612749996E-2</v>
      </c>
      <c r="AW408" s="57">
        <f t="shared" si="359"/>
        <v>1.3979571891366671E-2</v>
      </c>
      <c r="AX408" s="57">
        <f t="shared" si="351"/>
        <v>3.4500418556466683E-2</v>
      </c>
      <c r="AY408" s="57">
        <f t="shared" si="352"/>
        <v>0.97517232033553325</v>
      </c>
      <c r="AZ408" s="57">
        <f t="shared" si="353"/>
        <v>1.2265172827966686E-2</v>
      </c>
      <c r="BA408" s="57">
        <f t="shared" si="354"/>
        <v>7.4189602714167524E-3</v>
      </c>
      <c r="BB408" s="57">
        <f t="shared" si="355"/>
        <v>1</v>
      </c>
      <c r="BC408" s="57">
        <f t="shared" si="356"/>
        <v>2.1469972055566666E-2</v>
      </c>
      <c r="BD408" s="57">
        <f t="shared" si="357"/>
        <v>0</v>
      </c>
      <c r="BE408" s="57">
        <f t="shared" si="358"/>
        <v>0</v>
      </c>
      <c r="BF408" s="58">
        <f t="shared" si="337"/>
        <v>3.5898617957518914E-6</v>
      </c>
      <c r="BG408" s="58">
        <f t="shared" si="338"/>
        <v>5.2902022369999637E-6</v>
      </c>
      <c r="BH408" s="58">
        <f t="shared" si="339"/>
        <v>4.0000000000000002E-4</v>
      </c>
      <c r="BI408" s="58">
        <f t="shared" si="340"/>
        <v>1.0624443954300001E-5</v>
      </c>
      <c r="BJ408" s="58">
        <f t="shared" si="341"/>
        <v>1.3939947586109879E-5</v>
      </c>
      <c r="BK408" s="58">
        <f t="shared" si="342"/>
        <v>6.1393254259715978E-4</v>
      </c>
      <c r="BL408" s="58">
        <f t="shared" si="343"/>
        <v>1.6746664840854296E-7</v>
      </c>
      <c r="BM408" s="58">
        <f t="shared" si="344"/>
        <v>0</v>
      </c>
      <c r="BN408" s="58">
        <f t="shared" si="345"/>
        <v>0</v>
      </c>
      <c r="BO408" s="58">
        <f t="shared" si="346"/>
        <v>1.0475444648187302E-3</v>
      </c>
      <c r="BP408" s="59"/>
      <c r="BQ408" s="59">
        <f t="shared" si="347"/>
        <v>2.0961807147931267E-2</v>
      </c>
      <c r="BR408" s="39">
        <f t="shared" si="348"/>
        <v>2.12101404812646E-2</v>
      </c>
      <c r="BS408" s="42">
        <f t="shared" si="349"/>
        <v>244.59299900776304</v>
      </c>
      <c r="BT408" s="44">
        <f>MAX(BS$10:BS408)</f>
        <v>400.17961190130677</v>
      </c>
      <c r="BU408" s="56">
        <f t="shared" si="350"/>
        <v>0.38879195307909603</v>
      </c>
    </row>
    <row r="409" spans="1:73" x14ac:dyDescent="0.2">
      <c r="A409" s="64">
        <v>41362</v>
      </c>
      <c r="B409" s="9">
        <v>1.84776567273E-2</v>
      </c>
      <c r="C409" s="9">
        <v>-2.1690049432200001E-2</v>
      </c>
      <c r="D409" s="9">
        <v>1.00859652381E-2</v>
      </c>
      <c r="E409" s="9">
        <v>-1.9197254126399999E-2</v>
      </c>
      <c r="F409" s="9">
        <v>1.0246023842200001E-2</v>
      </c>
      <c r="G409" s="9">
        <v>-1.16336994191E-2</v>
      </c>
      <c r="H409" s="9">
        <v>-1.7890705328200002E-2</v>
      </c>
      <c r="I409" s="9">
        <v>2.0897805697099999E-3</v>
      </c>
      <c r="J409" s="9">
        <v>0</v>
      </c>
      <c r="K409" s="55">
        <v>3.1759999999999997E-2</v>
      </c>
      <c r="L409" s="55">
        <v>1.3071000000000001E-3</v>
      </c>
      <c r="M409" s="55">
        <v>1.183E-2</v>
      </c>
      <c r="N409" s="55">
        <v>1.6142999999999999E-3</v>
      </c>
      <c r="O409" s="55">
        <v>2.6450000000000001E-2</v>
      </c>
      <c r="P409" s="55">
        <v>1.24E-2</v>
      </c>
      <c r="Q409" s="55">
        <v>2.2000000000000001E-4</v>
      </c>
      <c r="R409" s="55">
        <v>5.0688E-3</v>
      </c>
      <c r="S409" s="55">
        <v>2.826E-3</v>
      </c>
      <c r="T409" s="10">
        <f t="shared" si="309"/>
        <v>9</v>
      </c>
      <c r="U409" s="10">
        <f t="shared" si="310"/>
        <v>2</v>
      </c>
      <c r="V409" s="10">
        <f t="shared" si="311"/>
        <v>6</v>
      </c>
      <c r="W409" s="10">
        <f t="shared" si="312"/>
        <v>3</v>
      </c>
      <c r="X409" s="10">
        <f t="shared" si="313"/>
        <v>8</v>
      </c>
      <c r="Y409" s="10">
        <f t="shared" si="314"/>
        <v>7</v>
      </c>
      <c r="Z409" s="10">
        <f t="shared" si="315"/>
        <v>1</v>
      </c>
      <c r="AA409" s="10">
        <f t="shared" si="316"/>
        <v>5</v>
      </c>
      <c r="AB409" s="10">
        <f t="shared" si="317"/>
        <v>4</v>
      </c>
      <c r="AC409" s="13">
        <f t="shared" si="318"/>
        <v>1</v>
      </c>
      <c r="AD409" s="13">
        <f t="shared" si="319"/>
        <v>-1</v>
      </c>
      <c r="AE409" s="13">
        <f t="shared" si="320"/>
        <v>0</v>
      </c>
      <c r="AF409" s="13">
        <f t="shared" si="321"/>
        <v>-1</v>
      </c>
      <c r="AG409" s="13">
        <f t="shared" si="322"/>
        <v>1</v>
      </c>
      <c r="AH409" s="13">
        <f t="shared" si="323"/>
        <v>1</v>
      </c>
      <c r="AI409" s="13">
        <f t="shared" si="324"/>
        <v>-1</v>
      </c>
      <c r="AJ409" s="13">
        <f t="shared" si="325"/>
        <v>0</v>
      </c>
      <c r="AK409" s="13">
        <f t="shared" si="326"/>
        <v>0</v>
      </c>
      <c r="AL409" s="56">
        <f t="shared" si="327"/>
        <v>1.84776567273E-2</v>
      </c>
      <c r="AM409" s="56">
        <f t="shared" si="328"/>
        <v>2.1690049432200001E-2</v>
      </c>
      <c r="AN409" s="56">
        <f t="shared" si="329"/>
        <v>0</v>
      </c>
      <c r="AO409" s="56">
        <f t="shared" si="330"/>
        <v>1.9197254126399999E-2</v>
      </c>
      <c r="AP409" s="56">
        <f t="shared" si="331"/>
        <v>1.0246023842200001E-2</v>
      </c>
      <c r="AQ409" s="56">
        <f t="shared" si="332"/>
        <v>-1.16336994191E-2</v>
      </c>
      <c r="AR409" s="56">
        <f t="shared" si="333"/>
        <v>1.7890705328200002E-2</v>
      </c>
      <c r="AS409" s="56">
        <f t="shared" si="334"/>
        <v>0</v>
      </c>
      <c r="AT409" s="56">
        <f t="shared" si="335"/>
        <v>0</v>
      </c>
      <c r="AU409" s="55"/>
      <c r="AV409" s="6">
        <f t="shared" si="336"/>
        <v>7.5867990037200003E-2</v>
      </c>
      <c r="AW409" s="57">
        <f t="shared" si="359"/>
        <v>1.8716906727299865E-2</v>
      </c>
      <c r="AX409" s="57">
        <f t="shared" si="351"/>
        <v>2.1450799432199963E-2</v>
      </c>
      <c r="AY409" s="57">
        <f t="shared" si="352"/>
        <v>0</v>
      </c>
      <c r="AZ409" s="57">
        <f t="shared" si="353"/>
        <v>1.895800412640003E-2</v>
      </c>
      <c r="BA409" s="57">
        <f t="shared" si="354"/>
        <v>1.0485273842199883E-2</v>
      </c>
      <c r="BB409" s="57">
        <f t="shared" si="355"/>
        <v>1.139444941909995E-2</v>
      </c>
      <c r="BC409" s="57">
        <f t="shared" si="356"/>
        <v>1.7651455328200005E-2</v>
      </c>
      <c r="BD409" s="57">
        <f t="shared" si="357"/>
        <v>0</v>
      </c>
      <c r="BE409" s="57">
        <f t="shared" si="358"/>
        <v>0</v>
      </c>
      <c r="BF409" s="58">
        <f t="shared" si="337"/>
        <v>8.3877431348200017E-6</v>
      </c>
      <c r="BG409" s="58">
        <f t="shared" si="338"/>
        <v>6.9000837112933369E-6</v>
      </c>
      <c r="BH409" s="58">
        <f t="shared" si="339"/>
        <v>3.9006892813421334E-4</v>
      </c>
      <c r="BI409" s="58">
        <f t="shared" si="340"/>
        <v>2.4530345655933372E-6</v>
      </c>
      <c r="BJ409" s="58">
        <f t="shared" si="341"/>
        <v>5.1932721899917271E-6</v>
      </c>
      <c r="BK409" s="58">
        <f t="shared" si="342"/>
        <v>5.9999999999999995E-4</v>
      </c>
      <c r="BL409" s="58">
        <f t="shared" si="343"/>
        <v>6.4409916166699996E-6</v>
      </c>
      <c r="BM409" s="58">
        <f t="shared" si="344"/>
        <v>0</v>
      </c>
      <c r="BN409" s="58">
        <f t="shared" si="345"/>
        <v>0</v>
      </c>
      <c r="BO409" s="58">
        <f t="shared" si="346"/>
        <v>1.0194440533525817E-3</v>
      </c>
      <c r="BP409" s="59"/>
      <c r="BQ409" s="59">
        <f t="shared" si="347"/>
        <v>7.4848545983847423E-2</v>
      </c>
      <c r="BR409" s="39">
        <f t="shared" si="348"/>
        <v>7.5087795983847419E-2</v>
      </c>
      <c r="BS409" s="42">
        <f t="shared" si="349"/>
        <v>262.95894821633533</v>
      </c>
      <c r="BT409" s="44">
        <f>MAX(BS$10:BS409)</f>
        <v>400.17961190130677</v>
      </c>
      <c r="BU409" s="56">
        <f t="shared" si="350"/>
        <v>0.3428976879482134</v>
      </c>
    </row>
    <row r="410" spans="1:73" x14ac:dyDescent="0.2">
      <c r="A410" s="64">
        <v>41394</v>
      </c>
      <c r="B410" s="9">
        <v>-5.1259709005700002E-3</v>
      </c>
      <c r="C410" s="9">
        <v>2.5011872911099998E-2</v>
      </c>
      <c r="D410" s="9">
        <v>7.9079802917299998E-3</v>
      </c>
      <c r="E410" s="9">
        <v>-3.5245900401700003E-2</v>
      </c>
      <c r="F410" s="9">
        <v>2.5681884220599999E-2</v>
      </c>
      <c r="G410" s="9">
        <v>5.6536531548099997E-3</v>
      </c>
      <c r="H410" s="9">
        <v>1.83446388376E-2</v>
      </c>
      <c r="I410" s="9">
        <v>2.0561686873300001E-2</v>
      </c>
      <c r="J410" s="9">
        <v>0</v>
      </c>
      <c r="K410" s="55">
        <v>3.1379999999999998E-2</v>
      </c>
      <c r="L410" s="55">
        <v>1.2286E-3</v>
      </c>
      <c r="M410" s="55">
        <v>1.174E-2</v>
      </c>
      <c r="N410" s="55">
        <v>1.5571000000000001E-3</v>
      </c>
      <c r="O410" s="55">
        <v>2.6550000000000001E-2</v>
      </c>
      <c r="P410" s="55">
        <v>1.2319999999999999E-2</v>
      </c>
      <c r="Q410" s="55">
        <v>2.0000000000000001E-4</v>
      </c>
      <c r="R410" s="55">
        <v>5.0438000000000002E-3</v>
      </c>
      <c r="S410" s="55">
        <v>2.7309999999999999E-3</v>
      </c>
      <c r="T410" s="10">
        <f t="shared" ref="T410:T427" si="360">RANK(K410,$K410:$S410,1)</f>
        <v>9</v>
      </c>
      <c r="U410" s="10">
        <f t="shared" ref="U410:U427" si="361">RANK(L410,$K410:$S410,1)</f>
        <v>2</v>
      </c>
      <c r="V410" s="10">
        <f t="shared" ref="V410:V427" si="362">RANK(M410,$K410:$S410,1)</f>
        <v>6</v>
      </c>
      <c r="W410" s="10">
        <f t="shared" ref="W410:W427" si="363">RANK(N410,$K410:$S410,1)</f>
        <v>3</v>
      </c>
      <c r="X410" s="10">
        <f t="shared" ref="X410:X427" si="364">RANK(O410,$K410:$S410,1)</f>
        <v>8</v>
      </c>
      <c r="Y410" s="10">
        <f t="shared" ref="Y410:Y427" si="365">RANK(P410,$K410:$S410,1)</f>
        <v>7</v>
      </c>
      <c r="Z410" s="10">
        <f t="shared" ref="Z410:Z427" si="366">RANK(Q410,$K410:$S410,1)</f>
        <v>1</v>
      </c>
      <c r="AA410" s="10">
        <f t="shared" ref="AA410:AA427" si="367">RANK(R410,$K410:$S410,1)</f>
        <v>5</v>
      </c>
      <c r="AB410" s="10">
        <f t="shared" ref="AB410:AB427" si="368">RANK(S410,$K410:$S410,1)</f>
        <v>4</v>
      </c>
      <c r="AC410" s="13">
        <f t="shared" ref="AC410:AC427" si="369">IF(T410&lt;=3,-1, IF(T410&gt;=7,1,0))</f>
        <v>1</v>
      </c>
      <c r="AD410" s="13">
        <f t="shared" ref="AD410:AD427" si="370">IF(U410&lt;=3,-1, IF(U410&gt;=7,1,0))</f>
        <v>-1</v>
      </c>
      <c r="AE410" s="13">
        <f t="shared" ref="AE410:AE427" si="371">IF(V410&lt;=3,-1, IF(V410&gt;=7,1,0))</f>
        <v>0</v>
      </c>
      <c r="AF410" s="13">
        <f t="shared" ref="AF410:AF427" si="372">IF(W410&lt;=3,-1, IF(W410&gt;=7,1,0))</f>
        <v>-1</v>
      </c>
      <c r="AG410" s="13">
        <f t="shared" ref="AG410:AG427" si="373">IF(X410&lt;=3,-1, IF(X410&gt;=7,1,0))</f>
        <v>1</v>
      </c>
      <c r="AH410" s="13">
        <f t="shared" ref="AH410:AH427" si="374">IF(Y410&lt;=3,-1, IF(Y410&gt;=7,1,0))</f>
        <v>1</v>
      </c>
      <c r="AI410" s="13">
        <f t="shared" ref="AI410:AI427" si="375">IF(Z410&lt;=3,-1, IF(Z410&gt;=7,1,0))</f>
        <v>-1</v>
      </c>
      <c r="AJ410" s="13">
        <f t="shared" ref="AJ410:AJ427" si="376">IF(AA410&lt;=3,-1, IF(AA410&gt;=7,1,0))</f>
        <v>0</v>
      </c>
      <c r="AK410" s="13">
        <f t="shared" ref="AK410:AK427" si="377">IF(AB410&lt;=3,-1, IF(AB410&gt;=7,1,0))</f>
        <v>0</v>
      </c>
      <c r="AL410" s="56">
        <f t="shared" ref="AL410:AL427" si="378">AC409*B410</f>
        <v>-5.1259709005700002E-3</v>
      </c>
      <c r="AM410" s="56">
        <f t="shared" ref="AM410:AM427" si="379">AD409*C410</f>
        <v>-2.5011872911099998E-2</v>
      </c>
      <c r="AN410" s="56">
        <f t="shared" ref="AN410:AN427" si="380">AE409*D410</f>
        <v>0</v>
      </c>
      <c r="AO410" s="56">
        <f t="shared" ref="AO410:AO427" si="381">AF409*E410</f>
        <v>3.5245900401700003E-2</v>
      </c>
      <c r="AP410" s="56">
        <f t="shared" ref="AP410:AP427" si="382">AG409*F410</f>
        <v>2.5681884220599999E-2</v>
      </c>
      <c r="AQ410" s="56">
        <f t="shared" ref="AQ410:AQ427" si="383">AH409*G410</f>
        <v>5.6536531548099997E-3</v>
      </c>
      <c r="AR410" s="56">
        <f t="shared" ref="AR410:AR427" si="384">AI409*H410</f>
        <v>-1.83446388376E-2</v>
      </c>
      <c r="AS410" s="56">
        <f t="shared" ref="AS410:AS427" si="385">AJ409*I410</f>
        <v>0</v>
      </c>
      <c r="AT410" s="56">
        <f t="shared" ref="AT410:AT427" si="386">AK409*J410</f>
        <v>0</v>
      </c>
      <c r="AU410" s="55"/>
      <c r="AV410" s="6">
        <f t="shared" ref="AV410:AV427" si="387">SUM(AL410:AT410)</f>
        <v>1.8098955127840002E-2</v>
      </c>
      <c r="AW410" s="57">
        <f t="shared" si="359"/>
        <v>4.8904709005699321E-3</v>
      </c>
      <c r="AX410" s="57">
        <f t="shared" si="351"/>
        <v>2.5247372911100019E-2</v>
      </c>
      <c r="AY410" s="57">
        <f t="shared" si="352"/>
        <v>0</v>
      </c>
      <c r="AZ410" s="57">
        <f t="shared" si="353"/>
        <v>3.5010400401700004E-2</v>
      </c>
      <c r="BA410" s="57">
        <f t="shared" si="354"/>
        <v>2.591738422059997E-2</v>
      </c>
      <c r="BB410" s="57">
        <f t="shared" si="355"/>
        <v>5.8891531548099785E-3</v>
      </c>
      <c r="BC410" s="57">
        <f t="shared" si="356"/>
        <v>1.8580138837600124E-2</v>
      </c>
      <c r="BD410" s="57">
        <f t="shared" si="357"/>
        <v>0</v>
      </c>
      <c r="BE410" s="57">
        <f t="shared" si="358"/>
        <v>0</v>
      </c>
      <c r="BF410" s="58">
        <f t="shared" ref="BF410:BF427" si="388">AW409*BF$6</f>
        <v>1.1230144036379917E-5</v>
      </c>
      <c r="BG410" s="58">
        <f t="shared" ref="BG410:BG427" si="389">AX409*BG$6</f>
        <v>4.2901598864399925E-6</v>
      </c>
      <c r="BH410" s="58">
        <f t="shared" ref="BH410:BH427" si="390">AY409*BH$6</f>
        <v>0</v>
      </c>
      <c r="BI410" s="58">
        <f t="shared" ref="BI410:BI427" si="391">AZ409*BI$6</f>
        <v>3.791600825280006E-6</v>
      </c>
      <c r="BJ410" s="58">
        <f t="shared" ref="BJ410:BJ427" si="392">BA409*BJ$6</f>
        <v>7.3396916895399175E-6</v>
      </c>
      <c r="BK410" s="58">
        <f t="shared" ref="BK410:BK427" si="393">BB409*BK$6</f>
        <v>6.8366696514599696E-6</v>
      </c>
      <c r="BL410" s="58">
        <f t="shared" ref="BL410:BL427" si="394">BC409*BL$6</f>
        <v>5.2954365984600009E-6</v>
      </c>
      <c r="BM410" s="58">
        <f t="shared" ref="BM410:BM427" si="395">BD409*BM$6</f>
        <v>0</v>
      </c>
      <c r="BN410" s="58">
        <f t="shared" ref="BN410:BN427" si="396">BE409*BN$6</f>
        <v>0</v>
      </c>
      <c r="BO410" s="58">
        <f t="shared" ref="BO410:BO427" si="397">SUM(BF410:BN410)</f>
        <v>3.8783702687559803E-5</v>
      </c>
      <c r="BP410" s="59"/>
      <c r="BQ410" s="59">
        <f t="shared" ref="BQ410:BQ427" si="398">AV410-BO410</f>
        <v>1.8060171425152441E-2</v>
      </c>
      <c r="BR410" s="39">
        <f t="shared" ref="BR410:BR427" si="399">BQ410+S409/12</f>
        <v>1.829567142515244E-2</v>
      </c>
      <c r="BS410" s="42">
        <f t="shared" ref="BS410:BS427" si="400">BS409*(1+BR410)</f>
        <v>267.76995873120512</v>
      </c>
      <c r="BT410" s="44">
        <f>MAX(BS$10:BS410)</f>
        <v>400.17961190130677</v>
      </c>
      <c r="BU410" s="56">
        <f t="shared" ref="BU410:BU427" si="401">(BT410-BS410)/BT410</f>
        <v>0.33087555995420581</v>
      </c>
    </row>
    <row r="411" spans="1:73" x14ac:dyDescent="0.2">
      <c r="A411" s="64">
        <v>41425</v>
      </c>
      <c r="B411" s="9">
        <v>-7.2531004248199998E-2</v>
      </c>
      <c r="C411" s="9">
        <v>-1.3311684244E-2</v>
      </c>
      <c r="D411" s="9">
        <v>-2.3797435664E-2</v>
      </c>
      <c r="E411" s="9">
        <v>-3.4137256987900003E-2</v>
      </c>
      <c r="F411" s="9">
        <v>-6.8817146535200005E-2</v>
      </c>
      <c r="G411" s="9">
        <v>-1.96239870175E-2</v>
      </c>
      <c r="H411" s="9">
        <v>-2.8275006908999999E-2</v>
      </c>
      <c r="I411" s="9">
        <v>-2.17388092243E-2</v>
      </c>
      <c r="J411" s="9">
        <v>0</v>
      </c>
      <c r="K411" s="55">
        <v>2.9569999999999999E-2</v>
      </c>
      <c r="L411" s="55">
        <v>1.15E-3</v>
      </c>
      <c r="M411" s="55">
        <v>1.1735000000000001E-2</v>
      </c>
      <c r="N411" s="55">
        <v>1.5429E-3</v>
      </c>
      <c r="O411" s="55">
        <v>2.6550000000000001E-2</v>
      </c>
      <c r="P411" s="55">
        <v>1.204E-2</v>
      </c>
      <c r="Q411" s="55">
        <v>1.6000000000000001E-4</v>
      </c>
      <c r="R411" s="55">
        <v>5.0562999999999997E-3</v>
      </c>
      <c r="S411" s="55">
        <v>2.7525000000000002E-3</v>
      </c>
      <c r="T411" s="10">
        <f t="shared" si="360"/>
        <v>9</v>
      </c>
      <c r="U411" s="10">
        <f t="shared" si="361"/>
        <v>2</v>
      </c>
      <c r="V411" s="10">
        <f t="shared" si="362"/>
        <v>6</v>
      </c>
      <c r="W411" s="10">
        <f t="shared" si="363"/>
        <v>3</v>
      </c>
      <c r="X411" s="10">
        <f t="shared" si="364"/>
        <v>8</v>
      </c>
      <c r="Y411" s="10">
        <f t="shared" si="365"/>
        <v>7</v>
      </c>
      <c r="Z411" s="10">
        <f t="shared" si="366"/>
        <v>1</v>
      </c>
      <c r="AA411" s="10">
        <f t="shared" si="367"/>
        <v>5</v>
      </c>
      <c r="AB411" s="10">
        <f t="shared" si="368"/>
        <v>4</v>
      </c>
      <c r="AC411" s="13">
        <f t="shared" si="369"/>
        <v>1</v>
      </c>
      <c r="AD411" s="13">
        <f t="shared" si="370"/>
        <v>-1</v>
      </c>
      <c r="AE411" s="13">
        <f t="shared" si="371"/>
        <v>0</v>
      </c>
      <c r="AF411" s="13">
        <f t="shared" si="372"/>
        <v>-1</v>
      </c>
      <c r="AG411" s="13">
        <f t="shared" si="373"/>
        <v>1</v>
      </c>
      <c r="AH411" s="13">
        <f t="shared" si="374"/>
        <v>1</v>
      </c>
      <c r="AI411" s="13">
        <f t="shared" si="375"/>
        <v>-1</v>
      </c>
      <c r="AJ411" s="13">
        <f t="shared" si="376"/>
        <v>0</v>
      </c>
      <c r="AK411" s="13">
        <f t="shared" si="377"/>
        <v>0</v>
      </c>
      <c r="AL411" s="56">
        <f t="shared" si="378"/>
        <v>-7.2531004248199998E-2</v>
      </c>
      <c r="AM411" s="56">
        <f t="shared" si="379"/>
        <v>1.3311684244E-2</v>
      </c>
      <c r="AN411" s="56">
        <f t="shared" si="380"/>
        <v>0</v>
      </c>
      <c r="AO411" s="56">
        <f t="shared" si="381"/>
        <v>3.4137256987900003E-2</v>
      </c>
      <c r="AP411" s="56">
        <f t="shared" si="382"/>
        <v>-6.8817146535200005E-2</v>
      </c>
      <c r="AQ411" s="56">
        <f t="shared" si="383"/>
        <v>-1.96239870175E-2</v>
      </c>
      <c r="AR411" s="56">
        <f t="shared" si="384"/>
        <v>2.8275006908999999E-2</v>
      </c>
      <c r="AS411" s="56">
        <f t="shared" si="385"/>
        <v>0</v>
      </c>
      <c r="AT411" s="56">
        <f t="shared" si="386"/>
        <v>0</v>
      </c>
      <c r="AU411" s="55"/>
      <c r="AV411" s="6">
        <f t="shared" si="387"/>
        <v>-8.5248189660000001E-2</v>
      </c>
      <c r="AW411" s="57">
        <f t="shared" si="359"/>
        <v>7.2303420914866745E-2</v>
      </c>
      <c r="AX411" s="57">
        <f t="shared" si="351"/>
        <v>1.3084100910666696E-2</v>
      </c>
      <c r="AY411" s="57">
        <f t="shared" si="352"/>
        <v>0</v>
      </c>
      <c r="AZ411" s="57">
        <f t="shared" si="353"/>
        <v>3.3909673654566763E-2</v>
      </c>
      <c r="BA411" s="57">
        <f t="shared" si="354"/>
        <v>6.858956320186671E-2</v>
      </c>
      <c r="BB411" s="57">
        <f t="shared" si="355"/>
        <v>1.939640368416673E-2</v>
      </c>
      <c r="BC411" s="57">
        <f t="shared" si="356"/>
        <v>2.8047423575666697E-2</v>
      </c>
      <c r="BD411" s="57">
        <f t="shared" si="357"/>
        <v>0</v>
      </c>
      <c r="BE411" s="57">
        <f t="shared" si="358"/>
        <v>0</v>
      </c>
      <c r="BF411" s="58">
        <f t="shared" si="388"/>
        <v>2.9342825403419588E-6</v>
      </c>
      <c r="BG411" s="58">
        <f t="shared" si="389"/>
        <v>5.0494745822200041E-6</v>
      </c>
      <c r="BH411" s="58">
        <f t="shared" si="390"/>
        <v>0</v>
      </c>
      <c r="BI411" s="58">
        <f t="shared" si="391"/>
        <v>7.0020800803400007E-6</v>
      </c>
      <c r="BJ411" s="58">
        <f t="shared" si="392"/>
        <v>1.814216895441998E-5</v>
      </c>
      <c r="BK411" s="58">
        <f t="shared" si="393"/>
        <v>3.5334918928859867E-6</v>
      </c>
      <c r="BL411" s="58">
        <f t="shared" si="394"/>
        <v>5.5740416512800366E-6</v>
      </c>
      <c r="BM411" s="58">
        <f t="shared" si="395"/>
        <v>0</v>
      </c>
      <c r="BN411" s="58">
        <f t="shared" si="396"/>
        <v>0</v>
      </c>
      <c r="BO411" s="58">
        <f t="shared" si="397"/>
        <v>4.2235539701487973E-5</v>
      </c>
      <c r="BP411" s="59"/>
      <c r="BQ411" s="59">
        <f t="shared" si="398"/>
        <v>-8.5290425199701494E-2</v>
      </c>
      <c r="BR411" s="39">
        <f t="shared" si="399"/>
        <v>-8.5062841866368158E-2</v>
      </c>
      <c r="BS411" s="42">
        <f t="shared" si="400"/>
        <v>244.9926850750887</v>
      </c>
      <c r="BT411" s="44">
        <f>MAX(BS$10:BS411)</f>
        <v>400.17961190130677</v>
      </c>
      <c r="BU411" s="56">
        <f t="shared" si="401"/>
        <v>0.38779318638674332</v>
      </c>
    </row>
    <row r="412" spans="1:73" x14ac:dyDescent="0.2">
      <c r="A412" s="64">
        <v>41453</v>
      </c>
      <c r="B412" s="9">
        <v>-4.0282145624099999E-2</v>
      </c>
      <c r="C412" s="9">
        <v>4.0635620848400002E-3</v>
      </c>
      <c r="D412" s="9">
        <v>-1.47692655143E-2</v>
      </c>
      <c r="E412" s="9">
        <v>1.91629990452E-2</v>
      </c>
      <c r="F412" s="9">
        <v>-2.74854917316E-2</v>
      </c>
      <c r="G412" s="9">
        <v>-1.7501106614900001E-2</v>
      </c>
      <c r="H412" s="9">
        <v>1.4128678710900001E-2</v>
      </c>
      <c r="I412" s="9">
        <v>3.2313367604999998E-3</v>
      </c>
      <c r="J412" s="9">
        <v>0</v>
      </c>
      <c r="K412" s="55">
        <v>2.9569999999999999E-2</v>
      </c>
      <c r="L412" s="55">
        <v>1.4714000000000001E-3</v>
      </c>
      <c r="M412" s="55">
        <v>1.1735000000000001E-2</v>
      </c>
      <c r="N412" s="55">
        <v>1.5643E-3</v>
      </c>
      <c r="O412" s="55">
        <v>2.6550000000000001E-2</v>
      </c>
      <c r="P412" s="55">
        <v>1.21E-2</v>
      </c>
      <c r="Q412" s="55">
        <v>1.9000000000000001E-4</v>
      </c>
      <c r="R412" s="55">
        <v>5.1038000000000004E-3</v>
      </c>
      <c r="S412" s="55">
        <v>2.7309999999999999E-3</v>
      </c>
      <c r="T412" s="10">
        <f t="shared" si="360"/>
        <v>9</v>
      </c>
      <c r="U412" s="10">
        <f t="shared" si="361"/>
        <v>2</v>
      </c>
      <c r="V412" s="10">
        <f t="shared" si="362"/>
        <v>6</v>
      </c>
      <c r="W412" s="10">
        <f t="shared" si="363"/>
        <v>3</v>
      </c>
      <c r="X412" s="10">
        <f t="shared" si="364"/>
        <v>8</v>
      </c>
      <c r="Y412" s="10">
        <f t="shared" si="365"/>
        <v>7</v>
      </c>
      <c r="Z412" s="10">
        <f t="shared" si="366"/>
        <v>1</v>
      </c>
      <c r="AA412" s="10">
        <f t="shared" si="367"/>
        <v>5</v>
      </c>
      <c r="AB412" s="10">
        <f t="shared" si="368"/>
        <v>4</v>
      </c>
      <c r="AC412" s="13">
        <f t="shared" si="369"/>
        <v>1</v>
      </c>
      <c r="AD412" s="13">
        <f t="shared" si="370"/>
        <v>-1</v>
      </c>
      <c r="AE412" s="13">
        <f t="shared" si="371"/>
        <v>0</v>
      </c>
      <c r="AF412" s="13">
        <f t="shared" si="372"/>
        <v>-1</v>
      </c>
      <c r="AG412" s="13">
        <f t="shared" si="373"/>
        <v>1</v>
      </c>
      <c r="AH412" s="13">
        <f t="shared" si="374"/>
        <v>1</v>
      </c>
      <c r="AI412" s="13">
        <f t="shared" si="375"/>
        <v>-1</v>
      </c>
      <c r="AJ412" s="13">
        <f t="shared" si="376"/>
        <v>0</v>
      </c>
      <c r="AK412" s="13">
        <f t="shared" si="377"/>
        <v>0</v>
      </c>
      <c r="AL412" s="56">
        <f t="shared" si="378"/>
        <v>-4.0282145624099999E-2</v>
      </c>
      <c r="AM412" s="56">
        <f t="shared" si="379"/>
        <v>-4.0635620848400002E-3</v>
      </c>
      <c r="AN412" s="56">
        <f t="shared" si="380"/>
        <v>0</v>
      </c>
      <c r="AO412" s="56">
        <f t="shared" si="381"/>
        <v>-1.91629990452E-2</v>
      </c>
      <c r="AP412" s="56">
        <f t="shared" si="382"/>
        <v>-2.74854917316E-2</v>
      </c>
      <c r="AQ412" s="56">
        <f t="shared" si="383"/>
        <v>-1.7501106614900001E-2</v>
      </c>
      <c r="AR412" s="56">
        <f t="shared" si="384"/>
        <v>-1.4128678710900001E-2</v>
      </c>
      <c r="AS412" s="56">
        <f t="shared" si="385"/>
        <v>0</v>
      </c>
      <c r="AT412" s="56">
        <f t="shared" si="386"/>
        <v>0</v>
      </c>
      <c r="AU412" s="55"/>
      <c r="AV412" s="6">
        <f t="shared" si="387"/>
        <v>-0.12262398381154001</v>
      </c>
      <c r="AW412" s="57">
        <f t="shared" si="359"/>
        <v>4.0052770624100065E-2</v>
      </c>
      <c r="AX412" s="57">
        <f t="shared" si="351"/>
        <v>4.2929370848399095E-3</v>
      </c>
      <c r="AY412" s="57">
        <f t="shared" si="352"/>
        <v>0</v>
      </c>
      <c r="AZ412" s="57">
        <f t="shared" si="353"/>
        <v>1.93923740452E-2</v>
      </c>
      <c r="BA412" s="57">
        <f t="shared" si="354"/>
        <v>2.72561167316E-2</v>
      </c>
      <c r="BB412" s="57">
        <f t="shared" si="355"/>
        <v>1.7271731614900032E-2</v>
      </c>
      <c r="BC412" s="57">
        <f t="shared" si="356"/>
        <v>1.4358053710900043E-2</v>
      </c>
      <c r="BD412" s="57">
        <f t="shared" si="357"/>
        <v>0</v>
      </c>
      <c r="BE412" s="57">
        <f t="shared" si="358"/>
        <v>0</v>
      </c>
      <c r="BF412" s="58">
        <f t="shared" si="388"/>
        <v>4.3382052548920042E-5</v>
      </c>
      <c r="BG412" s="58">
        <f t="shared" si="389"/>
        <v>2.6168201821333393E-6</v>
      </c>
      <c r="BH412" s="58">
        <f t="shared" si="390"/>
        <v>0</v>
      </c>
      <c r="BI412" s="58">
        <f t="shared" si="391"/>
        <v>6.7819347309133529E-6</v>
      </c>
      <c r="BJ412" s="58">
        <f t="shared" si="392"/>
        <v>4.8012694241306695E-5</v>
      </c>
      <c r="BK412" s="58">
        <f t="shared" si="393"/>
        <v>1.1637842210500038E-5</v>
      </c>
      <c r="BL412" s="58">
        <f t="shared" si="394"/>
        <v>8.4142270727000081E-6</v>
      </c>
      <c r="BM412" s="58">
        <f t="shared" si="395"/>
        <v>0</v>
      </c>
      <c r="BN412" s="58">
        <f t="shared" si="396"/>
        <v>0</v>
      </c>
      <c r="BO412" s="58">
        <f t="shared" si="397"/>
        <v>1.2084557098647347E-4</v>
      </c>
      <c r="BP412" s="59"/>
      <c r="BQ412" s="59">
        <f t="shared" si="398"/>
        <v>-0.12274482938252648</v>
      </c>
      <c r="BR412" s="39">
        <f t="shared" si="399"/>
        <v>-0.12251545438252648</v>
      </c>
      <c r="BS412" s="42">
        <f t="shared" si="400"/>
        <v>214.977294942719</v>
      </c>
      <c r="BT412" s="44">
        <f>MAX(BS$10:BS412)</f>
        <v>400.17961190130677</v>
      </c>
      <c r="BU412" s="56">
        <f t="shared" si="401"/>
        <v>0.46279798233265018</v>
      </c>
    </row>
    <row r="413" spans="1:73" x14ac:dyDescent="0.2">
      <c r="A413" s="64">
        <v>41486</v>
      </c>
      <c r="B413" s="9">
        <v>-1.9934683126E-2</v>
      </c>
      <c r="C413" s="9">
        <v>1.4469867862499999E-2</v>
      </c>
      <c r="D413" s="9">
        <v>2.0378805687500001E-2</v>
      </c>
      <c r="E413" s="9">
        <v>6.8878828501700001E-3</v>
      </c>
      <c r="F413" s="9">
        <v>2.93375191646E-2</v>
      </c>
      <c r="G413" s="9">
        <v>2.4311527845999999E-2</v>
      </c>
      <c r="H413" s="9">
        <v>1.11505731416E-2</v>
      </c>
      <c r="I413" s="9">
        <v>-5.0671840085999998E-3</v>
      </c>
      <c r="J413" s="9">
        <v>0</v>
      </c>
      <c r="K413" s="55">
        <v>2.9569999999999999E-2</v>
      </c>
      <c r="L413" s="55">
        <v>1.5214E-3</v>
      </c>
      <c r="M413" s="55">
        <v>1.1735000000000001E-2</v>
      </c>
      <c r="N413" s="55">
        <v>1.5571000000000001E-3</v>
      </c>
      <c r="O413" s="55">
        <v>2.6450000000000001E-2</v>
      </c>
      <c r="P413" s="55">
        <v>1.1900000000000001E-2</v>
      </c>
      <c r="Q413" s="55">
        <v>1.8000000000000001E-4</v>
      </c>
      <c r="R413" s="55">
        <v>5.0856E-3</v>
      </c>
      <c r="S413" s="55">
        <v>2.6559999999999999E-3</v>
      </c>
      <c r="T413" s="10">
        <f t="shared" si="360"/>
        <v>9</v>
      </c>
      <c r="U413" s="10">
        <f t="shared" si="361"/>
        <v>2</v>
      </c>
      <c r="V413" s="10">
        <f t="shared" si="362"/>
        <v>6</v>
      </c>
      <c r="W413" s="10">
        <f t="shared" si="363"/>
        <v>3</v>
      </c>
      <c r="X413" s="10">
        <f t="shared" si="364"/>
        <v>8</v>
      </c>
      <c r="Y413" s="10">
        <f t="shared" si="365"/>
        <v>7</v>
      </c>
      <c r="Z413" s="10">
        <f t="shared" si="366"/>
        <v>1</v>
      </c>
      <c r="AA413" s="10">
        <f t="shared" si="367"/>
        <v>5</v>
      </c>
      <c r="AB413" s="10">
        <f t="shared" si="368"/>
        <v>4</v>
      </c>
      <c r="AC413" s="13">
        <f t="shared" si="369"/>
        <v>1</v>
      </c>
      <c r="AD413" s="13">
        <f t="shared" si="370"/>
        <v>-1</v>
      </c>
      <c r="AE413" s="13">
        <f t="shared" si="371"/>
        <v>0</v>
      </c>
      <c r="AF413" s="13">
        <f t="shared" si="372"/>
        <v>-1</v>
      </c>
      <c r="AG413" s="13">
        <f t="shared" si="373"/>
        <v>1</v>
      </c>
      <c r="AH413" s="13">
        <f t="shared" si="374"/>
        <v>1</v>
      </c>
      <c r="AI413" s="13">
        <f t="shared" si="375"/>
        <v>-1</v>
      </c>
      <c r="AJ413" s="13">
        <f t="shared" si="376"/>
        <v>0</v>
      </c>
      <c r="AK413" s="13">
        <f t="shared" si="377"/>
        <v>0</v>
      </c>
      <c r="AL413" s="56">
        <f t="shared" si="378"/>
        <v>-1.9934683126E-2</v>
      </c>
      <c r="AM413" s="56">
        <f t="shared" si="379"/>
        <v>-1.4469867862499999E-2</v>
      </c>
      <c r="AN413" s="56">
        <f t="shared" si="380"/>
        <v>0</v>
      </c>
      <c r="AO413" s="56">
        <f t="shared" si="381"/>
        <v>-6.8878828501700001E-3</v>
      </c>
      <c r="AP413" s="56">
        <f t="shared" si="382"/>
        <v>2.93375191646E-2</v>
      </c>
      <c r="AQ413" s="56">
        <f t="shared" si="383"/>
        <v>2.4311527845999999E-2</v>
      </c>
      <c r="AR413" s="56">
        <f t="shared" si="384"/>
        <v>-1.11505731416E-2</v>
      </c>
      <c r="AS413" s="56">
        <f t="shared" si="385"/>
        <v>0</v>
      </c>
      <c r="AT413" s="56">
        <f t="shared" si="386"/>
        <v>0</v>
      </c>
      <c r="AU413" s="55"/>
      <c r="AV413" s="6">
        <f t="shared" si="387"/>
        <v>1.2060400303300009E-3</v>
      </c>
      <c r="AW413" s="57">
        <f t="shared" si="359"/>
        <v>1.9707099792666716E-2</v>
      </c>
      <c r="AX413" s="57">
        <f t="shared" si="351"/>
        <v>1.4697451195833322E-2</v>
      </c>
      <c r="AY413" s="57">
        <f t="shared" si="352"/>
        <v>0</v>
      </c>
      <c r="AZ413" s="57">
        <f t="shared" si="353"/>
        <v>7.1154661835033384E-3</v>
      </c>
      <c r="BA413" s="57">
        <f t="shared" si="354"/>
        <v>2.9565102497933315E-2</v>
      </c>
      <c r="BB413" s="57">
        <f t="shared" si="355"/>
        <v>2.4539111179333384E-2</v>
      </c>
      <c r="BC413" s="57">
        <f t="shared" si="356"/>
        <v>1.1378156474933343E-2</v>
      </c>
      <c r="BD413" s="57">
        <f t="shared" si="357"/>
        <v>0</v>
      </c>
      <c r="BE413" s="57">
        <f t="shared" si="358"/>
        <v>0</v>
      </c>
      <c r="BF413" s="58">
        <f t="shared" si="388"/>
        <v>2.4031662374460037E-5</v>
      </c>
      <c r="BG413" s="58">
        <f t="shared" si="389"/>
        <v>8.5858741696798196E-7</v>
      </c>
      <c r="BH413" s="58">
        <f t="shared" si="390"/>
        <v>0</v>
      </c>
      <c r="BI413" s="58">
        <f t="shared" si="391"/>
        <v>3.8784748090400001E-6</v>
      </c>
      <c r="BJ413" s="58">
        <f t="shared" si="392"/>
        <v>1.9079281712119999E-5</v>
      </c>
      <c r="BK413" s="58">
        <f t="shared" si="393"/>
        <v>1.0363038968940019E-5</v>
      </c>
      <c r="BL413" s="58">
        <f t="shared" si="394"/>
        <v>4.3074161132700129E-6</v>
      </c>
      <c r="BM413" s="58">
        <f t="shared" si="395"/>
        <v>0</v>
      </c>
      <c r="BN413" s="58">
        <f t="shared" si="396"/>
        <v>0</v>
      </c>
      <c r="BO413" s="58">
        <f t="shared" si="397"/>
        <v>6.251846139479806E-5</v>
      </c>
      <c r="BP413" s="59"/>
      <c r="BQ413" s="59">
        <f t="shared" si="398"/>
        <v>1.1435215689352028E-3</v>
      </c>
      <c r="BR413" s="39">
        <f t="shared" si="399"/>
        <v>1.3711049022685361E-3</v>
      </c>
      <c r="BS413" s="42">
        <f t="shared" si="400"/>
        <v>215.27205136569137</v>
      </c>
      <c r="BT413" s="44">
        <f>MAX(BS$10:BS413)</f>
        <v>400.17961190130677</v>
      </c>
      <c r="BU413" s="56">
        <f t="shared" si="401"/>
        <v>0.46206142201271799</v>
      </c>
    </row>
    <row r="414" spans="1:73" x14ac:dyDescent="0.2">
      <c r="A414" s="64">
        <v>41516</v>
      </c>
      <c r="B414" s="9">
        <v>-1.66519691111E-3</v>
      </c>
      <c r="C414" s="9">
        <v>-5.9947085298300005E-4</v>
      </c>
      <c r="D414" s="9">
        <v>-1.9811910862400001E-2</v>
      </c>
      <c r="E414" s="9">
        <v>6.4431064803199996E-4</v>
      </c>
      <c r="F414" s="9">
        <v>-2.0801124271200001E-2</v>
      </c>
      <c r="G414" s="9">
        <v>-5.4439376070900001E-3</v>
      </c>
      <c r="H414" s="9">
        <v>2.13253307909E-3</v>
      </c>
      <c r="I414" s="9">
        <v>2.2844367350600001E-2</v>
      </c>
      <c r="J414" s="9">
        <v>0</v>
      </c>
      <c r="K414" s="55">
        <v>2.9569999999999999E-2</v>
      </c>
      <c r="L414" s="55">
        <v>1.5357000000000001E-3</v>
      </c>
      <c r="M414" s="55">
        <v>1.1735000000000001E-2</v>
      </c>
      <c r="N414" s="55">
        <v>1.5357000000000001E-3</v>
      </c>
      <c r="O414" s="55">
        <v>2.6550000000000001E-2</v>
      </c>
      <c r="P414" s="55">
        <v>1.2200000000000001E-2</v>
      </c>
      <c r="Q414" s="55">
        <v>1.8000000000000001E-4</v>
      </c>
      <c r="R414" s="55">
        <v>5.1500000000000001E-3</v>
      </c>
      <c r="S414" s="55">
        <v>2.5950000000000001E-3</v>
      </c>
      <c r="T414" s="10">
        <f t="shared" si="360"/>
        <v>9</v>
      </c>
      <c r="U414" s="10">
        <f t="shared" si="361"/>
        <v>2</v>
      </c>
      <c r="V414" s="10">
        <f t="shared" si="362"/>
        <v>6</v>
      </c>
      <c r="W414" s="10">
        <f t="shared" si="363"/>
        <v>2</v>
      </c>
      <c r="X414" s="10">
        <f t="shared" si="364"/>
        <v>8</v>
      </c>
      <c r="Y414" s="10">
        <f t="shared" si="365"/>
        <v>7</v>
      </c>
      <c r="Z414" s="10">
        <f t="shared" si="366"/>
        <v>1</v>
      </c>
      <c r="AA414" s="10">
        <f t="shared" si="367"/>
        <v>5</v>
      </c>
      <c r="AB414" s="10">
        <f t="shared" si="368"/>
        <v>4</v>
      </c>
      <c r="AC414" s="13">
        <f t="shared" si="369"/>
        <v>1</v>
      </c>
      <c r="AD414" s="13">
        <f t="shared" si="370"/>
        <v>-1</v>
      </c>
      <c r="AE414" s="13">
        <f t="shared" si="371"/>
        <v>0</v>
      </c>
      <c r="AF414" s="13">
        <f t="shared" si="372"/>
        <v>-1</v>
      </c>
      <c r="AG414" s="13">
        <f t="shared" si="373"/>
        <v>1</v>
      </c>
      <c r="AH414" s="13">
        <f t="shared" si="374"/>
        <v>1</v>
      </c>
      <c r="AI414" s="13">
        <f t="shared" si="375"/>
        <v>-1</v>
      </c>
      <c r="AJ414" s="13">
        <f t="shared" si="376"/>
        <v>0</v>
      </c>
      <c r="AK414" s="13">
        <f t="shared" si="377"/>
        <v>0</v>
      </c>
      <c r="AL414" s="56">
        <f t="shared" si="378"/>
        <v>-1.66519691111E-3</v>
      </c>
      <c r="AM414" s="56">
        <f t="shared" si="379"/>
        <v>5.9947085298300005E-4</v>
      </c>
      <c r="AN414" s="56">
        <f t="shared" si="380"/>
        <v>0</v>
      </c>
      <c r="AO414" s="56">
        <f t="shared" si="381"/>
        <v>-6.4431064803199996E-4</v>
      </c>
      <c r="AP414" s="56">
        <f t="shared" si="382"/>
        <v>-2.0801124271200001E-2</v>
      </c>
      <c r="AQ414" s="56">
        <f t="shared" si="383"/>
        <v>-5.4439376070900001E-3</v>
      </c>
      <c r="AR414" s="56">
        <f t="shared" si="384"/>
        <v>-2.13253307909E-3</v>
      </c>
      <c r="AS414" s="56">
        <f t="shared" si="385"/>
        <v>0</v>
      </c>
      <c r="AT414" s="56">
        <f t="shared" si="386"/>
        <v>0</v>
      </c>
      <c r="AU414" s="55"/>
      <c r="AV414" s="6">
        <f t="shared" si="387"/>
        <v>-3.0087631663539002E-2</v>
      </c>
      <c r="AW414" s="57">
        <f t="shared" si="359"/>
        <v>1.443863577776705E-3</v>
      </c>
      <c r="AX414" s="57">
        <f t="shared" si="351"/>
        <v>3.7813751964965725E-4</v>
      </c>
      <c r="AY414" s="57">
        <f t="shared" si="352"/>
        <v>0</v>
      </c>
      <c r="AZ414" s="57">
        <f t="shared" si="353"/>
        <v>8.6564398136546039E-4</v>
      </c>
      <c r="BA414" s="57">
        <f t="shared" si="354"/>
        <v>2.057979093786666E-2</v>
      </c>
      <c r="BB414" s="57">
        <f t="shared" si="355"/>
        <v>5.2226042737567591E-3</v>
      </c>
      <c r="BC414" s="57">
        <f t="shared" si="356"/>
        <v>2.353866412423411E-3</v>
      </c>
      <c r="BD414" s="57">
        <f t="shared" si="357"/>
        <v>0</v>
      </c>
      <c r="BE414" s="57">
        <f t="shared" si="358"/>
        <v>0</v>
      </c>
      <c r="BF414" s="58">
        <f t="shared" si="388"/>
        <v>1.1824259875600029E-5</v>
      </c>
      <c r="BG414" s="58">
        <f t="shared" si="389"/>
        <v>2.9394902391666646E-6</v>
      </c>
      <c r="BH414" s="58">
        <f t="shared" si="390"/>
        <v>0</v>
      </c>
      <c r="BI414" s="58">
        <f t="shared" si="391"/>
        <v>1.4230932367006678E-6</v>
      </c>
      <c r="BJ414" s="58">
        <f t="shared" si="392"/>
        <v>2.0695571748553322E-5</v>
      </c>
      <c r="BK414" s="58">
        <f t="shared" si="393"/>
        <v>1.4723466707600029E-5</v>
      </c>
      <c r="BL414" s="58">
        <f t="shared" si="394"/>
        <v>3.4134469424800026E-6</v>
      </c>
      <c r="BM414" s="58">
        <f t="shared" si="395"/>
        <v>0</v>
      </c>
      <c r="BN414" s="58">
        <f t="shared" si="396"/>
        <v>0</v>
      </c>
      <c r="BO414" s="58">
        <f t="shared" si="397"/>
        <v>5.501932875010072E-5</v>
      </c>
      <c r="BP414" s="59"/>
      <c r="BQ414" s="59">
        <f t="shared" si="398"/>
        <v>-3.0142650992289102E-2</v>
      </c>
      <c r="BR414" s="39">
        <f t="shared" si="399"/>
        <v>-2.9921317658955768E-2</v>
      </c>
      <c r="BS414" s="42">
        <f t="shared" si="400"/>
        <v>208.83082793368348</v>
      </c>
      <c r="BT414" s="44">
        <f>MAX(BS$10:BS414)</f>
        <v>400.17961190130677</v>
      </c>
      <c r="BU414" s="56">
        <f t="shared" si="401"/>
        <v>0.47815725308568235</v>
      </c>
    </row>
    <row r="415" spans="1:73" x14ac:dyDescent="0.2">
      <c r="A415" s="64">
        <v>41547</v>
      </c>
      <c r="B415" s="9">
        <v>4.9332138835800003E-2</v>
      </c>
      <c r="C415" s="9">
        <v>2.3920045648600001E-2</v>
      </c>
      <c r="D415" s="9">
        <v>2.4623959374300002E-2</v>
      </c>
      <c r="E415" s="9">
        <v>6.0173726032100002E-3</v>
      </c>
      <c r="F415" s="9">
        <v>7.2066117462999998E-2</v>
      </c>
      <c r="G415" s="9">
        <v>3.5067650515799999E-2</v>
      </c>
      <c r="H415" s="9">
        <v>2.9521457839199999E-2</v>
      </c>
      <c r="I415" s="9">
        <v>4.3375093685300001E-2</v>
      </c>
      <c r="J415" s="9">
        <v>0</v>
      </c>
      <c r="K415" s="55">
        <v>2.9569999999999999E-2</v>
      </c>
      <c r="L415" s="55">
        <v>1.5929E-3</v>
      </c>
      <c r="M415" s="55">
        <v>1.1735000000000001E-2</v>
      </c>
      <c r="N415" s="55">
        <v>1.5429E-3</v>
      </c>
      <c r="O415" s="55">
        <v>2.6849999999999999E-2</v>
      </c>
      <c r="P415" s="55">
        <v>1.205E-2</v>
      </c>
      <c r="Q415" s="55">
        <v>2.2000000000000001E-4</v>
      </c>
      <c r="R415" s="55">
        <v>5.1749999999999999E-3</v>
      </c>
      <c r="S415" s="55">
        <v>2.4884999999999998E-3</v>
      </c>
      <c r="T415" s="10">
        <f t="shared" si="360"/>
        <v>9</v>
      </c>
      <c r="U415" s="10">
        <f t="shared" si="361"/>
        <v>3</v>
      </c>
      <c r="V415" s="10">
        <f t="shared" si="362"/>
        <v>6</v>
      </c>
      <c r="W415" s="10">
        <f t="shared" si="363"/>
        <v>2</v>
      </c>
      <c r="X415" s="10">
        <f t="shared" si="364"/>
        <v>8</v>
      </c>
      <c r="Y415" s="10">
        <f t="shared" si="365"/>
        <v>7</v>
      </c>
      <c r="Z415" s="10">
        <f t="shared" si="366"/>
        <v>1</v>
      </c>
      <c r="AA415" s="10">
        <f t="shared" si="367"/>
        <v>5</v>
      </c>
      <c r="AB415" s="10">
        <f t="shared" si="368"/>
        <v>4</v>
      </c>
      <c r="AC415" s="13">
        <f t="shared" si="369"/>
        <v>1</v>
      </c>
      <c r="AD415" s="13">
        <f t="shared" si="370"/>
        <v>-1</v>
      </c>
      <c r="AE415" s="13">
        <f t="shared" si="371"/>
        <v>0</v>
      </c>
      <c r="AF415" s="13">
        <f t="shared" si="372"/>
        <v>-1</v>
      </c>
      <c r="AG415" s="13">
        <f t="shared" si="373"/>
        <v>1</v>
      </c>
      <c r="AH415" s="13">
        <f t="shared" si="374"/>
        <v>1</v>
      </c>
      <c r="AI415" s="13">
        <f t="shared" si="375"/>
        <v>-1</v>
      </c>
      <c r="AJ415" s="13">
        <f t="shared" si="376"/>
        <v>0</v>
      </c>
      <c r="AK415" s="13">
        <f t="shared" si="377"/>
        <v>0</v>
      </c>
      <c r="AL415" s="56">
        <f t="shared" si="378"/>
        <v>4.9332138835800003E-2</v>
      </c>
      <c r="AM415" s="56">
        <f t="shared" si="379"/>
        <v>-2.3920045648600001E-2</v>
      </c>
      <c r="AN415" s="56">
        <f t="shared" si="380"/>
        <v>0</v>
      </c>
      <c r="AO415" s="56">
        <f t="shared" si="381"/>
        <v>-6.0173726032100002E-3</v>
      </c>
      <c r="AP415" s="56">
        <f t="shared" si="382"/>
        <v>7.2066117462999998E-2</v>
      </c>
      <c r="AQ415" s="56">
        <f t="shared" si="383"/>
        <v>3.5067650515799999E-2</v>
      </c>
      <c r="AR415" s="56">
        <f t="shared" si="384"/>
        <v>-2.9521457839199999E-2</v>
      </c>
      <c r="AS415" s="56">
        <f t="shared" si="385"/>
        <v>0</v>
      </c>
      <c r="AT415" s="56">
        <f t="shared" si="386"/>
        <v>0</v>
      </c>
      <c r="AU415" s="55"/>
      <c r="AV415" s="6">
        <f t="shared" si="387"/>
        <v>9.7007030723590001E-2</v>
      </c>
      <c r="AW415" s="57">
        <f t="shared" si="359"/>
        <v>4.9548388835799928E-2</v>
      </c>
      <c r="AX415" s="57">
        <f t="shared" si="351"/>
        <v>2.4136295648599981E-2</v>
      </c>
      <c r="AY415" s="57">
        <f t="shared" si="352"/>
        <v>0</v>
      </c>
      <c r="AZ415" s="57">
        <f t="shared" si="353"/>
        <v>6.2336226032100317E-3</v>
      </c>
      <c r="BA415" s="57">
        <f t="shared" si="354"/>
        <v>7.2282367462999986E-2</v>
      </c>
      <c r="BB415" s="57">
        <f t="shared" si="355"/>
        <v>3.5283900515800104E-2</v>
      </c>
      <c r="BC415" s="57">
        <f t="shared" si="356"/>
        <v>2.9737707839200045E-2</v>
      </c>
      <c r="BD415" s="57">
        <f t="shared" si="357"/>
        <v>0</v>
      </c>
      <c r="BE415" s="57">
        <f t="shared" si="358"/>
        <v>0</v>
      </c>
      <c r="BF415" s="58">
        <f t="shared" si="388"/>
        <v>8.66318146666023E-7</v>
      </c>
      <c r="BG415" s="58">
        <f t="shared" si="389"/>
        <v>7.5627503929931457E-8</v>
      </c>
      <c r="BH415" s="58">
        <f t="shared" si="390"/>
        <v>0</v>
      </c>
      <c r="BI415" s="58">
        <f t="shared" si="391"/>
        <v>1.7312879627309209E-7</v>
      </c>
      <c r="BJ415" s="58">
        <f t="shared" si="392"/>
        <v>1.4405853656506662E-5</v>
      </c>
      <c r="BK415" s="58">
        <f t="shared" si="393"/>
        <v>3.1335625642540553E-6</v>
      </c>
      <c r="BL415" s="58">
        <f t="shared" si="394"/>
        <v>7.0615992372702321E-7</v>
      </c>
      <c r="BM415" s="58">
        <f t="shared" si="395"/>
        <v>0</v>
      </c>
      <c r="BN415" s="58">
        <f t="shared" si="396"/>
        <v>0</v>
      </c>
      <c r="BO415" s="58">
        <f t="shared" si="397"/>
        <v>1.9360650591356786E-5</v>
      </c>
      <c r="BP415" s="59"/>
      <c r="BQ415" s="59">
        <f t="shared" si="398"/>
        <v>9.6987670072998647E-2</v>
      </c>
      <c r="BR415" s="39">
        <f t="shared" si="399"/>
        <v>9.7203920072998648E-2</v>
      </c>
      <c r="BS415" s="42">
        <f t="shared" si="400"/>
        <v>229.13000304092736</v>
      </c>
      <c r="BT415" s="44">
        <f>MAX(BS$10:BS415)</f>
        <v>400.17961190130677</v>
      </c>
      <c r="BU415" s="56">
        <f t="shared" si="401"/>
        <v>0.42743209242394903</v>
      </c>
    </row>
    <row r="416" spans="1:73" x14ac:dyDescent="0.2">
      <c r="A416" s="64">
        <v>41578</v>
      </c>
      <c r="B416" s="9">
        <v>1.7633798678600002E-2</v>
      </c>
      <c r="C416" s="9">
        <v>6.3066987532000001E-3</v>
      </c>
      <c r="D416" s="9">
        <v>-1.38430713696E-2</v>
      </c>
      <c r="E416" s="9">
        <v>-6.1272235189899996E-3</v>
      </c>
      <c r="F416" s="9">
        <v>3.9567554327899998E-4</v>
      </c>
      <c r="G416" s="9">
        <v>-6.6490113064700002E-3</v>
      </c>
      <c r="H416" s="9">
        <v>-9.8136583981099992E-4</v>
      </c>
      <c r="I416" s="9">
        <v>-5.4595830527699998E-3</v>
      </c>
      <c r="J416" s="9">
        <v>0</v>
      </c>
      <c r="K416" s="55">
        <v>2.58E-2</v>
      </c>
      <c r="L416" s="55">
        <v>1.7570999999999999E-3</v>
      </c>
      <c r="M416" s="55">
        <v>1.2766700000000001E-2</v>
      </c>
      <c r="N416" s="55">
        <v>1.4285999999999999E-3</v>
      </c>
      <c r="O416" s="55">
        <v>2.6849999999999999E-2</v>
      </c>
      <c r="P416" s="55">
        <v>1.2109999999999999E-2</v>
      </c>
      <c r="Q416" s="55">
        <v>1.9000000000000001E-4</v>
      </c>
      <c r="R416" s="55">
        <v>5.1374999999999997E-3</v>
      </c>
      <c r="S416" s="55">
        <v>2.4199999999999998E-3</v>
      </c>
      <c r="T416" s="10">
        <f t="shared" si="360"/>
        <v>8</v>
      </c>
      <c r="U416" s="10">
        <f t="shared" si="361"/>
        <v>3</v>
      </c>
      <c r="V416" s="10">
        <f t="shared" si="362"/>
        <v>7</v>
      </c>
      <c r="W416" s="10">
        <f t="shared" si="363"/>
        <v>2</v>
      </c>
      <c r="X416" s="10">
        <f t="shared" si="364"/>
        <v>9</v>
      </c>
      <c r="Y416" s="10">
        <f t="shared" si="365"/>
        <v>6</v>
      </c>
      <c r="Z416" s="10">
        <f t="shared" si="366"/>
        <v>1</v>
      </c>
      <c r="AA416" s="10">
        <f t="shared" si="367"/>
        <v>5</v>
      </c>
      <c r="AB416" s="10">
        <f t="shared" si="368"/>
        <v>4</v>
      </c>
      <c r="AC416" s="13">
        <f t="shared" si="369"/>
        <v>1</v>
      </c>
      <c r="AD416" s="13">
        <f t="shared" si="370"/>
        <v>-1</v>
      </c>
      <c r="AE416" s="13">
        <f t="shared" si="371"/>
        <v>1</v>
      </c>
      <c r="AF416" s="13">
        <f t="shared" si="372"/>
        <v>-1</v>
      </c>
      <c r="AG416" s="13">
        <f t="shared" si="373"/>
        <v>1</v>
      </c>
      <c r="AH416" s="13">
        <f t="shared" si="374"/>
        <v>0</v>
      </c>
      <c r="AI416" s="13">
        <f t="shared" si="375"/>
        <v>-1</v>
      </c>
      <c r="AJ416" s="13">
        <f t="shared" si="376"/>
        <v>0</v>
      </c>
      <c r="AK416" s="13">
        <f t="shared" si="377"/>
        <v>0</v>
      </c>
      <c r="AL416" s="56">
        <f t="shared" si="378"/>
        <v>1.7633798678600002E-2</v>
      </c>
      <c r="AM416" s="56">
        <f t="shared" si="379"/>
        <v>-6.3066987532000001E-3</v>
      </c>
      <c r="AN416" s="56">
        <f t="shared" si="380"/>
        <v>0</v>
      </c>
      <c r="AO416" s="56">
        <f t="shared" si="381"/>
        <v>6.1272235189899996E-3</v>
      </c>
      <c r="AP416" s="56">
        <f t="shared" si="382"/>
        <v>3.9567554327899998E-4</v>
      </c>
      <c r="AQ416" s="56">
        <f t="shared" si="383"/>
        <v>-6.6490113064700002E-3</v>
      </c>
      <c r="AR416" s="56">
        <f t="shared" si="384"/>
        <v>9.8136583981099992E-4</v>
      </c>
      <c r="AS416" s="56">
        <f t="shared" si="385"/>
        <v>0</v>
      </c>
      <c r="AT416" s="56">
        <f t="shared" si="386"/>
        <v>0</v>
      </c>
      <c r="AU416" s="55"/>
      <c r="AV416" s="6">
        <f t="shared" si="387"/>
        <v>1.2182353521010001E-2</v>
      </c>
      <c r="AW416" s="57">
        <f t="shared" si="359"/>
        <v>1.7841173678599942E-2</v>
      </c>
      <c r="AX416" s="57">
        <f t="shared" si="351"/>
        <v>6.5140737531999005E-3</v>
      </c>
      <c r="AY416" s="57">
        <f t="shared" si="352"/>
        <v>1</v>
      </c>
      <c r="AZ416" s="57">
        <f t="shared" si="353"/>
        <v>5.9198485189899674E-3</v>
      </c>
      <c r="BA416" s="57">
        <f t="shared" si="354"/>
        <v>6.0305054327902674E-4</v>
      </c>
      <c r="BB416" s="57">
        <f t="shared" si="355"/>
        <v>0.99355836369353001</v>
      </c>
      <c r="BC416" s="57">
        <f t="shared" si="356"/>
        <v>7.739908398110007E-4</v>
      </c>
      <c r="BD416" s="57">
        <f t="shared" si="357"/>
        <v>0</v>
      </c>
      <c r="BE416" s="57">
        <f t="shared" si="358"/>
        <v>0</v>
      </c>
      <c r="BF416" s="58">
        <f t="shared" si="388"/>
        <v>2.9729033301479954E-5</v>
      </c>
      <c r="BG416" s="58">
        <f t="shared" si="389"/>
        <v>4.8272591297199964E-6</v>
      </c>
      <c r="BH416" s="58">
        <f t="shared" si="390"/>
        <v>0</v>
      </c>
      <c r="BI416" s="58">
        <f t="shared" si="391"/>
        <v>1.2467245206420064E-6</v>
      </c>
      <c r="BJ416" s="58">
        <f t="shared" si="392"/>
        <v>5.0597657224099989E-5</v>
      </c>
      <c r="BK416" s="58">
        <f t="shared" si="393"/>
        <v>2.1170340309480061E-5</v>
      </c>
      <c r="BL416" s="58">
        <f t="shared" si="394"/>
        <v>8.9213123517600131E-6</v>
      </c>
      <c r="BM416" s="58">
        <f t="shared" si="395"/>
        <v>0</v>
      </c>
      <c r="BN416" s="58">
        <f t="shared" si="396"/>
        <v>0</v>
      </c>
      <c r="BO416" s="58">
        <f t="shared" si="397"/>
        <v>1.1649232683718202E-4</v>
      </c>
      <c r="BP416" s="59"/>
      <c r="BQ416" s="59">
        <f t="shared" si="398"/>
        <v>1.2065861194172819E-2</v>
      </c>
      <c r="BR416" s="39">
        <f t="shared" si="399"/>
        <v>1.2273236194172818E-2</v>
      </c>
      <c r="BS416" s="42">
        <f t="shared" si="400"/>
        <v>231.9421696874202</v>
      </c>
      <c r="BT416" s="44">
        <f>MAX(BS$10:BS416)</f>
        <v>400.17961190130677</v>
      </c>
      <c r="BU416" s="56">
        <f t="shared" si="401"/>
        <v>0.42040483125706485</v>
      </c>
    </row>
    <row r="417" spans="1:73" x14ac:dyDescent="0.2">
      <c r="A417" s="64">
        <v>41607</v>
      </c>
      <c r="B417" s="9">
        <v>-3.7712961323799997E-2</v>
      </c>
      <c r="C417" s="9">
        <v>-1.48460863803E-3</v>
      </c>
      <c r="D417" s="9">
        <v>-1.25971148249E-2</v>
      </c>
      <c r="E417" s="9">
        <v>-3.9167690014299997E-2</v>
      </c>
      <c r="F417" s="9">
        <v>-1.24164172503E-2</v>
      </c>
      <c r="G417" s="9">
        <v>-1.2958125700499999E-2</v>
      </c>
      <c r="H417" s="9">
        <v>1.06152331601E-3</v>
      </c>
      <c r="I417" s="9">
        <v>1.7364032989000001E-2</v>
      </c>
      <c r="J417" s="9">
        <v>0</v>
      </c>
      <c r="K417" s="55">
        <v>2.58E-2</v>
      </c>
      <c r="L417" s="55">
        <v>1.9E-3</v>
      </c>
      <c r="M417" s="55">
        <v>1.2783299999999999E-2</v>
      </c>
      <c r="N417" s="55">
        <v>1.4357E-3</v>
      </c>
      <c r="O417" s="55">
        <v>2.7E-2</v>
      </c>
      <c r="P417" s="55">
        <v>1.078E-2</v>
      </c>
      <c r="Q417" s="55">
        <v>1.4999999999999999E-4</v>
      </c>
      <c r="R417" s="55">
        <v>5.2218999999999998E-3</v>
      </c>
      <c r="S417" s="55">
        <v>2.3909999999999999E-3</v>
      </c>
      <c r="T417" s="10">
        <f t="shared" si="360"/>
        <v>8</v>
      </c>
      <c r="U417" s="10">
        <f t="shared" si="361"/>
        <v>3</v>
      </c>
      <c r="V417" s="10">
        <f t="shared" si="362"/>
        <v>7</v>
      </c>
      <c r="W417" s="10">
        <f t="shared" si="363"/>
        <v>2</v>
      </c>
      <c r="X417" s="10">
        <f t="shared" si="364"/>
        <v>9</v>
      </c>
      <c r="Y417" s="10">
        <f t="shared" si="365"/>
        <v>6</v>
      </c>
      <c r="Z417" s="10">
        <f t="shared" si="366"/>
        <v>1</v>
      </c>
      <c r="AA417" s="10">
        <f t="shared" si="367"/>
        <v>5</v>
      </c>
      <c r="AB417" s="10">
        <f t="shared" si="368"/>
        <v>4</v>
      </c>
      <c r="AC417" s="13">
        <f t="shared" si="369"/>
        <v>1</v>
      </c>
      <c r="AD417" s="13">
        <f t="shared" si="370"/>
        <v>-1</v>
      </c>
      <c r="AE417" s="13">
        <f t="shared" si="371"/>
        <v>1</v>
      </c>
      <c r="AF417" s="13">
        <f t="shared" si="372"/>
        <v>-1</v>
      </c>
      <c r="AG417" s="13">
        <f t="shared" si="373"/>
        <v>1</v>
      </c>
      <c r="AH417" s="13">
        <f t="shared" si="374"/>
        <v>0</v>
      </c>
      <c r="AI417" s="13">
        <f t="shared" si="375"/>
        <v>-1</v>
      </c>
      <c r="AJ417" s="13">
        <f t="shared" si="376"/>
        <v>0</v>
      </c>
      <c r="AK417" s="13">
        <f t="shared" si="377"/>
        <v>0</v>
      </c>
      <c r="AL417" s="56">
        <f t="shared" si="378"/>
        <v>-3.7712961323799997E-2</v>
      </c>
      <c r="AM417" s="56">
        <f t="shared" si="379"/>
        <v>1.48460863803E-3</v>
      </c>
      <c r="AN417" s="56">
        <f t="shared" si="380"/>
        <v>-1.25971148249E-2</v>
      </c>
      <c r="AO417" s="56">
        <f t="shared" si="381"/>
        <v>3.9167690014299997E-2</v>
      </c>
      <c r="AP417" s="56">
        <f t="shared" si="382"/>
        <v>-1.24164172503E-2</v>
      </c>
      <c r="AQ417" s="56">
        <f t="shared" si="383"/>
        <v>0</v>
      </c>
      <c r="AR417" s="56">
        <f t="shared" si="384"/>
        <v>-1.06152331601E-3</v>
      </c>
      <c r="AS417" s="56">
        <f t="shared" si="385"/>
        <v>0</v>
      </c>
      <c r="AT417" s="56">
        <f t="shared" si="386"/>
        <v>0</v>
      </c>
      <c r="AU417" s="55"/>
      <c r="AV417" s="6">
        <f t="shared" si="387"/>
        <v>-2.3135718062680003E-2</v>
      </c>
      <c r="AW417" s="57">
        <f t="shared" si="359"/>
        <v>3.7511294657133321E-2</v>
      </c>
      <c r="AX417" s="57">
        <f t="shared" si="351"/>
        <v>1.2829419713633605E-3</v>
      </c>
      <c r="AY417" s="57">
        <f t="shared" si="352"/>
        <v>1.2395448158233346E-2</v>
      </c>
      <c r="AZ417" s="57">
        <f t="shared" si="353"/>
        <v>3.8966023347633327E-2</v>
      </c>
      <c r="BA417" s="57">
        <f t="shared" si="354"/>
        <v>1.2214750583633305E-2</v>
      </c>
      <c r="BB417" s="57">
        <f t="shared" si="355"/>
        <v>0</v>
      </c>
      <c r="BC417" s="57">
        <f t="shared" si="356"/>
        <v>1.2631899826767157E-3</v>
      </c>
      <c r="BD417" s="57">
        <f t="shared" si="357"/>
        <v>0</v>
      </c>
      <c r="BE417" s="57">
        <f t="shared" si="358"/>
        <v>0</v>
      </c>
      <c r="BF417" s="58">
        <f t="shared" si="388"/>
        <v>1.0704704207159965E-5</v>
      </c>
      <c r="BG417" s="58">
        <f t="shared" si="389"/>
        <v>1.3028147506399802E-6</v>
      </c>
      <c r="BH417" s="58">
        <f t="shared" si="390"/>
        <v>4.0000000000000002E-4</v>
      </c>
      <c r="BI417" s="58">
        <f t="shared" si="391"/>
        <v>1.1839697037979935E-6</v>
      </c>
      <c r="BJ417" s="58">
        <f t="shared" si="392"/>
        <v>4.2213538029531869E-7</v>
      </c>
      <c r="BK417" s="58">
        <f t="shared" si="393"/>
        <v>5.9613501821611798E-4</v>
      </c>
      <c r="BL417" s="58">
        <f t="shared" si="394"/>
        <v>2.3219725194330018E-7</v>
      </c>
      <c r="BM417" s="58">
        <f t="shared" si="395"/>
        <v>0</v>
      </c>
      <c r="BN417" s="58">
        <f t="shared" si="396"/>
        <v>0</v>
      </c>
      <c r="BO417" s="58">
        <f t="shared" si="397"/>
        <v>1.0099808395099546E-3</v>
      </c>
      <c r="BP417" s="59"/>
      <c r="BQ417" s="59">
        <f t="shared" si="398"/>
        <v>-2.4145698902189958E-2</v>
      </c>
      <c r="BR417" s="39">
        <f t="shared" si="399"/>
        <v>-2.3944032235523292E-2</v>
      </c>
      <c r="BS417" s="42">
        <f t="shared" si="400"/>
        <v>226.38853889964739</v>
      </c>
      <c r="BT417" s="44">
        <f>MAX(BS$10:BS417)</f>
        <v>400.17961190130677</v>
      </c>
      <c r="BU417" s="56">
        <f t="shared" si="401"/>
        <v>0.43428267666099929</v>
      </c>
    </row>
    <row r="418" spans="1:73" x14ac:dyDescent="0.2">
      <c r="A418" s="64">
        <v>41639</v>
      </c>
      <c r="B418" s="9">
        <v>-1.5870278520699999E-2</v>
      </c>
      <c r="C418" s="9">
        <v>1.30516627833E-2</v>
      </c>
      <c r="D418" s="9">
        <v>-3.3284121756200001E-3</v>
      </c>
      <c r="E418" s="9">
        <v>-2.5391674193100001E-2</v>
      </c>
      <c r="F418" s="9">
        <v>1.0479966206699999E-2</v>
      </c>
      <c r="G418" s="9">
        <v>1.81274029202E-2</v>
      </c>
      <c r="H418" s="9">
        <v>1.43783368415E-2</v>
      </c>
      <c r="I418" s="9">
        <v>1.36080525001E-2</v>
      </c>
      <c r="J418" s="9">
        <v>0</v>
      </c>
      <c r="K418" s="55">
        <v>2.5999999999999999E-2</v>
      </c>
      <c r="L418" s="55">
        <v>2.6570999999999999E-3</v>
      </c>
      <c r="M418" s="55">
        <v>1.2749999999999999E-2</v>
      </c>
      <c r="N418" s="55">
        <v>1.4786000000000001E-3</v>
      </c>
      <c r="O418" s="55">
        <v>2.8400000000000002E-2</v>
      </c>
      <c r="P418" s="55">
        <v>9.3900000000000008E-3</v>
      </c>
      <c r="Q418" s="55">
        <v>2.3000000000000001E-4</v>
      </c>
      <c r="R418" s="55">
        <v>5.2531000000000001E-3</v>
      </c>
      <c r="S418" s="55">
        <v>2.4610000000000001E-3</v>
      </c>
      <c r="T418" s="10">
        <f t="shared" si="360"/>
        <v>8</v>
      </c>
      <c r="U418" s="10">
        <f t="shared" si="361"/>
        <v>4</v>
      </c>
      <c r="V418" s="10">
        <f t="shared" si="362"/>
        <v>7</v>
      </c>
      <c r="W418" s="10">
        <f t="shared" si="363"/>
        <v>2</v>
      </c>
      <c r="X418" s="10">
        <f t="shared" si="364"/>
        <v>9</v>
      </c>
      <c r="Y418" s="10">
        <f t="shared" si="365"/>
        <v>6</v>
      </c>
      <c r="Z418" s="10">
        <f t="shared" si="366"/>
        <v>1</v>
      </c>
      <c r="AA418" s="10">
        <f t="shared" si="367"/>
        <v>5</v>
      </c>
      <c r="AB418" s="10">
        <f t="shared" si="368"/>
        <v>3</v>
      </c>
      <c r="AC418" s="13">
        <f t="shared" si="369"/>
        <v>1</v>
      </c>
      <c r="AD418" s="13">
        <f t="shared" si="370"/>
        <v>0</v>
      </c>
      <c r="AE418" s="13">
        <f t="shared" si="371"/>
        <v>1</v>
      </c>
      <c r="AF418" s="13">
        <f t="shared" si="372"/>
        <v>-1</v>
      </c>
      <c r="AG418" s="13">
        <f t="shared" si="373"/>
        <v>1</v>
      </c>
      <c r="AH418" s="13">
        <f t="shared" si="374"/>
        <v>0</v>
      </c>
      <c r="AI418" s="13">
        <f t="shared" si="375"/>
        <v>-1</v>
      </c>
      <c r="AJ418" s="13">
        <f t="shared" si="376"/>
        <v>0</v>
      </c>
      <c r="AK418" s="13">
        <f t="shared" si="377"/>
        <v>-1</v>
      </c>
      <c r="AL418" s="56">
        <f t="shared" si="378"/>
        <v>-1.5870278520699999E-2</v>
      </c>
      <c r="AM418" s="56">
        <f t="shared" si="379"/>
        <v>-1.30516627833E-2</v>
      </c>
      <c r="AN418" s="56">
        <f t="shared" si="380"/>
        <v>-3.3284121756200001E-3</v>
      </c>
      <c r="AO418" s="56">
        <f t="shared" si="381"/>
        <v>2.5391674193100001E-2</v>
      </c>
      <c r="AP418" s="56">
        <f t="shared" si="382"/>
        <v>1.0479966206699999E-2</v>
      </c>
      <c r="AQ418" s="56">
        <f t="shared" si="383"/>
        <v>0</v>
      </c>
      <c r="AR418" s="56">
        <f t="shared" si="384"/>
        <v>-1.43783368415E-2</v>
      </c>
      <c r="AS418" s="56">
        <f t="shared" si="385"/>
        <v>0</v>
      </c>
      <c r="AT418" s="56">
        <f t="shared" si="386"/>
        <v>0</v>
      </c>
      <c r="AU418" s="55"/>
      <c r="AV418" s="6">
        <f t="shared" si="387"/>
        <v>-1.0757049921319999E-2</v>
      </c>
      <c r="AW418" s="57">
        <f t="shared" si="359"/>
        <v>1.5671028520700014E-2</v>
      </c>
      <c r="AX418" s="57">
        <f t="shared" si="351"/>
        <v>1.0132509127833</v>
      </c>
      <c r="AY418" s="57">
        <f t="shared" si="352"/>
        <v>3.1291621756199817E-3</v>
      </c>
      <c r="AZ418" s="57">
        <f t="shared" si="353"/>
        <v>2.5192424193099971E-2</v>
      </c>
      <c r="BA418" s="57">
        <f t="shared" si="354"/>
        <v>1.0679216206700204E-2</v>
      </c>
      <c r="BB418" s="57">
        <f t="shared" si="355"/>
        <v>0</v>
      </c>
      <c r="BC418" s="57">
        <f t="shared" si="356"/>
        <v>1.4577586841500123E-2</v>
      </c>
      <c r="BD418" s="57">
        <f t="shared" si="357"/>
        <v>0</v>
      </c>
      <c r="BE418" s="57">
        <f t="shared" si="358"/>
        <v>1</v>
      </c>
      <c r="BF418" s="58">
        <f t="shared" si="388"/>
        <v>2.250677679427999E-5</v>
      </c>
      <c r="BG418" s="58">
        <f t="shared" si="389"/>
        <v>2.5658839427267213E-7</v>
      </c>
      <c r="BH418" s="58">
        <f t="shared" si="390"/>
        <v>4.9581792632933386E-6</v>
      </c>
      <c r="BI418" s="58">
        <f t="shared" si="391"/>
        <v>7.7932046695266657E-6</v>
      </c>
      <c r="BJ418" s="58">
        <f t="shared" si="392"/>
        <v>8.5503254085433131E-6</v>
      </c>
      <c r="BK418" s="58">
        <f t="shared" si="393"/>
        <v>0</v>
      </c>
      <c r="BL418" s="58">
        <f t="shared" si="394"/>
        <v>3.7895699480301466E-7</v>
      </c>
      <c r="BM418" s="58">
        <f t="shared" si="395"/>
        <v>0</v>
      </c>
      <c r="BN418" s="58">
        <f t="shared" si="396"/>
        <v>0</v>
      </c>
      <c r="BO418" s="58">
        <f t="shared" si="397"/>
        <v>4.4444031524718989E-5</v>
      </c>
      <c r="BP418" s="59"/>
      <c r="BQ418" s="59">
        <f t="shared" si="398"/>
        <v>-1.0801493952844719E-2</v>
      </c>
      <c r="BR418" s="39">
        <f t="shared" si="399"/>
        <v>-1.0602243952844719E-2</v>
      </c>
      <c r="BS418" s="42">
        <f t="shared" si="400"/>
        <v>223.98831238210525</v>
      </c>
      <c r="BT418" s="44">
        <f>MAX(BS$10:BS418)</f>
        <v>400.17961190130677</v>
      </c>
      <c r="BU418" s="56">
        <f t="shared" si="401"/>
        <v>0.44028054973138969</v>
      </c>
    </row>
    <row r="419" spans="1:73" x14ac:dyDescent="0.2">
      <c r="A419" s="64">
        <v>41670</v>
      </c>
      <c r="B419" s="9">
        <v>-2.4608258864100001E-2</v>
      </c>
      <c r="C419" s="9">
        <v>-2.09653989832E-2</v>
      </c>
      <c r="D419" s="9">
        <v>-4.9970824664599997E-2</v>
      </c>
      <c r="E419" s="9">
        <v>2.5452966467800001E-2</v>
      </c>
      <c r="F419" s="9">
        <v>-1.60759681511E-2</v>
      </c>
      <c r="G419" s="9">
        <v>-1.50905201328E-2</v>
      </c>
      <c r="H419" s="9">
        <v>-1.7523576781699999E-2</v>
      </c>
      <c r="I419" s="9">
        <v>-4.6686240224499999E-3</v>
      </c>
      <c r="J419" s="9">
        <v>0</v>
      </c>
      <c r="K419" s="55">
        <v>2.6100000000000002E-2</v>
      </c>
      <c r="L419" s="55">
        <v>2.6286E-3</v>
      </c>
      <c r="M419" s="55">
        <v>1.265E-2</v>
      </c>
      <c r="N419" s="55">
        <v>1.4071000000000001E-3</v>
      </c>
      <c r="O419" s="55">
        <v>2.8899999999999999E-2</v>
      </c>
      <c r="P419" s="55">
        <v>9.4699999999999993E-3</v>
      </c>
      <c r="Q419" s="55">
        <v>1.8000000000000001E-4</v>
      </c>
      <c r="R419" s="55">
        <v>5.2125000000000001E-3</v>
      </c>
      <c r="S419" s="55">
        <v>2.366E-3</v>
      </c>
      <c r="T419" s="10">
        <f t="shared" si="360"/>
        <v>8</v>
      </c>
      <c r="U419" s="10">
        <f t="shared" si="361"/>
        <v>4</v>
      </c>
      <c r="V419" s="10">
        <f t="shared" si="362"/>
        <v>7</v>
      </c>
      <c r="W419" s="10">
        <f t="shared" si="363"/>
        <v>2</v>
      </c>
      <c r="X419" s="10">
        <f t="shared" si="364"/>
        <v>9</v>
      </c>
      <c r="Y419" s="10">
        <f t="shared" si="365"/>
        <v>6</v>
      </c>
      <c r="Z419" s="10">
        <f t="shared" si="366"/>
        <v>1</v>
      </c>
      <c r="AA419" s="10">
        <f t="shared" si="367"/>
        <v>5</v>
      </c>
      <c r="AB419" s="10">
        <f t="shared" si="368"/>
        <v>3</v>
      </c>
      <c r="AC419" s="13">
        <f t="shared" si="369"/>
        <v>1</v>
      </c>
      <c r="AD419" s="13">
        <f t="shared" si="370"/>
        <v>0</v>
      </c>
      <c r="AE419" s="13">
        <f t="shared" si="371"/>
        <v>1</v>
      </c>
      <c r="AF419" s="13">
        <f t="shared" si="372"/>
        <v>-1</v>
      </c>
      <c r="AG419" s="13">
        <f t="shared" si="373"/>
        <v>1</v>
      </c>
      <c r="AH419" s="13">
        <f t="shared" si="374"/>
        <v>0</v>
      </c>
      <c r="AI419" s="13">
        <f t="shared" si="375"/>
        <v>-1</v>
      </c>
      <c r="AJ419" s="13">
        <f t="shared" si="376"/>
        <v>0</v>
      </c>
      <c r="AK419" s="13">
        <f t="shared" si="377"/>
        <v>-1</v>
      </c>
      <c r="AL419" s="56">
        <f t="shared" si="378"/>
        <v>-2.4608258864100001E-2</v>
      </c>
      <c r="AM419" s="56">
        <f t="shared" si="379"/>
        <v>0</v>
      </c>
      <c r="AN419" s="56">
        <f t="shared" si="380"/>
        <v>-4.9970824664599997E-2</v>
      </c>
      <c r="AO419" s="56">
        <f t="shared" si="381"/>
        <v>-2.5452966467800001E-2</v>
      </c>
      <c r="AP419" s="56">
        <f t="shared" si="382"/>
        <v>-1.60759681511E-2</v>
      </c>
      <c r="AQ419" s="56">
        <f t="shared" si="383"/>
        <v>0</v>
      </c>
      <c r="AR419" s="56">
        <f t="shared" si="384"/>
        <v>1.7523576781699999E-2</v>
      </c>
      <c r="AS419" s="56">
        <f t="shared" si="385"/>
        <v>0</v>
      </c>
      <c r="AT419" s="56">
        <f t="shared" si="386"/>
        <v>0</v>
      </c>
      <c r="AU419" s="55"/>
      <c r="AV419" s="6">
        <f t="shared" si="387"/>
        <v>-9.85844413659E-2</v>
      </c>
      <c r="AW419" s="57">
        <f t="shared" si="359"/>
        <v>2.4403175530766652E-2</v>
      </c>
      <c r="AX419" s="57">
        <f t="shared" si="351"/>
        <v>0</v>
      </c>
      <c r="AY419" s="57">
        <f t="shared" si="352"/>
        <v>4.9765741331266655E-2</v>
      </c>
      <c r="AZ419" s="57">
        <f t="shared" si="353"/>
        <v>2.5658049801133398E-2</v>
      </c>
      <c r="BA419" s="57">
        <f t="shared" si="354"/>
        <v>1.5870884817766662E-2</v>
      </c>
      <c r="BB419" s="57">
        <f t="shared" si="355"/>
        <v>0</v>
      </c>
      <c r="BC419" s="57">
        <f t="shared" si="356"/>
        <v>1.7318493448366667E-2</v>
      </c>
      <c r="BD419" s="57">
        <f t="shared" si="357"/>
        <v>0</v>
      </c>
      <c r="BE419" s="57">
        <f t="shared" si="358"/>
        <v>2.0508333333335571E-4</v>
      </c>
      <c r="BF419" s="58">
        <f t="shared" si="388"/>
        <v>9.402617112420007E-6</v>
      </c>
      <c r="BG419" s="58">
        <f t="shared" si="389"/>
        <v>2.0265018255666002E-4</v>
      </c>
      <c r="BH419" s="58">
        <f t="shared" si="390"/>
        <v>1.2516648702479927E-6</v>
      </c>
      <c r="BI419" s="58">
        <f t="shared" si="391"/>
        <v>5.0384848386199946E-6</v>
      </c>
      <c r="BJ419" s="58">
        <f t="shared" si="392"/>
        <v>7.4754513446901425E-6</v>
      </c>
      <c r="BK419" s="58">
        <f t="shared" si="393"/>
        <v>0</v>
      </c>
      <c r="BL419" s="58">
        <f t="shared" si="394"/>
        <v>4.3732760524500363E-6</v>
      </c>
      <c r="BM419" s="58">
        <f t="shared" si="395"/>
        <v>0</v>
      </c>
      <c r="BN419" s="58">
        <f t="shared" si="396"/>
        <v>0</v>
      </c>
      <c r="BO419" s="58">
        <f t="shared" si="397"/>
        <v>2.3019167677508821E-4</v>
      </c>
      <c r="BP419" s="59"/>
      <c r="BQ419" s="59">
        <f t="shared" si="398"/>
        <v>-9.8814633042675085E-2</v>
      </c>
      <c r="BR419" s="39">
        <f t="shared" si="399"/>
        <v>-9.8609549709341757E-2</v>
      </c>
      <c r="BS419" s="42">
        <f t="shared" si="400"/>
        <v>201.90092575795046</v>
      </c>
      <c r="BT419" s="44">
        <f>MAX(BS$10:BS419)</f>
        <v>400.17961190130677</v>
      </c>
      <c r="BU419" s="56">
        <f t="shared" si="401"/>
        <v>0.49547423268593771</v>
      </c>
    </row>
    <row r="420" spans="1:73" x14ac:dyDescent="0.2">
      <c r="A420" s="64">
        <v>41698</v>
      </c>
      <c r="B420" s="9">
        <v>2.6817898355500001E-2</v>
      </c>
      <c r="C420" s="9">
        <v>2.2715968812400001E-2</v>
      </c>
      <c r="D420" s="9">
        <v>1.06482158925E-2</v>
      </c>
      <c r="E420" s="9">
        <v>4.6771849151199999E-4</v>
      </c>
      <c r="F420" s="9">
        <v>4.1851672025600001E-2</v>
      </c>
      <c r="G420" s="9">
        <v>1.8504481587999999E-2</v>
      </c>
      <c r="H420" s="9">
        <v>2.7388261283299999E-2</v>
      </c>
      <c r="I420" s="9">
        <v>1.4588817059600001E-2</v>
      </c>
      <c r="J420" s="9">
        <v>0</v>
      </c>
      <c r="K420" s="55">
        <v>2.6200000000000001E-2</v>
      </c>
      <c r="L420" s="55">
        <v>2.6143E-3</v>
      </c>
      <c r="M420" s="55">
        <v>1.264E-2</v>
      </c>
      <c r="N420" s="55">
        <v>1.4E-3</v>
      </c>
      <c r="O420" s="55">
        <v>2.9700000000000001E-2</v>
      </c>
      <c r="P420" s="55">
        <v>9.3299999999999998E-3</v>
      </c>
      <c r="Q420" s="55">
        <v>2.2000000000000001E-4</v>
      </c>
      <c r="R420" s="55">
        <v>5.2188E-3</v>
      </c>
      <c r="S420" s="55">
        <v>2.3565000000000001E-3</v>
      </c>
      <c r="T420" s="10">
        <f t="shared" si="360"/>
        <v>8</v>
      </c>
      <c r="U420" s="10">
        <f t="shared" si="361"/>
        <v>4</v>
      </c>
      <c r="V420" s="10">
        <f t="shared" si="362"/>
        <v>7</v>
      </c>
      <c r="W420" s="10">
        <f t="shared" si="363"/>
        <v>2</v>
      </c>
      <c r="X420" s="10">
        <f t="shared" si="364"/>
        <v>9</v>
      </c>
      <c r="Y420" s="10">
        <f t="shared" si="365"/>
        <v>6</v>
      </c>
      <c r="Z420" s="10">
        <f t="shared" si="366"/>
        <v>1</v>
      </c>
      <c r="AA420" s="10">
        <f t="shared" si="367"/>
        <v>5</v>
      </c>
      <c r="AB420" s="10">
        <f t="shared" si="368"/>
        <v>3</v>
      </c>
      <c r="AC420" s="13">
        <f t="shared" si="369"/>
        <v>1</v>
      </c>
      <c r="AD420" s="13">
        <f t="shared" si="370"/>
        <v>0</v>
      </c>
      <c r="AE420" s="13">
        <f t="shared" si="371"/>
        <v>1</v>
      </c>
      <c r="AF420" s="13">
        <f t="shared" si="372"/>
        <v>-1</v>
      </c>
      <c r="AG420" s="13">
        <f t="shared" si="373"/>
        <v>1</v>
      </c>
      <c r="AH420" s="13">
        <f t="shared" si="374"/>
        <v>0</v>
      </c>
      <c r="AI420" s="13">
        <f t="shared" si="375"/>
        <v>-1</v>
      </c>
      <c r="AJ420" s="13">
        <f t="shared" si="376"/>
        <v>0</v>
      </c>
      <c r="AK420" s="13">
        <f t="shared" si="377"/>
        <v>-1</v>
      </c>
      <c r="AL420" s="56">
        <f t="shared" si="378"/>
        <v>2.6817898355500001E-2</v>
      </c>
      <c r="AM420" s="56">
        <f t="shared" si="379"/>
        <v>0</v>
      </c>
      <c r="AN420" s="56">
        <f t="shared" si="380"/>
        <v>1.06482158925E-2</v>
      </c>
      <c r="AO420" s="56">
        <f t="shared" si="381"/>
        <v>-4.6771849151199999E-4</v>
      </c>
      <c r="AP420" s="56">
        <f t="shared" si="382"/>
        <v>4.1851672025600001E-2</v>
      </c>
      <c r="AQ420" s="56">
        <f t="shared" si="383"/>
        <v>0</v>
      </c>
      <c r="AR420" s="56">
        <f t="shared" si="384"/>
        <v>-2.7388261283299999E-2</v>
      </c>
      <c r="AS420" s="56">
        <f t="shared" si="385"/>
        <v>0</v>
      </c>
      <c r="AT420" s="56">
        <f t="shared" si="386"/>
        <v>0</v>
      </c>
      <c r="AU420" s="55"/>
      <c r="AV420" s="6">
        <f t="shared" si="387"/>
        <v>5.1461806498788003E-2</v>
      </c>
      <c r="AW420" s="57">
        <f t="shared" si="359"/>
        <v>2.7015065022166773E-2</v>
      </c>
      <c r="AX420" s="57">
        <f t="shared" si="351"/>
        <v>0</v>
      </c>
      <c r="AY420" s="57">
        <f t="shared" si="352"/>
        <v>1.0845382559166783E-2</v>
      </c>
      <c r="AZ420" s="57">
        <f t="shared" si="353"/>
        <v>6.6488515817875182E-4</v>
      </c>
      <c r="BA420" s="57">
        <f t="shared" si="354"/>
        <v>4.204883869226661E-2</v>
      </c>
      <c r="BB420" s="57">
        <f t="shared" si="355"/>
        <v>0</v>
      </c>
      <c r="BC420" s="57">
        <f t="shared" si="356"/>
        <v>2.7585427949966768E-2</v>
      </c>
      <c r="BD420" s="57">
        <f t="shared" si="357"/>
        <v>0</v>
      </c>
      <c r="BE420" s="57">
        <f t="shared" si="358"/>
        <v>1.9716666666669269E-4</v>
      </c>
      <c r="BF420" s="58">
        <f t="shared" si="388"/>
        <v>1.464190531845999E-5</v>
      </c>
      <c r="BG420" s="58">
        <f t="shared" si="389"/>
        <v>0</v>
      </c>
      <c r="BH420" s="58">
        <f t="shared" si="390"/>
        <v>1.9906296532506665E-5</v>
      </c>
      <c r="BI420" s="58">
        <f t="shared" si="391"/>
        <v>5.1316099602266803E-6</v>
      </c>
      <c r="BJ420" s="58">
        <f t="shared" si="392"/>
        <v>1.1109619372436663E-5</v>
      </c>
      <c r="BK420" s="58">
        <f t="shared" si="393"/>
        <v>0</v>
      </c>
      <c r="BL420" s="58">
        <f t="shared" si="394"/>
        <v>5.1955480345099994E-6</v>
      </c>
      <c r="BM420" s="58">
        <f t="shared" si="395"/>
        <v>0</v>
      </c>
      <c r="BN420" s="58">
        <f t="shared" si="396"/>
        <v>0</v>
      </c>
      <c r="BO420" s="58">
        <f t="shared" si="397"/>
        <v>5.5984979218139996E-5</v>
      </c>
      <c r="BP420" s="59"/>
      <c r="BQ420" s="59">
        <f t="shared" si="398"/>
        <v>5.1405821519569864E-2</v>
      </c>
      <c r="BR420" s="39">
        <f t="shared" si="399"/>
        <v>5.1602988186236529E-2</v>
      </c>
      <c r="BS420" s="42">
        <f t="shared" si="400"/>
        <v>212.3196168446282</v>
      </c>
      <c r="BT420" s="44">
        <f>MAX(BS$10:BS420)</f>
        <v>400.17961190130677</v>
      </c>
      <c r="BU420" s="56">
        <f t="shared" si="401"/>
        <v>0.46943919547557822</v>
      </c>
    </row>
    <row r="421" spans="1:73" x14ac:dyDescent="0.2">
      <c r="A421" s="64">
        <v>41729</v>
      </c>
      <c r="B421" s="9">
        <v>3.9288986493999999E-2</v>
      </c>
      <c r="C421" s="9">
        <v>-6.3994900552100001E-6</v>
      </c>
      <c r="D421" s="9">
        <v>5.8689587520599999E-3</v>
      </c>
      <c r="E421" s="9">
        <v>-1.0143060116800001E-2</v>
      </c>
      <c r="F421" s="9">
        <v>3.2681386547700003E-2</v>
      </c>
      <c r="G421" s="9">
        <v>-9.6354926515899997E-3</v>
      </c>
      <c r="H421" s="9">
        <v>-2.3479683777800002E-3</v>
      </c>
      <c r="I421" s="9">
        <v>-3.93306632248E-3</v>
      </c>
      <c r="J421" s="9">
        <v>0</v>
      </c>
      <c r="K421" s="55">
        <v>2.6499999999999999E-2</v>
      </c>
      <c r="L421" s="55">
        <v>2.8143E-3</v>
      </c>
      <c r="M421" s="55">
        <v>1.2659999999999999E-2</v>
      </c>
      <c r="N421" s="55">
        <v>1.3642999999999999E-3</v>
      </c>
      <c r="O421" s="55">
        <v>3.15E-2</v>
      </c>
      <c r="P421" s="55">
        <v>9.1599999999999997E-3</v>
      </c>
      <c r="Q421" s="55">
        <v>2.2000000000000001E-4</v>
      </c>
      <c r="R421" s="55">
        <v>5.2218999999999998E-3</v>
      </c>
      <c r="S421" s="55">
        <v>2.3059999999999999E-3</v>
      </c>
      <c r="T421" s="10">
        <f t="shared" si="360"/>
        <v>8</v>
      </c>
      <c r="U421" s="10">
        <f t="shared" si="361"/>
        <v>4</v>
      </c>
      <c r="V421" s="10">
        <f t="shared" si="362"/>
        <v>7</v>
      </c>
      <c r="W421" s="10">
        <f t="shared" si="363"/>
        <v>2</v>
      </c>
      <c r="X421" s="10">
        <f t="shared" si="364"/>
        <v>9</v>
      </c>
      <c r="Y421" s="10">
        <f t="shared" si="365"/>
        <v>6</v>
      </c>
      <c r="Z421" s="10">
        <f t="shared" si="366"/>
        <v>1</v>
      </c>
      <c r="AA421" s="10">
        <f t="shared" si="367"/>
        <v>5</v>
      </c>
      <c r="AB421" s="10">
        <f t="shared" si="368"/>
        <v>3</v>
      </c>
      <c r="AC421" s="13">
        <f t="shared" si="369"/>
        <v>1</v>
      </c>
      <c r="AD421" s="13">
        <f t="shared" si="370"/>
        <v>0</v>
      </c>
      <c r="AE421" s="13">
        <f t="shared" si="371"/>
        <v>1</v>
      </c>
      <c r="AF421" s="13">
        <f t="shared" si="372"/>
        <v>-1</v>
      </c>
      <c r="AG421" s="13">
        <f t="shared" si="373"/>
        <v>1</v>
      </c>
      <c r="AH421" s="13">
        <f t="shared" si="374"/>
        <v>0</v>
      </c>
      <c r="AI421" s="13">
        <f t="shared" si="375"/>
        <v>-1</v>
      </c>
      <c r="AJ421" s="13">
        <f t="shared" si="376"/>
        <v>0</v>
      </c>
      <c r="AK421" s="13">
        <f t="shared" si="377"/>
        <v>-1</v>
      </c>
      <c r="AL421" s="56">
        <f t="shared" si="378"/>
        <v>3.9288986493999999E-2</v>
      </c>
      <c r="AM421" s="56">
        <f t="shared" si="379"/>
        <v>0</v>
      </c>
      <c r="AN421" s="56">
        <f t="shared" si="380"/>
        <v>5.8689587520599999E-3</v>
      </c>
      <c r="AO421" s="56">
        <f t="shared" si="381"/>
        <v>1.0143060116800001E-2</v>
      </c>
      <c r="AP421" s="56">
        <f t="shared" si="382"/>
        <v>3.2681386547700003E-2</v>
      </c>
      <c r="AQ421" s="56">
        <f t="shared" si="383"/>
        <v>0</v>
      </c>
      <c r="AR421" s="56">
        <f t="shared" si="384"/>
        <v>2.3479683777800002E-3</v>
      </c>
      <c r="AS421" s="56">
        <f t="shared" si="385"/>
        <v>0</v>
      </c>
      <c r="AT421" s="56">
        <f t="shared" si="386"/>
        <v>0</v>
      </c>
      <c r="AU421" s="55"/>
      <c r="AV421" s="6">
        <f t="shared" si="387"/>
        <v>9.0330360288340003E-2</v>
      </c>
      <c r="AW421" s="57">
        <f t="shared" si="359"/>
        <v>3.948536149400006E-2</v>
      </c>
      <c r="AX421" s="57">
        <f t="shared" si="351"/>
        <v>0</v>
      </c>
      <c r="AY421" s="57">
        <f t="shared" si="352"/>
        <v>6.0653337520599759E-3</v>
      </c>
      <c r="AZ421" s="57">
        <f t="shared" si="353"/>
        <v>9.9466851167999693E-3</v>
      </c>
      <c r="BA421" s="57">
        <f t="shared" si="354"/>
        <v>3.2877761547700057E-2</v>
      </c>
      <c r="BB421" s="57">
        <f t="shared" si="355"/>
        <v>0</v>
      </c>
      <c r="BC421" s="57">
        <f t="shared" si="356"/>
        <v>2.1515933777799257E-3</v>
      </c>
      <c r="BD421" s="57">
        <f t="shared" si="357"/>
        <v>0</v>
      </c>
      <c r="BE421" s="57">
        <f t="shared" si="358"/>
        <v>1.9637500000002639E-4</v>
      </c>
      <c r="BF421" s="58">
        <f t="shared" si="388"/>
        <v>1.6209039013300064E-5</v>
      </c>
      <c r="BG421" s="58">
        <f t="shared" si="389"/>
        <v>0</v>
      </c>
      <c r="BH421" s="58">
        <f t="shared" si="390"/>
        <v>4.3381530236667138E-6</v>
      </c>
      <c r="BI421" s="58">
        <f t="shared" si="391"/>
        <v>1.3297703163575037E-7</v>
      </c>
      <c r="BJ421" s="58">
        <f t="shared" si="392"/>
        <v>2.9434187084586626E-5</v>
      </c>
      <c r="BK421" s="58">
        <f t="shared" si="393"/>
        <v>0</v>
      </c>
      <c r="BL421" s="58">
        <f t="shared" si="394"/>
        <v>8.2756283849900295E-6</v>
      </c>
      <c r="BM421" s="58">
        <f t="shared" si="395"/>
        <v>0</v>
      </c>
      <c r="BN421" s="58">
        <f t="shared" si="396"/>
        <v>0</v>
      </c>
      <c r="BO421" s="58">
        <f t="shared" si="397"/>
        <v>5.8389984538179179E-5</v>
      </c>
      <c r="BP421" s="59"/>
      <c r="BQ421" s="59">
        <f t="shared" si="398"/>
        <v>9.0271970303801824E-2</v>
      </c>
      <c r="BR421" s="39">
        <f t="shared" si="399"/>
        <v>9.0468345303801823E-2</v>
      </c>
      <c r="BS421" s="42">
        <f t="shared" si="400"/>
        <v>231.52782125609892</v>
      </c>
      <c r="BT421" s="44">
        <f>MAX(BS$10:BS421)</f>
        <v>400.17961190130677</v>
      </c>
      <c r="BU421" s="56">
        <f t="shared" si="401"/>
        <v>0.42144023740719994</v>
      </c>
    </row>
    <row r="422" spans="1:73" x14ac:dyDescent="0.2">
      <c r="A422" s="64">
        <v>41759</v>
      </c>
      <c r="B422" s="9">
        <v>1.8381413318599999E-3</v>
      </c>
      <c r="C422" s="9">
        <v>4.5306541697700004E-3</v>
      </c>
      <c r="D422" s="9">
        <v>5.2778894467999998E-3</v>
      </c>
      <c r="E422" s="9">
        <v>9.2663325120999999E-3</v>
      </c>
      <c r="F422" s="9">
        <v>-7.9088881304599998E-3</v>
      </c>
      <c r="G422" s="9">
        <v>-6.7495964218299998E-3</v>
      </c>
      <c r="H422" s="9">
        <v>3.5764254640200002E-3</v>
      </c>
      <c r="I422" s="9">
        <v>1.35549558472E-2</v>
      </c>
      <c r="J422" s="9">
        <v>0</v>
      </c>
      <c r="K422" s="55">
        <v>2.6700000000000002E-2</v>
      </c>
      <c r="L422" s="55">
        <v>3.0785999999999999E-3</v>
      </c>
      <c r="M422" s="55">
        <v>1.268E-2</v>
      </c>
      <c r="N422" s="55">
        <v>1.3500000000000001E-3</v>
      </c>
      <c r="O422" s="55">
        <v>3.3399999999999999E-2</v>
      </c>
      <c r="P422" s="55">
        <v>9.1299999999999992E-3</v>
      </c>
      <c r="Q422" s="55">
        <v>1.7000000000000001E-4</v>
      </c>
      <c r="R422" s="55">
        <v>5.2706000000000003E-3</v>
      </c>
      <c r="S422" s="55">
        <v>2.2334999999999998E-3</v>
      </c>
      <c r="T422" s="10">
        <f t="shared" si="360"/>
        <v>8</v>
      </c>
      <c r="U422" s="10">
        <f t="shared" si="361"/>
        <v>4</v>
      </c>
      <c r="V422" s="10">
        <f t="shared" si="362"/>
        <v>7</v>
      </c>
      <c r="W422" s="10">
        <f t="shared" si="363"/>
        <v>2</v>
      </c>
      <c r="X422" s="10">
        <f t="shared" si="364"/>
        <v>9</v>
      </c>
      <c r="Y422" s="10">
        <f t="shared" si="365"/>
        <v>6</v>
      </c>
      <c r="Z422" s="10">
        <f t="shared" si="366"/>
        <v>1</v>
      </c>
      <c r="AA422" s="10">
        <f t="shared" si="367"/>
        <v>5</v>
      </c>
      <c r="AB422" s="10">
        <f t="shared" si="368"/>
        <v>3</v>
      </c>
      <c r="AC422" s="13">
        <f t="shared" si="369"/>
        <v>1</v>
      </c>
      <c r="AD422" s="13">
        <f t="shared" si="370"/>
        <v>0</v>
      </c>
      <c r="AE422" s="13">
        <f t="shared" si="371"/>
        <v>1</v>
      </c>
      <c r="AF422" s="13">
        <f t="shared" si="372"/>
        <v>-1</v>
      </c>
      <c r="AG422" s="13">
        <f t="shared" si="373"/>
        <v>1</v>
      </c>
      <c r="AH422" s="13">
        <f t="shared" si="374"/>
        <v>0</v>
      </c>
      <c r="AI422" s="13">
        <f t="shared" si="375"/>
        <v>-1</v>
      </c>
      <c r="AJ422" s="13">
        <f t="shared" si="376"/>
        <v>0</v>
      </c>
      <c r="AK422" s="13">
        <f t="shared" si="377"/>
        <v>-1</v>
      </c>
      <c r="AL422" s="56">
        <f t="shared" si="378"/>
        <v>1.8381413318599999E-3</v>
      </c>
      <c r="AM422" s="56">
        <f t="shared" si="379"/>
        <v>0</v>
      </c>
      <c r="AN422" s="56">
        <f t="shared" si="380"/>
        <v>5.2778894467999998E-3</v>
      </c>
      <c r="AO422" s="56">
        <f t="shared" si="381"/>
        <v>-9.2663325120999999E-3</v>
      </c>
      <c r="AP422" s="56">
        <f t="shared" si="382"/>
        <v>-7.9088881304599998E-3</v>
      </c>
      <c r="AQ422" s="56">
        <f t="shared" si="383"/>
        <v>0</v>
      </c>
      <c r="AR422" s="56">
        <f t="shared" si="384"/>
        <v>-3.5764254640200002E-3</v>
      </c>
      <c r="AS422" s="56">
        <f t="shared" si="385"/>
        <v>0</v>
      </c>
      <c r="AT422" s="56">
        <f t="shared" si="386"/>
        <v>0</v>
      </c>
      <c r="AU422" s="55"/>
      <c r="AV422" s="6">
        <f t="shared" si="387"/>
        <v>-1.363561532792E-2</v>
      </c>
      <c r="AW422" s="57">
        <f t="shared" si="359"/>
        <v>2.0303079985266592E-3</v>
      </c>
      <c r="AX422" s="57">
        <f t="shared" si="351"/>
        <v>0</v>
      </c>
      <c r="AY422" s="57">
        <f t="shared" si="352"/>
        <v>5.4700561134666259E-3</v>
      </c>
      <c r="AZ422" s="57">
        <f t="shared" si="353"/>
        <v>9.4584991787667327E-3</v>
      </c>
      <c r="BA422" s="57">
        <f t="shared" si="354"/>
        <v>7.716721463793319E-3</v>
      </c>
      <c r="BB422" s="57">
        <f t="shared" si="355"/>
        <v>0</v>
      </c>
      <c r="BC422" s="57">
        <f t="shared" si="356"/>
        <v>3.7685921306866987E-3</v>
      </c>
      <c r="BD422" s="57">
        <f t="shared" si="357"/>
        <v>0</v>
      </c>
      <c r="BE422" s="57">
        <f t="shared" si="358"/>
        <v>1.9216666666665994E-4</v>
      </c>
      <c r="BF422" s="58">
        <f t="shared" si="388"/>
        <v>2.3691216896400035E-5</v>
      </c>
      <c r="BG422" s="58">
        <f t="shared" si="389"/>
        <v>0</v>
      </c>
      <c r="BH422" s="58">
        <f t="shared" si="390"/>
        <v>2.4261335008239906E-6</v>
      </c>
      <c r="BI422" s="58">
        <f t="shared" si="391"/>
        <v>1.989337023359994E-6</v>
      </c>
      <c r="BJ422" s="58">
        <f t="shared" si="392"/>
        <v>2.3014433083390039E-5</v>
      </c>
      <c r="BK422" s="58">
        <f t="shared" si="393"/>
        <v>0</v>
      </c>
      <c r="BL422" s="58">
        <f t="shared" si="394"/>
        <v>6.4547801333397765E-7</v>
      </c>
      <c r="BM422" s="58">
        <f t="shared" si="395"/>
        <v>0</v>
      </c>
      <c r="BN422" s="58">
        <f t="shared" si="396"/>
        <v>0</v>
      </c>
      <c r="BO422" s="58">
        <f t="shared" si="397"/>
        <v>5.176659851730804E-5</v>
      </c>
      <c r="BP422" s="59"/>
      <c r="BQ422" s="59">
        <f t="shared" si="398"/>
        <v>-1.3687381926437309E-2</v>
      </c>
      <c r="BR422" s="39">
        <f t="shared" si="399"/>
        <v>-1.3495215259770642E-2</v>
      </c>
      <c r="BS422" s="42">
        <f t="shared" si="400"/>
        <v>228.40330346962216</v>
      </c>
      <c r="BT422" s="44">
        <f>MAX(BS$10:BS422)</f>
        <v>400.17961190130677</v>
      </c>
      <c r="BU422" s="56">
        <f t="shared" si="401"/>
        <v>0.42924802594403155</v>
      </c>
    </row>
    <row r="423" spans="1:73" x14ac:dyDescent="0.2">
      <c r="A423" s="64">
        <v>41789</v>
      </c>
      <c r="B423" s="9">
        <v>5.5943043970599999E-3</v>
      </c>
      <c r="C423" s="9">
        <v>-1.6924774865500002E-2</v>
      </c>
      <c r="D423" s="9">
        <v>1.24018622629E-2</v>
      </c>
      <c r="E423" s="9">
        <v>4.7355201512399997E-3</v>
      </c>
      <c r="F423" s="9">
        <v>-8.1233726908599996E-3</v>
      </c>
      <c r="G423" s="9">
        <v>-2.01295978738E-2</v>
      </c>
      <c r="H423" s="9">
        <v>-1.78439521326E-2</v>
      </c>
      <c r="I423" s="9">
        <v>-6.2874490024499999E-3</v>
      </c>
      <c r="J423" s="9">
        <v>0</v>
      </c>
      <c r="K423" s="55">
        <v>2.69E-2</v>
      </c>
      <c r="L423" s="55">
        <v>2.8714000000000001E-3</v>
      </c>
      <c r="M423" s="55">
        <v>1.268E-2</v>
      </c>
      <c r="N423" s="55">
        <v>1.3500000000000001E-3</v>
      </c>
      <c r="O423" s="55">
        <v>3.4200000000000001E-2</v>
      </c>
      <c r="P423" s="55">
        <v>9.0399999999999994E-3</v>
      </c>
      <c r="Q423" s="55">
        <v>1.2E-4</v>
      </c>
      <c r="R423" s="55">
        <v>5.3062999999999999E-3</v>
      </c>
      <c r="S423" s="55">
        <v>2.274E-3</v>
      </c>
      <c r="T423" s="10">
        <f t="shared" si="360"/>
        <v>8</v>
      </c>
      <c r="U423" s="10">
        <f t="shared" si="361"/>
        <v>4</v>
      </c>
      <c r="V423" s="10">
        <f t="shared" si="362"/>
        <v>7</v>
      </c>
      <c r="W423" s="10">
        <f t="shared" si="363"/>
        <v>2</v>
      </c>
      <c r="X423" s="10">
        <f t="shared" si="364"/>
        <v>9</v>
      </c>
      <c r="Y423" s="10">
        <f t="shared" si="365"/>
        <v>6</v>
      </c>
      <c r="Z423" s="10">
        <f t="shared" si="366"/>
        <v>1</v>
      </c>
      <c r="AA423" s="10">
        <f t="shared" si="367"/>
        <v>5</v>
      </c>
      <c r="AB423" s="10">
        <f t="shared" si="368"/>
        <v>3</v>
      </c>
      <c r="AC423" s="13">
        <f t="shared" si="369"/>
        <v>1</v>
      </c>
      <c r="AD423" s="13">
        <f t="shared" si="370"/>
        <v>0</v>
      </c>
      <c r="AE423" s="13">
        <f t="shared" si="371"/>
        <v>1</v>
      </c>
      <c r="AF423" s="13">
        <f t="shared" si="372"/>
        <v>-1</v>
      </c>
      <c r="AG423" s="13">
        <f t="shared" si="373"/>
        <v>1</v>
      </c>
      <c r="AH423" s="13">
        <f t="shared" si="374"/>
        <v>0</v>
      </c>
      <c r="AI423" s="13">
        <f t="shared" si="375"/>
        <v>-1</v>
      </c>
      <c r="AJ423" s="13">
        <f t="shared" si="376"/>
        <v>0</v>
      </c>
      <c r="AK423" s="13">
        <f t="shared" si="377"/>
        <v>-1</v>
      </c>
      <c r="AL423" s="56">
        <f t="shared" si="378"/>
        <v>5.5943043970599999E-3</v>
      </c>
      <c r="AM423" s="56">
        <f t="shared" si="379"/>
        <v>0</v>
      </c>
      <c r="AN423" s="56">
        <f t="shared" si="380"/>
        <v>1.24018622629E-2</v>
      </c>
      <c r="AO423" s="56">
        <f t="shared" si="381"/>
        <v>-4.7355201512399997E-3</v>
      </c>
      <c r="AP423" s="56">
        <f t="shared" si="382"/>
        <v>-8.1233726908599996E-3</v>
      </c>
      <c r="AQ423" s="56">
        <f t="shared" si="383"/>
        <v>0</v>
      </c>
      <c r="AR423" s="56">
        <f t="shared" si="384"/>
        <v>1.78439521326E-2</v>
      </c>
      <c r="AS423" s="56">
        <f t="shared" si="385"/>
        <v>0</v>
      </c>
      <c r="AT423" s="56">
        <f t="shared" si="386"/>
        <v>0</v>
      </c>
      <c r="AU423" s="55"/>
      <c r="AV423" s="6">
        <f t="shared" si="387"/>
        <v>2.2981225950460003E-2</v>
      </c>
      <c r="AW423" s="57">
        <f t="shared" si="359"/>
        <v>5.7804293970600273E-3</v>
      </c>
      <c r="AX423" s="57">
        <f t="shared" si="351"/>
        <v>0</v>
      </c>
      <c r="AY423" s="57">
        <f t="shared" si="352"/>
        <v>1.2587987262900002E-2</v>
      </c>
      <c r="AZ423" s="57">
        <f t="shared" si="353"/>
        <v>4.9216451512399395E-3</v>
      </c>
      <c r="BA423" s="57">
        <f t="shared" si="354"/>
        <v>7.9372476908600165E-3</v>
      </c>
      <c r="BB423" s="57">
        <f t="shared" si="355"/>
        <v>0</v>
      </c>
      <c r="BC423" s="57">
        <f t="shared" si="356"/>
        <v>1.7657827132600001E-2</v>
      </c>
      <c r="BD423" s="57">
        <f t="shared" si="357"/>
        <v>0</v>
      </c>
      <c r="BE423" s="57">
        <f t="shared" si="358"/>
        <v>1.8612499999992593E-4</v>
      </c>
      <c r="BF423" s="58">
        <f t="shared" si="388"/>
        <v>1.2181847991159955E-6</v>
      </c>
      <c r="BG423" s="58">
        <f t="shared" si="389"/>
        <v>0</v>
      </c>
      <c r="BH423" s="58">
        <f t="shared" si="390"/>
        <v>2.1880224453866503E-6</v>
      </c>
      <c r="BI423" s="58">
        <f t="shared" si="391"/>
        <v>1.8916998357533466E-6</v>
      </c>
      <c r="BJ423" s="58">
        <f t="shared" si="392"/>
        <v>5.401705024655323E-6</v>
      </c>
      <c r="BK423" s="58">
        <f t="shared" si="393"/>
        <v>0</v>
      </c>
      <c r="BL423" s="58">
        <f t="shared" si="394"/>
        <v>1.1305776392060095E-6</v>
      </c>
      <c r="BM423" s="58">
        <f t="shared" si="395"/>
        <v>0</v>
      </c>
      <c r="BN423" s="58">
        <f t="shared" si="396"/>
        <v>0</v>
      </c>
      <c r="BO423" s="58">
        <f t="shared" si="397"/>
        <v>1.1830189744117325E-5</v>
      </c>
      <c r="BP423" s="59"/>
      <c r="BQ423" s="59">
        <f t="shared" si="398"/>
        <v>2.2969395760715886E-2</v>
      </c>
      <c r="BR423" s="39">
        <f t="shared" si="399"/>
        <v>2.3155520760715885E-2</v>
      </c>
      <c r="BS423" s="42">
        <f t="shared" si="400"/>
        <v>233.69210090492911</v>
      </c>
      <c r="BT423" s="44">
        <f>MAX(BS$10:BS423)</f>
        <v>400.17961190130677</v>
      </c>
      <c r="BU423" s="56">
        <f t="shared" si="401"/>
        <v>0.41603196675955895</v>
      </c>
    </row>
    <row r="424" spans="1:73" x14ac:dyDescent="0.2">
      <c r="A424" s="64">
        <v>41820</v>
      </c>
      <c r="B424" s="9">
        <v>1.38703676354E-2</v>
      </c>
      <c r="C424" s="9">
        <v>3.2105389328500001E-3</v>
      </c>
      <c r="D424" s="9">
        <v>1.6444467499900001E-2</v>
      </c>
      <c r="E424" s="9">
        <v>3.7339744652899998E-3</v>
      </c>
      <c r="F424" s="9">
        <v>3.4054302356800001E-2</v>
      </c>
      <c r="G424" s="9">
        <v>-4.71832736441E-3</v>
      </c>
      <c r="H424" s="9">
        <v>7.6027197429500001E-3</v>
      </c>
      <c r="I424" s="9">
        <v>1.8746865706299999E-2</v>
      </c>
      <c r="J424" s="9">
        <v>0</v>
      </c>
      <c r="K424" s="55">
        <v>2.6800000000000001E-2</v>
      </c>
      <c r="L424" s="55">
        <v>1.7570999999999999E-3</v>
      </c>
      <c r="M424" s="55">
        <v>1.273E-2</v>
      </c>
      <c r="N424" s="55">
        <v>1.3286000000000001E-3</v>
      </c>
      <c r="O424" s="55">
        <v>3.6499999999999998E-2</v>
      </c>
      <c r="P424" s="55">
        <v>7.4900000000000001E-3</v>
      </c>
      <c r="Q424" s="55">
        <v>8.0000000000000007E-5</v>
      </c>
      <c r="R424" s="55">
        <v>5.5250000000000004E-3</v>
      </c>
      <c r="S424" s="55">
        <v>2.307E-3</v>
      </c>
      <c r="T424" s="10">
        <f t="shared" si="360"/>
        <v>8</v>
      </c>
      <c r="U424" s="10">
        <f t="shared" si="361"/>
        <v>3</v>
      </c>
      <c r="V424" s="10">
        <f t="shared" si="362"/>
        <v>7</v>
      </c>
      <c r="W424" s="10">
        <f t="shared" si="363"/>
        <v>2</v>
      </c>
      <c r="X424" s="10">
        <f t="shared" si="364"/>
        <v>9</v>
      </c>
      <c r="Y424" s="10">
        <f t="shared" si="365"/>
        <v>6</v>
      </c>
      <c r="Z424" s="10">
        <f t="shared" si="366"/>
        <v>1</v>
      </c>
      <c r="AA424" s="10">
        <f t="shared" si="367"/>
        <v>5</v>
      </c>
      <c r="AB424" s="10">
        <f t="shared" si="368"/>
        <v>4</v>
      </c>
      <c r="AC424" s="13">
        <f t="shared" si="369"/>
        <v>1</v>
      </c>
      <c r="AD424" s="13">
        <f t="shared" si="370"/>
        <v>-1</v>
      </c>
      <c r="AE424" s="13">
        <f t="shared" si="371"/>
        <v>1</v>
      </c>
      <c r="AF424" s="13">
        <f t="shared" si="372"/>
        <v>-1</v>
      </c>
      <c r="AG424" s="13">
        <f t="shared" si="373"/>
        <v>1</v>
      </c>
      <c r="AH424" s="13">
        <f t="shared" si="374"/>
        <v>0</v>
      </c>
      <c r="AI424" s="13">
        <f t="shared" si="375"/>
        <v>-1</v>
      </c>
      <c r="AJ424" s="13">
        <f t="shared" si="376"/>
        <v>0</v>
      </c>
      <c r="AK424" s="13">
        <f t="shared" si="377"/>
        <v>0</v>
      </c>
      <c r="AL424" s="56">
        <f t="shared" si="378"/>
        <v>1.38703676354E-2</v>
      </c>
      <c r="AM424" s="56">
        <f t="shared" si="379"/>
        <v>0</v>
      </c>
      <c r="AN424" s="56">
        <f t="shared" si="380"/>
        <v>1.6444467499900001E-2</v>
      </c>
      <c r="AO424" s="56">
        <f t="shared" si="381"/>
        <v>-3.7339744652899998E-3</v>
      </c>
      <c r="AP424" s="56">
        <f t="shared" si="382"/>
        <v>3.4054302356800001E-2</v>
      </c>
      <c r="AQ424" s="56">
        <f t="shared" si="383"/>
        <v>0</v>
      </c>
      <c r="AR424" s="56">
        <f t="shared" si="384"/>
        <v>-7.6027197429500001E-3</v>
      </c>
      <c r="AS424" s="56">
        <f t="shared" si="385"/>
        <v>0</v>
      </c>
      <c r="AT424" s="56">
        <f t="shared" si="386"/>
        <v>0</v>
      </c>
      <c r="AU424" s="55"/>
      <c r="AV424" s="6">
        <f t="shared" si="387"/>
        <v>5.3032443283860004E-2</v>
      </c>
      <c r="AW424" s="57">
        <f t="shared" si="359"/>
        <v>1.4059867635400014E-2</v>
      </c>
      <c r="AX424" s="57">
        <f t="shared" si="351"/>
        <v>1</v>
      </c>
      <c r="AY424" s="57">
        <f t="shared" si="352"/>
        <v>1.6633967499900093E-2</v>
      </c>
      <c r="AZ424" s="57">
        <f t="shared" si="353"/>
        <v>3.9234744652900666E-3</v>
      </c>
      <c r="BA424" s="57">
        <f t="shared" si="354"/>
        <v>3.4243802356800135E-2</v>
      </c>
      <c r="BB424" s="57">
        <f t="shared" si="355"/>
        <v>0</v>
      </c>
      <c r="BC424" s="57">
        <f t="shared" si="356"/>
        <v>7.7922197429500795E-3</v>
      </c>
      <c r="BD424" s="57">
        <f t="shared" si="357"/>
        <v>0</v>
      </c>
      <c r="BE424" s="57">
        <f t="shared" si="358"/>
        <v>1.0001895000000001</v>
      </c>
      <c r="BF424" s="58">
        <f t="shared" si="388"/>
        <v>3.4682576382360162E-6</v>
      </c>
      <c r="BG424" s="58">
        <f t="shared" si="389"/>
        <v>0</v>
      </c>
      <c r="BH424" s="58">
        <f t="shared" si="390"/>
        <v>5.0351949051600013E-6</v>
      </c>
      <c r="BI424" s="58">
        <f t="shared" si="391"/>
        <v>9.8432903024798785E-7</v>
      </c>
      <c r="BJ424" s="58">
        <f t="shared" si="392"/>
        <v>5.5560733836020115E-6</v>
      </c>
      <c r="BK424" s="58">
        <f t="shared" si="393"/>
        <v>0</v>
      </c>
      <c r="BL424" s="58">
        <f t="shared" si="394"/>
        <v>5.2973481397799999E-6</v>
      </c>
      <c r="BM424" s="58">
        <f t="shared" si="395"/>
        <v>0</v>
      </c>
      <c r="BN424" s="58">
        <f t="shared" si="396"/>
        <v>0</v>
      </c>
      <c r="BO424" s="58">
        <f t="shared" si="397"/>
        <v>2.0341203097026017E-5</v>
      </c>
      <c r="BP424" s="59"/>
      <c r="BQ424" s="59">
        <f t="shared" si="398"/>
        <v>5.3012102080762978E-2</v>
      </c>
      <c r="BR424" s="39">
        <f t="shared" si="399"/>
        <v>5.320160208076298E-2</v>
      </c>
      <c r="BS424" s="42">
        <f t="shared" si="400"/>
        <v>246.12489506669067</v>
      </c>
      <c r="BT424" s="44">
        <f>MAX(BS$10:BS424)</f>
        <v>400.17961190130677</v>
      </c>
      <c r="BU424" s="56">
        <f t="shared" si="401"/>
        <v>0.38496393182721522</v>
      </c>
    </row>
    <row r="425" spans="1:73" x14ac:dyDescent="0.2">
      <c r="A425" s="64">
        <v>41851</v>
      </c>
      <c r="B425" s="9">
        <v>-8.9891513332900005E-3</v>
      </c>
      <c r="C425" s="9">
        <v>-2.0237368693799999E-2</v>
      </c>
      <c r="D425" s="9">
        <v>-2.0266344609200002E-2</v>
      </c>
      <c r="E425" s="9">
        <v>-1.4437157209699999E-2</v>
      </c>
      <c r="F425" s="9">
        <v>-2.6953181769800001E-2</v>
      </c>
      <c r="G425" s="9">
        <v>-2.6787690630199999E-2</v>
      </c>
      <c r="H425" s="9">
        <v>-2.1565399293100002E-2</v>
      </c>
      <c r="I425" s="9">
        <v>-1.01077303208E-2</v>
      </c>
      <c r="J425" s="9">
        <v>0</v>
      </c>
      <c r="K425" s="55">
        <v>2.64E-2</v>
      </c>
      <c r="L425" s="55">
        <v>1.7714E-3</v>
      </c>
      <c r="M425" s="55">
        <v>1.273E-2</v>
      </c>
      <c r="N425" s="55">
        <v>1.2999999999999999E-3</v>
      </c>
      <c r="O425" s="55">
        <v>3.7100000000000001E-2</v>
      </c>
      <c r="P425" s="55">
        <v>5.1000000000000004E-3</v>
      </c>
      <c r="Q425" s="55">
        <v>1.8000000000000001E-4</v>
      </c>
      <c r="R425" s="55">
        <v>5.5963000000000002E-3</v>
      </c>
      <c r="S425" s="55">
        <v>2.3909999999999999E-3</v>
      </c>
      <c r="T425" s="10">
        <f t="shared" si="360"/>
        <v>8</v>
      </c>
      <c r="U425" s="10">
        <f t="shared" si="361"/>
        <v>3</v>
      </c>
      <c r="V425" s="10">
        <f t="shared" si="362"/>
        <v>7</v>
      </c>
      <c r="W425" s="10">
        <f t="shared" si="363"/>
        <v>2</v>
      </c>
      <c r="X425" s="10">
        <f t="shared" si="364"/>
        <v>9</v>
      </c>
      <c r="Y425" s="10">
        <f t="shared" si="365"/>
        <v>5</v>
      </c>
      <c r="Z425" s="10">
        <f t="shared" si="366"/>
        <v>1</v>
      </c>
      <c r="AA425" s="10">
        <f t="shared" si="367"/>
        <v>6</v>
      </c>
      <c r="AB425" s="10">
        <f t="shared" si="368"/>
        <v>4</v>
      </c>
      <c r="AC425" s="13">
        <f t="shared" si="369"/>
        <v>1</v>
      </c>
      <c r="AD425" s="13">
        <f t="shared" si="370"/>
        <v>-1</v>
      </c>
      <c r="AE425" s="13">
        <f t="shared" si="371"/>
        <v>1</v>
      </c>
      <c r="AF425" s="13">
        <f t="shared" si="372"/>
        <v>-1</v>
      </c>
      <c r="AG425" s="13">
        <f t="shared" si="373"/>
        <v>1</v>
      </c>
      <c r="AH425" s="13">
        <f t="shared" si="374"/>
        <v>0</v>
      </c>
      <c r="AI425" s="13">
        <f t="shared" si="375"/>
        <v>-1</v>
      </c>
      <c r="AJ425" s="13">
        <f t="shared" si="376"/>
        <v>0</v>
      </c>
      <c r="AK425" s="13">
        <f t="shared" si="377"/>
        <v>0</v>
      </c>
      <c r="AL425" s="56">
        <f t="shared" si="378"/>
        <v>-8.9891513332900005E-3</v>
      </c>
      <c r="AM425" s="56">
        <f t="shared" si="379"/>
        <v>2.0237368693799999E-2</v>
      </c>
      <c r="AN425" s="56">
        <f t="shared" si="380"/>
        <v>-2.0266344609200002E-2</v>
      </c>
      <c r="AO425" s="56">
        <f t="shared" si="381"/>
        <v>1.4437157209699999E-2</v>
      </c>
      <c r="AP425" s="56">
        <f t="shared" si="382"/>
        <v>-2.6953181769800001E-2</v>
      </c>
      <c r="AQ425" s="56">
        <f t="shared" si="383"/>
        <v>0</v>
      </c>
      <c r="AR425" s="56">
        <f t="shared" si="384"/>
        <v>2.1565399293100002E-2</v>
      </c>
      <c r="AS425" s="56">
        <f t="shared" si="385"/>
        <v>0</v>
      </c>
      <c r="AT425" s="56">
        <f t="shared" si="386"/>
        <v>0</v>
      </c>
      <c r="AU425" s="55"/>
      <c r="AV425" s="6">
        <f t="shared" si="387"/>
        <v>3.1247484309996493E-5</v>
      </c>
      <c r="AW425" s="57">
        <f t="shared" si="359"/>
        <v>8.7969013332900303E-3</v>
      </c>
      <c r="AX425" s="57">
        <f t="shared" si="351"/>
        <v>2.004511869379999E-2</v>
      </c>
      <c r="AY425" s="57">
        <f t="shared" si="352"/>
        <v>2.0074094609199955E-2</v>
      </c>
      <c r="AZ425" s="57">
        <f t="shared" si="353"/>
        <v>1.4244907209699953E-2</v>
      </c>
      <c r="BA425" s="57">
        <f t="shared" si="354"/>
        <v>2.6760931769799989E-2</v>
      </c>
      <c r="BB425" s="57">
        <f t="shared" si="355"/>
        <v>0</v>
      </c>
      <c r="BC425" s="57">
        <f t="shared" si="356"/>
        <v>2.1373149293099969E-2</v>
      </c>
      <c r="BD425" s="57">
        <f t="shared" si="357"/>
        <v>0</v>
      </c>
      <c r="BE425" s="57">
        <f t="shared" si="358"/>
        <v>0</v>
      </c>
      <c r="BF425" s="58">
        <f t="shared" si="388"/>
        <v>8.4359205812400085E-6</v>
      </c>
      <c r="BG425" s="58">
        <f t="shared" si="389"/>
        <v>2.0000000000000001E-4</v>
      </c>
      <c r="BH425" s="58">
        <f t="shared" si="390"/>
        <v>6.6535869999600374E-6</v>
      </c>
      <c r="BI425" s="58">
        <f t="shared" si="391"/>
        <v>7.8469489305801337E-7</v>
      </c>
      <c r="BJ425" s="58">
        <f t="shared" si="392"/>
        <v>2.3970661649760093E-5</v>
      </c>
      <c r="BK425" s="58">
        <f t="shared" si="393"/>
        <v>0</v>
      </c>
      <c r="BL425" s="58">
        <f t="shared" si="394"/>
        <v>2.3376659228850236E-6</v>
      </c>
      <c r="BM425" s="58">
        <f t="shared" si="395"/>
        <v>0</v>
      </c>
      <c r="BN425" s="58">
        <f t="shared" si="396"/>
        <v>0</v>
      </c>
      <c r="BO425" s="58">
        <f t="shared" si="397"/>
        <v>2.4218253004690317E-4</v>
      </c>
      <c r="BP425" s="59"/>
      <c r="BQ425" s="59">
        <f t="shared" si="398"/>
        <v>-2.1093504573690668E-4</v>
      </c>
      <c r="BR425" s="39">
        <f t="shared" si="399"/>
        <v>-1.8685045736906668E-5</v>
      </c>
      <c r="BS425" s="42">
        <f t="shared" si="400"/>
        <v>246.12029621176936</v>
      </c>
      <c r="BT425" s="44">
        <f>MAX(BS$10:BS425)</f>
        <v>400.17961190130677</v>
      </c>
      <c r="BU425" s="56">
        <f t="shared" si="401"/>
        <v>0.38497542380427885</v>
      </c>
    </row>
    <row r="426" spans="1:73" x14ac:dyDescent="0.2">
      <c r="A426" s="64">
        <v>41880</v>
      </c>
      <c r="B426" s="9">
        <v>6.3086646679500003E-3</v>
      </c>
      <c r="C426" s="9">
        <v>-1.60889284217E-2</v>
      </c>
      <c r="D426" s="9">
        <v>6.5775227215999999E-3</v>
      </c>
      <c r="E426" s="9">
        <v>-1.07823772344E-2</v>
      </c>
      <c r="F426" s="9">
        <v>-1.03143857168E-2</v>
      </c>
      <c r="G426" s="9">
        <v>-8.3652564481499995E-3</v>
      </c>
      <c r="H426" s="9">
        <v>-7.6295217871800002E-3</v>
      </c>
      <c r="I426" s="9">
        <v>-1.72023985031E-2</v>
      </c>
      <c r="J426" s="9">
        <v>0</v>
      </c>
      <c r="K426" s="55">
        <v>2.63E-2</v>
      </c>
      <c r="L426" s="55">
        <v>1.2643000000000001E-3</v>
      </c>
      <c r="M426" s="55">
        <v>1.274E-2</v>
      </c>
      <c r="N426" s="55">
        <v>1.2786E-3</v>
      </c>
      <c r="O426" s="55">
        <v>3.6900000000000002E-2</v>
      </c>
      <c r="P426" s="55">
        <v>4.96E-3</v>
      </c>
      <c r="Q426" s="55">
        <v>1.8000000000000001E-4</v>
      </c>
      <c r="R426" s="55">
        <v>5.5963000000000002E-3</v>
      </c>
      <c r="S426" s="55">
        <v>2.336E-3</v>
      </c>
      <c r="T426" s="10">
        <f t="shared" si="360"/>
        <v>8</v>
      </c>
      <c r="U426" s="10">
        <f t="shared" si="361"/>
        <v>2</v>
      </c>
      <c r="V426" s="10">
        <f t="shared" si="362"/>
        <v>7</v>
      </c>
      <c r="W426" s="10">
        <f t="shared" si="363"/>
        <v>3</v>
      </c>
      <c r="X426" s="10">
        <f t="shared" si="364"/>
        <v>9</v>
      </c>
      <c r="Y426" s="10">
        <f t="shared" si="365"/>
        <v>5</v>
      </c>
      <c r="Z426" s="10">
        <f t="shared" si="366"/>
        <v>1</v>
      </c>
      <c r="AA426" s="10">
        <f t="shared" si="367"/>
        <v>6</v>
      </c>
      <c r="AB426" s="10">
        <f t="shared" si="368"/>
        <v>4</v>
      </c>
      <c r="AC426" s="13">
        <f t="shared" si="369"/>
        <v>1</v>
      </c>
      <c r="AD426" s="13">
        <f t="shared" si="370"/>
        <v>-1</v>
      </c>
      <c r="AE426" s="13">
        <f t="shared" si="371"/>
        <v>1</v>
      </c>
      <c r="AF426" s="13">
        <f t="shared" si="372"/>
        <v>-1</v>
      </c>
      <c r="AG426" s="13">
        <f t="shared" si="373"/>
        <v>1</v>
      </c>
      <c r="AH426" s="13">
        <f t="shared" si="374"/>
        <v>0</v>
      </c>
      <c r="AI426" s="13">
        <f t="shared" si="375"/>
        <v>-1</v>
      </c>
      <c r="AJ426" s="13">
        <f t="shared" si="376"/>
        <v>0</v>
      </c>
      <c r="AK426" s="13">
        <f t="shared" si="377"/>
        <v>0</v>
      </c>
      <c r="AL426" s="56">
        <f t="shared" si="378"/>
        <v>6.3086646679500003E-3</v>
      </c>
      <c r="AM426" s="56">
        <f t="shared" si="379"/>
        <v>1.60889284217E-2</v>
      </c>
      <c r="AN426" s="56">
        <f t="shared" si="380"/>
        <v>6.5775227215999999E-3</v>
      </c>
      <c r="AO426" s="56">
        <f t="shared" si="381"/>
        <v>1.07823772344E-2</v>
      </c>
      <c r="AP426" s="56">
        <f t="shared" si="382"/>
        <v>-1.03143857168E-2</v>
      </c>
      <c r="AQ426" s="56">
        <f t="shared" si="383"/>
        <v>0</v>
      </c>
      <c r="AR426" s="56">
        <f t="shared" si="384"/>
        <v>7.6295217871800002E-3</v>
      </c>
      <c r="AS426" s="56">
        <f t="shared" si="385"/>
        <v>0</v>
      </c>
      <c r="AT426" s="56">
        <f t="shared" si="386"/>
        <v>0</v>
      </c>
      <c r="AU426" s="55"/>
      <c r="AV426" s="6">
        <f t="shared" si="387"/>
        <v>3.7072629116030001E-2</v>
      </c>
      <c r="AW426" s="57">
        <f t="shared" si="359"/>
        <v>6.5079146679500877E-3</v>
      </c>
      <c r="AX426" s="57">
        <f t="shared" si="351"/>
        <v>1.5889678421699971E-2</v>
      </c>
      <c r="AY426" s="57">
        <f t="shared" si="352"/>
        <v>6.776772721600155E-3</v>
      </c>
      <c r="AZ426" s="57">
        <f t="shared" si="353"/>
        <v>1.0583127234400025E-2</v>
      </c>
      <c r="BA426" s="57">
        <f t="shared" si="354"/>
        <v>1.0115135716800006E-2</v>
      </c>
      <c r="BB426" s="57">
        <f t="shared" si="355"/>
        <v>0</v>
      </c>
      <c r="BC426" s="57">
        <f t="shared" si="356"/>
        <v>7.4302717871800317E-3</v>
      </c>
      <c r="BD426" s="57">
        <f t="shared" si="357"/>
        <v>0</v>
      </c>
      <c r="BE426" s="57">
        <f t="shared" si="358"/>
        <v>0</v>
      </c>
      <c r="BF426" s="58">
        <f t="shared" si="388"/>
        <v>5.2781407999740174E-6</v>
      </c>
      <c r="BG426" s="58">
        <f t="shared" si="389"/>
        <v>4.0090237387599982E-6</v>
      </c>
      <c r="BH426" s="58">
        <f t="shared" si="390"/>
        <v>8.0296378436799823E-6</v>
      </c>
      <c r="BI426" s="58">
        <f t="shared" si="391"/>
        <v>2.8489814419399907E-6</v>
      </c>
      <c r="BJ426" s="58">
        <f t="shared" si="392"/>
        <v>1.8732652238859991E-5</v>
      </c>
      <c r="BK426" s="58">
        <f t="shared" si="393"/>
        <v>0</v>
      </c>
      <c r="BL426" s="58">
        <f t="shared" si="394"/>
        <v>6.41194478792999E-6</v>
      </c>
      <c r="BM426" s="58">
        <f t="shared" si="395"/>
        <v>0</v>
      </c>
      <c r="BN426" s="58">
        <f t="shared" si="396"/>
        <v>0</v>
      </c>
      <c r="BO426" s="58">
        <f t="shared" si="397"/>
        <v>4.5310380851143968E-5</v>
      </c>
      <c r="BP426" s="59"/>
      <c r="BQ426" s="59">
        <f t="shared" si="398"/>
        <v>3.7027318735178859E-2</v>
      </c>
      <c r="BR426" s="39">
        <f t="shared" si="399"/>
        <v>3.7226568735178857E-2</v>
      </c>
      <c r="BS426" s="42">
        <f t="shared" si="400"/>
        <v>255.28251033581938</v>
      </c>
      <c r="BT426" s="44">
        <f>MAX(BS$10:BS426)</f>
        <v>400.17961190130677</v>
      </c>
      <c r="BU426" s="56">
        <f t="shared" si="401"/>
        <v>0.36208016914470459</v>
      </c>
    </row>
    <row r="427" spans="1:73" x14ac:dyDescent="0.2">
      <c r="A427" s="64">
        <v>41912</v>
      </c>
      <c r="B427" s="9">
        <v>-6.0655551490299997E-2</v>
      </c>
      <c r="C427" s="9">
        <v>-4.1339486012599999E-2</v>
      </c>
      <c r="D427" s="9">
        <v>-2.86230637396E-2</v>
      </c>
      <c r="E427" s="9">
        <v>-5.2239731983799997E-2</v>
      </c>
      <c r="F427" s="9">
        <v>-6.6393775551399997E-2</v>
      </c>
      <c r="G427" s="9">
        <v>-3.5241226436799999E-2</v>
      </c>
      <c r="H427" s="9">
        <v>-4.2232100568200003E-2</v>
      </c>
      <c r="I427" s="9">
        <v>-2.2128357899999999E-2</v>
      </c>
      <c r="J427" s="9">
        <v>0</v>
      </c>
      <c r="K427" s="55">
        <v>2.69E-2</v>
      </c>
      <c r="L427" s="55">
        <v>5.7140000000000001E-4</v>
      </c>
      <c r="M427" s="55">
        <v>1.274E-2</v>
      </c>
      <c r="N427" s="55">
        <v>1.1643000000000001E-3</v>
      </c>
      <c r="O427" s="55">
        <v>3.7100000000000001E-2</v>
      </c>
      <c r="P427" s="55">
        <v>4.7299999999999998E-3</v>
      </c>
      <c r="Q427" s="55">
        <v>6.0000000000000002E-5</v>
      </c>
      <c r="R427" s="55">
        <v>5.6525000000000004E-3</v>
      </c>
      <c r="S427" s="55">
        <v>2.3509999999999998E-3</v>
      </c>
      <c r="T427" s="10">
        <f t="shared" si="360"/>
        <v>8</v>
      </c>
      <c r="U427" s="10">
        <f t="shared" si="361"/>
        <v>2</v>
      </c>
      <c r="V427" s="10">
        <f t="shared" si="362"/>
        <v>7</v>
      </c>
      <c r="W427" s="10">
        <f t="shared" si="363"/>
        <v>3</v>
      </c>
      <c r="X427" s="10">
        <f t="shared" si="364"/>
        <v>9</v>
      </c>
      <c r="Y427" s="10">
        <f t="shared" si="365"/>
        <v>5</v>
      </c>
      <c r="Z427" s="10">
        <f t="shared" si="366"/>
        <v>1</v>
      </c>
      <c r="AA427" s="10">
        <f t="shared" si="367"/>
        <v>6</v>
      </c>
      <c r="AB427" s="10">
        <f t="shared" si="368"/>
        <v>4</v>
      </c>
      <c r="AC427" s="13">
        <f t="shared" si="369"/>
        <v>1</v>
      </c>
      <c r="AD427" s="13">
        <f t="shared" si="370"/>
        <v>-1</v>
      </c>
      <c r="AE427" s="13">
        <f t="shared" si="371"/>
        <v>1</v>
      </c>
      <c r="AF427" s="13">
        <f t="shared" si="372"/>
        <v>-1</v>
      </c>
      <c r="AG427" s="13">
        <f t="shared" si="373"/>
        <v>1</v>
      </c>
      <c r="AH427" s="13">
        <f t="shared" si="374"/>
        <v>0</v>
      </c>
      <c r="AI427" s="13">
        <f t="shared" si="375"/>
        <v>-1</v>
      </c>
      <c r="AJ427" s="13">
        <f t="shared" si="376"/>
        <v>0</v>
      </c>
      <c r="AK427" s="13">
        <f t="shared" si="377"/>
        <v>0</v>
      </c>
      <c r="AL427" s="56">
        <f t="shared" si="378"/>
        <v>-6.0655551490299997E-2</v>
      </c>
      <c r="AM427" s="56">
        <f t="shared" si="379"/>
        <v>4.1339486012599999E-2</v>
      </c>
      <c r="AN427" s="56">
        <f t="shared" si="380"/>
        <v>-2.86230637396E-2</v>
      </c>
      <c r="AO427" s="56">
        <f t="shared" si="381"/>
        <v>5.2239731983799997E-2</v>
      </c>
      <c r="AP427" s="56">
        <f t="shared" si="382"/>
        <v>-6.6393775551399997E-2</v>
      </c>
      <c r="AQ427" s="56">
        <f t="shared" si="383"/>
        <v>0</v>
      </c>
      <c r="AR427" s="56">
        <f t="shared" si="384"/>
        <v>4.2232100568200003E-2</v>
      </c>
      <c r="AS427" s="56">
        <f t="shared" si="385"/>
        <v>0</v>
      </c>
      <c r="AT427" s="56">
        <f t="shared" si="386"/>
        <v>0</v>
      </c>
      <c r="AU427" s="55"/>
      <c r="AV427" s="6">
        <f t="shared" si="387"/>
        <v>-1.9861072216699992E-2</v>
      </c>
      <c r="AW427" s="57">
        <f t="shared" si="359"/>
        <v>6.0460884823633321E-2</v>
      </c>
      <c r="AX427" s="57">
        <f t="shared" si="351"/>
        <v>4.1144819345933281E-2</v>
      </c>
      <c r="AY427" s="57">
        <f t="shared" si="352"/>
        <v>2.842839707293332E-2</v>
      </c>
      <c r="AZ427" s="57">
        <f t="shared" si="353"/>
        <v>5.2045065317133266E-2</v>
      </c>
      <c r="BA427" s="57">
        <f t="shared" si="354"/>
        <v>6.6199108884733349E-2</v>
      </c>
      <c r="BB427" s="57">
        <f t="shared" si="355"/>
        <v>0</v>
      </c>
      <c r="BC427" s="57">
        <f t="shared" si="356"/>
        <v>4.2037433901533361E-2</v>
      </c>
      <c r="BD427" s="57">
        <f t="shared" si="357"/>
        <v>0</v>
      </c>
      <c r="BE427" s="57">
        <f t="shared" si="358"/>
        <v>0</v>
      </c>
      <c r="BF427" s="58">
        <f t="shared" si="388"/>
        <v>3.9047488007700521E-6</v>
      </c>
      <c r="BG427" s="58">
        <f t="shared" si="389"/>
        <v>3.1779356843399943E-6</v>
      </c>
      <c r="BH427" s="58">
        <f t="shared" si="390"/>
        <v>2.7107090886400622E-6</v>
      </c>
      <c r="BI427" s="58">
        <f t="shared" si="391"/>
        <v>2.1166254468800049E-6</v>
      </c>
      <c r="BJ427" s="58">
        <f t="shared" si="392"/>
        <v>7.0805950017600041E-6</v>
      </c>
      <c r="BK427" s="58">
        <f t="shared" si="393"/>
        <v>0</v>
      </c>
      <c r="BL427" s="58">
        <f t="shared" si="394"/>
        <v>2.2290815361540091E-6</v>
      </c>
      <c r="BM427" s="58">
        <f t="shared" si="395"/>
        <v>0</v>
      </c>
      <c r="BN427" s="58">
        <f t="shared" si="396"/>
        <v>0</v>
      </c>
      <c r="BO427" s="58">
        <f t="shared" si="397"/>
        <v>2.1219695558544129E-5</v>
      </c>
      <c r="BP427" s="59"/>
      <c r="BQ427" s="59">
        <f t="shared" si="398"/>
        <v>-1.9882291912258536E-2</v>
      </c>
      <c r="BR427" s="39">
        <f t="shared" si="399"/>
        <v>-1.968762524559187E-2</v>
      </c>
      <c r="BS427" s="42">
        <f t="shared" si="400"/>
        <v>250.25660394057383</v>
      </c>
      <c r="BT427" s="44">
        <f>MAX(BS$10:BS427)</f>
        <v>400.17961190130677</v>
      </c>
      <c r="BU427" s="56">
        <f t="shared" si="401"/>
        <v>0.37463929571131499</v>
      </c>
    </row>
  </sheetData>
  <mergeCells count="9">
    <mergeCell ref="BF5:BN5"/>
    <mergeCell ref="BF8:BN8"/>
    <mergeCell ref="K8:S8"/>
    <mergeCell ref="B8:J8"/>
    <mergeCell ref="T8:AB8"/>
    <mergeCell ref="AC8:AK8"/>
    <mergeCell ref="AL8:AT8"/>
    <mergeCell ref="AW8:BE8"/>
    <mergeCell ref="AW5:BE5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Carry Trade</vt:lpstr>
      <vt:lpstr>Carry Trade - solved</vt:lpstr>
    </vt:vector>
  </TitlesOfParts>
  <Company>AQR Capital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Thapar</dc:creator>
  <cp:lastModifiedBy>SH</cp:lastModifiedBy>
  <dcterms:created xsi:type="dcterms:W3CDTF">2009-09-24T17:36:31Z</dcterms:created>
  <dcterms:modified xsi:type="dcterms:W3CDTF">2014-11-19T15:29:44Z</dcterms:modified>
</cp:coreProperties>
</file>