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zjsxzy_in_js\strategy\全球购策略\data\"/>
    </mc:Choice>
  </mc:AlternateContent>
  <bookViews>
    <workbookView xWindow="0" yWindow="0" windowWidth="19200" windowHeight="11550" activeTab="5"/>
  </bookViews>
  <sheets>
    <sheet name="股票基金" sheetId="1" r:id="rId1"/>
    <sheet name="各组合比例" sheetId="3" r:id="rId2"/>
    <sheet name="进取型" sheetId="6" r:id="rId3"/>
    <sheet name="积极型" sheetId="5" r:id="rId4"/>
    <sheet name="平衡型" sheetId="7" r:id="rId5"/>
    <sheet name="稳健型" sheetId="4" r:id="rId6"/>
  </sheets>
  <calcPr calcId="152511" calcMode="autoNoTable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7" l="1"/>
  <c r="A4" i="7" s="1"/>
  <c r="A5" i="7" s="1"/>
  <c r="A6" i="7" s="1"/>
  <c r="A7" i="7" s="1"/>
  <c r="A8" i="7" s="1"/>
  <c r="A9" i="7" s="1"/>
  <c r="A10" i="7" s="1"/>
  <c r="A11" i="7" s="1"/>
  <c r="A12" i="7" s="1"/>
  <c r="A3" i="5" l="1"/>
  <c r="A4" i="5" s="1"/>
  <c r="A5" i="5" s="1"/>
  <c r="A6" i="5" s="1"/>
  <c r="A7" i="5" s="1"/>
  <c r="A8" i="5" s="1"/>
  <c r="A9" i="5" s="1"/>
  <c r="A10" i="5" s="1"/>
  <c r="A11" i="5" s="1"/>
  <c r="A12" i="5" s="1"/>
  <c r="A3" i="6"/>
  <c r="A4" i="6" s="1"/>
  <c r="A5" i="6" s="1"/>
  <c r="A6" i="6" s="1"/>
  <c r="A7" i="6" s="1"/>
  <c r="A8" i="6" s="1"/>
  <c r="A9" i="6" s="1"/>
  <c r="A10" i="6" s="1"/>
  <c r="A11" i="6" s="1"/>
  <c r="A12" i="6" s="1"/>
  <c r="A3" i="4"/>
  <c r="A4" i="4" s="1"/>
  <c r="A5" i="4" s="1"/>
  <c r="A6" i="4" s="1"/>
  <c r="A7" i="4" s="1"/>
  <c r="A8" i="4" s="1"/>
  <c r="A9" i="4" s="1"/>
  <c r="A10" i="4" s="1"/>
  <c r="A11" i="4" s="1"/>
  <c r="A12" i="4" s="1"/>
  <c r="G64" i="3" l="1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6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4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2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3" i="3"/>
  <c r="A24" i="3" l="1"/>
  <c r="A25" i="3" s="1"/>
  <c r="A26" i="3" s="1"/>
  <c r="A27" i="3" s="1"/>
  <c r="A28" i="3" s="1"/>
  <c r="A29" i="3" s="1"/>
  <c r="A30" i="3" s="1"/>
  <c r="A31" i="3" s="1"/>
  <c r="A32" i="3" s="1"/>
  <c r="A33" i="3" s="1"/>
  <c r="A54" i="3"/>
  <c r="A74" i="3" s="1"/>
  <c r="A64" i="3"/>
  <c r="A65" i="3" s="1"/>
  <c r="A66" i="3" s="1"/>
  <c r="A67" i="3" s="1"/>
  <c r="A68" i="3" s="1"/>
  <c r="A69" i="3" s="1"/>
  <c r="A70" i="3" s="1"/>
  <c r="A71" i="3" s="1"/>
  <c r="A72" i="3" s="1"/>
  <c r="A73" i="3" s="1"/>
  <c r="A44" i="3"/>
  <c r="A45" i="3" s="1"/>
  <c r="A46" i="3" s="1"/>
  <c r="A47" i="3" s="1"/>
  <c r="A48" i="3" s="1"/>
  <c r="A49" i="3" s="1"/>
  <c r="A50" i="3" s="1"/>
  <c r="A51" i="3" s="1"/>
  <c r="A52" i="3" s="1"/>
  <c r="A53" i="3" s="1"/>
  <c r="A4" i="3"/>
  <c r="A5" i="3" s="1"/>
  <c r="A6" i="3" s="1"/>
  <c r="A7" i="3" s="1"/>
  <c r="A8" i="3" s="1"/>
  <c r="A9" i="3" s="1"/>
  <c r="A10" i="3" s="1"/>
  <c r="A11" i="3" s="1"/>
  <c r="A12" i="3" s="1"/>
  <c r="A13" i="3" s="1"/>
</calcChain>
</file>

<file path=xl/sharedStrings.xml><?xml version="1.0" encoding="utf-8"?>
<sst xmlns="http://schemas.openxmlformats.org/spreadsheetml/2006/main" count="212" uniqueCount="108">
  <si>
    <t>代码</t>
    <phoneticPr fontId="3" type="noConversion"/>
  </si>
  <si>
    <t>名称</t>
    <phoneticPr fontId="3" type="noConversion"/>
  </si>
  <si>
    <t>基金规模（亿元）</t>
    <phoneticPr fontId="4" type="noConversion"/>
  </si>
  <si>
    <t>基金类型</t>
    <phoneticPr fontId="4" type="noConversion"/>
  </si>
  <si>
    <t>基金经理</t>
    <phoneticPr fontId="4" type="noConversion"/>
  </si>
  <si>
    <t>070011.OF</t>
  </si>
  <si>
    <t>000595.OF</t>
  </si>
  <si>
    <t>004450.OF</t>
  </si>
  <si>
    <t>005267.OF</t>
  </si>
  <si>
    <t>070019.OF</t>
  </si>
  <si>
    <t>001044.OF</t>
  </si>
  <si>
    <t>070002.OF</t>
  </si>
  <si>
    <t>070099.OF</t>
  </si>
  <si>
    <t>000751.OF</t>
  </si>
  <si>
    <t>005303.OF</t>
  </si>
  <si>
    <t>070021.OF</t>
  </si>
  <si>
    <t>000082.OF</t>
  </si>
  <si>
    <t>002168.OF</t>
  </si>
  <si>
    <t>160722.OF</t>
  </si>
  <si>
    <t>070037.OF</t>
    <phoneticPr fontId="2" type="noConversion"/>
  </si>
  <si>
    <t>002549.OF</t>
    <phoneticPr fontId="2" type="noConversion"/>
  </si>
  <si>
    <t>000116.OF</t>
    <phoneticPr fontId="2" type="noConversion"/>
  </si>
  <si>
    <t>070005.OF</t>
    <phoneticPr fontId="2" type="noConversion"/>
  </si>
  <si>
    <t>004544.OF</t>
    <phoneticPr fontId="2" type="noConversion"/>
  </si>
  <si>
    <t>009089.OF</t>
    <phoneticPr fontId="2" type="noConversion"/>
  </si>
  <si>
    <t>070009.OF</t>
    <phoneticPr fontId="2" type="noConversion"/>
  </si>
  <si>
    <t>070008.OF</t>
    <phoneticPr fontId="2" type="noConversion"/>
  </si>
  <si>
    <t>000581.OF</t>
    <phoneticPr fontId="2" type="noConversion"/>
  </si>
  <si>
    <t>000917.OF</t>
    <phoneticPr fontId="2" type="noConversion"/>
  </si>
  <si>
    <t>160716.OF</t>
    <phoneticPr fontId="2" type="noConversion"/>
  </si>
  <si>
    <t>003053.OF</t>
    <phoneticPr fontId="2" type="noConversion"/>
  </si>
  <si>
    <t>嘉实策略增长</t>
  </si>
  <si>
    <t>偏股混合型基金</t>
  </si>
  <si>
    <t>洪流,董福焱</t>
  </si>
  <si>
    <t>嘉实泰和</t>
  </si>
  <si>
    <t>灵活配置型基金</t>
  </si>
  <si>
    <t>归凯</t>
  </si>
  <si>
    <t>嘉实前沿科技</t>
  </si>
  <si>
    <t>普通股票型基金</t>
  </si>
  <si>
    <t>张丹华</t>
  </si>
  <si>
    <t>嘉实价值精选</t>
  </si>
  <si>
    <t>谭丽</t>
  </si>
  <si>
    <t>嘉实价值优势</t>
  </si>
  <si>
    <t>嘉实新消费</t>
  </si>
  <si>
    <t>嘉实增长</t>
  </si>
  <si>
    <t>嘉实优质企业</t>
  </si>
  <si>
    <t>胡涛</t>
  </si>
  <si>
    <t>嘉实新兴产业</t>
  </si>
  <si>
    <t>嘉实医药健康A</t>
  </si>
  <si>
    <t>颜媛</t>
  </si>
  <si>
    <t>嘉实主题新动力</t>
  </si>
  <si>
    <t>曲盛伟</t>
  </si>
  <si>
    <t>嘉实研究阿尔法</t>
  </si>
  <si>
    <t>张露,张丹华</t>
  </si>
  <si>
    <t>嘉实智能汽车</t>
  </si>
  <si>
    <t>姚志鹏</t>
  </si>
  <si>
    <t>嘉实惠泽</t>
  </si>
  <si>
    <t>方晗</t>
  </si>
  <si>
    <t>嘉实基本面50指数(LOF)A</t>
  </si>
  <si>
    <t>被动指数型基金</t>
  </si>
  <si>
    <t>何如,陈正宪</t>
  </si>
  <si>
    <t>嘉实文体娱乐A</t>
  </si>
  <si>
    <t>王凯,张丹华</t>
  </si>
  <si>
    <t>嘉实纯债A</t>
  </si>
  <si>
    <t>中长期纯债型基金</t>
  </si>
  <si>
    <t>轩璇</t>
  </si>
  <si>
    <t>嘉实稳祥纯债A</t>
  </si>
  <si>
    <t>王亚洲</t>
  </si>
  <si>
    <t>嘉实稳华纯债</t>
  </si>
  <si>
    <t>嘉实丰益纯债</t>
  </si>
  <si>
    <t>嘉实债券</t>
  </si>
  <si>
    <t>混合债券型一级基金</t>
  </si>
  <si>
    <t>嘉实稳固收益A</t>
  </si>
  <si>
    <t>混合债券型二级基金</t>
  </si>
  <si>
    <t>曲扬,胡永青</t>
  </si>
  <si>
    <t>嘉实超短债</t>
  </si>
  <si>
    <t>短期纯债型基金</t>
  </si>
  <si>
    <t>李金灿,李曈</t>
  </si>
  <si>
    <t>嘉实货币A</t>
  </si>
  <si>
    <t>货币市场型基金</t>
  </si>
  <si>
    <t>李金灿</t>
  </si>
  <si>
    <t>嘉实活钱包A</t>
  </si>
  <si>
    <t>李曈</t>
  </si>
  <si>
    <t>嘉实快线A</t>
  </si>
  <si>
    <t>张文玥</t>
  </si>
  <si>
    <t>博时信用债纯债A</t>
    <phoneticPr fontId="2" type="noConversion"/>
  </si>
  <si>
    <t>货币类</t>
    <phoneticPr fontId="2" type="noConversion"/>
  </si>
  <si>
    <t>黄金类</t>
    <phoneticPr fontId="2" type="noConversion"/>
  </si>
  <si>
    <t>易方达黄金ETF</t>
    <phoneticPr fontId="2" type="noConversion"/>
  </si>
  <si>
    <t>兴全趋势</t>
    <phoneticPr fontId="2" type="noConversion"/>
  </si>
  <si>
    <t>偏大盘</t>
    <phoneticPr fontId="2" type="noConversion"/>
  </si>
  <si>
    <t>大小盘混合</t>
    <phoneticPr fontId="2" type="noConversion"/>
  </si>
  <si>
    <t>代码</t>
    <phoneticPr fontId="3" type="noConversion"/>
  </si>
  <si>
    <t>050027</t>
    <phoneticPr fontId="2" type="noConversion"/>
  </si>
  <si>
    <t>000307</t>
    <phoneticPr fontId="2" type="noConversion"/>
  </si>
  <si>
    <t>稳健型</t>
  </si>
  <si>
    <t>积极型</t>
  </si>
  <si>
    <t>进取型</t>
  </si>
  <si>
    <t>平衡型</t>
    <phoneticPr fontId="2" type="noConversion"/>
  </si>
  <si>
    <r>
      <rPr>
        <sz val="11"/>
        <color theme="1"/>
        <rFont val="微软雅黑"/>
        <family val="2"/>
        <charset val="134"/>
      </rPr>
      <t>货币</t>
    </r>
  </si>
  <si>
    <r>
      <rPr>
        <sz val="11"/>
        <color theme="1"/>
        <rFont val="微软雅黑"/>
        <family val="2"/>
        <charset val="134"/>
      </rPr>
      <t>债券</t>
    </r>
  </si>
  <si>
    <r>
      <t>A</t>
    </r>
    <r>
      <rPr>
        <sz val="11"/>
        <color theme="1"/>
        <rFont val="微软雅黑"/>
        <family val="2"/>
        <charset val="134"/>
      </rPr>
      <t>股</t>
    </r>
  </si>
  <si>
    <r>
      <rPr>
        <sz val="11"/>
        <color theme="1"/>
        <rFont val="微软雅黑"/>
        <family val="2"/>
        <charset val="134"/>
      </rPr>
      <t>原油</t>
    </r>
  </si>
  <si>
    <r>
      <rPr>
        <sz val="11"/>
        <color theme="1"/>
        <rFont val="微软雅黑"/>
        <family val="2"/>
        <charset val="134"/>
      </rPr>
      <t>黄金</t>
    </r>
  </si>
  <si>
    <r>
      <rPr>
        <sz val="11"/>
        <color theme="1"/>
        <rFont val="微软雅黑"/>
        <family val="2"/>
        <charset val="134"/>
      </rPr>
      <t>合计</t>
    </r>
  </si>
  <si>
    <t>原油类</t>
    <phoneticPr fontId="2" type="noConversion"/>
  </si>
  <si>
    <t>南方原油</t>
    <phoneticPr fontId="2" type="noConversion"/>
  </si>
  <si>
    <t>注：各组合中债券类资产以上两个纯债型基金均分，A股资产以上两个灵活配置型基金均分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</si>
</sst>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2" x14ac:knownFonts="1">
    <font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name val="楷体"/>
      <family val="3"/>
      <charset val="134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176" fontId="6" fillId="3" borderId="0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quotePrefix="1" applyFont="1" applyFill="1" applyBorder="1" applyAlignment="1">
      <alignment horizontal="center" vertical="center"/>
    </xf>
    <xf numFmtId="0" fontId="0" fillId="4" borderId="0" xfId="0" applyFill="1" applyAlignment="1"/>
    <xf numFmtId="0" fontId="0" fillId="0" borderId="0" xfId="0" applyAlignment="1"/>
    <xf numFmtId="0" fontId="0" fillId="0" borderId="0" xfId="0" applyAlignment="1">
      <alignment vertical="center" wrapText="1"/>
    </xf>
    <xf numFmtId="9" fontId="0" fillId="0" borderId="0" xfId="1" applyFont="1" applyAlignment="1"/>
    <xf numFmtId="14" fontId="0" fillId="0" borderId="0" xfId="0" applyNumberFormat="1">
      <alignment vertical="center"/>
    </xf>
    <xf numFmtId="9" fontId="8" fillId="0" borderId="0" xfId="0" applyNumberFormat="1" applyFont="1" applyBorder="1" applyAlignment="1">
      <alignment horizontal="center" vertical="center" wrapText="1"/>
    </xf>
    <xf numFmtId="9" fontId="9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/>
    </xf>
    <xf numFmtId="9" fontId="10" fillId="0" borderId="1" xfId="0" applyNumberFormat="1" applyFont="1" applyBorder="1" applyAlignment="1">
      <alignment horizontal="center" vertical="center"/>
    </xf>
    <xf numFmtId="9" fontId="10" fillId="0" borderId="1" xfId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9" fontId="10" fillId="0" borderId="1" xfId="1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9" fontId="10" fillId="0" borderId="1" xfId="0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D1" zoomScale="130" zoomScaleNormal="130" workbookViewId="0">
      <selection activeCell="J7" sqref="J7"/>
    </sheetView>
  </sheetViews>
  <sheetFormatPr defaultRowHeight="16.5" x14ac:dyDescent="0.35"/>
  <cols>
    <col min="1" max="1" width="11.625" bestFit="1" customWidth="1"/>
    <col min="2" max="2" width="24.625" bestFit="1" customWidth="1"/>
    <col min="3" max="3" width="17.5" bestFit="1" customWidth="1"/>
    <col min="4" max="4" width="15.375" bestFit="1" customWidth="1"/>
    <col min="5" max="5" width="11.75" bestFit="1" customWidth="1"/>
    <col min="8" max="8" width="11.5" bestFit="1" customWidth="1"/>
    <col min="9" max="9" width="17.125" customWidth="1"/>
    <col min="10" max="10" width="17.125" bestFit="1" customWidth="1"/>
  </cols>
  <sheetData>
    <row r="1" spans="1:11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H1" s="7" t="s">
        <v>92</v>
      </c>
      <c r="I1" s="7" t="s">
        <v>1</v>
      </c>
      <c r="J1" s="7" t="s">
        <v>3</v>
      </c>
    </row>
    <row r="2" spans="1:11" x14ac:dyDescent="0.35">
      <c r="A2" s="3" t="s">
        <v>5</v>
      </c>
      <c r="B2" s="4" t="s">
        <v>31</v>
      </c>
      <c r="C2" s="5">
        <v>33.770859530900005</v>
      </c>
      <c r="D2" s="4" t="s">
        <v>32</v>
      </c>
      <c r="E2" s="4" t="s">
        <v>33</v>
      </c>
      <c r="H2" s="8" t="s">
        <v>26</v>
      </c>
      <c r="I2" s="9" t="s">
        <v>78</v>
      </c>
      <c r="J2" s="9" t="s">
        <v>86</v>
      </c>
    </row>
    <row r="3" spans="1:11" x14ac:dyDescent="0.35">
      <c r="A3" s="3" t="s">
        <v>6</v>
      </c>
      <c r="B3" s="4" t="s">
        <v>34</v>
      </c>
      <c r="C3" s="5">
        <v>40.837689425800001</v>
      </c>
      <c r="D3" s="4" t="s">
        <v>35</v>
      </c>
      <c r="E3" s="4" t="s">
        <v>36</v>
      </c>
      <c r="H3" s="8" t="s">
        <v>19</v>
      </c>
      <c r="I3" s="9" t="s">
        <v>63</v>
      </c>
      <c r="J3" s="9" t="s">
        <v>64</v>
      </c>
    </row>
    <row r="4" spans="1:11" x14ac:dyDescent="0.35">
      <c r="A4" s="3" t="s">
        <v>7</v>
      </c>
      <c r="B4" s="4" t="s">
        <v>37</v>
      </c>
      <c r="C4" s="5">
        <v>20.1049214142</v>
      </c>
      <c r="D4" s="4" t="s">
        <v>38</v>
      </c>
      <c r="E4" s="4" t="s">
        <v>39</v>
      </c>
      <c r="H4" s="10" t="s">
        <v>93</v>
      </c>
      <c r="I4" s="9" t="s">
        <v>85</v>
      </c>
      <c r="J4" s="9" t="s">
        <v>64</v>
      </c>
    </row>
    <row r="5" spans="1:11" x14ac:dyDescent="0.35">
      <c r="A5" s="3" t="s">
        <v>8</v>
      </c>
      <c r="B5" s="4" t="s">
        <v>40</v>
      </c>
      <c r="C5" s="5">
        <v>14.618381508099999</v>
      </c>
      <c r="D5" s="4" t="s">
        <v>38</v>
      </c>
      <c r="E5" s="4" t="s">
        <v>41</v>
      </c>
      <c r="H5" s="8" t="s">
        <v>6</v>
      </c>
      <c r="I5" s="9" t="s">
        <v>34</v>
      </c>
      <c r="J5" s="9" t="s">
        <v>35</v>
      </c>
      <c r="K5" t="s">
        <v>91</v>
      </c>
    </row>
    <row r="6" spans="1:11" x14ac:dyDescent="0.35">
      <c r="A6" s="3" t="s">
        <v>9</v>
      </c>
      <c r="B6" s="4" t="s">
        <v>42</v>
      </c>
      <c r="C6" s="5">
        <v>16.8454410137</v>
      </c>
      <c r="D6" s="4" t="s">
        <v>32</v>
      </c>
      <c r="E6" s="4" t="s">
        <v>41</v>
      </c>
      <c r="H6" s="9">
        <v>163402</v>
      </c>
      <c r="I6" s="9" t="s">
        <v>89</v>
      </c>
      <c r="J6" s="9" t="s">
        <v>35</v>
      </c>
      <c r="K6" t="s">
        <v>90</v>
      </c>
    </row>
    <row r="7" spans="1:11" x14ac:dyDescent="0.35">
      <c r="A7" s="3" t="s">
        <v>10</v>
      </c>
      <c r="B7" s="4" t="s">
        <v>43</v>
      </c>
      <c r="C7" s="5">
        <v>15.0317874613</v>
      </c>
      <c r="D7" s="4" t="s">
        <v>38</v>
      </c>
      <c r="E7" s="4" t="s">
        <v>41</v>
      </c>
      <c r="H7" s="10" t="s">
        <v>94</v>
      </c>
      <c r="I7" s="9" t="s">
        <v>88</v>
      </c>
      <c r="J7" s="9" t="s">
        <v>87</v>
      </c>
    </row>
    <row r="8" spans="1:11" x14ac:dyDescent="0.35">
      <c r="A8" s="3" t="s">
        <v>11</v>
      </c>
      <c r="B8" s="4" t="s">
        <v>44</v>
      </c>
      <c r="C8" s="5">
        <v>23.673683840399999</v>
      </c>
      <c r="D8" s="4" t="s">
        <v>32</v>
      </c>
      <c r="E8" s="4" t="s">
        <v>36</v>
      </c>
    </row>
    <row r="9" spans="1:11" x14ac:dyDescent="0.35">
      <c r="A9" s="3" t="s">
        <v>12</v>
      </c>
      <c r="B9" s="4" t="s">
        <v>45</v>
      </c>
      <c r="C9" s="5">
        <v>21.008425318600001</v>
      </c>
      <c r="D9" s="4" t="s">
        <v>32</v>
      </c>
      <c r="E9" s="4" t="s">
        <v>46</v>
      </c>
    </row>
    <row r="10" spans="1:11" x14ac:dyDescent="0.35">
      <c r="A10" s="3" t="s">
        <v>13</v>
      </c>
      <c r="B10" s="4" t="s">
        <v>47</v>
      </c>
      <c r="C10" s="5">
        <v>51.358858784200002</v>
      </c>
      <c r="D10" s="4" t="s">
        <v>38</v>
      </c>
      <c r="E10" s="4" t="s">
        <v>36</v>
      </c>
    </row>
    <row r="11" spans="1:11" x14ac:dyDescent="0.35">
      <c r="A11" s="3" t="s">
        <v>14</v>
      </c>
      <c r="B11" s="4" t="s">
        <v>48</v>
      </c>
      <c r="C11" s="5">
        <v>10.698109583700001</v>
      </c>
      <c r="D11" s="4" t="s">
        <v>38</v>
      </c>
      <c r="E11" s="4" t="s">
        <v>49</v>
      </c>
    </row>
    <row r="12" spans="1:11" x14ac:dyDescent="0.35">
      <c r="A12" s="6" t="s">
        <v>15</v>
      </c>
      <c r="B12" s="4" t="s">
        <v>50</v>
      </c>
      <c r="C12" s="5">
        <v>11.484500950699999</v>
      </c>
      <c r="D12" s="4" t="s">
        <v>32</v>
      </c>
      <c r="E12" s="4" t="s">
        <v>51</v>
      </c>
    </row>
    <row r="13" spans="1:11" x14ac:dyDescent="0.35">
      <c r="A13" s="6" t="s">
        <v>16</v>
      </c>
      <c r="B13" s="4" t="s">
        <v>52</v>
      </c>
      <c r="C13" s="5">
        <v>4.6858631305000005</v>
      </c>
      <c r="D13" s="4" t="s">
        <v>38</v>
      </c>
      <c r="E13" s="4" t="s">
        <v>53</v>
      </c>
    </row>
    <row r="14" spans="1:11" x14ac:dyDescent="0.35">
      <c r="A14" s="6" t="s">
        <v>17</v>
      </c>
      <c r="B14" s="4" t="s">
        <v>54</v>
      </c>
      <c r="C14" s="5">
        <v>17.685099622599999</v>
      </c>
      <c r="D14" s="4" t="s">
        <v>38</v>
      </c>
      <c r="E14" s="4" t="s">
        <v>55</v>
      </c>
    </row>
    <row r="15" spans="1:11" x14ac:dyDescent="0.35">
      <c r="A15" s="6" t="s">
        <v>18</v>
      </c>
      <c r="B15" s="4" t="s">
        <v>56</v>
      </c>
      <c r="C15" s="5">
        <v>1.5011912465999999</v>
      </c>
      <c r="D15" s="4" t="s">
        <v>35</v>
      </c>
      <c r="E15" s="4" t="s">
        <v>57</v>
      </c>
    </row>
    <row r="16" spans="1:11" x14ac:dyDescent="0.35">
      <c r="A16" s="6" t="s">
        <v>29</v>
      </c>
      <c r="B16" s="4" t="s">
        <v>58</v>
      </c>
      <c r="C16" s="5">
        <v>15.903038610399999</v>
      </c>
      <c r="D16" s="4" t="s">
        <v>59</v>
      </c>
      <c r="E16" s="4" t="s">
        <v>60</v>
      </c>
    </row>
    <row r="17" spans="1:5" x14ac:dyDescent="0.35">
      <c r="A17" s="6" t="s">
        <v>30</v>
      </c>
      <c r="B17" s="4" t="s">
        <v>61</v>
      </c>
      <c r="C17" s="5">
        <v>1.8740567508000001</v>
      </c>
      <c r="D17" s="4" t="s">
        <v>38</v>
      </c>
      <c r="E17" s="4" t="s">
        <v>62</v>
      </c>
    </row>
    <row r="19" spans="1:5" x14ac:dyDescent="0.35">
      <c r="A19" s="1" t="s">
        <v>0</v>
      </c>
      <c r="B19" s="1" t="s">
        <v>1</v>
      </c>
      <c r="C19" s="2" t="s">
        <v>2</v>
      </c>
      <c r="D19" s="1" t="s">
        <v>3</v>
      </c>
      <c r="E19" s="1" t="s">
        <v>4</v>
      </c>
    </row>
    <row r="20" spans="1:5" x14ac:dyDescent="0.35">
      <c r="A20" s="3" t="s">
        <v>19</v>
      </c>
      <c r="B20" s="4" t="s">
        <v>63</v>
      </c>
      <c r="C20" s="5">
        <v>24.300776576300002</v>
      </c>
      <c r="D20" s="4" t="s">
        <v>64</v>
      </c>
      <c r="E20" s="4" t="s">
        <v>65</v>
      </c>
    </row>
    <row r="21" spans="1:5" x14ac:dyDescent="0.35">
      <c r="A21" s="3" t="s">
        <v>20</v>
      </c>
      <c r="B21" s="4" t="s">
        <v>66</v>
      </c>
      <c r="C21" s="5">
        <v>9.9203704949000002</v>
      </c>
      <c r="D21" s="4" t="s">
        <v>64</v>
      </c>
      <c r="E21" s="4" t="s">
        <v>67</v>
      </c>
    </row>
    <row r="22" spans="1:5" x14ac:dyDescent="0.35">
      <c r="A22" s="3" t="s">
        <v>23</v>
      </c>
      <c r="B22" s="4" t="s">
        <v>68</v>
      </c>
      <c r="C22" s="5">
        <v>4.8836893307000002</v>
      </c>
      <c r="D22" s="4" t="s">
        <v>64</v>
      </c>
      <c r="E22" s="4" t="s">
        <v>67</v>
      </c>
    </row>
    <row r="23" spans="1:5" x14ac:dyDescent="0.35">
      <c r="A23" s="3" t="s">
        <v>21</v>
      </c>
      <c r="B23" s="4" t="s">
        <v>69</v>
      </c>
      <c r="C23" s="5">
        <v>9.2186219915999992</v>
      </c>
      <c r="D23" s="4" t="s">
        <v>64</v>
      </c>
      <c r="E23" s="4" t="s">
        <v>65</v>
      </c>
    </row>
    <row r="24" spans="1:5" x14ac:dyDescent="0.35">
      <c r="A24" s="3" t="s">
        <v>22</v>
      </c>
      <c r="B24" s="4" t="s">
        <v>70</v>
      </c>
      <c r="C24" s="5">
        <v>24.447617019199999</v>
      </c>
      <c r="D24" s="4" t="s">
        <v>71</v>
      </c>
      <c r="E24" s="4" t="s">
        <v>65</v>
      </c>
    </row>
    <row r="25" spans="1:5" x14ac:dyDescent="0.35">
      <c r="A25" s="3" t="s">
        <v>24</v>
      </c>
      <c r="B25" s="4" t="s">
        <v>72</v>
      </c>
      <c r="C25" s="5">
        <v>3.6980524000999999</v>
      </c>
      <c r="D25" s="4" t="s">
        <v>73</v>
      </c>
      <c r="E25" s="4" t="s">
        <v>74</v>
      </c>
    </row>
    <row r="26" spans="1:5" x14ac:dyDescent="0.35">
      <c r="A26" s="3" t="s">
        <v>25</v>
      </c>
      <c r="B26" s="4" t="s">
        <v>75</v>
      </c>
      <c r="C26" s="5">
        <v>159.88808145190001</v>
      </c>
      <c r="D26" s="4" t="s">
        <v>76</v>
      </c>
      <c r="E26" s="4" t="s">
        <v>77</v>
      </c>
    </row>
    <row r="28" spans="1:5" x14ac:dyDescent="0.35">
      <c r="A28" s="1" t="s">
        <v>0</v>
      </c>
      <c r="B28" s="1" t="s">
        <v>1</v>
      </c>
      <c r="C28" s="2" t="s">
        <v>2</v>
      </c>
      <c r="D28" s="1" t="s">
        <v>3</v>
      </c>
      <c r="E28" s="1" t="s">
        <v>4</v>
      </c>
    </row>
    <row r="29" spans="1:5" x14ac:dyDescent="0.35">
      <c r="A29" s="3" t="s">
        <v>26</v>
      </c>
      <c r="B29" s="4" t="s">
        <v>78</v>
      </c>
      <c r="C29" s="5">
        <v>135.15646480999999</v>
      </c>
      <c r="D29" s="4" t="s">
        <v>79</v>
      </c>
      <c r="E29" s="4" t="s">
        <v>80</v>
      </c>
    </row>
    <row r="30" spans="1:5" x14ac:dyDescent="0.35">
      <c r="A30" s="3" t="s">
        <v>27</v>
      </c>
      <c r="B30" s="4" t="s">
        <v>81</v>
      </c>
      <c r="C30" s="5">
        <v>428.02949076190004</v>
      </c>
      <c r="D30" s="4" t="s">
        <v>79</v>
      </c>
      <c r="E30" s="4" t="s">
        <v>82</v>
      </c>
    </row>
    <row r="31" spans="1:5" x14ac:dyDescent="0.35">
      <c r="A31" s="3" t="s">
        <v>28</v>
      </c>
      <c r="B31" s="4" t="s">
        <v>83</v>
      </c>
      <c r="C31" s="5">
        <v>887.38750384850005</v>
      </c>
      <c r="D31" s="4" t="s">
        <v>79</v>
      </c>
      <c r="E31" s="4" t="s">
        <v>84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opLeftCell="A15" zoomScale="130" zoomScaleNormal="130" workbookViewId="0">
      <selection activeCell="G22" sqref="A22:G39"/>
    </sheetView>
  </sheetViews>
  <sheetFormatPr defaultRowHeight="16.5" x14ac:dyDescent="0.35"/>
  <cols>
    <col min="1" max="2" width="11.125" customWidth="1"/>
    <col min="10" max="10" width="11.5" bestFit="1" customWidth="1"/>
    <col min="11" max="11" width="16.625" bestFit="1" customWidth="1"/>
    <col min="12" max="12" width="17.125" bestFit="1" customWidth="1"/>
  </cols>
  <sheetData>
    <row r="1" spans="1:12" x14ac:dyDescent="0.35">
      <c r="A1" s="11" t="s">
        <v>95</v>
      </c>
      <c r="B1" s="11"/>
      <c r="C1" s="12"/>
      <c r="D1" s="12"/>
      <c r="E1" s="12"/>
      <c r="F1" s="12"/>
      <c r="G1" s="12"/>
      <c r="J1" s="7" t="s">
        <v>92</v>
      </c>
      <c r="K1" s="7" t="s">
        <v>1</v>
      </c>
      <c r="L1" s="7" t="s">
        <v>3</v>
      </c>
    </row>
    <row r="2" spans="1:12" x14ac:dyDescent="0.35">
      <c r="A2" s="18"/>
      <c r="B2" s="18" t="s">
        <v>99</v>
      </c>
      <c r="C2" s="18" t="s">
        <v>100</v>
      </c>
      <c r="D2" s="18" t="s">
        <v>101</v>
      </c>
      <c r="E2" s="18" t="s">
        <v>102</v>
      </c>
      <c r="F2" s="18" t="s">
        <v>103</v>
      </c>
      <c r="G2" s="18" t="s">
        <v>104</v>
      </c>
      <c r="H2" s="13"/>
      <c r="J2" s="8" t="s">
        <v>26</v>
      </c>
      <c r="K2" s="9" t="s">
        <v>78</v>
      </c>
      <c r="L2" s="9" t="s">
        <v>86</v>
      </c>
    </row>
    <row r="3" spans="1:12" x14ac:dyDescent="0.35">
      <c r="A3" s="19">
        <v>43496</v>
      </c>
      <c r="B3" s="20">
        <v>0.18</v>
      </c>
      <c r="C3" s="21">
        <v>0.6</v>
      </c>
      <c r="D3" s="21">
        <v>7.0000000000000007E-2</v>
      </c>
      <c r="E3" s="21">
        <v>0.03</v>
      </c>
      <c r="F3" s="21">
        <v>0.12</v>
      </c>
      <c r="G3" s="22">
        <f>SUM(B3:F3)</f>
        <v>1</v>
      </c>
      <c r="H3" s="13"/>
      <c r="J3" s="8" t="s">
        <v>19</v>
      </c>
      <c r="K3" s="9" t="s">
        <v>63</v>
      </c>
      <c r="L3" s="9" t="s">
        <v>64</v>
      </c>
    </row>
    <row r="4" spans="1:12" x14ac:dyDescent="0.35">
      <c r="A4" s="23">
        <f>DATE(YEAR(A3),MONTH(A3)+2,1)-1</f>
        <v>43524</v>
      </c>
      <c r="B4" s="20">
        <v>0.2</v>
      </c>
      <c r="C4" s="21">
        <v>0.6</v>
      </c>
      <c r="D4" s="21">
        <v>0.05</v>
      </c>
      <c r="E4" s="21">
        <v>0.03</v>
      </c>
      <c r="F4" s="21">
        <v>0.12</v>
      </c>
      <c r="G4" s="22">
        <f t="shared" ref="G4:G19" si="0">SUM(B4:F4)</f>
        <v>1</v>
      </c>
      <c r="J4" s="10" t="s">
        <v>93</v>
      </c>
      <c r="K4" s="9" t="s">
        <v>85</v>
      </c>
      <c r="L4" s="9" t="s">
        <v>64</v>
      </c>
    </row>
    <row r="5" spans="1:12" x14ac:dyDescent="0.35">
      <c r="A5" s="23">
        <f t="shared" ref="A5:A13" si="1">DATE(YEAR(A4),MONTH(A4)+2,1)-1</f>
        <v>43555</v>
      </c>
      <c r="B5" s="20">
        <v>0.18</v>
      </c>
      <c r="C5" s="21">
        <v>0.6</v>
      </c>
      <c r="D5" s="21">
        <v>0.1</v>
      </c>
      <c r="E5" s="21">
        <v>0.05</v>
      </c>
      <c r="F5" s="21">
        <v>7.0000000000000007E-2</v>
      </c>
      <c r="G5" s="22">
        <f t="shared" si="0"/>
        <v>1</v>
      </c>
      <c r="J5" s="8" t="s">
        <v>6</v>
      </c>
      <c r="K5" s="9" t="s">
        <v>34</v>
      </c>
      <c r="L5" s="9" t="s">
        <v>35</v>
      </c>
    </row>
    <row r="6" spans="1:12" x14ac:dyDescent="0.35">
      <c r="A6" s="23">
        <f t="shared" si="1"/>
        <v>43585</v>
      </c>
      <c r="B6" s="20">
        <v>0.23</v>
      </c>
      <c r="C6" s="21">
        <v>0.56999999999999995</v>
      </c>
      <c r="D6" s="21">
        <v>0.1</v>
      </c>
      <c r="E6" s="21">
        <v>0.05</v>
      </c>
      <c r="F6" s="21">
        <v>0.05</v>
      </c>
      <c r="G6" s="22">
        <f t="shared" si="0"/>
        <v>1</v>
      </c>
      <c r="J6" s="9">
        <v>163402</v>
      </c>
      <c r="K6" s="9" t="s">
        <v>89</v>
      </c>
      <c r="L6" s="9" t="s">
        <v>35</v>
      </c>
    </row>
    <row r="7" spans="1:12" x14ac:dyDescent="0.35">
      <c r="A7" s="23">
        <f t="shared" si="1"/>
        <v>43616</v>
      </c>
      <c r="B7" s="20">
        <v>0.2</v>
      </c>
      <c r="C7" s="21">
        <v>0.6</v>
      </c>
      <c r="D7" s="21">
        <v>0.1</v>
      </c>
      <c r="E7" s="21">
        <v>0.05</v>
      </c>
      <c r="F7" s="21">
        <v>0.05</v>
      </c>
      <c r="G7" s="22">
        <f t="shared" si="0"/>
        <v>1</v>
      </c>
      <c r="J7" s="9">
        <v>501018</v>
      </c>
      <c r="K7" s="9" t="s">
        <v>106</v>
      </c>
      <c r="L7" s="9" t="s">
        <v>105</v>
      </c>
    </row>
    <row r="8" spans="1:12" x14ac:dyDescent="0.35">
      <c r="A8" s="23">
        <f t="shared" si="1"/>
        <v>43646</v>
      </c>
      <c r="B8" s="20">
        <v>0.23</v>
      </c>
      <c r="C8" s="21">
        <v>0.55000000000000004</v>
      </c>
      <c r="D8" s="21">
        <v>0.1</v>
      </c>
      <c r="E8" s="21">
        <v>0.05</v>
      </c>
      <c r="F8" s="21">
        <v>7.0000000000000007E-2</v>
      </c>
      <c r="G8" s="22">
        <f t="shared" si="0"/>
        <v>1</v>
      </c>
      <c r="J8" s="10" t="s">
        <v>94</v>
      </c>
      <c r="K8" s="9" t="s">
        <v>88</v>
      </c>
      <c r="L8" s="9" t="s">
        <v>87</v>
      </c>
    </row>
    <row r="9" spans="1:12" x14ac:dyDescent="0.35">
      <c r="A9" s="23">
        <f t="shared" si="1"/>
        <v>43677</v>
      </c>
      <c r="B9" s="20">
        <v>0.1</v>
      </c>
      <c r="C9" s="21">
        <v>0.6</v>
      </c>
      <c r="D9" s="21">
        <v>0.15</v>
      </c>
      <c r="E9" s="21">
        <v>0.05</v>
      </c>
      <c r="F9" s="21">
        <v>0.1</v>
      </c>
      <c r="G9" s="22">
        <f t="shared" si="0"/>
        <v>1</v>
      </c>
    </row>
    <row r="10" spans="1:12" x14ac:dyDescent="0.35">
      <c r="A10" s="23">
        <f t="shared" si="1"/>
        <v>43708</v>
      </c>
      <c r="B10" s="20">
        <v>0.15</v>
      </c>
      <c r="C10" s="21">
        <v>0.55000000000000004</v>
      </c>
      <c r="D10" s="21">
        <v>0.15</v>
      </c>
      <c r="E10" s="21">
        <v>0.05</v>
      </c>
      <c r="F10" s="21">
        <v>0.1</v>
      </c>
      <c r="G10" s="22">
        <f t="shared" si="0"/>
        <v>1.0000000000000002</v>
      </c>
      <c r="J10" s="27" t="s">
        <v>107</v>
      </c>
    </row>
    <row r="11" spans="1:12" x14ac:dyDescent="0.35">
      <c r="A11" s="23">
        <f t="shared" si="1"/>
        <v>43738</v>
      </c>
      <c r="B11" s="20">
        <v>0.23</v>
      </c>
      <c r="C11" s="21">
        <v>0.5</v>
      </c>
      <c r="D11" s="21">
        <v>0.17</v>
      </c>
      <c r="E11" s="21">
        <v>0.05</v>
      </c>
      <c r="F11" s="21">
        <v>0.05</v>
      </c>
      <c r="G11" s="22">
        <f t="shared" si="0"/>
        <v>1</v>
      </c>
    </row>
    <row r="12" spans="1:12" x14ac:dyDescent="0.35">
      <c r="A12" s="23">
        <f t="shared" si="1"/>
        <v>43769</v>
      </c>
      <c r="B12" s="20">
        <v>0.23</v>
      </c>
      <c r="C12" s="21">
        <v>0.45</v>
      </c>
      <c r="D12" s="21">
        <v>0.22</v>
      </c>
      <c r="E12" s="21">
        <v>0.05</v>
      </c>
      <c r="F12" s="21">
        <v>0.05</v>
      </c>
      <c r="G12" s="22">
        <f t="shared" si="0"/>
        <v>1</v>
      </c>
    </row>
    <row r="13" spans="1:12" x14ac:dyDescent="0.35">
      <c r="A13" s="23">
        <f t="shared" si="1"/>
        <v>43799</v>
      </c>
      <c r="B13" s="20">
        <v>0.28000000000000003</v>
      </c>
      <c r="C13" s="17">
        <v>0.4</v>
      </c>
      <c r="D13" s="17">
        <v>0.22</v>
      </c>
      <c r="E13" s="17">
        <v>0.06</v>
      </c>
      <c r="F13" s="17">
        <v>0.04</v>
      </c>
      <c r="G13" s="22">
        <f t="shared" si="0"/>
        <v>1</v>
      </c>
    </row>
    <row r="14" spans="1:12" x14ac:dyDescent="0.35">
      <c r="A14" s="23">
        <v>43830</v>
      </c>
      <c r="B14" s="20">
        <v>0.31999999999999995</v>
      </c>
      <c r="C14" s="17">
        <v>0.35</v>
      </c>
      <c r="D14" s="17">
        <v>0.23</v>
      </c>
      <c r="E14" s="17">
        <v>0.06</v>
      </c>
      <c r="F14" s="17">
        <v>0.04</v>
      </c>
      <c r="G14" s="22">
        <f t="shared" si="0"/>
        <v>1</v>
      </c>
    </row>
    <row r="15" spans="1:12" x14ac:dyDescent="0.35">
      <c r="A15" s="23">
        <v>43861</v>
      </c>
      <c r="B15" s="20">
        <v>0.37</v>
      </c>
      <c r="C15" s="17">
        <v>0.4</v>
      </c>
      <c r="D15" s="17">
        <v>0.13</v>
      </c>
      <c r="E15" s="17">
        <v>0.06</v>
      </c>
      <c r="F15" s="17">
        <v>0.04</v>
      </c>
      <c r="G15" s="22">
        <f t="shared" si="0"/>
        <v>1</v>
      </c>
    </row>
    <row r="16" spans="1:12" x14ac:dyDescent="0.35">
      <c r="A16" s="23">
        <v>43890</v>
      </c>
      <c r="B16" s="20">
        <v>0.42000000000000004</v>
      </c>
      <c r="C16" s="17">
        <v>0.42</v>
      </c>
      <c r="D16" s="17">
        <v>0.08</v>
      </c>
      <c r="E16" s="17">
        <v>0.04</v>
      </c>
      <c r="F16" s="17">
        <v>0.04</v>
      </c>
      <c r="G16" s="22">
        <f t="shared" si="0"/>
        <v>1</v>
      </c>
    </row>
    <row r="17" spans="1:7" x14ac:dyDescent="0.35">
      <c r="A17" s="23">
        <v>43921</v>
      </c>
      <c r="B17" s="20">
        <v>0.37</v>
      </c>
      <c r="C17" s="17">
        <v>0.42</v>
      </c>
      <c r="D17" s="17">
        <v>0.13</v>
      </c>
      <c r="E17" s="17">
        <v>0.04</v>
      </c>
      <c r="F17" s="17">
        <v>0.04</v>
      </c>
      <c r="G17" s="22">
        <f t="shared" si="0"/>
        <v>1</v>
      </c>
    </row>
    <row r="18" spans="1:7" x14ac:dyDescent="0.35">
      <c r="A18" s="23">
        <v>43951</v>
      </c>
      <c r="B18" s="20">
        <v>0.55000000000000004</v>
      </c>
      <c r="C18" s="17">
        <v>0.2</v>
      </c>
      <c r="D18" s="17">
        <v>0.15</v>
      </c>
      <c r="E18" s="17">
        <v>0.06</v>
      </c>
      <c r="F18" s="17">
        <v>0.04</v>
      </c>
      <c r="G18" s="22">
        <f t="shared" si="0"/>
        <v>1</v>
      </c>
    </row>
    <row r="19" spans="1:7" x14ac:dyDescent="0.35">
      <c r="A19" s="23">
        <v>43982</v>
      </c>
      <c r="B19" s="20">
        <v>0.38</v>
      </c>
      <c r="C19" s="17">
        <v>0.4</v>
      </c>
      <c r="D19" s="17">
        <v>0.15</v>
      </c>
      <c r="E19" s="17">
        <v>0.04</v>
      </c>
      <c r="F19" s="17">
        <v>0.03</v>
      </c>
      <c r="G19" s="22">
        <f t="shared" si="0"/>
        <v>1</v>
      </c>
    </row>
    <row r="21" spans="1:7" x14ac:dyDescent="0.35">
      <c r="A21" s="11" t="s">
        <v>98</v>
      </c>
      <c r="B21" s="11"/>
    </row>
    <row r="22" spans="1:7" x14ac:dyDescent="0.3">
      <c r="A22" s="18"/>
      <c r="B22" s="25" t="s">
        <v>99</v>
      </c>
      <c r="C22" s="25" t="s">
        <v>100</v>
      </c>
      <c r="D22" s="25" t="s">
        <v>101</v>
      </c>
      <c r="E22" s="25" t="s">
        <v>102</v>
      </c>
      <c r="F22" s="25" t="s">
        <v>103</v>
      </c>
      <c r="G22" s="25" t="s">
        <v>104</v>
      </c>
    </row>
    <row r="23" spans="1:7" x14ac:dyDescent="0.35">
      <c r="A23" s="19">
        <v>43496</v>
      </c>
      <c r="B23" s="20">
        <v>0.18</v>
      </c>
      <c r="C23" s="21">
        <v>0.55000000000000004</v>
      </c>
      <c r="D23" s="21">
        <v>0.1</v>
      </c>
      <c r="E23" s="21">
        <v>0.03</v>
      </c>
      <c r="F23" s="21">
        <v>0.14000000000000001</v>
      </c>
      <c r="G23" s="24">
        <f>SUM(B23:F23)</f>
        <v>1</v>
      </c>
    </row>
    <row r="24" spans="1:7" x14ac:dyDescent="0.35">
      <c r="A24" s="23">
        <f>DATE(YEAR(A23),MONTH(A23)+2,1)-1</f>
        <v>43524</v>
      </c>
      <c r="B24" s="20">
        <v>0.2</v>
      </c>
      <c r="C24" s="21">
        <v>0.55000000000000004</v>
      </c>
      <c r="D24" s="21">
        <v>0.1</v>
      </c>
      <c r="E24" s="21">
        <v>0.03</v>
      </c>
      <c r="F24" s="21">
        <v>0.12</v>
      </c>
      <c r="G24" s="24">
        <f t="shared" ref="G24:G39" si="2">SUM(B24:F24)</f>
        <v>1</v>
      </c>
    </row>
    <row r="25" spans="1:7" x14ac:dyDescent="0.35">
      <c r="A25" s="23">
        <f t="shared" ref="A25:A33" si="3">DATE(YEAR(A24),MONTH(A24)+2,1)-1</f>
        <v>43555</v>
      </c>
      <c r="B25" s="20">
        <v>0.18</v>
      </c>
      <c r="C25" s="21">
        <v>0.55000000000000004</v>
      </c>
      <c r="D25" s="21">
        <v>0.15</v>
      </c>
      <c r="E25" s="21">
        <v>0.05</v>
      </c>
      <c r="F25" s="21">
        <v>7.0000000000000007E-2</v>
      </c>
      <c r="G25" s="24">
        <f t="shared" si="2"/>
        <v>1</v>
      </c>
    </row>
    <row r="26" spans="1:7" x14ac:dyDescent="0.35">
      <c r="A26" s="23">
        <f t="shared" si="3"/>
        <v>43585</v>
      </c>
      <c r="B26" s="20">
        <v>0.23</v>
      </c>
      <c r="C26" s="21">
        <v>0.48</v>
      </c>
      <c r="D26" s="21">
        <v>0.15</v>
      </c>
      <c r="E26" s="21">
        <v>7.0000000000000007E-2</v>
      </c>
      <c r="F26" s="21">
        <v>7.0000000000000007E-2</v>
      </c>
      <c r="G26" s="24">
        <f t="shared" si="2"/>
        <v>1</v>
      </c>
    </row>
    <row r="27" spans="1:7" x14ac:dyDescent="0.35">
      <c r="A27" s="23">
        <f t="shared" si="3"/>
        <v>43616</v>
      </c>
      <c r="B27" s="20">
        <v>0.16</v>
      </c>
      <c r="C27" s="21">
        <v>0.55000000000000004</v>
      </c>
      <c r="D27" s="21">
        <v>0.15</v>
      </c>
      <c r="E27" s="21">
        <v>7.0000000000000007E-2</v>
      </c>
      <c r="F27" s="21">
        <v>7.0000000000000007E-2</v>
      </c>
      <c r="G27" s="24">
        <f t="shared" si="2"/>
        <v>1.0000000000000002</v>
      </c>
    </row>
    <row r="28" spans="1:7" x14ac:dyDescent="0.35">
      <c r="A28" s="23">
        <f t="shared" si="3"/>
        <v>43646</v>
      </c>
      <c r="B28" s="20">
        <v>0.23</v>
      </c>
      <c r="C28" s="21">
        <v>0.45</v>
      </c>
      <c r="D28" s="21">
        <v>0.15</v>
      </c>
      <c r="E28" s="21">
        <v>7.0000000000000007E-2</v>
      </c>
      <c r="F28" s="21">
        <v>0.1</v>
      </c>
      <c r="G28" s="24">
        <f t="shared" si="2"/>
        <v>1.0000000000000002</v>
      </c>
    </row>
    <row r="29" spans="1:7" x14ac:dyDescent="0.35">
      <c r="A29" s="23">
        <f t="shared" si="3"/>
        <v>43677</v>
      </c>
      <c r="B29" s="20">
        <v>0.13</v>
      </c>
      <c r="C29" s="21">
        <v>0.5</v>
      </c>
      <c r="D29" s="21">
        <v>0.2</v>
      </c>
      <c r="E29" s="21">
        <v>7.0000000000000007E-2</v>
      </c>
      <c r="F29" s="21">
        <v>0.1</v>
      </c>
      <c r="G29" s="24">
        <f t="shared" si="2"/>
        <v>1.0000000000000002</v>
      </c>
    </row>
    <row r="30" spans="1:7" x14ac:dyDescent="0.35">
      <c r="A30" s="23">
        <f t="shared" si="3"/>
        <v>43708</v>
      </c>
      <c r="B30" s="20">
        <v>0.18</v>
      </c>
      <c r="C30" s="21">
        <v>0.45</v>
      </c>
      <c r="D30" s="21">
        <v>0.2</v>
      </c>
      <c r="E30" s="21">
        <v>7.0000000000000007E-2</v>
      </c>
      <c r="F30" s="21">
        <v>0.1</v>
      </c>
      <c r="G30" s="24">
        <f t="shared" si="2"/>
        <v>1.0000000000000002</v>
      </c>
    </row>
    <row r="31" spans="1:7" x14ac:dyDescent="0.35">
      <c r="A31" s="23">
        <f t="shared" si="3"/>
        <v>43738</v>
      </c>
      <c r="B31" s="20">
        <v>0.23</v>
      </c>
      <c r="C31" s="21">
        <v>0.4</v>
      </c>
      <c r="D31" s="21">
        <v>0.22</v>
      </c>
      <c r="E31" s="21">
        <v>7.0000000000000007E-2</v>
      </c>
      <c r="F31" s="21">
        <v>0.08</v>
      </c>
      <c r="G31" s="24">
        <f t="shared" si="2"/>
        <v>0.99999999999999989</v>
      </c>
    </row>
    <row r="32" spans="1:7" x14ac:dyDescent="0.35">
      <c r="A32" s="23">
        <f t="shared" si="3"/>
        <v>43769</v>
      </c>
      <c r="B32" s="20">
        <v>0.23</v>
      </c>
      <c r="C32" s="21">
        <v>0.45</v>
      </c>
      <c r="D32" s="21">
        <v>0.22</v>
      </c>
      <c r="E32" s="21">
        <v>0.05</v>
      </c>
      <c r="F32" s="21">
        <v>0.05</v>
      </c>
      <c r="G32" s="24">
        <f t="shared" si="2"/>
        <v>1</v>
      </c>
    </row>
    <row r="33" spans="1:7" x14ac:dyDescent="0.35">
      <c r="A33" s="23">
        <f t="shared" si="3"/>
        <v>43799</v>
      </c>
      <c r="B33" s="20">
        <v>0.28000000000000003</v>
      </c>
      <c r="C33" s="17">
        <v>0.32</v>
      </c>
      <c r="D33" s="17">
        <v>0.27</v>
      </c>
      <c r="E33" s="17">
        <v>0.08</v>
      </c>
      <c r="F33" s="17">
        <v>0.05</v>
      </c>
      <c r="G33" s="24">
        <f t="shared" si="2"/>
        <v>1</v>
      </c>
    </row>
    <row r="34" spans="1:7" x14ac:dyDescent="0.35">
      <c r="A34" s="23">
        <v>43830</v>
      </c>
      <c r="B34" s="20">
        <v>0.31000000000000005</v>
      </c>
      <c r="C34" s="17">
        <v>0.27</v>
      </c>
      <c r="D34" s="17">
        <v>0.28999999999999998</v>
      </c>
      <c r="E34" s="17">
        <v>0.08</v>
      </c>
      <c r="F34" s="17">
        <v>0.05</v>
      </c>
      <c r="G34" s="24">
        <f t="shared" si="2"/>
        <v>1</v>
      </c>
    </row>
    <row r="35" spans="1:7" x14ac:dyDescent="0.35">
      <c r="A35" s="23">
        <v>43861</v>
      </c>
      <c r="B35" s="20">
        <v>0.32999999999999996</v>
      </c>
      <c r="C35" s="17">
        <v>0.35</v>
      </c>
      <c r="D35" s="17">
        <v>0.19</v>
      </c>
      <c r="E35" s="17">
        <v>0.08</v>
      </c>
      <c r="F35" s="17">
        <v>0.05</v>
      </c>
      <c r="G35" s="24">
        <f t="shared" si="2"/>
        <v>0.99999999999999989</v>
      </c>
    </row>
    <row r="36" spans="1:7" x14ac:dyDescent="0.35">
      <c r="A36" s="23">
        <v>43890</v>
      </c>
      <c r="B36" s="20">
        <v>0.32999999999999996</v>
      </c>
      <c r="C36" s="17">
        <v>0.39</v>
      </c>
      <c r="D36" s="17">
        <v>0.19</v>
      </c>
      <c r="E36" s="17">
        <v>0.04</v>
      </c>
      <c r="F36" s="17">
        <v>0.05</v>
      </c>
      <c r="G36" s="24">
        <f t="shared" si="2"/>
        <v>1</v>
      </c>
    </row>
    <row r="37" spans="1:7" x14ac:dyDescent="0.35">
      <c r="A37" s="23">
        <v>43921</v>
      </c>
      <c r="B37" s="20">
        <v>0.29000000000000004</v>
      </c>
      <c r="C37" s="17">
        <v>0.39</v>
      </c>
      <c r="D37" s="17">
        <v>0.23</v>
      </c>
      <c r="E37" s="17">
        <v>0.04</v>
      </c>
      <c r="F37" s="17">
        <v>0.05</v>
      </c>
      <c r="G37" s="24">
        <f t="shared" si="2"/>
        <v>1</v>
      </c>
    </row>
    <row r="38" spans="1:7" x14ac:dyDescent="0.35">
      <c r="A38" s="23">
        <v>43951</v>
      </c>
      <c r="B38" s="20">
        <v>0.42000000000000004</v>
      </c>
      <c r="C38" s="17">
        <v>0.2</v>
      </c>
      <c r="D38" s="17">
        <v>0.27</v>
      </c>
      <c r="E38" s="17">
        <v>0.06</v>
      </c>
      <c r="F38" s="17">
        <v>0.05</v>
      </c>
      <c r="G38" s="24">
        <f t="shared" si="2"/>
        <v>1.0000000000000002</v>
      </c>
    </row>
    <row r="39" spans="1:7" x14ac:dyDescent="0.35">
      <c r="A39" s="23">
        <v>43982</v>
      </c>
      <c r="B39" s="20">
        <v>0.27</v>
      </c>
      <c r="C39" s="17">
        <v>0.35</v>
      </c>
      <c r="D39" s="17">
        <v>0.27</v>
      </c>
      <c r="E39" s="17">
        <v>0.06</v>
      </c>
      <c r="F39" s="17">
        <v>0.05</v>
      </c>
      <c r="G39" s="24">
        <f t="shared" si="2"/>
        <v>1</v>
      </c>
    </row>
    <row r="41" spans="1:7" x14ac:dyDescent="0.35">
      <c r="A41" s="11" t="s">
        <v>96</v>
      </c>
      <c r="B41" s="11"/>
      <c r="C41" s="12"/>
      <c r="D41" s="12"/>
      <c r="E41" s="12"/>
      <c r="F41" s="12"/>
      <c r="G41" s="12"/>
    </row>
    <row r="42" spans="1:7" x14ac:dyDescent="0.35">
      <c r="A42" s="18"/>
      <c r="B42" s="18" t="s">
        <v>99</v>
      </c>
      <c r="C42" s="18" t="s">
        <v>100</v>
      </c>
      <c r="D42" s="18" t="s">
        <v>101</v>
      </c>
      <c r="E42" s="18" t="s">
        <v>102</v>
      </c>
      <c r="F42" s="18" t="s">
        <v>103</v>
      </c>
      <c r="G42" s="18" t="s">
        <v>104</v>
      </c>
    </row>
    <row r="43" spans="1:7" x14ac:dyDescent="0.35">
      <c r="A43" s="19">
        <v>43496</v>
      </c>
      <c r="B43" s="20">
        <v>0.15000000000000002</v>
      </c>
      <c r="C43" s="21">
        <v>0.5</v>
      </c>
      <c r="D43" s="21">
        <v>0.17</v>
      </c>
      <c r="E43" s="21">
        <v>0.03</v>
      </c>
      <c r="F43" s="21">
        <v>0.15</v>
      </c>
      <c r="G43" s="22">
        <f>SUM(B43:F43)</f>
        <v>1</v>
      </c>
    </row>
    <row r="44" spans="1:7" x14ac:dyDescent="0.35">
      <c r="A44" s="23">
        <f>DATE(YEAR(A43),MONTH(A43)+2,1)-1</f>
        <v>43524</v>
      </c>
      <c r="B44" s="20">
        <v>0.17</v>
      </c>
      <c r="C44" s="21">
        <v>0.5</v>
      </c>
      <c r="D44" s="21">
        <v>0.15</v>
      </c>
      <c r="E44" s="21">
        <v>0.03</v>
      </c>
      <c r="F44" s="21">
        <v>0.15</v>
      </c>
      <c r="G44" s="22">
        <f t="shared" ref="G44:G59" si="4">SUM(B44:F44)</f>
        <v>1</v>
      </c>
    </row>
    <row r="45" spans="1:7" x14ac:dyDescent="0.35">
      <c r="A45" s="23">
        <f t="shared" ref="A45:A53" si="5">DATE(YEAR(A44),MONTH(A44)+2,1)-1</f>
        <v>43555</v>
      </c>
      <c r="B45" s="20">
        <v>0.15</v>
      </c>
      <c r="C45" s="21">
        <v>0.5</v>
      </c>
      <c r="D45" s="21">
        <v>0.2</v>
      </c>
      <c r="E45" s="21">
        <v>0.05</v>
      </c>
      <c r="F45" s="21">
        <v>0.1</v>
      </c>
      <c r="G45" s="22">
        <f t="shared" si="4"/>
        <v>1.0000000000000002</v>
      </c>
    </row>
    <row r="46" spans="1:7" x14ac:dyDescent="0.35">
      <c r="A46" s="23">
        <f t="shared" si="5"/>
        <v>43585</v>
      </c>
      <c r="B46" s="20">
        <v>0.13</v>
      </c>
      <c r="C46" s="21">
        <v>0.47</v>
      </c>
      <c r="D46" s="21">
        <v>0.2</v>
      </c>
      <c r="E46" s="21">
        <v>0.1</v>
      </c>
      <c r="F46" s="21">
        <v>0.1</v>
      </c>
      <c r="G46" s="22">
        <f t="shared" si="4"/>
        <v>1</v>
      </c>
    </row>
    <row r="47" spans="1:7" x14ac:dyDescent="0.35">
      <c r="A47" s="23">
        <f t="shared" si="5"/>
        <v>43616</v>
      </c>
      <c r="B47" s="20">
        <v>0.1</v>
      </c>
      <c r="C47" s="21">
        <v>0.5</v>
      </c>
      <c r="D47" s="21">
        <v>0.2</v>
      </c>
      <c r="E47" s="21">
        <v>0.1</v>
      </c>
      <c r="F47" s="21">
        <v>0.1</v>
      </c>
      <c r="G47" s="22">
        <f t="shared" si="4"/>
        <v>1</v>
      </c>
    </row>
    <row r="48" spans="1:7" x14ac:dyDescent="0.35">
      <c r="A48" s="23">
        <f t="shared" si="5"/>
        <v>43646</v>
      </c>
      <c r="B48" s="20">
        <v>0.18</v>
      </c>
      <c r="C48" s="21">
        <v>0.42</v>
      </c>
      <c r="D48" s="21">
        <v>0.2</v>
      </c>
      <c r="E48" s="21">
        <v>0.08</v>
      </c>
      <c r="F48" s="21">
        <v>0.12</v>
      </c>
      <c r="G48" s="22">
        <f t="shared" si="4"/>
        <v>1</v>
      </c>
    </row>
    <row r="49" spans="1:7" x14ac:dyDescent="0.35">
      <c r="A49" s="23">
        <f t="shared" si="5"/>
        <v>43677</v>
      </c>
      <c r="B49" s="20">
        <v>0.1</v>
      </c>
      <c r="C49" s="21">
        <v>0.45</v>
      </c>
      <c r="D49" s="21">
        <v>0.25</v>
      </c>
      <c r="E49" s="21">
        <v>0.08</v>
      </c>
      <c r="F49" s="21">
        <v>0.12</v>
      </c>
      <c r="G49" s="22">
        <f t="shared" si="4"/>
        <v>1</v>
      </c>
    </row>
    <row r="50" spans="1:7" x14ac:dyDescent="0.35">
      <c r="A50" s="23">
        <f t="shared" si="5"/>
        <v>43708</v>
      </c>
      <c r="B50" s="20">
        <v>0.15</v>
      </c>
      <c r="C50" s="21">
        <v>0.4</v>
      </c>
      <c r="D50" s="21">
        <v>0.25</v>
      </c>
      <c r="E50" s="21">
        <v>0.08</v>
      </c>
      <c r="F50" s="21">
        <v>0.12</v>
      </c>
      <c r="G50" s="22">
        <f t="shared" si="4"/>
        <v>1</v>
      </c>
    </row>
    <row r="51" spans="1:7" x14ac:dyDescent="0.35">
      <c r="A51" s="23">
        <f t="shared" si="5"/>
        <v>43738</v>
      </c>
      <c r="B51" s="20">
        <v>0.18</v>
      </c>
      <c r="C51" s="21">
        <v>0.37</v>
      </c>
      <c r="D51" s="21">
        <v>0.27</v>
      </c>
      <c r="E51" s="21">
        <v>0.08</v>
      </c>
      <c r="F51" s="21">
        <v>0.1</v>
      </c>
      <c r="G51" s="22">
        <f t="shared" si="4"/>
        <v>1</v>
      </c>
    </row>
    <row r="52" spans="1:7" x14ac:dyDescent="0.35">
      <c r="A52" s="23">
        <f t="shared" si="5"/>
        <v>43769</v>
      </c>
      <c r="B52" s="20">
        <v>0.18</v>
      </c>
      <c r="C52" s="21">
        <v>0.35</v>
      </c>
      <c r="D52" s="21">
        <v>0.32</v>
      </c>
      <c r="E52" s="21">
        <v>0.08</v>
      </c>
      <c r="F52" s="21">
        <v>7.0000000000000007E-2</v>
      </c>
      <c r="G52" s="22">
        <f t="shared" si="4"/>
        <v>1</v>
      </c>
    </row>
    <row r="53" spans="1:7" x14ac:dyDescent="0.35">
      <c r="A53" s="23">
        <f t="shared" si="5"/>
        <v>43799</v>
      </c>
      <c r="B53" s="20">
        <v>0.25</v>
      </c>
      <c r="C53" s="17">
        <v>0.3</v>
      </c>
      <c r="D53" s="17">
        <v>0.32</v>
      </c>
      <c r="E53" s="17">
        <v>0.08</v>
      </c>
      <c r="F53" s="17">
        <v>0.05</v>
      </c>
      <c r="G53" s="22">
        <f t="shared" si="4"/>
        <v>1</v>
      </c>
    </row>
    <row r="54" spans="1:7" x14ac:dyDescent="0.35">
      <c r="A54" s="23">
        <f>A14</f>
        <v>43830</v>
      </c>
      <c r="B54" s="20">
        <v>0.28000000000000003</v>
      </c>
      <c r="C54" s="17">
        <v>0.25</v>
      </c>
      <c r="D54" s="17">
        <v>0.34</v>
      </c>
      <c r="E54" s="17">
        <v>0.08</v>
      </c>
      <c r="F54" s="17">
        <v>0.05</v>
      </c>
      <c r="G54" s="22">
        <f t="shared" si="4"/>
        <v>1</v>
      </c>
    </row>
    <row r="55" spans="1:7" x14ac:dyDescent="0.35">
      <c r="A55" s="23">
        <v>43861</v>
      </c>
      <c r="B55" s="20">
        <v>0.28000000000000003</v>
      </c>
      <c r="C55" s="17">
        <v>0.35</v>
      </c>
      <c r="D55" s="17">
        <v>0.24</v>
      </c>
      <c r="E55" s="17">
        <v>0.08</v>
      </c>
      <c r="F55" s="17">
        <v>0.05</v>
      </c>
      <c r="G55" s="22">
        <f t="shared" si="4"/>
        <v>1</v>
      </c>
    </row>
    <row r="56" spans="1:7" x14ac:dyDescent="0.35">
      <c r="A56" s="23">
        <v>43890</v>
      </c>
      <c r="B56" s="20">
        <v>0.28000000000000003</v>
      </c>
      <c r="C56" s="17">
        <v>0.39</v>
      </c>
      <c r="D56" s="17">
        <v>0.24</v>
      </c>
      <c r="E56" s="17">
        <v>0.04</v>
      </c>
      <c r="F56" s="17">
        <v>0.05</v>
      </c>
      <c r="G56" s="22">
        <f t="shared" si="4"/>
        <v>1</v>
      </c>
    </row>
    <row r="57" spans="1:7" x14ac:dyDescent="0.35">
      <c r="A57" s="23">
        <v>43921</v>
      </c>
      <c r="B57" s="20">
        <v>0.23</v>
      </c>
      <c r="C57" s="17">
        <v>0.39</v>
      </c>
      <c r="D57" s="17">
        <v>0.28999999999999998</v>
      </c>
      <c r="E57" s="17">
        <v>0.04</v>
      </c>
      <c r="F57" s="17">
        <v>0.05</v>
      </c>
      <c r="G57" s="22">
        <f t="shared" si="4"/>
        <v>1</v>
      </c>
    </row>
    <row r="58" spans="1:7" x14ac:dyDescent="0.35">
      <c r="A58" s="23">
        <v>43951</v>
      </c>
      <c r="B58" s="20">
        <v>0.33999999999999997</v>
      </c>
      <c r="C58" s="17">
        <v>0.2</v>
      </c>
      <c r="D58" s="17">
        <v>0.35</v>
      </c>
      <c r="E58" s="17">
        <v>0.06</v>
      </c>
      <c r="F58" s="17">
        <v>0.05</v>
      </c>
      <c r="G58" s="22">
        <f t="shared" si="4"/>
        <v>1</v>
      </c>
    </row>
    <row r="59" spans="1:7" x14ac:dyDescent="0.35">
      <c r="A59" s="23">
        <v>43982</v>
      </c>
      <c r="B59" s="20">
        <v>0.23</v>
      </c>
      <c r="C59" s="17">
        <v>0.3</v>
      </c>
      <c r="D59" s="17">
        <v>0.33</v>
      </c>
      <c r="E59" s="17">
        <v>0.08</v>
      </c>
      <c r="F59" s="17">
        <v>0.06</v>
      </c>
      <c r="G59" s="22">
        <f t="shared" si="4"/>
        <v>1</v>
      </c>
    </row>
    <row r="60" spans="1:7" x14ac:dyDescent="0.35">
      <c r="A60" s="15"/>
      <c r="B60" s="15"/>
      <c r="C60" s="16"/>
      <c r="D60" s="16"/>
      <c r="E60" s="16"/>
      <c r="F60" s="16"/>
      <c r="G60" s="14"/>
    </row>
    <row r="61" spans="1:7" x14ac:dyDescent="0.35">
      <c r="A61" s="11" t="s">
        <v>97</v>
      </c>
      <c r="B61" s="11"/>
      <c r="C61" s="12"/>
      <c r="D61" s="12"/>
      <c r="E61" s="12"/>
      <c r="F61" s="12"/>
      <c r="G61" s="12"/>
    </row>
    <row r="62" spans="1:7" x14ac:dyDescent="0.35">
      <c r="A62" s="18"/>
      <c r="B62" s="18" t="s">
        <v>99</v>
      </c>
      <c r="C62" s="18" t="s">
        <v>100</v>
      </c>
      <c r="D62" s="18" t="s">
        <v>101</v>
      </c>
      <c r="E62" s="18" t="s">
        <v>102</v>
      </c>
      <c r="F62" s="18" t="s">
        <v>103</v>
      </c>
      <c r="G62" s="18" t="s">
        <v>104</v>
      </c>
    </row>
    <row r="63" spans="1:7" x14ac:dyDescent="0.35">
      <c r="A63" s="19">
        <v>43496</v>
      </c>
      <c r="B63" s="20">
        <v>0.15000000000000002</v>
      </c>
      <c r="C63" s="21">
        <v>0.45</v>
      </c>
      <c r="D63" s="21">
        <v>0.22</v>
      </c>
      <c r="E63" s="21">
        <v>0.03</v>
      </c>
      <c r="F63" s="21">
        <v>0.15</v>
      </c>
      <c r="G63" s="22">
        <f>SUM(B63:F63)</f>
        <v>1</v>
      </c>
    </row>
    <row r="64" spans="1:7" x14ac:dyDescent="0.35">
      <c r="A64" s="23">
        <f>DATE(YEAR(A63),MONTH(A63)+2,1)-1</f>
        <v>43524</v>
      </c>
      <c r="B64" s="20">
        <v>0.17</v>
      </c>
      <c r="C64" s="21">
        <v>0.45</v>
      </c>
      <c r="D64" s="21">
        <v>0.2</v>
      </c>
      <c r="E64" s="21">
        <v>0.03</v>
      </c>
      <c r="F64" s="21">
        <v>0.15</v>
      </c>
      <c r="G64" s="22">
        <f t="shared" ref="G64:G79" si="6">SUM(B64:F64)</f>
        <v>1</v>
      </c>
    </row>
    <row r="65" spans="1:7" x14ac:dyDescent="0.35">
      <c r="A65" s="23">
        <f t="shared" ref="A65:A73" si="7">DATE(YEAR(A64),MONTH(A64)+2,1)-1</f>
        <v>43555</v>
      </c>
      <c r="B65" s="20">
        <v>0.15</v>
      </c>
      <c r="C65" s="21">
        <v>0.45</v>
      </c>
      <c r="D65" s="21">
        <v>0.25</v>
      </c>
      <c r="E65" s="21">
        <v>0.05</v>
      </c>
      <c r="F65" s="21">
        <v>0.1</v>
      </c>
      <c r="G65" s="22">
        <f t="shared" si="6"/>
        <v>1</v>
      </c>
    </row>
    <row r="66" spans="1:7" x14ac:dyDescent="0.35">
      <c r="A66" s="23">
        <f t="shared" si="7"/>
        <v>43585</v>
      </c>
      <c r="B66" s="20">
        <v>0.13</v>
      </c>
      <c r="C66" s="21">
        <v>0.42</v>
      </c>
      <c r="D66" s="21">
        <v>0.25</v>
      </c>
      <c r="E66" s="21">
        <v>0.1</v>
      </c>
      <c r="F66" s="21">
        <v>0.1</v>
      </c>
      <c r="G66" s="22">
        <f t="shared" si="6"/>
        <v>1</v>
      </c>
    </row>
    <row r="67" spans="1:7" x14ac:dyDescent="0.35">
      <c r="A67" s="23">
        <f t="shared" si="7"/>
        <v>43616</v>
      </c>
      <c r="B67" s="20">
        <v>0.1</v>
      </c>
      <c r="C67" s="21">
        <v>0.45</v>
      </c>
      <c r="D67" s="21">
        <v>0.25</v>
      </c>
      <c r="E67" s="21">
        <v>0.1</v>
      </c>
      <c r="F67" s="21">
        <v>0.1</v>
      </c>
      <c r="G67" s="22">
        <f t="shared" si="6"/>
        <v>1</v>
      </c>
    </row>
    <row r="68" spans="1:7" x14ac:dyDescent="0.35">
      <c r="A68" s="23">
        <f t="shared" si="7"/>
        <v>43646</v>
      </c>
      <c r="B68" s="20">
        <v>0.18</v>
      </c>
      <c r="C68" s="21">
        <v>0.37</v>
      </c>
      <c r="D68" s="21">
        <v>0.25</v>
      </c>
      <c r="E68" s="21">
        <v>0.08</v>
      </c>
      <c r="F68" s="21">
        <v>0.12</v>
      </c>
      <c r="G68" s="22">
        <f t="shared" si="6"/>
        <v>1</v>
      </c>
    </row>
    <row r="69" spans="1:7" x14ac:dyDescent="0.35">
      <c r="A69" s="23">
        <f t="shared" si="7"/>
        <v>43677</v>
      </c>
      <c r="B69" s="20">
        <v>0.1</v>
      </c>
      <c r="C69" s="21">
        <v>0.4</v>
      </c>
      <c r="D69" s="21">
        <v>0.3</v>
      </c>
      <c r="E69" s="21">
        <v>0.08</v>
      </c>
      <c r="F69" s="21">
        <v>0.12</v>
      </c>
      <c r="G69" s="22">
        <f t="shared" si="6"/>
        <v>1</v>
      </c>
    </row>
    <row r="70" spans="1:7" x14ac:dyDescent="0.35">
      <c r="A70" s="23">
        <f t="shared" si="7"/>
        <v>43708</v>
      </c>
      <c r="B70" s="20">
        <v>0.15</v>
      </c>
      <c r="C70" s="21">
        <v>0.35</v>
      </c>
      <c r="D70" s="21">
        <v>0.3</v>
      </c>
      <c r="E70" s="21">
        <v>0.08</v>
      </c>
      <c r="F70" s="21">
        <v>0.12</v>
      </c>
      <c r="G70" s="22">
        <f t="shared" si="6"/>
        <v>1</v>
      </c>
    </row>
    <row r="71" spans="1:7" x14ac:dyDescent="0.35">
      <c r="A71" s="23">
        <f t="shared" si="7"/>
        <v>43738</v>
      </c>
      <c r="B71" s="20">
        <v>0.18</v>
      </c>
      <c r="C71" s="21">
        <v>0.32</v>
      </c>
      <c r="D71" s="21">
        <v>0.32</v>
      </c>
      <c r="E71" s="21">
        <v>0.08</v>
      </c>
      <c r="F71" s="21">
        <v>0.1</v>
      </c>
      <c r="G71" s="22">
        <f t="shared" si="6"/>
        <v>1</v>
      </c>
    </row>
    <row r="72" spans="1:7" x14ac:dyDescent="0.35">
      <c r="A72" s="23">
        <f t="shared" si="7"/>
        <v>43769</v>
      </c>
      <c r="B72" s="20">
        <v>0.18</v>
      </c>
      <c r="C72" s="21">
        <v>0.3</v>
      </c>
      <c r="D72" s="21">
        <v>0.37</v>
      </c>
      <c r="E72" s="21">
        <v>0.08</v>
      </c>
      <c r="F72" s="21">
        <v>7.0000000000000007E-2</v>
      </c>
      <c r="G72" s="22">
        <f t="shared" si="6"/>
        <v>1</v>
      </c>
    </row>
    <row r="73" spans="1:7" x14ac:dyDescent="0.35">
      <c r="A73" s="23">
        <f t="shared" si="7"/>
        <v>43799</v>
      </c>
      <c r="B73" s="20">
        <v>0.25</v>
      </c>
      <c r="C73" s="17">
        <v>0.25</v>
      </c>
      <c r="D73" s="17">
        <v>0.37</v>
      </c>
      <c r="E73" s="17">
        <v>0.08</v>
      </c>
      <c r="F73" s="17">
        <v>0.05</v>
      </c>
      <c r="G73" s="22">
        <f t="shared" si="6"/>
        <v>1</v>
      </c>
    </row>
    <row r="74" spans="1:7" x14ac:dyDescent="0.35">
      <c r="A74" s="23">
        <f>A54</f>
        <v>43830</v>
      </c>
      <c r="B74" s="20">
        <v>0.28000000000000003</v>
      </c>
      <c r="C74" s="17">
        <v>0.2</v>
      </c>
      <c r="D74" s="17">
        <v>0.39</v>
      </c>
      <c r="E74" s="17">
        <v>0.08</v>
      </c>
      <c r="F74" s="17">
        <v>0.05</v>
      </c>
      <c r="G74" s="22">
        <f t="shared" si="6"/>
        <v>1</v>
      </c>
    </row>
    <row r="75" spans="1:7" x14ac:dyDescent="0.35">
      <c r="A75" s="23">
        <v>43861</v>
      </c>
      <c r="B75" s="20">
        <v>0.28000000000000003</v>
      </c>
      <c r="C75" s="26">
        <v>0.3</v>
      </c>
      <c r="D75" s="26">
        <v>0.28999999999999998</v>
      </c>
      <c r="E75" s="26">
        <v>0.08</v>
      </c>
      <c r="F75" s="26">
        <v>0.05</v>
      </c>
      <c r="G75" s="22">
        <f t="shared" si="6"/>
        <v>1</v>
      </c>
    </row>
    <row r="76" spans="1:7" x14ac:dyDescent="0.35">
      <c r="A76" s="23">
        <v>43890</v>
      </c>
      <c r="B76" s="20">
        <v>0.28000000000000003</v>
      </c>
      <c r="C76" s="26">
        <v>0.34</v>
      </c>
      <c r="D76" s="26">
        <v>0.28999999999999998</v>
      </c>
      <c r="E76" s="26">
        <v>0.04</v>
      </c>
      <c r="F76" s="26">
        <v>0.05</v>
      </c>
      <c r="G76" s="22">
        <f t="shared" si="6"/>
        <v>1.0000000000000002</v>
      </c>
    </row>
    <row r="77" spans="1:7" x14ac:dyDescent="0.35">
      <c r="A77" s="23">
        <v>43921</v>
      </c>
      <c r="B77" s="20">
        <v>0.23</v>
      </c>
      <c r="C77" s="21">
        <v>0.34</v>
      </c>
      <c r="D77" s="21">
        <v>0.34</v>
      </c>
      <c r="E77" s="21">
        <v>0.04</v>
      </c>
      <c r="F77" s="21">
        <v>0.05</v>
      </c>
      <c r="G77" s="22">
        <f t="shared" si="6"/>
        <v>1.0000000000000002</v>
      </c>
    </row>
    <row r="78" spans="1:7" x14ac:dyDescent="0.35">
      <c r="A78" s="23">
        <v>43951</v>
      </c>
      <c r="B78" s="20">
        <v>0.30000000000000004</v>
      </c>
      <c r="C78" s="21">
        <v>0.2</v>
      </c>
      <c r="D78" s="21">
        <v>0.39</v>
      </c>
      <c r="E78" s="21">
        <v>0.06</v>
      </c>
      <c r="F78" s="21">
        <v>0.05</v>
      </c>
      <c r="G78" s="22">
        <f t="shared" si="6"/>
        <v>1</v>
      </c>
    </row>
    <row r="79" spans="1:7" x14ac:dyDescent="0.35">
      <c r="A79" s="23">
        <v>43982</v>
      </c>
      <c r="B79" s="20">
        <v>0.22</v>
      </c>
      <c r="C79" s="21">
        <v>0.25</v>
      </c>
      <c r="D79" s="21">
        <v>0.39</v>
      </c>
      <c r="E79" s="21">
        <v>0.08</v>
      </c>
      <c r="F79" s="21">
        <v>0.06</v>
      </c>
      <c r="G79" s="22">
        <f t="shared" si="6"/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G1" sqref="G1:G1048576"/>
    </sheetView>
  </sheetViews>
  <sheetFormatPr defaultRowHeight="16.5" x14ac:dyDescent="0.35"/>
  <cols>
    <col min="1" max="1" width="10.5" bestFit="1" customWidth="1"/>
  </cols>
  <sheetData>
    <row r="1" spans="1:6" x14ac:dyDescent="0.35">
      <c r="A1" s="18"/>
      <c r="B1" s="18" t="s">
        <v>99</v>
      </c>
      <c r="C1" s="18" t="s">
        <v>100</v>
      </c>
      <c r="D1" s="18" t="s">
        <v>101</v>
      </c>
      <c r="E1" s="18" t="s">
        <v>102</v>
      </c>
      <c r="F1" s="18" t="s">
        <v>103</v>
      </c>
    </row>
    <row r="2" spans="1:6" x14ac:dyDescent="0.35">
      <c r="A2" s="19">
        <v>43496</v>
      </c>
      <c r="B2" s="20">
        <v>0.15000000000000002</v>
      </c>
      <c r="C2" s="21">
        <v>0.45</v>
      </c>
      <c r="D2" s="21">
        <v>0.22</v>
      </c>
      <c r="E2" s="21">
        <v>0.03</v>
      </c>
      <c r="F2" s="21">
        <v>0.15</v>
      </c>
    </row>
    <row r="3" spans="1:6" x14ac:dyDescent="0.35">
      <c r="A3" s="23">
        <f>DATE(YEAR(A2),MONTH(A2)+2,1)-1</f>
        <v>43524</v>
      </c>
      <c r="B3" s="20">
        <v>0.17</v>
      </c>
      <c r="C3" s="21">
        <v>0.45</v>
      </c>
      <c r="D3" s="21">
        <v>0.2</v>
      </c>
      <c r="E3" s="21">
        <v>0.03</v>
      </c>
      <c r="F3" s="21">
        <v>0.15</v>
      </c>
    </row>
    <row r="4" spans="1:6" x14ac:dyDescent="0.35">
      <c r="A4" s="23">
        <f t="shared" ref="A4:A12" si="0">DATE(YEAR(A3),MONTH(A3)+2,1)-1</f>
        <v>43555</v>
      </c>
      <c r="B4" s="20">
        <v>0.15</v>
      </c>
      <c r="C4" s="21">
        <v>0.45</v>
      </c>
      <c r="D4" s="21">
        <v>0.25</v>
      </c>
      <c r="E4" s="21">
        <v>0.05</v>
      </c>
      <c r="F4" s="21">
        <v>0.1</v>
      </c>
    </row>
    <row r="5" spans="1:6" x14ac:dyDescent="0.35">
      <c r="A5" s="23">
        <f t="shared" si="0"/>
        <v>43585</v>
      </c>
      <c r="B5" s="20">
        <v>0.13</v>
      </c>
      <c r="C5" s="21">
        <v>0.42</v>
      </c>
      <c r="D5" s="21">
        <v>0.25</v>
      </c>
      <c r="E5" s="21">
        <v>0.1</v>
      </c>
      <c r="F5" s="21">
        <v>0.1</v>
      </c>
    </row>
    <row r="6" spans="1:6" x14ac:dyDescent="0.35">
      <c r="A6" s="23">
        <f t="shared" si="0"/>
        <v>43616</v>
      </c>
      <c r="B6" s="20">
        <v>0.1</v>
      </c>
      <c r="C6" s="21">
        <v>0.45</v>
      </c>
      <c r="D6" s="21">
        <v>0.25</v>
      </c>
      <c r="E6" s="21">
        <v>0.1</v>
      </c>
      <c r="F6" s="21">
        <v>0.1</v>
      </c>
    </row>
    <row r="7" spans="1:6" x14ac:dyDescent="0.35">
      <c r="A7" s="23">
        <f t="shared" si="0"/>
        <v>43646</v>
      </c>
      <c r="B7" s="20">
        <v>0.18</v>
      </c>
      <c r="C7" s="21">
        <v>0.37</v>
      </c>
      <c r="D7" s="21">
        <v>0.25</v>
      </c>
      <c r="E7" s="21">
        <v>0.08</v>
      </c>
      <c r="F7" s="21">
        <v>0.12</v>
      </c>
    </row>
    <row r="8" spans="1:6" x14ac:dyDescent="0.35">
      <c r="A8" s="23">
        <f t="shared" si="0"/>
        <v>43677</v>
      </c>
      <c r="B8" s="20">
        <v>0.1</v>
      </c>
      <c r="C8" s="21">
        <v>0.4</v>
      </c>
      <c r="D8" s="21">
        <v>0.3</v>
      </c>
      <c r="E8" s="21">
        <v>0.08</v>
      </c>
      <c r="F8" s="21">
        <v>0.12</v>
      </c>
    </row>
    <row r="9" spans="1:6" x14ac:dyDescent="0.35">
      <c r="A9" s="23">
        <f t="shared" si="0"/>
        <v>43708</v>
      </c>
      <c r="B9" s="20">
        <v>0.15</v>
      </c>
      <c r="C9" s="21">
        <v>0.35</v>
      </c>
      <c r="D9" s="21">
        <v>0.3</v>
      </c>
      <c r="E9" s="21">
        <v>0.08</v>
      </c>
      <c r="F9" s="21">
        <v>0.12</v>
      </c>
    </row>
    <row r="10" spans="1:6" x14ac:dyDescent="0.35">
      <c r="A10" s="23">
        <f t="shared" si="0"/>
        <v>43738</v>
      </c>
      <c r="B10" s="20">
        <v>0.18</v>
      </c>
      <c r="C10" s="21">
        <v>0.32</v>
      </c>
      <c r="D10" s="21">
        <v>0.32</v>
      </c>
      <c r="E10" s="21">
        <v>0.08</v>
      </c>
      <c r="F10" s="21">
        <v>0.1</v>
      </c>
    </row>
    <row r="11" spans="1:6" x14ac:dyDescent="0.35">
      <c r="A11" s="23">
        <f t="shared" si="0"/>
        <v>43769</v>
      </c>
      <c r="B11" s="20">
        <v>0.18</v>
      </c>
      <c r="C11" s="21">
        <v>0.3</v>
      </c>
      <c r="D11" s="21">
        <v>0.37</v>
      </c>
      <c r="E11" s="21">
        <v>0.08</v>
      </c>
      <c r="F11" s="21">
        <v>7.0000000000000007E-2</v>
      </c>
    </row>
    <row r="12" spans="1:6" x14ac:dyDescent="0.35">
      <c r="A12" s="23">
        <f t="shared" si="0"/>
        <v>43799</v>
      </c>
      <c r="B12" s="20">
        <v>0.25</v>
      </c>
      <c r="C12" s="17">
        <v>0.25</v>
      </c>
      <c r="D12" s="17">
        <v>0.37</v>
      </c>
      <c r="E12" s="17">
        <v>0.08</v>
      </c>
      <c r="F12" s="17">
        <v>0.05</v>
      </c>
    </row>
    <row r="13" spans="1:6" x14ac:dyDescent="0.35">
      <c r="A13" s="23">
        <v>43830</v>
      </c>
      <c r="B13" s="20">
        <v>0.28000000000000003</v>
      </c>
      <c r="C13" s="17">
        <v>0.2</v>
      </c>
      <c r="D13" s="17">
        <v>0.39</v>
      </c>
      <c r="E13" s="17">
        <v>0.08</v>
      </c>
      <c r="F13" s="17">
        <v>0.05</v>
      </c>
    </row>
    <row r="14" spans="1:6" x14ac:dyDescent="0.35">
      <c r="A14" s="23">
        <v>43861</v>
      </c>
      <c r="B14" s="20">
        <v>0.28000000000000003</v>
      </c>
      <c r="C14" s="26">
        <v>0.3</v>
      </c>
      <c r="D14" s="26">
        <v>0.28999999999999998</v>
      </c>
      <c r="E14" s="26">
        <v>0.08</v>
      </c>
      <c r="F14" s="26">
        <v>0.05</v>
      </c>
    </row>
    <row r="15" spans="1:6" x14ac:dyDescent="0.35">
      <c r="A15" s="23">
        <v>43890</v>
      </c>
      <c r="B15" s="20">
        <v>0.28000000000000003</v>
      </c>
      <c r="C15" s="26">
        <v>0.34</v>
      </c>
      <c r="D15" s="26">
        <v>0.28999999999999998</v>
      </c>
      <c r="E15" s="26">
        <v>0.04</v>
      </c>
      <c r="F15" s="26">
        <v>0.05</v>
      </c>
    </row>
    <row r="16" spans="1:6" x14ac:dyDescent="0.35">
      <c r="A16" s="23">
        <v>43921</v>
      </c>
      <c r="B16" s="20">
        <v>0.23</v>
      </c>
      <c r="C16" s="21">
        <v>0.34</v>
      </c>
      <c r="D16" s="21">
        <v>0.34</v>
      </c>
      <c r="E16" s="21">
        <v>0.04</v>
      </c>
      <c r="F16" s="21">
        <v>0.05</v>
      </c>
    </row>
    <row r="17" spans="1:6" x14ac:dyDescent="0.35">
      <c r="A17" s="23">
        <v>43951</v>
      </c>
      <c r="B17" s="20">
        <v>0.30000000000000004</v>
      </c>
      <c r="C17" s="21">
        <v>0.2</v>
      </c>
      <c r="D17" s="21">
        <v>0.39</v>
      </c>
      <c r="E17" s="21">
        <v>0.06</v>
      </c>
      <c r="F17" s="21">
        <v>0.05</v>
      </c>
    </row>
    <row r="18" spans="1:6" x14ac:dyDescent="0.35">
      <c r="A18" s="23">
        <v>43982</v>
      </c>
      <c r="B18" s="20">
        <v>0.22</v>
      </c>
      <c r="C18" s="21">
        <v>0.25</v>
      </c>
      <c r="D18" s="21">
        <v>0.39</v>
      </c>
      <c r="E18" s="21">
        <v>0.08</v>
      </c>
      <c r="F18" s="21">
        <v>0.06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G1" sqref="G1:G1048576"/>
    </sheetView>
  </sheetViews>
  <sheetFormatPr defaultRowHeight="16.5" x14ac:dyDescent="0.35"/>
  <cols>
    <col min="1" max="1" width="10.5" bestFit="1" customWidth="1"/>
  </cols>
  <sheetData>
    <row r="1" spans="1:6" x14ac:dyDescent="0.35">
      <c r="A1" s="18"/>
      <c r="B1" s="18" t="s">
        <v>99</v>
      </c>
      <c r="C1" s="18" t="s">
        <v>100</v>
      </c>
      <c r="D1" s="18" t="s">
        <v>101</v>
      </c>
      <c r="E1" s="18" t="s">
        <v>102</v>
      </c>
      <c r="F1" s="18" t="s">
        <v>103</v>
      </c>
    </row>
    <row r="2" spans="1:6" x14ac:dyDescent="0.35">
      <c r="A2" s="19">
        <v>43496</v>
      </c>
      <c r="B2" s="20">
        <v>0.15000000000000002</v>
      </c>
      <c r="C2" s="21">
        <v>0.5</v>
      </c>
      <c r="D2" s="21">
        <v>0.17</v>
      </c>
      <c r="E2" s="21">
        <v>0.03</v>
      </c>
      <c r="F2" s="21">
        <v>0.15</v>
      </c>
    </row>
    <row r="3" spans="1:6" x14ac:dyDescent="0.35">
      <c r="A3" s="23">
        <f>DATE(YEAR(A2),MONTH(A2)+2,1)-1</f>
        <v>43524</v>
      </c>
      <c r="B3" s="20">
        <v>0.17</v>
      </c>
      <c r="C3" s="21">
        <v>0.5</v>
      </c>
      <c r="D3" s="21">
        <v>0.15</v>
      </c>
      <c r="E3" s="21">
        <v>0.03</v>
      </c>
      <c r="F3" s="21">
        <v>0.15</v>
      </c>
    </row>
    <row r="4" spans="1:6" x14ac:dyDescent="0.35">
      <c r="A4" s="23">
        <f t="shared" ref="A4:A12" si="0">DATE(YEAR(A3),MONTH(A3)+2,1)-1</f>
        <v>43555</v>
      </c>
      <c r="B4" s="20">
        <v>0.15</v>
      </c>
      <c r="C4" s="21">
        <v>0.5</v>
      </c>
      <c r="D4" s="21">
        <v>0.2</v>
      </c>
      <c r="E4" s="21">
        <v>0.05</v>
      </c>
      <c r="F4" s="21">
        <v>0.1</v>
      </c>
    </row>
    <row r="5" spans="1:6" x14ac:dyDescent="0.35">
      <c r="A5" s="23">
        <f t="shared" si="0"/>
        <v>43585</v>
      </c>
      <c r="B5" s="20">
        <v>0.13</v>
      </c>
      <c r="C5" s="21">
        <v>0.47</v>
      </c>
      <c r="D5" s="21">
        <v>0.2</v>
      </c>
      <c r="E5" s="21">
        <v>0.1</v>
      </c>
      <c r="F5" s="21">
        <v>0.1</v>
      </c>
    </row>
    <row r="6" spans="1:6" x14ac:dyDescent="0.35">
      <c r="A6" s="23">
        <f t="shared" si="0"/>
        <v>43616</v>
      </c>
      <c r="B6" s="20">
        <v>0.1</v>
      </c>
      <c r="C6" s="21">
        <v>0.5</v>
      </c>
      <c r="D6" s="21">
        <v>0.2</v>
      </c>
      <c r="E6" s="21">
        <v>0.1</v>
      </c>
      <c r="F6" s="21">
        <v>0.1</v>
      </c>
    </row>
    <row r="7" spans="1:6" x14ac:dyDescent="0.35">
      <c r="A7" s="23">
        <f t="shared" si="0"/>
        <v>43646</v>
      </c>
      <c r="B7" s="20">
        <v>0.18</v>
      </c>
      <c r="C7" s="21">
        <v>0.42</v>
      </c>
      <c r="D7" s="21">
        <v>0.2</v>
      </c>
      <c r="E7" s="21">
        <v>0.08</v>
      </c>
      <c r="F7" s="21">
        <v>0.12</v>
      </c>
    </row>
    <row r="8" spans="1:6" x14ac:dyDescent="0.35">
      <c r="A8" s="23">
        <f t="shared" si="0"/>
        <v>43677</v>
      </c>
      <c r="B8" s="20">
        <v>0.1</v>
      </c>
      <c r="C8" s="21">
        <v>0.45</v>
      </c>
      <c r="D8" s="21">
        <v>0.25</v>
      </c>
      <c r="E8" s="21">
        <v>0.08</v>
      </c>
      <c r="F8" s="21">
        <v>0.12</v>
      </c>
    </row>
    <row r="9" spans="1:6" x14ac:dyDescent="0.35">
      <c r="A9" s="23">
        <f t="shared" si="0"/>
        <v>43708</v>
      </c>
      <c r="B9" s="20">
        <v>0.15</v>
      </c>
      <c r="C9" s="21">
        <v>0.4</v>
      </c>
      <c r="D9" s="21">
        <v>0.25</v>
      </c>
      <c r="E9" s="21">
        <v>0.08</v>
      </c>
      <c r="F9" s="21">
        <v>0.12</v>
      </c>
    </row>
    <row r="10" spans="1:6" x14ac:dyDescent="0.35">
      <c r="A10" s="23">
        <f t="shared" si="0"/>
        <v>43738</v>
      </c>
      <c r="B10" s="20">
        <v>0.18</v>
      </c>
      <c r="C10" s="21">
        <v>0.37</v>
      </c>
      <c r="D10" s="21">
        <v>0.27</v>
      </c>
      <c r="E10" s="21">
        <v>0.08</v>
      </c>
      <c r="F10" s="21">
        <v>0.1</v>
      </c>
    </row>
    <row r="11" spans="1:6" x14ac:dyDescent="0.35">
      <c r="A11" s="23">
        <f t="shared" si="0"/>
        <v>43769</v>
      </c>
      <c r="B11" s="20">
        <v>0.18</v>
      </c>
      <c r="C11" s="21">
        <v>0.35</v>
      </c>
      <c r="D11" s="21">
        <v>0.32</v>
      </c>
      <c r="E11" s="21">
        <v>0.08</v>
      </c>
      <c r="F11" s="21">
        <v>7.0000000000000007E-2</v>
      </c>
    </row>
    <row r="12" spans="1:6" x14ac:dyDescent="0.35">
      <c r="A12" s="23">
        <f t="shared" si="0"/>
        <v>43799</v>
      </c>
      <c r="B12" s="20">
        <v>0.25</v>
      </c>
      <c r="C12" s="17">
        <v>0.3</v>
      </c>
      <c r="D12" s="17">
        <v>0.32</v>
      </c>
      <c r="E12" s="17">
        <v>0.08</v>
      </c>
      <c r="F12" s="17">
        <v>0.05</v>
      </c>
    </row>
    <row r="13" spans="1:6" x14ac:dyDescent="0.35">
      <c r="A13" s="23">
        <v>43830</v>
      </c>
      <c r="B13" s="20">
        <v>0.28000000000000003</v>
      </c>
      <c r="C13" s="17">
        <v>0.25</v>
      </c>
      <c r="D13" s="17">
        <v>0.34</v>
      </c>
      <c r="E13" s="17">
        <v>0.08</v>
      </c>
      <c r="F13" s="17">
        <v>0.05</v>
      </c>
    </row>
    <row r="14" spans="1:6" x14ac:dyDescent="0.35">
      <c r="A14" s="23">
        <v>43861</v>
      </c>
      <c r="B14" s="20">
        <v>0.28000000000000003</v>
      </c>
      <c r="C14" s="17">
        <v>0.35</v>
      </c>
      <c r="D14" s="17">
        <v>0.24</v>
      </c>
      <c r="E14" s="17">
        <v>0.08</v>
      </c>
      <c r="F14" s="17">
        <v>0.05</v>
      </c>
    </row>
    <row r="15" spans="1:6" x14ac:dyDescent="0.35">
      <c r="A15" s="23">
        <v>43890</v>
      </c>
      <c r="B15" s="20">
        <v>0.28000000000000003</v>
      </c>
      <c r="C15" s="17">
        <v>0.39</v>
      </c>
      <c r="D15" s="17">
        <v>0.24</v>
      </c>
      <c r="E15" s="17">
        <v>0.04</v>
      </c>
      <c r="F15" s="17">
        <v>0.05</v>
      </c>
    </row>
    <row r="16" spans="1:6" x14ac:dyDescent="0.35">
      <c r="A16" s="23">
        <v>43921</v>
      </c>
      <c r="B16" s="20">
        <v>0.23</v>
      </c>
      <c r="C16" s="17">
        <v>0.39</v>
      </c>
      <c r="D16" s="17">
        <v>0.28999999999999998</v>
      </c>
      <c r="E16" s="17">
        <v>0.04</v>
      </c>
      <c r="F16" s="17">
        <v>0.05</v>
      </c>
    </row>
    <row r="17" spans="1:6" x14ac:dyDescent="0.35">
      <c r="A17" s="23">
        <v>43951</v>
      </c>
      <c r="B17" s="20">
        <v>0.33999999999999997</v>
      </c>
      <c r="C17" s="17">
        <v>0.2</v>
      </c>
      <c r="D17" s="17">
        <v>0.35</v>
      </c>
      <c r="E17" s="17">
        <v>0.06</v>
      </c>
      <c r="F17" s="17">
        <v>0.05</v>
      </c>
    </row>
    <row r="18" spans="1:6" x14ac:dyDescent="0.35">
      <c r="A18" s="23">
        <v>43982</v>
      </c>
      <c r="B18" s="20">
        <v>0.23</v>
      </c>
      <c r="C18" s="17">
        <v>0.3</v>
      </c>
      <c r="D18" s="17">
        <v>0.33</v>
      </c>
      <c r="E18" s="17">
        <v>0.08</v>
      </c>
      <c r="F18" s="17">
        <v>0.06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G1" sqref="G1:G1048576"/>
    </sheetView>
  </sheetViews>
  <sheetFormatPr defaultRowHeight="16.5" x14ac:dyDescent="0.35"/>
  <cols>
    <col min="1" max="1" width="10.5" bestFit="1" customWidth="1"/>
  </cols>
  <sheetData>
    <row r="1" spans="1:6" x14ac:dyDescent="0.3">
      <c r="A1" s="18"/>
      <c r="B1" s="25" t="s">
        <v>99</v>
      </c>
      <c r="C1" s="25" t="s">
        <v>100</v>
      </c>
      <c r="D1" s="25" t="s">
        <v>101</v>
      </c>
      <c r="E1" s="25" t="s">
        <v>102</v>
      </c>
      <c r="F1" s="25" t="s">
        <v>103</v>
      </c>
    </row>
    <row r="2" spans="1:6" x14ac:dyDescent="0.35">
      <c r="A2" s="19">
        <v>43496</v>
      </c>
      <c r="B2" s="20">
        <v>0.18</v>
      </c>
      <c r="C2" s="21">
        <v>0.55000000000000004</v>
      </c>
      <c r="D2" s="21">
        <v>0.1</v>
      </c>
      <c r="E2" s="21">
        <v>0.03</v>
      </c>
      <c r="F2" s="21">
        <v>0.14000000000000001</v>
      </c>
    </row>
    <row r="3" spans="1:6" x14ac:dyDescent="0.35">
      <c r="A3" s="23">
        <f>DATE(YEAR(A2),MONTH(A2)+2,1)-1</f>
        <v>43524</v>
      </c>
      <c r="B3" s="20">
        <v>0.2</v>
      </c>
      <c r="C3" s="21">
        <v>0.55000000000000004</v>
      </c>
      <c r="D3" s="21">
        <v>0.1</v>
      </c>
      <c r="E3" s="21">
        <v>0.03</v>
      </c>
      <c r="F3" s="21">
        <v>0.12</v>
      </c>
    </row>
    <row r="4" spans="1:6" x14ac:dyDescent="0.35">
      <c r="A4" s="23">
        <f t="shared" ref="A4:A12" si="0">DATE(YEAR(A3),MONTH(A3)+2,1)-1</f>
        <v>43555</v>
      </c>
      <c r="B4" s="20">
        <v>0.18</v>
      </c>
      <c r="C4" s="21">
        <v>0.55000000000000004</v>
      </c>
      <c r="D4" s="21">
        <v>0.15</v>
      </c>
      <c r="E4" s="21">
        <v>0.05</v>
      </c>
      <c r="F4" s="21">
        <v>7.0000000000000007E-2</v>
      </c>
    </row>
    <row r="5" spans="1:6" x14ac:dyDescent="0.35">
      <c r="A5" s="23">
        <f t="shared" si="0"/>
        <v>43585</v>
      </c>
      <c r="B5" s="20">
        <v>0.23</v>
      </c>
      <c r="C5" s="21">
        <v>0.48</v>
      </c>
      <c r="D5" s="21">
        <v>0.15</v>
      </c>
      <c r="E5" s="21">
        <v>7.0000000000000007E-2</v>
      </c>
      <c r="F5" s="21">
        <v>7.0000000000000007E-2</v>
      </c>
    </row>
    <row r="6" spans="1:6" x14ac:dyDescent="0.35">
      <c r="A6" s="23">
        <f t="shared" si="0"/>
        <v>43616</v>
      </c>
      <c r="B6" s="20">
        <v>0.16</v>
      </c>
      <c r="C6" s="21">
        <v>0.55000000000000004</v>
      </c>
      <c r="D6" s="21">
        <v>0.15</v>
      </c>
      <c r="E6" s="21">
        <v>7.0000000000000007E-2</v>
      </c>
      <c r="F6" s="21">
        <v>7.0000000000000007E-2</v>
      </c>
    </row>
    <row r="7" spans="1:6" x14ac:dyDescent="0.35">
      <c r="A7" s="23">
        <f t="shared" si="0"/>
        <v>43646</v>
      </c>
      <c r="B7" s="20">
        <v>0.23</v>
      </c>
      <c r="C7" s="21">
        <v>0.45</v>
      </c>
      <c r="D7" s="21">
        <v>0.15</v>
      </c>
      <c r="E7" s="21">
        <v>7.0000000000000007E-2</v>
      </c>
      <c r="F7" s="21">
        <v>0.1</v>
      </c>
    </row>
    <row r="8" spans="1:6" x14ac:dyDescent="0.35">
      <c r="A8" s="23">
        <f t="shared" si="0"/>
        <v>43677</v>
      </c>
      <c r="B8" s="20">
        <v>0.13</v>
      </c>
      <c r="C8" s="21">
        <v>0.5</v>
      </c>
      <c r="D8" s="21">
        <v>0.2</v>
      </c>
      <c r="E8" s="21">
        <v>7.0000000000000007E-2</v>
      </c>
      <c r="F8" s="21">
        <v>0.1</v>
      </c>
    </row>
    <row r="9" spans="1:6" x14ac:dyDescent="0.35">
      <c r="A9" s="23">
        <f t="shared" si="0"/>
        <v>43708</v>
      </c>
      <c r="B9" s="20">
        <v>0.18</v>
      </c>
      <c r="C9" s="21">
        <v>0.45</v>
      </c>
      <c r="D9" s="21">
        <v>0.2</v>
      </c>
      <c r="E9" s="21">
        <v>7.0000000000000007E-2</v>
      </c>
      <c r="F9" s="21">
        <v>0.1</v>
      </c>
    </row>
    <row r="10" spans="1:6" x14ac:dyDescent="0.35">
      <c r="A10" s="23">
        <f t="shared" si="0"/>
        <v>43738</v>
      </c>
      <c r="B10" s="20">
        <v>0.23</v>
      </c>
      <c r="C10" s="21">
        <v>0.4</v>
      </c>
      <c r="D10" s="21">
        <v>0.22</v>
      </c>
      <c r="E10" s="21">
        <v>7.0000000000000007E-2</v>
      </c>
      <c r="F10" s="21">
        <v>0.08</v>
      </c>
    </row>
    <row r="11" spans="1:6" x14ac:dyDescent="0.35">
      <c r="A11" s="23">
        <f t="shared" si="0"/>
        <v>43769</v>
      </c>
      <c r="B11" s="20">
        <v>0.23</v>
      </c>
      <c r="C11" s="21">
        <v>0.45</v>
      </c>
      <c r="D11" s="21">
        <v>0.22</v>
      </c>
      <c r="E11" s="21">
        <v>0.05</v>
      </c>
      <c r="F11" s="21">
        <v>0.05</v>
      </c>
    </row>
    <row r="12" spans="1:6" x14ac:dyDescent="0.35">
      <c r="A12" s="23">
        <f t="shared" si="0"/>
        <v>43799</v>
      </c>
      <c r="B12" s="20">
        <v>0.28000000000000003</v>
      </c>
      <c r="C12" s="17">
        <v>0.32</v>
      </c>
      <c r="D12" s="17">
        <v>0.27</v>
      </c>
      <c r="E12" s="17">
        <v>0.08</v>
      </c>
      <c r="F12" s="17">
        <v>0.05</v>
      </c>
    </row>
    <row r="13" spans="1:6" x14ac:dyDescent="0.35">
      <c r="A13" s="23">
        <v>43830</v>
      </c>
      <c r="B13" s="20">
        <v>0.31000000000000005</v>
      </c>
      <c r="C13" s="17">
        <v>0.27</v>
      </c>
      <c r="D13" s="17">
        <v>0.28999999999999998</v>
      </c>
      <c r="E13" s="17">
        <v>0.08</v>
      </c>
      <c r="F13" s="17">
        <v>0.05</v>
      </c>
    </row>
    <row r="14" spans="1:6" x14ac:dyDescent="0.35">
      <c r="A14" s="23">
        <v>43861</v>
      </c>
      <c r="B14" s="20">
        <v>0.32999999999999996</v>
      </c>
      <c r="C14" s="17">
        <v>0.35</v>
      </c>
      <c r="D14" s="17">
        <v>0.19</v>
      </c>
      <c r="E14" s="17">
        <v>0.08</v>
      </c>
      <c r="F14" s="17">
        <v>0.05</v>
      </c>
    </row>
    <row r="15" spans="1:6" x14ac:dyDescent="0.35">
      <c r="A15" s="23">
        <v>43890</v>
      </c>
      <c r="B15" s="20">
        <v>0.32999999999999996</v>
      </c>
      <c r="C15" s="17">
        <v>0.39</v>
      </c>
      <c r="D15" s="17">
        <v>0.19</v>
      </c>
      <c r="E15" s="17">
        <v>0.04</v>
      </c>
      <c r="F15" s="17">
        <v>0.05</v>
      </c>
    </row>
    <row r="16" spans="1:6" x14ac:dyDescent="0.35">
      <c r="A16" s="23">
        <v>43921</v>
      </c>
      <c r="B16" s="20">
        <v>0.29000000000000004</v>
      </c>
      <c r="C16" s="17">
        <v>0.39</v>
      </c>
      <c r="D16" s="17">
        <v>0.23</v>
      </c>
      <c r="E16" s="17">
        <v>0.04</v>
      </c>
      <c r="F16" s="17">
        <v>0.05</v>
      </c>
    </row>
    <row r="17" spans="1:6" x14ac:dyDescent="0.35">
      <c r="A17" s="23">
        <v>43951</v>
      </c>
      <c r="B17" s="20">
        <v>0.42000000000000004</v>
      </c>
      <c r="C17" s="17">
        <v>0.2</v>
      </c>
      <c r="D17" s="17">
        <v>0.27</v>
      </c>
      <c r="E17" s="17">
        <v>0.06</v>
      </c>
      <c r="F17" s="17">
        <v>0.05</v>
      </c>
    </row>
    <row r="18" spans="1:6" x14ac:dyDescent="0.35">
      <c r="A18" s="23">
        <v>43982</v>
      </c>
      <c r="B18" s="20">
        <v>0.27</v>
      </c>
      <c r="C18" s="17">
        <v>0.35</v>
      </c>
      <c r="D18" s="17">
        <v>0.27</v>
      </c>
      <c r="E18" s="17">
        <v>0.06</v>
      </c>
      <c r="F18" s="17">
        <v>0.05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H7" sqref="H7"/>
    </sheetView>
  </sheetViews>
  <sheetFormatPr defaultRowHeight="16.5" x14ac:dyDescent="0.35"/>
  <cols>
    <col min="1" max="1" width="10.5" bestFit="1" customWidth="1"/>
    <col min="2" max="3" width="5.25" bestFit="1" customWidth="1"/>
    <col min="4" max="4" width="5.125" bestFit="1" customWidth="1"/>
    <col min="5" max="6" width="5.25" bestFit="1" customWidth="1"/>
  </cols>
  <sheetData>
    <row r="1" spans="1:6" x14ac:dyDescent="0.35">
      <c r="A1" s="18"/>
      <c r="B1" s="18" t="s">
        <v>99</v>
      </c>
      <c r="C1" s="18" t="s">
        <v>100</v>
      </c>
      <c r="D1" s="18" t="s">
        <v>101</v>
      </c>
      <c r="E1" s="18" t="s">
        <v>102</v>
      </c>
      <c r="F1" s="18" t="s">
        <v>103</v>
      </c>
    </row>
    <row r="2" spans="1:6" x14ac:dyDescent="0.35">
      <c r="A2" s="19">
        <v>43496</v>
      </c>
      <c r="B2" s="20">
        <v>0.18</v>
      </c>
      <c r="C2" s="21">
        <v>0.6</v>
      </c>
      <c r="D2" s="21">
        <v>7.0000000000000007E-2</v>
      </c>
      <c r="E2" s="21">
        <v>0.03</v>
      </c>
      <c r="F2" s="21">
        <v>0.12</v>
      </c>
    </row>
    <row r="3" spans="1:6" x14ac:dyDescent="0.35">
      <c r="A3" s="23">
        <f>DATE(YEAR(A2),MONTH(A2)+2,1)-1</f>
        <v>43524</v>
      </c>
      <c r="B3" s="20">
        <v>0.2</v>
      </c>
      <c r="C3" s="21">
        <v>0.6</v>
      </c>
      <c r="D3" s="21">
        <v>0.05</v>
      </c>
      <c r="E3" s="21">
        <v>0.03</v>
      </c>
      <c r="F3" s="21">
        <v>0.12</v>
      </c>
    </row>
    <row r="4" spans="1:6" x14ac:dyDescent="0.35">
      <c r="A4" s="23">
        <f t="shared" ref="A4:A12" si="0">DATE(YEAR(A3),MONTH(A3)+2,1)-1</f>
        <v>43555</v>
      </c>
      <c r="B4" s="20">
        <v>0.18</v>
      </c>
      <c r="C4" s="21">
        <v>0.6</v>
      </c>
      <c r="D4" s="21">
        <v>0.1</v>
      </c>
      <c r="E4" s="21">
        <v>0.05</v>
      </c>
      <c r="F4" s="21">
        <v>7.0000000000000007E-2</v>
      </c>
    </row>
    <row r="5" spans="1:6" x14ac:dyDescent="0.35">
      <c r="A5" s="23">
        <f t="shared" si="0"/>
        <v>43585</v>
      </c>
      <c r="B5" s="20">
        <v>0.23</v>
      </c>
      <c r="C5" s="21">
        <v>0.56999999999999995</v>
      </c>
      <c r="D5" s="21">
        <v>0.1</v>
      </c>
      <c r="E5" s="21">
        <v>0.05</v>
      </c>
      <c r="F5" s="21">
        <v>0.05</v>
      </c>
    </row>
    <row r="6" spans="1:6" x14ac:dyDescent="0.35">
      <c r="A6" s="23">
        <f t="shared" si="0"/>
        <v>43616</v>
      </c>
      <c r="B6" s="20">
        <v>0.2</v>
      </c>
      <c r="C6" s="21">
        <v>0.6</v>
      </c>
      <c r="D6" s="21">
        <v>0.1</v>
      </c>
      <c r="E6" s="21">
        <v>0.05</v>
      </c>
      <c r="F6" s="21">
        <v>0.05</v>
      </c>
    </row>
    <row r="7" spans="1:6" x14ac:dyDescent="0.35">
      <c r="A7" s="23">
        <f t="shared" si="0"/>
        <v>43646</v>
      </c>
      <c r="B7" s="20">
        <v>0.23</v>
      </c>
      <c r="C7" s="21">
        <v>0.55000000000000004</v>
      </c>
      <c r="D7" s="21">
        <v>0.1</v>
      </c>
      <c r="E7" s="21">
        <v>0.05</v>
      </c>
      <c r="F7" s="21">
        <v>7.0000000000000007E-2</v>
      </c>
    </row>
    <row r="8" spans="1:6" x14ac:dyDescent="0.35">
      <c r="A8" s="23">
        <f t="shared" si="0"/>
        <v>43677</v>
      </c>
      <c r="B8" s="20">
        <v>0.1</v>
      </c>
      <c r="C8" s="21">
        <v>0.6</v>
      </c>
      <c r="D8" s="21">
        <v>0.15</v>
      </c>
      <c r="E8" s="21">
        <v>0.05</v>
      </c>
      <c r="F8" s="21">
        <v>0.1</v>
      </c>
    </row>
    <row r="9" spans="1:6" x14ac:dyDescent="0.35">
      <c r="A9" s="23">
        <f t="shared" si="0"/>
        <v>43708</v>
      </c>
      <c r="B9" s="20">
        <v>0.15</v>
      </c>
      <c r="C9" s="21">
        <v>0.55000000000000004</v>
      </c>
      <c r="D9" s="21">
        <v>0.15</v>
      </c>
      <c r="E9" s="21">
        <v>0.05</v>
      </c>
      <c r="F9" s="21">
        <v>0.1</v>
      </c>
    </row>
    <row r="10" spans="1:6" x14ac:dyDescent="0.35">
      <c r="A10" s="23">
        <f t="shared" si="0"/>
        <v>43738</v>
      </c>
      <c r="B10" s="20">
        <v>0.23</v>
      </c>
      <c r="C10" s="21">
        <v>0.5</v>
      </c>
      <c r="D10" s="21">
        <v>0.17</v>
      </c>
      <c r="E10" s="21">
        <v>0.05</v>
      </c>
      <c r="F10" s="21">
        <v>0.05</v>
      </c>
    </row>
    <row r="11" spans="1:6" x14ac:dyDescent="0.35">
      <c r="A11" s="23">
        <f t="shared" si="0"/>
        <v>43769</v>
      </c>
      <c r="B11" s="20">
        <v>0.23</v>
      </c>
      <c r="C11" s="21">
        <v>0.45</v>
      </c>
      <c r="D11" s="21">
        <v>0.22</v>
      </c>
      <c r="E11" s="21">
        <v>0.05</v>
      </c>
      <c r="F11" s="21">
        <v>0.05</v>
      </c>
    </row>
    <row r="12" spans="1:6" x14ac:dyDescent="0.35">
      <c r="A12" s="23">
        <f t="shared" si="0"/>
        <v>43799</v>
      </c>
      <c r="B12" s="20">
        <v>0.28000000000000003</v>
      </c>
      <c r="C12" s="17">
        <v>0.4</v>
      </c>
      <c r="D12" s="17">
        <v>0.22</v>
      </c>
      <c r="E12" s="17">
        <v>0.06</v>
      </c>
      <c r="F12" s="17">
        <v>0.04</v>
      </c>
    </row>
    <row r="13" spans="1:6" x14ac:dyDescent="0.35">
      <c r="A13" s="23">
        <v>43830</v>
      </c>
      <c r="B13" s="20">
        <v>0.31999999999999995</v>
      </c>
      <c r="C13" s="17">
        <v>0.35</v>
      </c>
      <c r="D13" s="17">
        <v>0.23</v>
      </c>
      <c r="E13" s="17">
        <v>0.06</v>
      </c>
      <c r="F13" s="17">
        <v>0.04</v>
      </c>
    </row>
    <row r="14" spans="1:6" x14ac:dyDescent="0.35">
      <c r="A14" s="23">
        <v>43861</v>
      </c>
      <c r="B14" s="20">
        <v>0.37</v>
      </c>
      <c r="C14" s="17">
        <v>0.4</v>
      </c>
      <c r="D14" s="17">
        <v>0.13</v>
      </c>
      <c r="E14" s="17">
        <v>0.06</v>
      </c>
      <c r="F14" s="17">
        <v>0.04</v>
      </c>
    </row>
    <row r="15" spans="1:6" x14ac:dyDescent="0.35">
      <c r="A15" s="23">
        <v>43890</v>
      </c>
      <c r="B15" s="20">
        <v>0.42000000000000004</v>
      </c>
      <c r="C15" s="17">
        <v>0.42</v>
      </c>
      <c r="D15" s="17">
        <v>0.08</v>
      </c>
      <c r="E15" s="17">
        <v>0.04</v>
      </c>
      <c r="F15" s="17">
        <v>0.04</v>
      </c>
    </row>
    <row r="16" spans="1:6" x14ac:dyDescent="0.35">
      <c r="A16" s="23">
        <v>43921</v>
      </c>
      <c r="B16" s="20">
        <v>0.37</v>
      </c>
      <c r="C16" s="17">
        <v>0.42</v>
      </c>
      <c r="D16" s="17">
        <v>0.13</v>
      </c>
      <c r="E16" s="17">
        <v>0.04</v>
      </c>
      <c r="F16" s="17">
        <v>0.04</v>
      </c>
    </row>
    <row r="17" spans="1:6" x14ac:dyDescent="0.35">
      <c r="A17" s="23">
        <v>43951</v>
      </c>
      <c r="B17" s="20">
        <v>0.55000000000000004</v>
      </c>
      <c r="C17" s="17">
        <v>0.2</v>
      </c>
      <c r="D17" s="17">
        <v>0.15</v>
      </c>
      <c r="E17" s="17">
        <v>0.06</v>
      </c>
      <c r="F17" s="17">
        <v>0.04</v>
      </c>
    </row>
    <row r="18" spans="1:6" x14ac:dyDescent="0.35">
      <c r="A18" s="23">
        <v>43982</v>
      </c>
      <c r="B18" s="20">
        <v>0.38</v>
      </c>
      <c r="C18" s="17">
        <v>0.4</v>
      </c>
      <c r="D18" s="17">
        <v>0.15</v>
      </c>
      <c r="E18" s="17">
        <v>0.04</v>
      </c>
      <c r="F18" s="17">
        <v>0.03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股票基金</vt:lpstr>
      <vt:lpstr>各组合比例</vt:lpstr>
      <vt:lpstr>进取型</vt:lpstr>
      <vt:lpstr>积极型</vt:lpstr>
      <vt:lpstr>平衡型</vt:lpstr>
      <vt:lpstr>稳健型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2020-07-01T06:57:20Z</dcterms:created>
  <dcterms:modified xsi:type="dcterms:W3CDTF">2020-07-02T02:40:46Z</dcterms:modified>
</cp:coreProperties>
</file>