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i_li\Documents\GitHub\UIS_SDG4Vizz\002_data\022_cleandata\"/>
    </mc:Choice>
  </mc:AlternateContent>
  <xr:revisionPtr revIDLastSave="0" documentId="13_ncr:1_{EC718AA3-CE8B-441C-A391-9257A7A6D5BD}" xr6:coauthVersionLast="47" xr6:coauthVersionMax="47" xr10:uidLastSave="{00000000-0000-0000-0000-000000000000}"/>
  <bookViews>
    <workbookView xWindow="-120" yWindow="-163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D13" i="1"/>
  <c r="D20" i="1" l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<sst xmlns="http://schemas.openxmlformats.org/spreadsheetml/2006/main" count="364" uniqueCount="61">
  <si>
    <t>Target</t>
  </si>
  <si>
    <t>SDG Indicator #</t>
  </si>
  <si>
    <t>SDG Indicator Name</t>
  </si>
  <si>
    <t>Indicator Code</t>
  </si>
  <si>
    <t>1.a</t>
  </si>
  <si>
    <t>1.a.2</t>
  </si>
  <si>
    <t>Expenditure on education as a percentage of total government expenditure (%)</t>
  </si>
  <si>
    <t>4.1</t>
  </si>
  <si>
    <t>Proportion of students at the end of lower secondary education achieving at least a minimum proficiency level in mathematics, both sexes (%)</t>
  </si>
  <si>
    <t>Proportion of students at the end of lower secondary education achieving at least a minimum proficiency level in reading, both sexes (%)</t>
  </si>
  <si>
    <t>Proportion of students in Grade 2 or 3 achieving at least a minimum proficiency level in reading, both sexes (%)</t>
  </si>
  <si>
    <t>Proportion of students at the end of primary education achieving at least a minimum proficiency level in mathematics, both sexes (%)</t>
  </si>
  <si>
    <t>Proportion of students at the end of primary education achieving at least a minimum proficiency level in reading, both sexes (%)</t>
  </si>
  <si>
    <t>Proportion of students in Grade 2 or 3 achieving at least a minimum proficiency level in mathematics, both sexes (%)</t>
  </si>
  <si>
    <t>Completion rate, primary education, both sexes (%)</t>
  </si>
  <si>
    <t>Completion rate, lower secondary education, both sexes (%)</t>
  </si>
  <si>
    <t>Completion rate, upper secondary education, both sexes (%)</t>
  </si>
  <si>
    <t>Out-of-school rate for children of primary school age, both sexes (%)</t>
  </si>
  <si>
    <t>Out-of-school rate for adolescents of lower secondary school age, both sexes (%)</t>
  </si>
  <si>
    <t>Out-of-school rate for youth of upper secondary school age, both sexes (%)</t>
  </si>
  <si>
    <t>4.2</t>
  </si>
  <si>
    <t>4.2.2</t>
  </si>
  <si>
    <t>Adjusted net enrolment rate, one year before the official primary entry age, both sexes (%)</t>
  </si>
  <si>
    <t>4.c</t>
  </si>
  <si>
    <t>Proportion of teachers with the minimum required qualifications in primary education, both sexes (%)</t>
  </si>
  <si>
    <t>Proportion of teachers with the minimum required qualifications in pre-primary education, both sexes (%)</t>
  </si>
  <si>
    <t>Proportion of teachers with the minimum required qualifications in lower secondary education, both sexes (%)</t>
  </si>
  <si>
    <t>Proportion of teachers with the minimum required qualifications in upper secondary education, both sexes (%)</t>
  </si>
  <si>
    <t>FFA</t>
  </si>
  <si>
    <t>%GDP</t>
  </si>
  <si>
    <t>XGDP.FSgov</t>
  </si>
  <si>
    <t>Government expenditure on education as a percentage of GDP (%)</t>
  </si>
  <si>
    <t>4.1.1.a</t>
  </si>
  <si>
    <t>4.1.1.c</t>
  </si>
  <si>
    <t>4.1.1.b</t>
  </si>
  <si>
    <t>Indicator Code2</t>
  </si>
  <si>
    <t>ROFST.H.1</t>
  </si>
  <si>
    <t>ROFST.H.2</t>
  </si>
  <si>
    <t>ROFST.H.3</t>
  </si>
  <si>
    <t>NARA.AGM1</t>
  </si>
  <si>
    <t>4.1.2.i</t>
  </si>
  <si>
    <t>4.1.2.ii</t>
  </si>
  <si>
    <t>4.1.2.iii</t>
  </si>
  <si>
    <t>4.1.4.i</t>
  </si>
  <si>
    <t>4.1.4.ii</t>
  </si>
  <si>
    <t>4.c.1.b</t>
  </si>
  <si>
    <t>4.c.1.a</t>
  </si>
  <si>
    <t>4.c.1.c</t>
  </si>
  <si>
    <t>4.c.1.d</t>
  </si>
  <si>
    <t>keep if indicator_id =="</t>
  </si>
  <si>
    <t>replace SDG_Indicator_Name ="</t>
  </si>
  <si>
    <t>" if indicator_id =="</t>
  </si>
  <si>
    <t>"</t>
  </si>
  <si>
    <t>replace Indicator_Number = "</t>
  </si>
  <si>
    <t>replace Target ="</t>
  </si>
  <si>
    <t xml:space="preserve">Proportion of teachers with the minimum required qualifications in upper secondary education, both sexes (%) </t>
  </si>
  <si>
    <t xml:space="preserve">Out-of-school rate for children of primary school age, both sexes (%) </t>
  </si>
  <si>
    <t>Out-of-school rate for children of primary school age, both sexes (household survey data) (%)</t>
  </si>
  <si>
    <t>Out-of-school rate for adolescents of lower secondary school age, both sexes (household survey data) (%)</t>
  </si>
  <si>
    <t>Out-of-school rate for youth of upper secondary school age, both sexes (household survey data) (%)</t>
  </si>
  <si>
    <t>Adjusted net enrolment rate, one year before the official primary entry age, both sexes (household survey data)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</si>
</sst>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Open Sans"/>
      <family val="2"/>
    </font>
    <font>
      <sz val="10"/>
      <color rgb="FF333333"/>
      <name val="Open Sans"/>
      <family val="2"/>
    </font>
    <font>
      <sz val="11"/>
      <color rgb="FF333333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A3E3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164" fontId="2" fillId="0" borderId="2" xfId="0" applyNumberFormat="1" applyFont="1" applyBorder="1" applyAlignment="1">
      <alignment vertical="center"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E20" totalsRowShown="0">
  <tableColumns count="5">
    <tableColumn id="2" xr3:uid="{00000000-0010-0000-0000-000002000000}" name="Target"/>
    <tableColumn id="3" xr3:uid="{00000000-0010-0000-0000-000003000000}" name="SDG Indicator #"/>
    <tableColumn id="5" xr3:uid="{00000000-0010-0000-0000-000005000000}" name="SDG Indicator Name"/>
    <tableColumn id="7" xr3:uid="{00000000-0010-0000-0000-000007000000}" name="Indicator Code"/>
    <tableColumn id="1" xr3:uid="{00000000-0010-0000-0000-000001000000}" name="Indicator Code2" dataDxfId="0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"/>
  <sheetViews>
    <sheetView tabSelected="1" workbookViewId="0">
      <selection activeCell="A2" sqref="A2"/>
    </sheetView>
  </sheetViews>
  <sheetFormatPr defaultRowHeight="14.5" x14ac:dyDescent="0.35"/>
  <cols>
    <col min="1" max="1" width="6.7265625" bestFit="1" customWidth="1"/>
    <col min="2" max="2" width="14.90625" bestFit="1" customWidth="1"/>
    <col min="3" max="3" width="95.6328125" bestFit="1" customWidth="1"/>
    <col min="4" max="4" width="16.08984375" bestFit="1" customWidth="1"/>
    <col min="5" max="5" width="16" customWidth="1"/>
  </cols>
  <sheetData>
    <row r="1" spans="1:5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</row>
    <row r="2" spans="1:5" x14ac:dyDescent="0.35">
      <c r="A2" s="2" t="s">
        <v>4</v>
      </c>
      <c r="B2" s="2" t="s">
        <v>29</v>
      </c>
      <c r="C2" s="2" t="s">
        <v>31</v>
      </c>
      <c r="D2" s="3" t="s">
        <v>30</v>
      </c>
      <c r="E2" s="3"/>
    </row>
    <row r="3" spans="1:5" x14ac:dyDescent="0.35">
      <c r="A3" s="2" t="s">
        <v>4</v>
      </c>
      <c r="B3" s="2" t="s">
        <v>5</v>
      </c>
      <c r="C3" s="2" t="s">
        <v>6</v>
      </c>
      <c r="D3" s="3" t="str">
        <f>HYPERLINK("#1!A1", "XGOVEXP.IMF")</f>
        <v>XGOVEXP.IMF</v>
      </c>
      <c r="E3" s="3"/>
    </row>
    <row r="4" spans="1:5" ht="29" x14ac:dyDescent="0.35">
      <c r="A4" s="2" t="s">
        <v>7</v>
      </c>
      <c r="B4" s="2" t="s">
        <v>33</v>
      </c>
      <c r="C4" s="2" t="s">
        <v>8</v>
      </c>
      <c r="D4" s="3" t="str">
        <f>HYPERLINK("#2!A1", "MATH.LOWERSEC")</f>
        <v>MATH.LOWERSEC</v>
      </c>
      <c r="E4" s="3"/>
    </row>
    <row r="5" spans="1:5" ht="29" x14ac:dyDescent="0.35">
      <c r="A5" s="2" t="s">
        <v>7</v>
      </c>
      <c r="B5" s="2" t="s">
        <v>33</v>
      </c>
      <c r="C5" s="2" t="s">
        <v>9</v>
      </c>
      <c r="D5" s="3" t="str">
        <f>HYPERLINK("#3!A1", "READ.LOWERSEC")</f>
        <v>READ.LOWERSEC</v>
      </c>
      <c r="E5" s="3"/>
    </row>
    <row r="6" spans="1:5" ht="29" x14ac:dyDescent="0.35">
      <c r="A6" s="2" t="s">
        <v>7</v>
      </c>
      <c r="B6" s="2" t="s">
        <v>32</v>
      </c>
      <c r="C6" s="2" t="s">
        <v>10</v>
      </c>
      <c r="D6" s="3" t="str">
        <f>HYPERLINK("#4!A1", "READ.G2T3")</f>
        <v>READ.G2T3</v>
      </c>
      <c r="E6" s="3"/>
    </row>
    <row r="7" spans="1:5" ht="29" x14ac:dyDescent="0.35">
      <c r="A7" s="2" t="s">
        <v>7</v>
      </c>
      <c r="B7" s="2" t="s">
        <v>34</v>
      </c>
      <c r="C7" s="2" t="s">
        <v>11</v>
      </c>
      <c r="D7" s="3" t="str">
        <f>HYPERLINK("#5!A1", "MATH.PRIMARY")</f>
        <v>MATH.PRIMARY</v>
      </c>
      <c r="E7" s="3"/>
    </row>
    <row r="8" spans="1:5" ht="29" x14ac:dyDescent="0.35">
      <c r="A8" s="2" t="s">
        <v>7</v>
      </c>
      <c r="B8" s="2" t="s">
        <v>34</v>
      </c>
      <c r="C8" s="2" t="s">
        <v>12</v>
      </c>
      <c r="D8" s="3" t="str">
        <f>HYPERLINK("#6!A1", "READ.PRIMARY")</f>
        <v>READ.PRIMARY</v>
      </c>
      <c r="E8" s="3"/>
    </row>
    <row r="9" spans="1:5" ht="29" x14ac:dyDescent="0.35">
      <c r="A9" s="2" t="s">
        <v>7</v>
      </c>
      <c r="B9" s="2" t="s">
        <v>32</v>
      </c>
      <c r="C9" s="2" t="s">
        <v>13</v>
      </c>
      <c r="D9" s="3" t="str">
        <f>HYPERLINK("#7!A1", "MATH.G2T3")</f>
        <v>MATH.G2T3</v>
      </c>
      <c r="E9" s="3"/>
    </row>
    <row r="10" spans="1:5" x14ac:dyDescent="0.35">
      <c r="A10" s="2" t="s">
        <v>7</v>
      </c>
      <c r="B10" s="2" t="s">
        <v>40</v>
      </c>
      <c r="C10" s="2" t="s">
        <v>14</v>
      </c>
      <c r="D10" s="3" t="str">
        <f>HYPERLINK("#8!A1", "CR.1")</f>
        <v>CR.1</v>
      </c>
      <c r="E10" s="3"/>
    </row>
    <row r="11" spans="1:5" x14ac:dyDescent="0.35">
      <c r="A11" s="2" t="s">
        <v>7</v>
      </c>
      <c r="B11" s="2" t="s">
        <v>41</v>
      </c>
      <c r="C11" s="2" t="s">
        <v>15</v>
      </c>
      <c r="D11" s="3" t="str">
        <f>HYPERLINK("#9!A1", "CR.2")</f>
        <v>CR.2</v>
      </c>
      <c r="E11" s="3"/>
    </row>
    <row r="12" spans="1:5" x14ac:dyDescent="0.35">
      <c r="A12" s="2" t="s">
        <v>7</v>
      </c>
      <c r="B12" s="2" t="s">
        <v>42</v>
      </c>
      <c r="C12" s="2" t="s">
        <v>16</v>
      </c>
      <c r="D12" s="3" t="str">
        <f>HYPERLINK("#10!A1", "CR.3")</f>
        <v>CR.3</v>
      </c>
      <c r="E12" s="3"/>
    </row>
    <row r="13" spans="1:5" x14ac:dyDescent="0.35">
      <c r="A13" s="2" t="s">
        <v>7</v>
      </c>
      <c r="B13" s="2" t="s">
        <v>43</v>
      </c>
      <c r="C13" s="2" t="s">
        <v>17</v>
      </c>
      <c r="D13" s="3" t="str">
        <f>HYPERLINK("#11!A1", "ROFST.1.CP")</f>
        <v>ROFST.1.CP</v>
      </c>
      <c r="E13" s="3" t="s">
        <v>36</v>
      </c>
    </row>
    <row r="14" spans="1:5" x14ac:dyDescent="0.35">
      <c r="A14" s="2" t="s">
        <v>7</v>
      </c>
      <c r="B14" s="2" t="s">
        <v>44</v>
      </c>
      <c r="C14" s="2" t="s">
        <v>18</v>
      </c>
      <c r="D14" s="3" t="str">
        <f>HYPERLINK("#12!A1", "ROFST.2.CP")</f>
        <v>ROFST.2.CP</v>
      </c>
      <c r="E14" s="3" t="s">
        <v>37</v>
      </c>
    </row>
    <row r="15" spans="1:5" x14ac:dyDescent="0.35">
      <c r="A15" s="2" t="s">
        <v>7</v>
      </c>
      <c r="B15" s="2" t="s">
        <v>44</v>
      </c>
      <c r="C15" s="2" t="s">
        <v>19</v>
      </c>
      <c r="D15" s="3" t="str">
        <f>HYPERLINK("#13!A1", "ROFST.3.CP")</f>
        <v>ROFST.3.CP</v>
      </c>
      <c r="E15" s="3" t="s">
        <v>38</v>
      </c>
    </row>
    <row r="16" spans="1:5" x14ac:dyDescent="0.35">
      <c r="A16" s="2" t="s">
        <v>20</v>
      </c>
      <c r="B16" s="2" t="s">
        <v>21</v>
      </c>
      <c r="C16" s="2" t="s">
        <v>22</v>
      </c>
      <c r="D16" s="3" t="str">
        <f>HYPERLINK("#14!A1", "NERA.AGM1.CP")</f>
        <v>NERA.AGM1.CP</v>
      </c>
      <c r="E16" s="3" t="s">
        <v>39</v>
      </c>
    </row>
    <row r="17" spans="1:27" x14ac:dyDescent="0.35">
      <c r="A17" s="2" t="s">
        <v>23</v>
      </c>
      <c r="B17" s="2" t="s">
        <v>45</v>
      </c>
      <c r="C17" s="2" t="s">
        <v>24</v>
      </c>
      <c r="D17" s="3" t="str">
        <f>HYPERLINK("#17!A1", "TRTP.1")</f>
        <v>TRTP.1</v>
      </c>
      <c r="E17" s="3"/>
    </row>
    <row r="18" spans="1:27" x14ac:dyDescent="0.35">
      <c r="A18" s="2" t="s">
        <v>23</v>
      </c>
      <c r="B18" s="2" t="s">
        <v>46</v>
      </c>
      <c r="C18" s="2" t="s">
        <v>25</v>
      </c>
      <c r="D18" s="3" t="str">
        <f>HYPERLINK("#18!A1", "TRTP.02")</f>
        <v>TRTP.02</v>
      </c>
      <c r="E18" s="3"/>
    </row>
    <row r="19" spans="1:27" x14ac:dyDescent="0.35">
      <c r="A19" s="2" t="s">
        <v>23</v>
      </c>
      <c r="B19" s="2" t="s">
        <v>47</v>
      </c>
      <c r="C19" s="2" t="s">
        <v>26</v>
      </c>
      <c r="D19" s="3" t="str">
        <f>HYPERLINK("#19!A1", "TRTP.2")</f>
        <v>TRTP.2</v>
      </c>
      <c r="E19" s="3"/>
    </row>
    <row r="20" spans="1:27" x14ac:dyDescent="0.35">
      <c r="A20" s="2" t="s">
        <v>23</v>
      </c>
      <c r="B20" s="2" t="s">
        <v>48</v>
      </c>
      <c r="C20" s="2" t="s">
        <v>27</v>
      </c>
      <c r="D20" s="3" t="str">
        <f>HYPERLINK("#20!A1", "TRTP.3")</f>
        <v>TRTP.3</v>
      </c>
      <c r="E20" s="3"/>
    </row>
    <row r="29" spans="1:27" x14ac:dyDescent="0.35">
      <c r="C29" t="s">
        <v>49</v>
      </c>
      <c r="E29" s="3" t="s">
        <v>30</v>
      </c>
      <c r="F29" s="3" t="str">
        <f>HYPERLINK("#1!A1", "XGOVEXP.IMF")</f>
        <v>XGOVEXP.IMF</v>
      </c>
      <c r="G29" s="3" t="str">
        <f>HYPERLINK("#2!A1", "MATH.LOWERSEC")</f>
        <v>MATH.LOWERSEC</v>
      </c>
      <c r="H29" s="3" t="str">
        <f>HYPERLINK("#3!A1", "READ.LOWERSEC")</f>
        <v>READ.LOWERSEC</v>
      </c>
      <c r="I29" s="3" t="str">
        <f>HYPERLINK("#4!A1", "READ.G2T3")</f>
        <v>READ.G2T3</v>
      </c>
      <c r="J29" s="3" t="str">
        <f>HYPERLINK("#5!A1", "MATH.PRIMARY")</f>
        <v>MATH.PRIMARY</v>
      </c>
      <c r="K29" s="3" t="str">
        <f>HYPERLINK("#6!A1", "READ.PRIMARY")</f>
        <v>READ.PRIMARY</v>
      </c>
      <c r="L29" s="3" t="str">
        <f>HYPERLINK("#7!A1", "MATH.G2T3")</f>
        <v>MATH.G2T3</v>
      </c>
      <c r="M29" s="3" t="str">
        <f>HYPERLINK("#8!A1", "CR.1")</f>
        <v>CR.1</v>
      </c>
      <c r="N29" s="3" t="str">
        <f>HYPERLINK("#9!A1", "CR.2")</f>
        <v>CR.2</v>
      </c>
      <c r="O29" s="3" t="str">
        <f>HYPERLINK("#10!A1", "CR.3")</f>
        <v>CR.3</v>
      </c>
      <c r="P29" s="3" t="str">
        <f>HYPERLINK("#11!A1", "ROFST.1.CP")</f>
        <v>ROFST.1.CP</v>
      </c>
      <c r="Q29" s="3" t="str">
        <f>HYPERLINK("#12!A1", "ROFST.2.CP")</f>
        <v>ROFST.2.CP</v>
      </c>
      <c r="R29" s="3" t="str">
        <f>HYPERLINK("#13!A1", "ROFST.3.CP")</f>
        <v>ROFST.3.CP</v>
      </c>
      <c r="S29" s="3" t="str">
        <f>HYPERLINK("#14!A1", "NERA.AGM1.CP")</f>
        <v>NERA.AGM1.CP</v>
      </c>
      <c r="T29" s="3" t="str">
        <f>HYPERLINK("#17!A1", "TRTP.1")</f>
        <v>TRTP.1</v>
      </c>
      <c r="U29" s="3" t="str">
        <f>HYPERLINK("#18!A1", "TRTP.02")</f>
        <v>TRTP.02</v>
      </c>
      <c r="V29" s="3" t="str">
        <f>HYPERLINK("#19!A1", "TRTP.2")</f>
        <v>TRTP.2</v>
      </c>
      <c r="W29" s="4" t="str">
        <f>HYPERLINK("#20!A1", "TRTP.3")</f>
        <v>TRTP.3</v>
      </c>
      <c r="X29" s="3" t="s">
        <v>36</v>
      </c>
      <c r="Y29" s="3" t="s">
        <v>37</v>
      </c>
      <c r="Z29" s="3" t="s">
        <v>38</v>
      </c>
      <c r="AA29" s="3" t="s">
        <v>39</v>
      </c>
    </row>
    <row r="30" spans="1:27" x14ac:dyDescent="0.35">
      <c r="B30" t="s">
        <v>50</v>
      </c>
      <c r="C30" s="2" t="s">
        <v>31</v>
      </c>
      <c r="D30" t="s">
        <v>51</v>
      </c>
      <c r="E30" s="3" t="s">
        <v>30</v>
      </c>
      <c r="F30" t="s">
        <v>52</v>
      </c>
    </row>
    <row r="31" spans="1:27" x14ac:dyDescent="0.35">
      <c r="B31" t="s">
        <v>50</v>
      </c>
      <c r="C31" s="2" t="s">
        <v>6</v>
      </c>
      <c r="D31" t="s">
        <v>51</v>
      </c>
      <c r="E31" s="3" t="str">
        <f>HYPERLINK("#1!A1", "XGOVEXP.IMF")</f>
        <v>XGOVEXP.IMF</v>
      </c>
      <c r="F31" t="s">
        <v>52</v>
      </c>
    </row>
    <row r="32" spans="1:27" ht="29" x14ac:dyDescent="0.35">
      <c r="B32" t="s">
        <v>50</v>
      </c>
      <c r="C32" s="2" t="s">
        <v>8</v>
      </c>
      <c r="D32" t="s">
        <v>51</v>
      </c>
      <c r="E32" s="3" t="str">
        <f>HYPERLINK("#2!A1", "MATH.LOWERSEC")</f>
        <v>MATH.LOWERSEC</v>
      </c>
      <c r="F32" t="s">
        <v>52</v>
      </c>
    </row>
    <row r="33" spans="2:6" ht="29" x14ac:dyDescent="0.35">
      <c r="B33" t="s">
        <v>50</v>
      </c>
      <c r="C33" s="2" t="s">
        <v>9</v>
      </c>
      <c r="D33" t="s">
        <v>51</v>
      </c>
      <c r="E33" s="3" t="str">
        <f>HYPERLINK("#3!A1", "READ.LOWERSEC")</f>
        <v>READ.LOWERSEC</v>
      </c>
      <c r="F33" t="s">
        <v>52</v>
      </c>
    </row>
    <row r="34" spans="2:6" ht="29" x14ac:dyDescent="0.35">
      <c r="B34" t="s">
        <v>50</v>
      </c>
      <c r="C34" s="2" t="s">
        <v>10</v>
      </c>
      <c r="D34" t="s">
        <v>51</v>
      </c>
      <c r="E34" s="3" t="str">
        <f>HYPERLINK("#4!A1", "READ.G2T3")</f>
        <v>READ.G2T3</v>
      </c>
      <c r="F34" t="s">
        <v>52</v>
      </c>
    </row>
    <row r="35" spans="2:6" ht="29" x14ac:dyDescent="0.35">
      <c r="B35" t="s">
        <v>50</v>
      </c>
      <c r="C35" s="2" t="s">
        <v>11</v>
      </c>
      <c r="D35" t="s">
        <v>51</v>
      </c>
      <c r="E35" s="3" t="str">
        <f>HYPERLINK("#5!A1", "MATH.PRIMARY")</f>
        <v>MATH.PRIMARY</v>
      </c>
      <c r="F35" t="s">
        <v>52</v>
      </c>
    </row>
    <row r="36" spans="2:6" ht="29" x14ac:dyDescent="0.35">
      <c r="B36" t="s">
        <v>50</v>
      </c>
      <c r="C36" s="2" t="s">
        <v>12</v>
      </c>
      <c r="D36" t="s">
        <v>51</v>
      </c>
      <c r="E36" s="3" t="str">
        <f>HYPERLINK("#6!A1", "READ.PRIMARY")</f>
        <v>READ.PRIMARY</v>
      </c>
      <c r="F36" t="s">
        <v>52</v>
      </c>
    </row>
    <row r="37" spans="2:6" ht="29" x14ac:dyDescent="0.35">
      <c r="B37" t="s">
        <v>50</v>
      </c>
      <c r="C37" s="2" t="s">
        <v>13</v>
      </c>
      <c r="D37" t="s">
        <v>51</v>
      </c>
      <c r="E37" s="3" t="str">
        <f>HYPERLINK("#7!A1", "MATH.G2T3")</f>
        <v>MATH.G2T3</v>
      </c>
      <c r="F37" t="s">
        <v>52</v>
      </c>
    </row>
    <row r="38" spans="2:6" x14ac:dyDescent="0.35">
      <c r="B38" t="s">
        <v>50</v>
      </c>
      <c r="C38" s="2" t="s">
        <v>14</v>
      </c>
      <c r="D38" t="s">
        <v>51</v>
      </c>
      <c r="E38" s="3" t="str">
        <f>HYPERLINK("#8!A1", "CR.1")</f>
        <v>CR.1</v>
      </c>
      <c r="F38" t="s">
        <v>52</v>
      </c>
    </row>
    <row r="39" spans="2:6" x14ac:dyDescent="0.35">
      <c r="B39" t="s">
        <v>50</v>
      </c>
      <c r="C39" s="2" t="s">
        <v>15</v>
      </c>
      <c r="D39" t="s">
        <v>51</v>
      </c>
      <c r="E39" s="3" t="str">
        <f>HYPERLINK("#9!A1", "CR.2")</f>
        <v>CR.2</v>
      </c>
      <c r="F39" t="s">
        <v>52</v>
      </c>
    </row>
    <row r="40" spans="2:6" x14ac:dyDescent="0.35">
      <c r="B40" t="s">
        <v>50</v>
      </c>
      <c r="C40" s="2" t="s">
        <v>16</v>
      </c>
      <c r="D40" t="s">
        <v>51</v>
      </c>
      <c r="E40" s="3" t="str">
        <f>HYPERLINK("#10!A1", "CR.3")</f>
        <v>CR.3</v>
      </c>
      <c r="F40" t="s">
        <v>52</v>
      </c>
    </row>
    <row r="41" spans="2:6" x14ac:dyDescent="0.35">
      <c r="B41" t="s">
        <v>50</v>
      </c>
      <c r="C41" s="2" t="s">
        <v>56</v>
      </c>
      <c r="D41" t="s">
        <v>51</v>
      </c>
      <c r="E41" s="3" t="str">
        <f>HYPERLINK("#11!A1", "ROFST.1.CP")</f>
        <v>ROFST.1.CP</v>
      </c>
      <c r="F41" t="s">
        <v>52</v>
      </c>
    </row>
    <row r="42" spans="2:6" x14ac:dyDescent="0.35">
      <c r="B42" t="s">
        <v>50</v>
      </c>
      <c r="C42" s="2" t="s">
        <v>18</v>
      </c>
      <c r="D42" t="s">
        <v>51</v>
      </c>
      <c r="E42" s="3" t="str">
        <f>HYPERLINK("#12!A1", "ROFST.2.CP")</f>
        <v>ROFST.2.CP</v>
      </c>
      <c r="F42" t="s">
        <v>52</v>
      </c>
    </row>
    <row r="43" spans="2:6" x14ac:dyDescent="0.35">
      <c r="B43" t="s">
        <v>50</v>
      </c>
      <c r="C43" s="2" t="s">
        <v>19</v>
      </c>
      <c r="D43" t="s">
        <v>51</v>
      </c>
      <c r="E43" s="3" t="str">
        <f>HYPERLINK("#13!A1", "ROFST.3.CP")</f>
        <v>ROFST.3.CP</v>
      </c>
      <c r="F43" t="s">
        <v>52</v>
      </c>
    </row>
    <row r="44" spans="2:6" x14ac:dyDescent="0.35">
      <c r="B44" t="s">
        <v>50</v>
      </c>
      <c r="C44" s="2" t="s">
        <v>22</v>
      </c>
      <c r="D44" t="s">
        <v>51</v>
      </c>
      <c r="E44" s="3" t="str">
        <f>HYPERLINK("#14!A1", "NERA.AGM1.CP")</f>
        <v>NERA.AGM1.CP</v>
      </c>
      <c r="F44" t="s">
        <v>52</v>
      </c>
    </row>
    <row r="45" spans="2:6" x14ac:dyDescent="0.35">
      <c r="B45" t="s">
        <v>50</v>
      </c>
      <c r="C45" s="2" t="s">
        <v>24</v>
      </c>
      <c r="D45" t="s">
        <v>51</v>
      </c>
      <c r="E45" s="3" t="str">
        <f>HYPERLINK("#17!A1", "TRTP.1")</f>
        <v>TRTP.1</v>
      </c>
      <c r="F45" t="s">
        <v>52</v>
      </c>
    </row>
    <row r="46" spans="2:6" x14ac:dyDescent="0.35">
      <c r="B46" t="s">
        <v>50</v>
      </c>
      <c r="C46" s="2" t="s">
        <v>25</v>
      </c>
      <c r="D46" t="s">
        <v>51</v>
      </c>
      <c r="E46" s="3" t="str">
        <f>HYPERLINK("#18!A1", "TRTP.02")</f>
        <v>TRTP.02</v>
      </c>
      <c r="F46" t="s">
        <v>52</v>
      </c>
    </row>
    <row r="47" spans="2:6" ht="29" x14ac:dyDescent="0.35">
      <c r="B47" t="s">
        <v>50</v>
      </c>
      <c r="C47" s="2" t="s">
        <v>26</v>
      </c>
      <c r="D47" t="s">
        <v>51</v>
      </c>
      <c r="E47" s="3" t="str">
        <f>HYPERLINK("#19!A1", "TRTP.2")</f>
        <v>TRTP.2</v>
      </c>
      <c r="F47" t="s">
        <v>52</v>
      </c>
    </row>
    <row r="48" spans="2:6" ht="29" x14ac:dyDescent="0.35">
      <c r="B48" t="s">
        <v>50</v>
      </c>
      <c r="C48" s="6" t="s">
        <v>55</v>
      </c>
      <c r="D48" t="s">
        <v>51</v>
      </c>
      <c r="E48" s="4" t="str">
        <f>HYPERLINK("#20!A1", "TRTP.3")</f>
        <v>TRTP.3</v>
      </c>
      <c r="F48" t="s">
        <v>52</v>
      </c>
    </row>
    <row r="49" spans="2:6" x14ac:dyDescent="0.35">
      <c r="B49" t="s">
        <v>50</v>
      </c>
      <c r="C49" s="2" t="s">
        <v>57</v>
      </c>
      <c r="D49" t="s">
        <v>51</v>
      </c>
      <c r="E49" s="3" t="s">
        <v>36</v>
      </c>
      <c r="F49" t="s">
        <v>52</v>
      </c>
    </row>
    <row r="50" spans="2:6" x14ac:dyDescent="0.35">
      <c r="B50" t="s">
        <v>50</v>
      </c>
      <c r="C50" s="2" t="s">
        <v>58</v>
      </c>
      <c r="D50" t="s">
        <v>51</v>
      </c>
      <c r="E50" s="3" t="s">
        <v>37</v>
      </c>
      <c r="F50" t="s">
        <v>52</v>
      </c>
    </row>
    <row r="51" spans="2:6" x14ac:dyDescent="0.35">
      <c r="B51" t="s">
        <v>50</v>
      </c>
      <c r="C51" s="2" t="s">
        <v>59</v>
      </c>
      <c r="D51" t="s">
        <v>51</v>
      </c>
      <c r="E51" s="3" t="s">
        <v>38</v>
      </c>
      <c r="F51" t="s">
        <v>52</v>
      </c>
    </row>
    <row r="52" spans="2:6" ht="29" x14ac:dyDescent="0.35">
      <c r="B52" t="s">
        <v>50</v>
      </c>
      <c r="C52" s="2" t="s">
        <v>60</v>
      </c>
      <c r="D52" t="s">
        <v>51</v>
      </c>
      <c r="E52" s="3" t="s">
        <v>39</v>
      </c>
      <c r="F52" t="s">
        <v>52</v>
      </c>
    </row>
    <row r="57" spans="2:6" x14ac:dyDescent="0.35">
      <c r="B57" t="s">
        <v>53</v>
      </c>
      <c r="C57" t="s">
        <v>29</v>
      </c>
      <c r="D57" t="s">
        <v>51</v>
      </c>
      <c r="E57" s="3" t="s">
        <v>30</v>
      </c>
      <c r="F57" t="s">
        <v>52</v>
      </c>
    </row>
    <row r="58" spans="2:6" x14ac:dyDescent="0.35">
      <c r="B58" t="s">
        <v>53</v>
      </c>
      <c r="C58" t="s">
        <v>5</v>
      </c>
      <c r="D58" t="s">
        <v>51</v>
      </c>
      <c r="E58" s="3" t="str">
        <f>HYPERLINK("#1!A1", "XGOVEXP.IMF")</f>
        <v>XGOVEXP.IMF</v>
      </c>
      <c r="F58" t="s">
        <v>52</v>
      </c>
    </row>
    <row r="59" spans="2:6" x14ac:dyDescent="0.35">
      <c r="B59" t="s">
        <v>53</v>
      </c>
      <c r="C59" t="s">
        <v>33</v>
      </c>
      <c r="D59" t="s">
        <v>51</v>
      </c>
      <c r="E59" s="3" t="str">
        <f>HYPERLINK("#2!A1", "MATH.LOWERSEC")</f>
        <v>MATH.LOWERSEC</v>
      </c>
      <c r="F59" t="s">
        <v>52</v>
      </c>
    </row>
    <row r="60" spans="2:6" x14ac:dyDescent="0.35">
      <c r="B60" t="s">
        <v>53</v>
      </c>
      <c r="C60" t="s">
        <v>33</v>
      </c>
      <c r="D60" t="s">
        <v>51</v>
      </c>
      <c r="E60" s="3" t="str">
        <f>HYPERLINK("#3!A1", "READ.LOWERSEC")</f>
        <v>READ.LOWERSEC</v>
      </c>
      <c r="F60" t="s">
        <v>52</v>
      </c>
    </row>
    <row r="61" spans="2:6" x14ac:dyDescent="0.35">
      <c r="B61" t="s">
        <v>53</v>
      </c>
      <c r="C61" t="s">
        <v>32</v>
      </c>
      <c r="D61" t="s">
        <v>51</v>
      </c>
      <c r="E61" s="3" t="str">
        <f>HYPERLINK("#4!A1", "READ.G2T3")</f>
        <v>READ.G2T3</v>
      </c>
      <c r="F61" t="s">
        <v>52</v>
      </c>
    </row>
    <row r="62" spans="2:6" x14ac:dyDescent="0.35">
      <c r="B62" t="s">
        <v>53</v>
      </c>
      <c r="C62" t="s">
        <v>34</v>
      </c>
      <c r="D62" t="s">
        <v>51</v>
      </c>
      <c r="E62" s="3" t="str">
        <f>HYPERLINK("#5!A1", "MATH.PRIMARY")</f>
        <v>MATH.PRIMARY</v>
      </c>
      <c r="F62" t="s">
        <v>52</v>
      </c>
    </row>
    <row r="63" spans="2:6" x14ac:dyDescent="0.35">
      <c r="B63" t="s">
        <v>53</v>
      </c>
      <c r="C63" t="s">
        <v>34</v>
      </c>
      <c r="D63" t="s">
        <v>51</v>
      </c>
      <c r="E63" s="3" t="str">
        <f>HYPERLINK("#6!A1", "READ.PRIMARY")</f>
        <v>READ.PRIMARY</v>
      </c>
      <c r="F63" t="s">
        <v>52</v>
      </c>
    </row>
    <row r="64" spans="2:6" x14ac:dyDescent="0.35">
      <c r="B64" t="s">
        <v>53</v>
      </c>
      <c r="C64" s="5" t="s">
        <v>32</v>
      </c>
      <c r="D64" t="s">
        <v>51</v>
      </c>
      <c r="E64" s="3" t="str">
        <f>HYPERLINK("#7!A1", "MATH.G2T3")</f>
        <v>MATH.G2T3</v>
      </c>
      <c r="F64" t="s">
        <v>52</v>
      </c>
    </row>
    <row r="65" spans="2:6" x14ac:dyDescent="0.35">
      <c r="B65" t="s">
        <v>53</v>
      </c>
      <c r="C65" t="s">
        <v>40</v>
      </c>
      <c r="D65" t="s">
        <v>51</v>
      </c>
      <c r="E65" s="3" t="str">
        <f>HYPERLINK("#8!A1", "CR.1")</f>
        <v>CR.1</v>
      </c>
      <c r="F65" t="s">
        <v>52</v>
      </c>
    </row>
    <row r="66" spans="2:6" x14ac:dyDescent="0.35">
      <c r="B66" t="s">
        <v>53</v>
      </c>
      <c r="C66" t="s">
        <v>41</v>
      </c>
      <c r="D66" t="s">
        <v>51</v>
      </c>
      <c r="E66" s="3" t="str">
        <f>HYPERLINK("#9!A1", "CR.2")</f>
        <v>CR.2</v>
      </c>
      <c r="F66" t="s">
        <v>52</v>
      </c>
    </row>
    <row r="67" spans="2:6" x14ac:dyDescent="0.35">
      <c r="B67" t="s">
        <v>53</v>
      </c>
      <c r="C67" t="s">
        <v>42</v>
      </c>
      <c r="D67" t="s">
        <v>51</v>
      </c>
      <c r="E67" s="3" t="str">
        <f>HYPERLINK("#10!A1", "CR.3")</f>
        <v>CR.3</v>
      </c>
      <c r="F67" t="s">
        <v>52</v>
      </c>
    </row>
    <row r="68" spans="2:6" x14ac:dyDescent="0.35">
      <c r="B68" t="s">
        <v>53</v>
      </c>
      <c r="C68" t="s">
        <v>43</v>
      </c>
      <c r="D68" t="s">
        <v>51</v>
      </c>
      <c r="E68" s="3" t="str">
        <f>HYPERLINK("#11!A1", "ROFST.1.CP")</f>
        <v>ROFST.1.CP</v>
      </c>
      <c r="F68" t="s">
        <v>52</v>
      </c>
    </row>
    <row r="69" spans="2:6" x14ac:dyDescent="0.35">
      <c r="B69" t="s">
        <v>53</v>
      </c>
      <c r="C69" t="s">
        <v>44</v>
      </c>
      <c r="D69" t="s">
        <v>51</v>
      </c>
      <c r="E69" s="3" t="str">
        <f>HYPERLINK("#12!A1", "ROFST.2.CP")</f>
        <v>ROFST.2.CP</v>
      </c>
      <c r="F69" t="s">
        <v>52</v>
      </c>
    </row>
    <row r="70" spans="2:6" x14ac:dyDescent="0.35">
      <c r="B70" t="s">
        <v>53</v>
      </c>
      <c r="C70" t="s">
        <v>44</v>
      </c>
      <c r="D70" t="s">
        <v>51</v>
      </c>
      <c r="E70" s="3" t="str">
        <f>HYPERLINK("#13!A1", "ROFST.3.CP")</f>
        <v>ROFST.3.CP</v>
      </c>
      <c r="F70" t="s">
        <v>52</v>
      </c>
    </row>
    <row r="71" spans="2:6" x14ac:dyDescent="0.35">
      <c r="B71" t="s">
        <v>53</v>
      </c>
      <c r="C71" t="s">
        <v>21</v>
      </c>
      <c r="D71" t="s">
        <v>51</v>
      </c>
      <c r="E71" s="3" t="str">
        <f>HYPERLINK("#14!A1", "NERA.AGM1.CP")</f>
        <v>NERA.AGM1.CP</v>
      </c>
      <c r="F71" t="s">
        <v>52</v>
      </c>
    </row>
    <row r="72" spans="2:6" x14ac:dyDescent="0.35">
      <c r="B72" t="s">
        <v>53</v>
      </c>
      <c r="C72" t="s">
        <v>45</v>
      </c>
      <c r="D72" t="s">
        <v>51</v>
      </c>
      <c r="E72" s="3" t="str">
        <f>HYPERLINK("#17!A1", "TRTP.1")</f>
        <v>TRTP.1</v>
      </c>
      <c r="F72" t="s">
        <v>52</v>
      </c>
    </row>
    <row r="73" spans="2:6" x14ac:dyDescent="0.35">
      <c r="B73" t="s">
        <v>53</v>
      </c>
      <c r="C73" t="s">
        <v>46</v>
      </c>
      <c r="D73" t="s">
        <v>51</v>
      </c>
      <c r="E73" s="3" t="str">
        <f>HYPERLINK("#18!A1", "TRTP.02")</f>
        <v>TRTP.02</v>
      </c>
      <c r="F73" t="s">
        <v>52</v>
      </c>
    </row>
    <row r="74" spans="2:6" x14ac:dyDescent="0.35">
      <c r="B74" t="s">
        <v>53</v>
      </c>
      <c r="C74" t="s">
        <v>47</v>
      </c>
      <c r="D74" t="s">
        <v>51</v>
      </c>
      <c r="E74" s="3" t="str">
        <f>HYPERLINK("#19!A1", "TRTP.2")</f>
        <v>TRTP.2</v>
      </c>
      <c r="F74" t="s">
        <v>52</v>
      </c>
    </row>
    <row r="75" spans="2:6" x14ac:dyDescent="0.35">
      <c r="B75" t="s">
        <v>53</v>
      </c>
      <c r="C75" t="s">
        <v>48</v>
      </c>
      <c r="D75" t="s">
        <v>51</v>
      </c>
      <c r="E75" s="4" t="str">
        <f>HYPERLINK("#20!A1", "TRTP.3")</f>
        <v>TRTP.3</v>
      </c>
      <c r="F75" t="s">
        <v>52</v>
      </c>
    </row>
    <row r="76" spans="2:6" x14ac:dyDescent="0.35">
      <c r="B76" t="s">
        <v>53</v>
      </c>
      <c r="C76" s="2" t="s">
        <v>43</v>
      </c>
      <c r="D76" t="s">
        <v>51</v>
      </c>
      <c r="E76" s="3" t="s">
        <v>36</v>
      </c>
      <c r="F76" t="s">
        <v>52</v>
      </c>
    </row>
    <row r="77" spans="2:6" x14ac:dyDescent="0.35">
      <c r="B77" t="s">
        <v>53</v>
      </c>
      <c r="C77" s="2" t="s">
        <v>44</v>
      </c>
      <c r="D77" t="s">
        <v>51</v>
      </c>
      <c r="E77" s="3" t="s">
        <v>37</v>
      </c>
      <c r="F77" t="s">
        <v>52</v>
      </c>
    </row>
    <row r="78" spans="2:6" x14ac:dyDescent="0.35">
      <c r="B78" t="s">
        <v>53</v>
      </c>
      <c r="C78" s="2" t="s">
        <v>44</v>
      </c>
      <c r="D78" t="s">
        <v>51</v>
      </c>
      <c r="E78" s="3" t="s">
        <v>38</v>
      </c>
      <c r="F78" t="s">
        <v>52</v>
      </c>
    </row>
    <row r="79" spans="2:6" x14ac:dyDescent="0.35">
      <c r="B79" t="s">
        <v>53</v>
      </c>
      <c r="C79" s="2" t="s">
        <v>21</v>
      </c>
      <c r="D79" t="s">
        <v>51</v>
      </c>
      <c r="E79" s="3" t="s">
        <v>39</v>
      </c>
      <c r="F79" t="s">
        <v>52</v>
      </c>
    </row>
    <row r="82" spans="2:6" x14ac:dyDescent="0.35">
      <c r="B82" t="s">
        <v>54</v>
      </c>
      <c r="C82" s="2" t="s">
        <v>28</v>
      </c>
      <c r="D82" t="s">
        <v>51</v>
      </c>
      <c r="E82" s="3" t="s">
        <v>30</v>
      </c>
      <c r="F82" t="s">
        <v>52</v>
      </c>
    </row>
    <row r="83" spans="2:6" x14ac:dyDescent="0.35">
      <c r="B83" t="s">
        <v>54</v>
      </c>
      <c r="C83" s="2" t="s">
        <v>4</v>
      </c>
      <c r="D83" t="s">
        <v>51</v>
      </c>
      <c r="E83" s="3" t="str">
        <f>HYPERLINK("#1!A1", "XGOVEXP.IMF")</f>
        <v>XGOVEXP.IMF</v>
      </c>
      <c r="F83" t="s">
        <v>52</v>
      </c>
    </row>
    <row r="84" spans="2:6" x14ac:dyDescent="0.35">
      <c r="B84" t="s">
        <v>54</v>
      </c>
      <c r="C84" s="2" t="s">
        <v>7</v>
      </c>
      <c r="D84" t="s">
        <v>51</v>
      </c>
      <c r="E84" s="3" t="str">
        <f>HYPERLINK("#2!A1", "MATH.LOWERSEC")</f>
        <v>MATH.LOWERSEC</v>
      </c>
      <c r="F84" t="s">
        <v>52</v>
      </c>
    </row>
    <row r="85" spans="2:6" x14ac:dyDescent="0.35">
      <c r="B85" t="s">
        <v>54</v>
      </c>
      <c r="C85" s="2" t="s">
        <v>7</v>
      </c>
      <c r="D85" t="s">
        <v>51</v>
      </c>
      <c r="E85" s="3" t="str">
        <f>HYPERLINK("#3!A1", "READ.LOWERSEC")</f>
        <v>READ.LOWERSEC</v>
      </c>
      <c r="F85" t="s">
        <v>52</v>
      </c>
    </row>
    <row r="86" spans="2:6" x14ac:dyDescent="0.35">
      <c r="B86" t="s">
        <v>54</v>
      </c>
      <c r="C86" s="2" t="s">
        <v>7</v>
      </c>
      <c r="D86" t="s">
        <v>51</v>
      </c>
      <c r="E86" s="3" t="str">
        <f>HYPERLINK("#4!A1", "READ.G2T3")</f>
        <v>READ.G2T3</v>
      </c>
      <c r="F86" t="s">
        <v>52</v>
      </c>
    </row>
    <row r="87" spans="2:6" x14ac:dyDescent="0.35">
      <c r="B87" t="s">
        <v>54</v>
      </c>
      <c r="C87" s="2" t="s">
        <v>7</v>
      </c>
      <c r="D87" t="s">
        <v>51</v>
      </c>
      <c r="E87" s="3" t="str">
        <f>HYPERLINK("#5!A1", "MATH.PRIMARY")</f>
        <v>MATH.PRIMARY</v>
      </c>
      <c r="F87" t="s">
        <v>52</v>
      </c>
    </row>
    <row r="88" spans="2:6" x14ac:dyDescent="0.35">
      <c r="B88" t="s">
        <v>54</v>
      </c>
      <c r="C88" s="2" t="s">
        <v>7</v>
      </c>
      <c r="D88" t="s">
        <v>51</v>
      </c>
      <c r="E88" s="3" t="str">
        <f>HYPERLINK("#6!A1", "READ.PRIMARY")</f>
        <v>READ.PRIMARY</v>
      </c>
      <c r="F88" t="s">
        <v>52</v>
      </c>
    </row>
    <row r="89" spans="2:6" x14ac:dyDescent="0.35">
      <c r="B89" t="s">
        <v>54</v>
      </c>
      <c r="C89" s="2" t="s">
        <v>7</v>
      </c>
      <c r="D89" t="s">
        <v>51</v>
      </c>
      <c r="E89" s="3" t="str">
        <f>HYPERLINK("#7!A1", "MATH.G2T3")</f>
        <v>MATH.G2T3</v>
      </c>
      <c r="F89" t="s">
        <v>52</v>
      </c>
    </row>
    <row r="90" spans="2:6" x14ac:dyDescent="0.35">
      <c r="B90" t="s">
        <v>54</v>
      </c>
      <c r="C90" s="2" t="s">
        <v>7</v>
      </c>
      <c r="D90" t="s">
        <v>51</v>
      </c>
      <c r="E90" s="3" t="str">
        <f>HYPERLINK("#8!A1", "CR.1")</f>
        <v>CR.1</v>
      </c>
      <c r="F90" t="s">
        <v>52</v>
      </c>
    </row>
    <row r="91" spans="2:6" x14ac:dyDescent="0.35">
      <c r="B91" t="s">
        <v>54</v>
      </c>
      <c r="C91" s="2" t="s">
        <v>7</v>
      </c>
      <c r="D91" t="s">
        <v>51</v>
      </c>
      <c r="E91" s="3" t="str">
        <f>HYPERLINK("#9!A1", "CR.2")</f>
        <v>CR.2</v>
      </c>
      <c r="F91" t="s">
        <v>52</v>
      </c>
    </row>
    <row r="92" spans="2:6" x14ac:dyDescent="0.35">
      <c r="B92" t="s">
        <v>54</v>
      </c>
      <c r="C92" s="2" t="s">
        <v>7</v>
      </c>
      <c r="D92" t="s">
        <v>51</v>
      </c>
      <c r="E92" s="3" t="str">
        <f>HYPERLINK("#10!A1", "CR.3")</f>
        <v>CR.3</v>
      </c>
      <c r="F92" t="s">
        <v>52</v>
      </c>
    </row>
    <row r="93" spans="2:6" x14ac:dyDescent="0.35">
      <c r="B93" t="s">
        <v>54</v>
      </c>
      <c r="C93" s="2" t="s">
        <v>7</v>
      </c>
      <c r="D93" t="s">
        <v>51</v>
      </c>
      <c r="E93" s="3" t="str">
        <f>HYPERLINK("#11!A1", "ROFST.1.CP")</f>
        <v>ROFST.1.CP</v>
      </c>
      <c r="F93" t="s">
        <v>52</v>
      </c>
    </row>
    <row r="94" spans="2:6" x14ac:dyDescent="0.35">
      <c r="B94" t="s">
        <v>54</v>
      </c>
      <c r="C94" s="2" t="s">
        <v>7</v>
      </c>
      <c r="D94" t="s">
        <v>51</v>
      </c>
      <c r="E94" s="3" t="str">
        <f>HYPERLINK("#12!A1", "ROFST.2.CP")</f>
        <v>ROFST.2.CP</v>
      </c>
      <c r="F94" t="s">
        <v>52</v>
      </c>
    </row>
    <row r="95" spans="2:6" x14ac:dyDescent="0.35">
      <c r="B95" t="s">
        <v>54</v>
      </c>
      <c r="C95" s="2" t="s">
        <v>7</v>
      </c>
      <c r="D95" t="s">
        <v>51</v>
      </c>
      <c r="E95" s="3" t="str">
        <f>HYPERLINK("#13!A1", "ROFST.3.CP")</f>
        <v>ROFST.3.CP</v>
      </c>
      <c r="F95" t="s">
        <v>52</v>
      </c>
    </row>
    <row r="96" spans="2:6" x14ac:dyDescent="0.35">
      <c r="B96" t="s">
        <v>54</v>
      </c>
      <c r="C96" s="2" t="s">
        <v>20</v>
      </c>
      <c r="D96" t="s">
        <v>51</v>
      </c>
      <c r="E96" s="3" t="str">
        <f>HYPERLINK("#14!A1", "NERA.AGM1.CP")</f>
        <v>NERA.AGM1.CP</v>
      </c>
      <c r="F96" t="s">
        <v>52</v>
      </c>
    </row>
    <row r="97" spans="2:6" x14ac:dyDescent="0.35">
      <c r="B97" t="s">
        <v>54</v>
      </c>
      <c r="C97" s="2" t="s">
        <v>23</v>
      </c>
      <c r="D97" t="s">
        <v>51</v>
      </c>
      <c r="E97" s="3" t="str">
        <f>HYPERLINK("#17!A1", "TRTP.1")</f>
        <v>TRTP.1</v>
      </c>
      <c r="F97" t="s">
        <v>52</v>
      </c>
    </row>
    <row r="98" spans="2:6" x14ac:dyDescent="0.35">
      <c r="B98" t="s">
        <v>54</v>
      </c>
      <c r="C98" s="2" t="s">
        <v>23</v>
      </c>
      <c r="D98" t="s">
        <v>51</v>
      </c>
      <c r="E98" s="3" t="str">
        <f>HYPERLINK("#18!A1", "TRTP.02")</f>
        <v>TRTP.02</v>
      </c>
      <c r="F98" t="s">
        <v>52</v>
      </c>
    </row>
    <row r="99" spans="2:6" x14ac:dyDescent="0.35">
      <c r="B99" t="s">
        <v>54</v>
      </c>
      <c r="C99" s="2" t="s">
        <v>23</v>
      </c>
      <c r="D99" t="s">
        <v>51</v>
      </c>
      <c r="E99" s="3" t="str">
        <f>HYPERLINK("#19!A1", "TRTP.2")</f>
        <v>TRTP.2</v>
      </c>
      <c r="F99" t="s">
        <v>52</v>
      </c>
    </row>
    <row r="100" spans="2:6" x14ac:dyDescent="0.35">
      <c r="B100" t="s">
        <v>54</v>
      </c>
      <c r="C100" s="6" t="s">
        <v>23</v>
      </c>
      <c r="D100" t="s">
        <v>51</v>
      </c>
      <c r="E100" s="4" t="str">
        <f>HYPERLINK("#20!A1", "TRTP.3")</f>
        <v>TRTP.3</v>
      </c>
      <c r="F100" t="s">
        <v>52</v>
      </c>
    </row>
    <row r="101" spans="2:6" x14ac:dyDescent="0.35">
      <c r="B101" t="s">
        <v>54</v>
      </c>
      <c r="C101" s="2" t="s">
        <v>7</v>
      </c>
      <c r="D101" t="s">
        <v>51</v>
      </c>
      <c r="E101" s="3" t="s">
        <v>36</v>
      </c>
      <c r="F101" t="s">
        <v>52</v>
      </c>
    </row>
    <row r="102" spans="2:6" x14ac:dyDescent="0.35">
      <c r="B102" t="s">
        <v>54</v>
      </c>
      <c r="C102" s="2" t="s">
        <v>7</v>
      </c>
      <c r="D102" t="s">
        <v>51</v>
      </c>
      <c r="E102" s="3" t="s">
        <v>37</v>
      </c>
      <c r="F102" t="s">
        <v>52</v>
      </c>
    </row>
    <row r="103" spans="2:6" x14ac:dyDescent="0.35">
      <c r="B103" t="s">
        <v>54</v>
      </c>
      <c r="C103" s="2" t="s">
        <v>7</v>
      </c>
      <c r="D103" t="s">
        <v>51</v>
      </c>
      <c r="E103" s="3" t="s">
        <v>38</v>
      </c>
      <c r="F103" t="s">
        <v>52</v>
      </c>
    </row>
    <row r="104" spans="2:6" x14ac:dyDescent="0.35">
      <c r="B104" t="s">
        <v>54</v>
      </c>
      <c r="C104" s="2" t="s">
        <v>20</v>
      </c>
      <c r="D104" t="s">
        <v>51</v>
      </c>
      <c r="E104" s="3" t="s">
        <v>39</v>
      </c>
      <c r="F104" t="s">
        <v>52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2021-09-21T20:08:19Z</dcterms:created>
  <dcterms:modified xsi:type="dcterms:W3CDTF">2021-10-07T16:07:45Z</dcterms:modified>
</cp:coreProperties>
</file>