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tobedeleted\build_env_and_tools\cost\"/>
    </mc:Choice>
  </mc:AlternateContent>
  <xr:revisionPtr revIDLastSave="0" documentId="13_ncr:1_{BA36AB87-37A8-4B66-838D-C334F28376FC}" xr6:coauthVersionLast="36" xr6:coauthVersionMax="36" xr10:uidLastSave="{00000000-0000-0000-0000-000000000000}"/>
  <bookViews>
    <workbookView xWindow="0" yWindow="0" windowWidth="19890" windowHeight="6150" xr2:uid="{00000000-000D-0000-FFFF-FFFF00000000}"/>
  </bookViews>
  <sheets>
    <sheet name="cost" sheetId="1" r:id="rId1"/>
    <sheet name="spec" sheetId="4" r:id="rId2"/>
    <sheet name="Sheet1" sheetId="5" r:id="rId3"/>
    <sheet name="Sheet2" sheetId="2" state="hidden" r:id="rId4"/>
    <sheet name="Sheet3" sheetId="3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6" i="1" l="1"/>
  <c r="F25" i="1"/>
  <c r="L26" i="1"/>
  <c r="L25" i="1"/>
  <c r="F43" i="1"/>
  <c r="F42" i="1"/>
  <c r="F41" i="1"/>
  <c r="F40" i="1"/>
  <c r="E40" i="1"/>
  <c r="F39" i="1"/>
  <c r="F24" i="1"/>
  <c r="F23" i="1"/>
  <c r="E23" i="1"/>
  <c r="F22" i="1"/>
  <c r="L24" i="1"/>
  <c r="L22" i="1"/>
  <c r="K23" i="1"/>
  <c r="L23" i="1" s="1"/>
  <c r="F27" i="1" l="1"/>
  <c r="F44" i="1"/>
  <c r="L27" i="1"/>
  <c r="J16" i="1"/>
  <c r="I16" i="1"/>
  <c r="C5" i="1" s="1"/>
  <c r="C15" i="1" s="1"/>
</calcChain>
</file>

<file path=xl/sharedStrings.xml><?xml version="1.0" encoding="utf-8"?>
<sst xmlns="http://schemas.openxmlformats.org/spreadsheetml/2006/main" count="279" uniqueCount="60">
  <si>
    <t>TFT</t>
  </si>
  <si>
    <t>power</t>
  </si>
  <si>
    <t>CO2</t>
  </si>
  <si>
    <t>PM2.5</t>
  </si>
  <si>
    <t>MCU</t>
  </si>
  <si>
    <t>touch芯片</t>
  </si>
  <si>
    <t>OP</t>
  </si>
  <si>
    <t>需求：</t>
  </si>
  <si>
    <t>STM8s003</t>
  </si>
  <si>
    <t>BOM</t>
  </si>
  <si>
    <t>炜盛CO2</t>
  </si>
  <si>
    <t>4com  14 seg</t>
  </si>
  <si>
    <t>touch</t>
  </si>
  <si>
    <t>4 key touch</t>
  </si>
  <si>
    <t>DC-DC</t>
  </si>
  <si>
    <t>96V-&gt;24V</t>
  </si>
  <si>
    <t>MOTO</t>
  </si>
  <si>
    <t>24V moto  0-5v   pwm</t>
  </si>
  <si>
    <t>PWM</t>
  </si>
  <si>
    <t>24V moto    24vpower on all the time?</t>
  </si>
  <si>
    <t>24V-&gt;5V</t>
  </si>
  <si>
    <t>TFT液晶/HT621B</t>
  </si>
  <si>
    <t xml:space="preserve">PM2.5传感器+GP2Y1014AU粉尘传感器  </t>
  </si>
  <si>
    <t>SHARP + 运放</t>
  </si>
  <si>
    <t>MG812 + 运放</t>
  </si>
  <si>
    <t>双二极管</t>
    <phoneticPr fontId="1" type="noConversion"/>
  </si>
  <si>
    <t>芯片</t>
    <phoneticPr fontId="1" type="noConversion"/>
  </si>
  <si>
    <t>线束</t>
    <phoneticPr fontId="1" type="noConversion"/>
  </si>
  <si>
    <t>散热器</t>
    <phoneticPr fontId="1" type="noConversion"/>
  </si>
  <si>
    <t>插针+座</t>
    <phoneticPr fontId="1" type="noConversion"/>
  </si>
  <si>
    <t>MOS</t>
  </si>
  <si>
    <t>电感</t>
  </si>
  <si>
    <t>MainBoard</t>
  </si>
  <si>
    <t>Power Board</t>
  </si>
  <si>
    <t xml:space="preserve">fixed </t>
  </si>
  <si>
    <t>variable</t>
  </si>
  <si>
    <t>H6201</t>
  </si>
  <si>
    <t>SL3038</t>
  </si>
  <si>
    <t>4*0.3</t>
  </si>
  <si>
    <t>TOTAL</t>
  </si>
  <si>
    <t>电容+电阻</t>
  </si>
  <si>
    <t>1.7+6</t>
  </si>
  <si>
    <t>SMT fee</t>
  </si>
  <si>
    <t>point</t>
  </si>
  <si>
    <t>insert point</t>
  </si>
  <si>
    <t>power pcb</t>
  </si>
  <si>
    <t>price</t>
  </si>
  <si>
    <t>meta types</t>
  </si>
  <si>
    <t>total fee</t>
  </si>
  <si>
    <t>count</t>
  </si>
  <si>
    <t>main pcb</t>
  </si>
  <si>
    <t>工程费100元，物料费用是220元，贴片是345元（现在是0.015一个点），插件1480元（0.04一个点），钢网是80元</t>
  </si>
  <si>
    <t>engine fee</t>
  </si>
  <si>
    <t xml:space="preserve">metal net </t>
  </si>
  <si>
    <t>PCB</t>
  </si>
  <si>
    <t>smt</t>
  </si>
  <si>
    <t>举例：有5片板子需要SMT贴片，每片板子上200个焊点。那么，5片 x 200个焊点 = 总共1000个焊点，则焊点费：1000 x 0.01 = 10元</t>
  </si>
  <si>
    <t>SMT总计：10焊点费 + 50工程费 + 0激光钢网 = ￥ 60元</t>
  </si>
  <si>
    <t>1*2</t>
  </si>
  <si>
    <t>嘉立创的价格 嘉立创不提供自带料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</si>
</sst>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rgb="FF000000"/>
      <name val="Microsoft YaHei"/>
      <family val="2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/>
    <xf numFmtId="0" fontId="0" fillId="0" borderId="0" xfId="0" applyBorder="1" applyAlignment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3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7" xfId="0" applyBorder="1"/>
    <xf numFmtId="0" fontId="0" fillId="3" borderId="7" xfId="0" applyFill="1" applyBorder="1"/>
    <xf numFmtId="0" fontId="0" fillId="3" borderId="10" xfId="0" applyFill="1" applyBorder="1" applyAlignment="1">
      <alignment vertical="center"/>
    </xf>
    <xf numFmtId="0" fontId="0" fillId="0" borderId="11" xfId="0" applyBorder="1"/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/>
    <xf numFmtId="0" fontId="0" fillId="2" borderId="7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0" xfId="0" applyBorder="1"/>
    <xf numFmtId="0" fontId="0" fillId="0" borderId="20" xfId="0" applyBorder="1"/>
    <xf numFmtId="0" fontId="0" fillId="0" borderId="13" xfId="0" applyBorder="1"/>
    <xf numFmtId="0" fontId="0" fillId="0" borderId="0" xfId="0" applyFill="1" applyBorder="1"/>
    <xf numFmtId="0" fontId="0" fillId="4" borderId="0" xfId="0" applyFill="1" applyBorder="1"/>
    <xf numFmtId="0" fontId="0" fillId="4" borderId="14" xfId="0" applyFill="1" applyBorder="1"/>
    <xf numFmtId="0" fontId="0" fillId="2" borderId="21" xfId="0" applyFill="1" applyBorder="1"/>
    <xf numFmtId="0" fontId="0" fillId="0" borderId="22" xfId="0" applyBorder="1"/>
    <xf numFmtId="0" fontId="0" fillId="0" borderId="23" xfId="0" applyBorder="1"/>
    <xf numFmtId="0" fontId="0" fillId="5" borderId="2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3" borderId="6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2" fillId="0" borderId="0" xfId="0" applyFont="1" applyBorder="1"/>
    <xf numFmtId="0" fontId="0" fillId="0" borderId="26" xfId="0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0</xdr:row>
      <xdr:rowOff>1</xdr:rowOff>
    </xdr:from>
    <xdr:to>
      <xdr:col>10</xdr:col>
      <xdr:colOff>419100</xdr:colOff>
      <xdr:row>18</xdr:row>
      <xdr:rowOff>177127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B4F3A7B-4AFE-44BE-B598-E02DFF7BB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0" y="1"/>
          <a:ext cx="3438525" cy="3606126"/>
        </a:xfrm>
        <a:prstGeom prst="rect">
          <a:avLst/>
        </a:prstGeom>
      </xdr:spPr>
    </xdr:pic>
    <xdr:clientData/>
  </xdr:twoCellAnchor>
  <xdr:twoCellAnchor editAs="oneCell">
    <xdr:from>
      <xdr:col>11</xdr:col>
      <xdr:colOff>54750</xdr:colOff>
      <xdr:row>1</xdr:row>
      <xdr:rowOff>178575</xdr:rowOff>
    </xdr:from>
    <xdr:to>
      <xdr:col>16</xdr:col>
      <xdr:colOff>457200</xdr:colOff>
      <xdr:row>18</xdr:row>
      <xdr:rowOff>64498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CAABA02-BE8C-4EF7-8430-C546744E74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9180788" y="206062"/>
          <a:ext cx="3124423" cy="3450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7"/>
  <sheetViews>
    <sheetView tabSelected="1" workbookViewId="0">
      <selection activeCell="A25" sqref="A25"/>
    </sheetView>
  </sheetViews>
  <sheetFormatPr defaultRowHeight="15"/>
  <cols>
    <col min="1" max="1" width="10.42578125" customWidth="1"/>
    <col min="2" max="2" width="11.28515625" bestFit="1" customWidth="1"/>
    <col min="3" max="3" width="6" bestFit="1" customWidth="1"/>
    <col min="4" max="4" width="7.140625" customWidth="1"/>
    <col min="5" max="5" width="6" bestFit="1" customWidth="1"/>
    <col min="6" max="6" width="5" bestFit="1" customWidth="1"/>
    <col min="7" max="8" width="11.28515625" bestFit="1" customWidth="1"/>
    <col min="9" max="9" width="6.28515625" bestFit="1" customWidth="1"/>
    <col min="10" max="10" width="6.85546875" bestFit="1" customWidth="1"/>
    <col min="11" max="11" width="6" bestFit="1" customWidth="1"/>
    <col min="12" max="12" width="5" bestFit="1" customWidth="1"/>
  </cols>
  <sheetData>
    <row r="1" spans="1:14">
      <c r="A1" s="26"/>
      <c r="B1" s="37" t="s">
        <v>32</v>
      </c>
      <c r="C1" s="38"/>
      <c r="D1" s="39"/>
      <c r="G1" s="40" t="s">
        <v>33</v>
      </c>
      <c r="H1" s="38"/>
      <c r="I1" s="38"/>
      <c r="J1" s="39"/>
      <c r="K1" s="2"/>
    </row>
    <row r="2" spans="1:14">
      <c r="A2" s="34" t="s">
        <v>34</v>
      </c>
      <c r="B2" s="7" t="s">
        <v>0</v>
      </c>
      <c r="C2" s="7">
        <v>17</v>
      </c>
      <c r="D2" s="8"/>
      <c r="F2" s="1"/>
      <c r="G2" s="34" t="s">
        <v>34</v>
      </c>
      <c r="H2" s="25"/>
      <c r="I2" s="3" t="s">
        <v>36</v>
      </c>
      <c r="J2" s="15" t="s">
        <v>37</v>
      </c>
    </row>
    <row r="3" spans="1:14" s="1" customFormat="1">
      <c r="A3" s="35"/>
      <c r="B3" s="7" t="s">
        <v>54</v>
      </c>
      <c r="C3" s="7">
        <v>1.7</v>
      </c>
      <c r="D3" s="8"/>
      <c r="G3" s="35"/>
      <c r="H3" s="25" t="s">
        <v>54</v>
      </c>
      <c r="I3" s="3">
        <v>1.7</v>
      </c>
      <c r="J3" s="15"/>
    </row>
    <row r="4" spans="1:14">
      <c r="A4" s="35"/>
      <c r="B4" s="7" t="s">
        <v>55</v>
      </c>
      <c r="C4" s="7">
        <v>5</v>
      </c>
      <c r="D4" s="8"/>
      <c r="F4" s="1"/>
      <c r="G4" s="35"/>
      <c r="H4" s="25" t="s">
        <v>55</v>
      </c>
      <c r="I4" s="3">
        <v>5</v>
      </c>
      <c r="J4" s="15">
        <v>5</v>
      </c>
    </row>
    <row r="5" spans="1:14">
      <c r="A5" s="35"/>
      <c r="B5" s="7" t="s">
        <v>1</v>
      </c>
      <c r="C5" s="7">
        <f>I16</f>
        <v>15.7</v>
      </c>
      <c r="D5" s="8"/>
      <c r="F5" s="1"/>
      <c r="G5" s="35"/>
      <c r="H5" s="3" t="s">
        <v>26</v>
      </c>
      <c r="I5" s="3">
        <v>2</v>
      </c>
      <c r="J5" s="15">
        <v>3</v>
      </c>
      <c r="K5" s="8" t="s">
        <v>41</v>
      </c>
    </row>
    <row r="6" spans="1:14">
      <c r="A6" s="35"/>
      <c r="B6" s="7" t="s">
        <v>2</v>
      </c>
      <c r="C6" s="7">
        <v>40</v>
      </c>
      <c r="D6" s="8"/>
      <c r="F6" s="1"/>
      <c r="G6" s="35"/>
      <c r="H6" s="3" t="s">
        <v>25</v>
      </c>
      <c r="I6" s="3">
        <v>1.7</v>
      </c>
      <c r="J6" s="15">
        <v>1.7</v>
      </c>
    </row>
    <row r="7" spans="1:14">
      <c r="A7" s="35"/>
      <c r="B7" s="7" t="s">
        <v>3</v>
      </c>
      <c r="C7" s="7">
        <v>18</v>
      </c>
      <c r="D7" s="8"/>
      <c r="F7" s="1"/>
      <c r="G7" s="35"/>
      <c r="H7" s="3" t="s">
        <v>30</v>
      </c>
      <c r="I7" s="3">
        <v>1.5</v>
      </c>
      <c r="J7" s="15">
        <v>1.5</v>
      </c>
      <c r="N7" s="1"/>
    </row>
    <row r="8" spans="1:14">
      <c r="A8" s="35"/>
      <c r="B8" s="6" t="s">
        <v>29</v>
      </c>
      <c r="C8" s="6">
        <v>1.2</v>
      </c>
      <c r="D8" s="9" t="s">
        <v>38</v>
      </c>
      <c r="F8" s="1"/>
      <c r="G8" s="35"/>
      <c r="H8" s="3" t="s">
        <v>31</v>
      </c>
      <c r="I8" s="3">
        <v>0.5</v>
      </c>
      <c r="J8" s="15">
        <v>0.5</v>
      </c>
    </row>
    <row r="9" spans="1:14">
      <c r="A9" s="35"/>
      <c r="B9" s="6" t="s">
        <v>4</v>
      </c>
      <c r="C9" s="6">
        <v>1.7</v>
      </c>
      <c r="D9" s="9"/>
      <c r="F9" s="1"/>
      <c r="G9" s="36"/>
      <c r="H9" s="3"/>
      <c r="I9" s="3"/>
      <c r="J9" s="15"/>
    </row>
    <row r="10" spans="1:14">
      <c r="A10" s="35"/>
      <c r="B10" s="4" t="s">
        <v>5</v>
      </c>
      <c r="C10" s="6">
        <v>0.9</v>
      </c>
      <c r="D10" s="9"/>
      <c r="F10" s="1"/>
      <c r="G10" s="31" t="s">
        <v>35</v>
      </c>
      <c r="H10" s="4" t="s">
        <v>40</v>
      </c>
      <c r="I10" s="4">
        <v>5</v>
      </c>
      <c r="J10" s="9">
        <v>5</v>
      </c>
      <c r="N10" s="1"/>
    </row>
    <row r="11" spans="1:14">
      <c r="A11" s="35"/>
      <c r="B11" s="4" t="s">
        <v>6</v>
      </c>
      <c r="C11" s="6">
        <v>1.3</v>
      </c>
      <c r="D11" s="9"/>
      <c r="F11" s="1"/>
      <c r="G11" s="32"/>
      <c r="H11" s="4"/>
      <c r="I11" s="4"/>
      <c r="J11" s="9"/>
    </row>
    <row r="12" spans="1:14" s="1" customFormat="1">
      <c r="A12" s="35"/>
      <c r="B12" s="6" t="s">
        <v>27</v>
      </c>
      <c r="C12" s="6">
        <v>2</v>
      </c>
      <c r="D12" s="9" t="s">
        <v>58</v>
      </c>
      <c r="G12" s="32"/>
      <c r="H12" s="4"/>
      <c r="I12" s="4"/>
      <c r="J12" s="9"/>
    </row>
    <row r="13" spans="1:14" s="1" customFormat="1">
      <c r="A13" s="36"/>
      <c r="B13" s="6" t="s">
        <v>28</v>
      </c>
      <c r="C13" s="6">
        <v>1.2</v>
      </c>
      <c r="D13" s="9"/>
      <c r="G13" s="32"/>
      <c r="H13" s="4"/>
      <c r="I13" s="4"/>
      <c r="J13" s="9"/>
    </row>
    <row r="14" spans="1:14">
      <c r="A14" s="10" t="s">
        <v>35</v>
      </c>
      <c r="B14" s="4" t="s">
        <v>40</v>
      </c>
      <c r="C14" s="7">
        <v>5</v>
      </c>
      <c r="D14" s="8"/>
      <c r="F14" s="1"/>
      <c r="G14" s="32"/>
      <c r="H14" s="5"/>
      <c r="I14" s="5"/>
      <c r="J14" s="8"/>
    </row>
    <row r="15" spans="1:14" ht="15.75" thickBot="1">
      <c r="A15" s="27" t="s">
        <v>39</v>
      </c>
      <c r="B15" s="12"/>
      <c r="C15" s="13">
        <f>SUM(C2:C14)</f>
        <v>110.70000000000002</v>
      </c>
      <c r="D15" s="14"/>
      <c r="F15" s="1"/>
      <c r="G15" s="33"/>
      <c r="H15" s="5"/>
      <c r="I15" s="5"/>
      <c r="J15" s="8"/>
    </row>
    <row r="16" spans="1:14" ht="15.75" thickBot="1">
      <c r="B16" s="1"/>
      <c r="C16" s="1"/>
      <c r="D16" s="1"/>
      <c r="F16" s="1"/>
      <c r="G16" s="11" t="s">
        <v>39</v>
      </c>
      <c r="H16" s="16"/>
      <c r="I16" s="16">
        <f>SUM(I4:I15)</f>
        <v>15.7</v>
      </c>
      <c r="J16" s="17">
        <f>SUM(J4:J15)</f>
        <v>16.7</v>
      </c>
    </row>
    <row r="17" spans="1:20">
      <c r="B17" s="1"/>
      <c r="C17" s="1"/>
      <c r="D17" s="1"/>
      <c r="F17" s="1"/>
      <c r="G17" s="1"/>
      <c r="H17" s="1"/>
      <c r="I17" s="1"/>
      <c r="J17" s="1"/>
      <c r="K17" s="1"/>
    </row>
    <row r="18" spans="1:20" ht="23.25">
      <c r="A18" s="50" t="s">
        <v>42</v>
      </c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2"/>
    </row>
    <row r="19" spans="1:20" ht="15.75" thickBot="1">
      <c r="A19" s="43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44"/>
    </row>
    <row r="20" spans="1:20">
      <c r="B20" s="28" t="s">
        <v>50</v>
      </c>
      <c r="C20" s="29"/>
      <c r="D20" s="29"/>
      <c r="E20" s="29"/>
      <c r="F20" s="30"/>
      <c r="G20" s="19"/>
      <c r="H20" s="28" t="s">
        <v>45</v>
      </c>
      <c r="I20" s="29"/>
      <c r="J20" s="29"/>
      <c r="K20" s="29"/>
      <c r="L20" s="30"/>
      <c r="M20" s="19"/>
      <c r="N20" s="19"/>
      <c r="O20" s="19"/>
      <c r="P20" s="19"/>
      <c r="Q20" s="19"/>
      <c r="R20" s="19"/>
      <c r="S20" s="19"/>
      <c r="T20" s="44"/>
    </row>
    <row r="21" spans="1:20">
      <c r="A21" s="43"/>
      <c r="B21" s="18"/>
      <c r="C21" s="19"/>
      <c r="D21" s="19" t="s">
        <v>46</v>
      </c>
      <c r="E21" s="19" t="s">
        <v>49</v>
      </c>
      <c r="F21" s="20"/>
      <c r="G21" s="19"/>
      <c r="H21" s="18"/>
      <c r="I21" s="19"/>
      <c r="J21" s="19" t="s">
        <v>46</v>
      </c>
      <c r="K21" s="19" t="s">
        <v>49</v>
      </c>
      <c r="L21" s="20"/>
      <c r="M21" s="19"/>
      <c r="N21" s="19"/>
      <c r="O21" s="19"/>
      <c r="P21" s="19"/>
      <c r="Q21" s="19"/>
      <c r="R21" s="19"/>
      <c r="S21" s="19"/>
      <c r="T21" s="44"/>
    </row>
    <row r="22" spans="1:20">
      <c r="A22" s="43"/>
      <c r="B22" s="18" t="s">
        <v>43</v>
      </c>
      <c r="C22" s="19">
        <v>46</v>
      </c>
      <c r="D22" s="19">
        <v>1.4999999999999999E-2</v>
      </c>
      <c r="E22" s="23">
        <v>1000</v>
      </c>
      <c r="F22" s="20">
        <f>C22*D22*E22</f>
        <v>690</v>
      </c>
      <c r="G22" s="19"/>
      <c r="H22" s="18" t="s">
        <v>43</v>
      </c>
      <c r="I22" s="19">
        <v>46</v>
      </c>
      <c r="J22" s="19">
        <v>1.4999999999999999E-2</v>
      </c>
      <c r="K22" s="23">
        <v>1000</v>
      </c>
      <c r="L22" s="20">
        <f>I22*J22*K22</f>
        <v>690</v>
      </c>
      <c r="M22" s="19"/>
      <c r="N22" s="19"/>
      <c r="O22" s="19"/>
      <c r="P22" s="19"/>
      <c r="Q22" s="19"/>
      <c r="R22" s="19"/>
      <c r="S22" s="19"/>
      <c r="T22" s="44"/>
    </row>
    <row r="23" spans="1:20">
      <c r="A23" s="43"/>
      <c r="B23" s="18" t="s">
        <v>44</v>
      </c>
      <c r="C23" s="19">
        <v>74</v>
      </c>
      <c r="D23" s="19">
        <v>0.04</v>
      </c>
      <c r="E23" s="19">
        <f>E22</f>
        <v>1000</v>
      </c>
      <c r="F23" s="20">
        <f>C23*D23*E23</f>
        <v>2960</v>
      </c>
      <c r="G23" s="19"/>
      <c r="H23" s="18" t="s">
        <v>44</v>
      </c>
      <c r="I23" s="19">
        <v>74</v>
      </c>
      <c r="J23" s="19">
        <v>0.04</v>
      </c>
      <c r="K23" s="19">
        <f>K22</f>
        <v>1000</v>
      </c>
      <c r="L23" s="20">
        <f>I23*J23*K23</f>
        <v>2960</v>
      </c>
      <c r="M23" s="19"/>
      <c r="N23" s="19"/>
      <c r="O23" s="19"/>
      <c r="P23" s="19"/>
      <c r="Q23" s="19"/>
      <c r="R23" s="19"/>
      <c r="S23" s="19"/>
      <c r="T23" s="44"/>
    </row>
    <row r="24" spans="1:20">
      <c r="A24" s="43"/>
      <c r="B24" s="18" t="s">
        <v>47</v>
      </c>
      <c r="C24" s="19">
        <v>22</v>
      </c>
      <c r="D24" s="19">
        <v>10</v>
      </c>
      <c r="E24" s="19">
        <v>1</v>
      </c>
      <c r="F24" s="20">
        <f t="shared" ref="F24" si="0">C24*D24*E24</f>
        <v>220</v>
      </c>
      <c r="G24" s="19"/>
      <c r="H24" s="18" t="s">
        <v>47</v>
      </c>
      <c r="I24" s="19">
        <v>22</v>
      </c>
      <c r="J24" s="19">
        <v>10</v>
      </c>
      <c r="K24" s="19">
        <v>1</v>
      </c>
      <c r="L24" s="20">
        <f t="shared" ref="L24" si="1">I24*J24*K24</f>
        <v>220</v>
      </c>
      <c r="M24" s="19"/>
      <c r="N24" s="19"/>
      <c r="O24" s="19"/>
      <c r="P24" s="19"/>
      <c r="Q24" s="19"/>
      <c r="R24" s="19"/>
      <c r="S24" s="19"/>
      <c r="T24" s="44"/>
    </row>
    <row r="25" spans="1:20">
      <c r="A25" s="43"/>
      <c r="B25" s="18" t="s">
        <v>52</v>
      </c>
      <c r="C25" s="22">
        <v>0</v>
      </c>
      <c r="D25" s="22">
        <v>100</v>
      </c>
      <c r="E25" s="19">
        <v>1</v>
      </c>
      <c r="F25" s="20">
        <f>D25*E25</f>
        <v>100</v>
      </c>
      <c r="G25" s="19"/>
      <c r="H25" s="18" t="s">
        <v>52</v>
      </c>
      <c r="I25" s="19"/>
      <c r="J25" s="22">
        <v>100</v>
      </c>
      <c r="K25" s="19">
        <v>1</v>
      </c>
      <c r="L25" s="20">
        <f>J25*K25</f>
        <v>100</v>
      </c>
      <c r="M25" s="19"/>
      <c r="N25" s="19"/>
      <c r="O25" s="19"/>
      <c r="P25" s="19"/>
      <c r="Q25" s="19"/>
      <c r="R25" s="19"/>
      <c r="S25" s="19"/>
      <c r="T25" s="44"/>
    </row>
    <row r="26" spans="1:20">
      <c r="A26" s="43"/>
      <c r="B26" s="18" t="s">
        <v>53</v>
      </c>
      <c r="C26" s="22">
        <v>0</v>
      </c>
      <c r="D26" s="22">
        <v>80</v>
      </c>
      <c r="E26" s="19">
        <v>1</v>
      </c>
      <c r="F26" s="20">
        <f>D26*E26</f>
        <v>80</v>
      </c>
      <c r="G26" s="19"/>
      <c r="H26" s="18" t="s">
        <v>53</v>
      </c>
      <c r="I26" s="19"/>
      <c r="J26" s="22">
        <v>80</v>
      </c>
      <c r="K26" s="19">
        <v>1</v>
      </c>
      <c r="L26" s="20">
        <f>J26*K26</f>
        <v>80</v>
      </c>
      <c r="M26" s="19"/>
      <c r="N26" s="19"/>
      <c r="O26" s="19"/>
      <c r="P26" s="19"/>
      <c r="Q26" s="19"/>
      <c r="R26" s="19"/>
      <c r="S26" s="19"/>
      <c r="T26" s="44"/>
    </row>
    <row r="27" spans="1:20" ht="15.75" thickBot="1">
      <c r="A27" s="43"/>
      <c r="B27" s="11" t="s">
        <v>48</v>
      </c>
      <c r="C27" s="21"/>
      <c r="D27" s="21"/>
      <c r="E27" s="21"/>
      <c r="F27" s="24">
        <f>SUM(F22:F26)</f>
        <v>4050</v>
      </c>
      <c r="G27" s="19"/>
      <c r="H27" s="11" t="s">
        <v>48</v>
      </c>
      <c r="I27" s="21"/>
      <c r="J27" s="21"/>
      <c r="K27" s="21"/>
      <c r="L27" s="24">
        <f>SUM(L22:L26)</f>
        <v>4050</v>
      </c>
      <c r="M27" s="19"/>
      <c r="N27" s="19"/>
      <c r="O27" s="19"/>
      <c r="P27" s="19"/>
      <c r="Q27" s="19"/>
      <c r="R27" s="19"/>
      <c r="S27" s="19"/>
      <c r="T27" s="44"/>
    </row>
    <row r="28" spans="1:20">
      <c r="A28" s="43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44"/>
    </row>
    <row r="29" spans="1:20">
      <c r="A29" s="43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44"/>
    </row>
    <row r="30" spans="1:20" ht="16.5">
      <c r="A30" s="43"/>
      <c r="B30" s="19"/>
      <c r="C30" s="19"/>
      <c r="D30" s="19"/>
      <c r="E30" s="19"/>
      <c r="F30" s="19"/>
      <c r="G30" s="48" t="s">
        <v>51</v>
      </c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44"/>
    </row>
    <row r="31" spans="1:20">
      <c r="A31" s="45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7"/>
    </row>
    <row r="32" spans="1:20">
      <c r="A32" s="41" t="s">
        <v>59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9"/>
    </row>
    <row r="33" spans="1:20">
      <c r="A33" s="43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44"/>
    </row>
    <row r="34" spans="1:20">
      <c r="A34" s="43" t="s">
        <v>56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44"/>
    </row>
    <row r="35" spans="1:20">
      <c r="A35" s="43" t="s">
        <v>57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44"/>
    </row>
    <row r="36" spans="1:20" ht="15.75" thickBot="1">
      <c r="A36" s="43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44"/>
    </row>
    <row r="37" spans="1:20">
      <c r="A37" s="43"/>
      <c r="B37" s="28" t="s">
        <v>45</v>
      </c>
      <c r="C37" s="29"/>
      <c r="D37" s="29"/>
      <c r="E37" s="29"/>
      <c r="F37" s="30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44"/>
    </row>
    <row r="38" spans="1:20">
      <c r="A38" s="43"/>
      <c r="B38" s="18"/>
      <c r="C38" s="19"/>
      <c r="D38" s="19" t="s">
        <v>46</v>
      </c>
      <c r="E38" s="19" t="s">
        <v>49</v>
      </c>
      <c r="F38" s="20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44"/>
    </row>
    <row r="39" spans="1:20">
      <c r="A39" s="43"/>
      <c r="B39" s="18" t="s">
        <v>43</v>
      </c>
      <c r="C39" s="19">
        <v>92</v>
      </c>
      <c r="D39" s="19">
        <v>0.01</v>
      </c>
      <c r="E39" s="23">
        <v>1000</v>
      </c>
      <c r="F39" s="20">
        <f>C39*D39*E39</f>
        <v>920</v>
      </c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44"/>
    </row>
    <row r="40" spans="1:20">
      <c r="A40" s="43"/>
      <c r="B40" s="18" t="s">
        <v>44</v>
      </c>
      <c r="C40" s="19">
        <v>74</v>
      </c>
      <c r="D40" s="19">
        <v>0.04</v>
      </c>
      <c r="E40" s="19">
        <f>E39</f>
        <v>1000</v>
      </c>
      <c r="F40" s="20">
        <f>C40*D40*E40</f>
        <v>2960</v>
      </c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44"/>
    </row>
    <row r="41" spans="1:20">
      <c r="A41" s="43"/>
      <c r="B41" s="18" t="s">
        <v>47</v>
      </c>
      <c r="C41" s="19">
        <v>0</v>
      </c>
      <c r="D41" s="19">
        <v>0</v>
      </c>
      <c r="E41" s="19">
        <v>1</v>
      </c>
      <c r="F41" s="20">
        <f t="shared" ref="F41:F43" si="2">C41*D41*E41</f>
        <v>0</v>
      </c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44"/>
    </row>
    <row r="42" spans="1:20">
      <c r="A42" s="43"/>
      <c r="B42" s="18" t="s">
        <v>52</v>
      </c>
      <c r="C42" s="22">
        <v>0</v>
      </c>
      <c r="D42" s="22">
        <v>50</v>
      </c>
      <c r="E42" s="19">
        <v>1</v>
      </c>
      <c r="F42" s="20">
        <f t="shared" si="2"/>
        <v>0</v>
      </c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44"/>
    </row>
    <row r="43" spans="1:20">
      <c r="A43" s="43"/>
      <c r="B43" s="18" t="s">
        <v>53</v>
      </c>
      <c r="C43" s="22">
        <v>0</v>
      </c>
      <c r="D43" s="22">
        <v>1</v>
      </c>
      <c r="E43" s="19">
        <v>1</v>
      </c>
      <c r="F43" s="20">
        <f t="shared" si="2"/>
        <v>0</v>
      </c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44"/>
    </row>
    <row r="44" spans="1:20" ht="15.75" thickBot="1">
      <c r="A44" s="43"/>
      <c r="B44" s="11" t="s">
        <v>48</v>
      </c>
      <c r="C44" s="21"/>
      <c r="D44" s="21"/>
      <c r="E44" s="21"/>
      <c r="F44" s="24">
        <f>SUM(F39:F43)</f>
        <v>3880</v>
      </c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44"/>
    </row>
    <row r="45" spans="1:20">
      <c r="A45" s="43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44"/>
    </row>
    <row r="46" spans="1:20">
      <c r="A46" s="43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44"/>
    </row>
    <row r="47" spans="1:20">
      <c r="A47" s="45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7"/>
    </row>
  </sheetData>
  <mergeCells count="10">
    <mergeCell ref="B1:D1"/>
    <mergeCell ref="G1:J1"/>
    <mergeCell ref="G2:G9"/>
    <mergeCell ref="A18:T18"/>
    <mergeCell ref="A32:T32"/>
    <mergeCell ref="B37:F37"/>
    <mergeCell ref="B20:F20"/>
    <mergeCell ref="H20:L20"/>
    <mergeCell ref="G10:G15"/>
    <mergeCell ref="A2: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topLeftCell="A3" workbookViewId="0">
      <selection activeCell="R13" sqref="R13"/>
    </sheetView>
  </sheetViews>
  <sheetFormatPr defaultRowHeight="15"/>
  <cols>
    <col min="2" max="2" width="15.7109375" bestFit="1" customWidth="1"/>
    <col min="3" max="3" width="36.42578125" bestFit="1" customWidth="1"/>
  </cols>
  <sheetData>
    <row r="1" spans="1:3">
      <c r="A1" t="s">
        <v>7</v>
      </c>
      <c r="B1" t="s">
        <v>9</v>
      </c>
    </row>
    <row r="2" spans="1:3">
      <c r="A2">
        <v>1</v>
      </c>
      <c r="B2" t="s">
        <v>8</v>
      </c>
    </row>
    <row r="3" spans="1:3">
      <c r="A3">
        <v>2</v>
      </c>
      <c r="B3" t="s">
        <v>23</v>
      </c>
      <c r="C3" t="s">
        <v>22</v>
      </c>
    </row>
    <row r="4" spans="1:3">
      <c r="A4">
        <v>3</v>
      </c>
      <c r="B4" t="s">
        <v>24</v>
      </c>
      <c r="C4" t="s">
        <v>10</v>
      </c>
    </row>
    <row r="5" spans="1:3">
      <c r="A5">
        <v>4</v>
      </c>
      <c r="B5" t="s">
        <v>21</v>
      </c>
      <c r="C5" t="s">
        <v>11</v>
      </c>
    </row>
    <row r="6" spans="1:3">
      <c r="A6">
        <v>5</v>
      </c>
      <c r="B6" t="s">
        <v>12</v>
      </c>
      <c r="C6" t="s">
        <v>13</v>
      </c>
    </row>
    <row r="7" spans="1:3" s="1" customFormat="1">
      <c r="A7" s="1">
        <v>6</v>
      </c>
      <c r="B7" s="1" t="s">
        <v>14</v>
      </c>
      <c r="C7" s="1" t="s">
        <v>20</v>
      </c>
    </row>
    <row r="8" spans="1:3">
      <c r="A8">
        <v>7</v>
      </c>
      <c r="B8" t="s">
        <v>14</v>
      </c>
      <c r="C8" t="s">
        <v>15</v>
      </c>
    </row>
    <row r="9" spans="1:3">
      <c r="A9">
        <v>8</v>
      </c>
      <c r="B9" t="s">
        <v>16</v>
      </c>
      <c r="C9" t="s">
        <v>19</v>
      </c>
    </row>
    <row r="10" spans="1:3">
      <c r="A10">
        <v>9</v>
      </c>
      <c r="B10" t="s">
        <v>18</v>
      </c>
      <c r="C10" s="1" t="s">
        <v>17</v>
      </c>
    </row>
    <row r="11" spans="1:3">
      <c r="A11">
        <v>10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DAC52-9BCF-4497-940B-B2068ADF9D93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cost</vt:lpstr>
      <vt:lpstr>spec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 Yang a</dc:creator>
  <cp:lastModifiedBy>Feng Yang a</cp:lastModifiedBy>
  <dcterms:created xsi:type="dcterms:W3CDTF">2019-01-14T02:24:49Z</dcterms:created>
  <dcterms:modified xsi:type="dcterms:W3CDTF">2019-02-21T00:00:41Z</dcterms:modified>
</cp:coreProperties>
</file>