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Wei\Desktop\SET_artifact\"/>
    </mc:Choice>
  </mc:AlternateContent>
  <xr:revisionPtr revIDLastSave="0" documentId="13_ncr:1_{AB36062C-E8C2-453B-BCF5-DE6994BC54CB}" xr6:coauthVersionLast="47" xr6:coauthVersionMax="47" xr10:uidLastSave="{00000000-0000-0000-0000-000000000000}"/>
  <bookViews>
    <workbookView xWindow="-110" yWindow="-110" windowWidth="22620" windowHeight="13620" xr2:uid="{2D10632A-8E0B-4293-A684-3C51BE2C10A0}"/>
  </bookViews>
  <sheets>
    <sheet name="Fig8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3" l="1"/>
  <c r="X14" i="3"/>
  <c r="U14" i="3"/>
  <c r="Y13" i="3"/>
  <c r="X13" i="3"/>
  <c r="U13" i="3"/>
  <c r="Y12" i="3"/>
  <c r="X12" i="3"/>
  <c r="U12" i="3"/>
  <c r="Y11" i="3"/>
  <c r="X11" i="3"/>
  <c r="U11" i="3"/>
  <c r="Y10" i="3"/>
  <c r="X10" i="3"/>
  <c r="U10" i="3"/>
  <c r="Y9" i="3"/>
  <c r="X9" i="3"/>
  <c r="U9" i="3"/>
  <c r="Y8" i="3"/>
  <c r="X8" i="3"/>
  <c r="U8" i="3"/>
  <c r="Y7" i="3"/>
  <c r="X7" i="3"/>
  <c r="U7" i="3"/>
  <c r="Y6" i="3"/>
  <c r="X6" i="3"/>
  <c r="U6" i="3"/>
  <c r="Y5" i="3"/>
  <c r="X5" i="3"/>
  <c r="U5" i="3"/>
  <c r="Y4" i="3"/>
  <c r="X4" i="3"/>
  <c r="U4" i="3"/>
  <c r="Y3" i="3"/>
  <c r="X3" i="3"/>
  <c r="U3" i="3"/>
  <c r="X15" i="3" l="1"/>
  <c r="X16" i="3" s="1"/>
  <c r="Y15" i="3"/>
  <c r="Z15" i="3" s="1"/>
</calcChain>
</file>

<file path=xl/sharedStrings.xml><?xml version="1.0" encoding="utf-8"?>
<sst xmlns="http://schemas.openxmlformats.org/spreadsheetml/2006/main" count="38" uniqueCount="22">
  <si>
    <t>batch</t>
  </si>
  <si>
    <t>SET</t>
    <phoneticPr fontId="18" type="noConversion"/>
  </si>
  <si>
    <t>net</t>
  </si>
  <si>
    <t>size</t>
  </si>
  <si>
    <t>cost</t>
    <phoneticPr fontId="18" type="noConversion"/>
  </si>
  <si>
    <t>time</t>
    <phoneticPr fontId="18" type="noConversion"/>
  </si>
  <si>
    <t>edp</t>
    <phoneticPr fontId="18" type="noConversion"/>
  </si>
  <si>
    <t>noc</t>
    <phoneticPr fontId="18" type="noConversion"/>
  </si>
  <si>
    <t>dram</t>
  </si>
  <si>
    <t>intra</t>
    <phoneticPr fontId="18" type="noConversion"/>
  </si>
  <si>
    <t>elapsed</t>
  </si>
  <si>
    <t>ddr</t>
    <phoneticPr fontId="18" type="noConversion"/>
  </si>
  <si>
    <t>elapsed/</t>
    <phoneticPr fontId="18" type="noConversion"/>
  </si>
  <si>
    <t>edp/</t>
    <phoneticPr fontId="18" type="noConversion"/>
  </si>
  <si>
    <t>E</t>
    <phoneticPr fontId="18" type="noConversion"/>
  </si>
  <si>
    <t>D</t>
    <phoneticPr fontId="18" type="noConversion"/>
  </si>
  <si>
    <t>googlenet</t>
  </si>
  <si>
    <t>resnet50</t>
  </si>
  <si>
    <t>reduce</t>
    <phoneticPr fontId="18" type="noConversion"/>
  </si>
  <si>
    <t>times</t>
    <phoneticPr fontId="18" type="noConversion"/>
  </si>
  <si>
    <t>EDP reduction</t>
    <phoneticPr fontId="18" type="noConversion"/>
  </si>
  <si>
    <t>Tangram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</si>
</sst>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3"/>
      <name val="等线 Light"/>
      <family val="2"/>
      <charset val="134"/>
      <scheme val="major"/>
    </font>
    <font>
      <sz val="11"/>
      <color rgb="FF9C65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1" fillId="0" borderId="0" xfId="0" applyFont="1" applyAlignment="1">
      <alignment horizontal="center" vertic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着色 1 2" xfId="44" xr:uid="{45CEE08F-FAE5-4BD9-A52D-434D5102AF1A}"/>
    <cellStyle name="60% - 着色 2 2" xfId="45" xr:uid="{F90D6C14-21FD-4B01-9181-97E75E8CFD1D}"/>
    <cellStyle name="60% - 着色 3 2" xfId="46" xr:uid="{52149032-9D20-49A7-B7F4-34550D39CCEE}"/>
    <cellStyle name="60% - 着色 4 2" xfId="47" xr:uid="{B5B67A98-0A2C-4A4B-ABAA-54BCEFF703D0}"/>
    <cellStyle name="60% - 着色 5 2" xfId="48" xr:uid="{A4BF7204-BA31-4792-B58A-EFAFC0D79FA5}"/>
    <cellStyle name="60% - 着色 6 2" xfId="49" xr:uid="{6D9404F2-3B38-4F7B-B15D-20442EEB944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标题 5" xfId="42" xr:uid="{F8A20874-B6D3-4CCD-A45D-9B296E778E41}"/>
    <cellStyle name="适中 2" xfId="43" xr:uid="{CB742AFF-AF41-460B-9C38-4BB12C2E3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F72C-FC21-4A2D-9860-C1717D85DDC0}">
  <dimension ref="A1:Z16"/>
  <sheetViews>
    <sheetView tabSelected="1" workbookViewId="0"/>
  </sheetViews>
  <sheetFormatPr defaultRowHeight="14" x14ac:dyDescent="0.3"/>
  <cols>
    <col min="1" max="1" width="9.33203125" style="3" bestFit="1" customWidth="1"/>
    <col min="2" max="6" width="8.6640625" style="3"/>
    <col min="7" max="7" width="9" style="3" customWidth="1"/>
    <col min="8" max="9" width="8.6640625" style="3"/>
    <col min="10" max="10" width="9" style="3" customWidth="1"/>
    <col min="11" max="17" width="8.6640625" style="3"/>
    <col min="18" max="18" width="9.6640625" style="3" bestFit="1" customWidth="1"/>
    <col min="19" max="20" width="8.6640625" style="3"/>
    <col min="21" max="21" width="9.83203125" style="3" customWidth="1"/>
    <col min="22" max="23" width="8.6640625" style="3"/>
    <col min="24" max="24" width="6.08203125" style="1" bestFit="1" customWidth="1"/>
    <col min="25" max="25" width="5.08203125" style="1" bestFit="1" customWidth="1"/>
    <col min="26" max="26" width="12.5" style="3" bestFit="1" customWidth="1"/>
    <col min="27" max="16384" width="8.6640625" style="3"/>
  </cols>
  <sheetData>
    <row r="1" spans="1:26" x14ac:dyDescent="0.3">
      <c r="E1" s="5" t="s">
        <v>21</v>
      </c>
      <c r="F1" s="5"/>
      <c r="G1" s="5"/>
      <c r="H1" s="5"/>
      <c r="I1" s="5"/>
      <c r="J1" s="5"/>
      <c r="K1" s="5"/>
      <c r="M1" s="5" t="s">
        <v>1</v>
      </c>
      <c r="N1" s="5"/>
      <c r="O1" s="5"/>
      <c r="P1" s="5"/>
      <c r="Q1" s="5"/>
      <c r="R1" s="5"/>
      <c r="S1" s="5"/>
    </row>
    <row r="2" spans="1:26" x14ac:dyDescent="0.3">
      <c r="A2" s="3" t="s">
        <v>2</v>
      </c>
      <c r="B2" s="3" t="s">
        <v>0</v>
      </c>
      <c r="C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11</v>
      </c>
      <c r="R2" s="3" t="s">
        <v>9</v>
      </c>
      <c r="S2" s="3" t="s">
        <v>10</v>
      </c>
      <c r="U2" s="3" t="s">
        <v>12</v>
      </c>
      <c r="V2" s="3" t="s">
        <v>13</v>
      </c>
      <c r="X2" s="1" t="s">
        <v>14</v>
      </c>
      <c r="Y2" s="1" t="s">
        <v>15</v>
      </c>
    </row>
    <row r="3" spans="1:26" x14ac:dyDescent="0.3">
      <c r="A3" s="3" t="s">
        <v>16</v>
      </c>
      <c r="B3" s="3">
        <v>1</v>
      </c>
      <c r="C3" s="3">
        <v>4</v>
      </c>
      <c r="E3" s="3">
        <v>1526827715.92419</v>
      </c>
      <c r="F3" s="3">
        <v>806406</v>
      </c>
      <c r="G3" s="3">
        <v>1231243031087562.5</v>
      </c>
      <c r="H3" s="3">
        <v>229773672.799999</v>
      </c>
      <c r="I3" s="3">
        <v>754846920</v>
      </c>
      <c r="J3" s="3">
        <v>542207123.12419987</v>
      </c>
      <c r="K3" s="3">
        <v>4419.24598574638</v>
      </c>
      <c r="M3" s="4">
        <v>1199000000</v>
      </c>
      <c r="N3" s="3">
        <v>457721</v>
      </c>
      <c r="O3" s="4">
        <v>548700000000000</v>
      </c>
      <c r="P3" s="4">
        <v>201400000</v>
      </c>
      <c r="Q3" s="4">
        <v>438900000</v>
      </c>
      <c r="R3" s="4">
        <v>558655800</v>
      </c>
      <c r="S3" s="3">
        <v>17</v>
      </c>
      <c r="U3" s="3">
        <f>K3/S3</f>
        <v>259.95564622037529</v>
      </c>
      <c r="V3" s="3">
        <v>0.44564719242742096</v>
      </c>
      <c r="X3" s="1">
        <f>E3/M3</f>
        <v>1.2734176112795581</v>
      </c>
      <c r="Y3" s="1">
        <f>F3/N3</f>
        <v>1.7617850175106671</v>
      </c>
    </row>
    <row r="4" spans="1:26" x14ac:dyDescent="0.3">
      <c r="A4" s="3" t="s">
        <v>16</v>
      </c>
      <c r="B4" s="3">
        <v>1</v>
      </c>
      <c r="C4" s="3">
        <v>12</v>
      </c>
      <c r="E4" s="3">
        <v>2211507775.3952999</v>
      </c>
      <c r="F4" s="3">
        <v>82588</v>
      </c>
      <c r="G4" s="3">
        <v>182644004154347.03</v>
      </c>
      <c r="H4" s="3">
        <v>906501377.59999895</v>
      </c>
      <c r="I4" s="3">
        <v>693428460</v>
      </c>
      <c r="J4" s="3">
        <v>611577937.79529893</v>
      </c>
      <c r="K4" s="3">
        <v>8630.3781249523108</v>
      </c>
      <c r="M4" s="4">
        <v>2100000000</v>
      </c>
      <c r="N4" s="3">
        <v>57524</v>
      </c>
      <c r="O4" s="4">
        <v>120800000000000</v>
      </c>
      <c r="P4" s="4">
        <v>958000000</v>
      </c>
      <c r="Q4" s="4">
        <v>496600000</v>
      </c>
      <c r="R4" s="4">
        <v>644842200</v>
      </c>
      <c r="S4" s="3">
        <v>406</v>
      </c>
      <c r="U4" s="3">
        <f t="shared" ref="U4:U14" si="0">K4/S4</f>
        <v>21.25708897771505</v>
      </c>
      <c r="V4" s="3">
        <v>0.66139592459829943</v>
      </c>
      <c r="X4" s="1">
        <f t="shared" ref="X4:Y14" si="1">E4/M4</f>
        <v>1.0530989406644284</v>
      </c>
      <c r="Y4" s="1">
        <f t="shared" si="1"/>
        <v>1.4357137890271887</v>
      </c>
    </row>
    <row r="5" spans="1:26" x14ac:dyDescent="0.3">
      <c r="A5" s="3" t="s">
        <v>16</v>
      </c>
      <c r="B5" s="3">
        <v>8</v>
      </c>
      <c r="C5" s="3">
        <v>4</v>
      </c>
      <c r="E5" s="3">
        <v>8098210799.57759</v>
      </c>
      <c r="F5" s="3">
        <v>3441424</v>
      </c>
      <c r="G5" s="3">
        <v>2.7869377002725508E+16</v>
      </c>
      <c r="H5" s="3">
        <v>852468131.19999897</v>
      </c>
      <c r="I5" s="3">
        <v>3092416800</v>
      </c>
      <c r="J5" s="3">
        <v>4153325868.3775892</v>
      </c>
      <c r="K5" s="3">
        <v>13984.2944145202</v>
      </c>
      <c r="M5" s="4">
        <v>6466000000</v>
      </c>
      <c r="N5" s="3">
        <v>1472184</v>
      </c>
      <c r="O5" s="4">
        <v>9519000000000000</v>
      </c>
      <c r="P5" s="4">
        <v>761800000</v>
      </c>
      <c r="Q5" s="4">
        <v>1246000000</v>
      </c>
      <c r="R5" s="4">
        <v>4457820000</v>
      </c>
      <c r="S5" s="3">
        <v>20</v>
      </c>
      <c r="U5" s="3">
        <f t="shared" si="0"/>
        <v>699.21472072601</v>
      </c>
      <c r="V5" s="3">
        <v>0.34155768889520144</v>
      </c>
      <c r="X5" s="1">
        <f t="shared" si="1"/>
        <v>1.252429755579584</v>
      </c>
      <c r="Y5" s="1">
        <f t="shared" si="1"/>
        <v>2.3376317090798433</v>
      </c>
    </row>
    <row r="6" spans="1:26" x14ac:dyDescent="0.3">
      <c r="A6" s="3" t="s">
        <v>16</v>
      </c>
      <c r="B6" s="3">
        <v>8</v>
      </c>
      <c r="C6" s="3">
        <v>12</v>
      </c>
      <c r="E6" s="3">
        <v>10980531105.2024</v>
      </c>
      <c r="F6" s="3">
        <v>318186</v>
      </c>
      <c r="G6" s="3">
        <v>3493851270239931</v>
      </c>
      <c r="H6" s="3">
        <v>4164200291.99999</v>
      </c>
      <c r="I6" s="3">
        <v>2455989960</v>
      </c>
      <c r="J6" s="3">
        <v>4360340853.2023888</v>
      </c>
      <c r="K6" s="3">
        <v>24219.6869416236</v>
      </c>
      <c r="M6" s="4">
        <v>9453000000</v>
      </c>
      <c r="N6" s="3">
        <v>174200</v>
      </c>
      <c r="O6" s="4">
        <v>1647000000000000</v>
      </c>
      <c r="P6" s="4">
        <v>3506000000</v>
      </c>
      <c r="Q6" s="4">
        <v>1004000000</v>
      </c>
      <c r="R6" s="4">
        <v>4942753000</v>
      </c>
      <c r="S6" s="3">
        <v>832</v>
      </c>
      <c r="U6" s="3">
        <f t="shared" si="0"/>
        <v>29.110200650989903</v>
      </c>
      <c r="V6" s="3">
        <v>0.47139957388251863</v>
      </c>
      <c r="X6" s="1">
        <f t="shared" si="1"/>
        <v>1.1615922040836137</v>
      </c>
      <c r="Y6" s="1">
        <f t="shared" si="1"/>
        <v>1.8265556831228473</v>
      </c>
    </row>
    <row r="7" spans="1:26" x14ac:dyDescent="0.3">
      <c r="A7" s="3" t="s">
        <v>16</v>
      </c>
      <c r="B7" s="3">
        <v>64</v>
      </c>
      <c r="C7" s="3">
        <v>4</v>
      </c>
      <c r="E7" s="3">
        <v>60416577723.065598</v>
      </c>
      <c r="F7" s="3">
        <v>24568651</v>
      </c>
      <c r="G7" s="3">
        <v>1.4843538126923732E+18</v>
      </c>
      <c r="H7" s="3">
        <v>5620482291.1999998</v>
      </c>
      <c r="I7" s="3">
        <v>21796370880</v>
      </c>
      <c r="J7" s="3">
        <v>32999724551.86549</v>
      </c>
      <c r="K7" s="3">
        <v>20162.485377073201</v>
      </c>
      <c r="M7" s="4">
        <v>47630000000</v>
      </c>
      <c r="N7" s="3">
        <v>11809418</v>
      </c>
      <c r="O7" s="4">
        <v>5.624E+17</v>
      </c>
      <c r="P7" s="4">
        <v>4778000000</v>
      </c>
      <c r="Q7" s="4">
        <v>7830000000</v>
      </c>
      <c r="R7" s="4">
        <v>35012750000</v>
      </c>
      <c r="S7" s="3">
        <v>9</v>
      </c>
      <c r="U7" s="3">
        <f t="shared" si="0"/>
        <v>2240.2761530081334</v>
      </c>
      <c r="V7" s="3">
        <v>0.37888540804156329</v>
      </c>
      <c r="X7" s="1">
        <f t="shared" si="1"/>
        <v>1.2684563872153181</v>
      </c>
      <c r="Y7" s="1">
        <f t="shared" si="1"/>
        <v>2.0804286036788602</v>
      </c>
    </row>
    <row r="8" spans="1:26" x14ac:dyDescent="0.3">
      <c r="A8" s="3" t="s">
        <v>16</v>
      </c>
      <c r="B8" s="3">
        <v>64</v>
      </c>
      <c r="C8" s="3">
        <v>12</v>
      </c>
      <c r="E8" s="3">
        <v>79493714763.559906</v>
      </c>
      <c r="F8" s="3">
        <v>2200649</v>
      </c>
      <c r="G8" s="3">
        <v>1.7493776390071334E+17</v>
      </c>
      <c r="H8" s="3">
        <v>28146070629.599998</v>
      </c>
      <c r="I8" s="3">
        <v>16980727080</v>
      </c>
      <c r="J8" s="3">
        <v>34366917053.959991</v>
      </c>
      <c r="K8" s="3">
        <v>53704.262544393503</v>
      </c>
      <c r="M8" s="4">
        <v>56880000000</v>
      </c>
      <c r="N8" s="3">
        <v>1199624</v>
      </c>
      <c r="O8" s="4">
        <v>6.824E+16</v>
      </c>
      <c r="P8" s="4">
        <v>12580000000</v>
      </c>
      <c r="Q8" s="4">
        <v>8081000000</v>
      </c>
      <c r="R8" s="4">
        <v>36228070000</v>
      </c>
      <c r="S8" s="3">
        <v>1987</v>
      </c>
      <c r="U8" s="3">
        <f t="shared" si="0"/>
        <v>27.027812050525164</v>
      </c>
      <c r="V8" s="3">
        <v>0.39008158374957791</v>
      </c>
      <c r="X8" s="1">
        <f t="shared" si="1"/>
        <v>1.397568824957101</v>
      </c>
      <c r="Y8" s="1">
        <f t="shared" si="1"/>
        <v>1.8344489606743446</v>
      </c>
    </row>
    <row r="9" spans="1:26" x14ac:dyDescent="0.3">
      <c r="A9" s="3" t="s">
        <v>17</v>
      </c>
      <c r="B9" s="3">
        <v>1</v>
      </c>
      <c r="C9" s="3">
        <v>4</v>
      </c>
      <c r="E9" s="3">
        <v>4456613446.7346697</v>
      </c>
      <c r="F9" s="3">
        <v>2750326</v>
      </c>
      <c r="G9" s="3">
        <v>1.2257139834503978E+16</v>
      </c>
      <c r="H9" s="3">
        <v>500738683.19999999</v>
      </c>
      <c r="I9" s="3">
        <v>2624124360</v>
      </c>
      <c r="J9" s="3">
        <v>1331750403.5346801</v>
      </c>
      <c r="K9" s="3">
        <v>5009.9965915679904</v>
      </c>
      <c r="M9" s="4">
        <v>4134000000</v>
      </c>
      <c r="N9" s="3">
        <v>1977136</v>
      </c>
      <c r="O9" s="4">
        <v>8174000000000000</v>
      </c>
      <c r="P9" s="4">
        <v>833800000</v>
      </c>
      <c r="Q9" s="4">
        <v>1868000000</v>
      </c>
      <c r="R9" s="4">
        <v>1432027800</v>
      </c>
      <c r="S9" s="3">
        <v>33</v>
      </c>
      <c r="U9" s="3">
        <f t="shared" si="0"/>
        <v>151.81807853236336</v>
      </c>
      <c r="V9" s="3">
        <v>0.66687662132972525</v>
      </c>
      <c r="X9" s="1">
        <f t="shared" si="1"/>
        <v>1.0780390533949371</v>
      </c>
      <c r="Y9" s="1">
        <f t="shared" si="1"/>
        <v>1.3910656626554774</v>
      </c>
    </row>
    <row r="10" spans="1:26" x14ac:dyDescent="0.3">
      <c r="A10" s="3" t="s">
        <v>17</v>
      </c>
      <c r="B10" s="3">
        <v>1</v>
      </c>
      <c r="C10" s="3">
        <v>12</v>
      </c>
      <c r="E10" s="3">
        <v>6150171854.0970697</v>
      </c>
      <c r="F10" s="3">
        <v>319122</v>
      </c>
      <c r="G10" s="3">
        <v>1962655142423165</v>
      </c>
      <c r="H10" s="3">
        <v>2040972292.8</v>
      </c>
      <c r="I10" s="3">
        <v>2689207080</v>
      </c>
      <c r="J10" s="3">
        <v>1419992481.29708</v>
      </c>
      <c r="K10" s="3">
        <v>18323.920810937801</v>
      </c>
      <c r="M10" s="4">
        <v>7213000000</v>
      </c>
      <c r="N10" s="3">
        <v>206855</v>
      </c>
      <c r="O10" s="4">
        <v>1492000000000000</v>
      </c>
      <c r="P10" s="4">
        <v>3706000000</v>
      </c>
      <c r="Q10" s="4">
        <v>1746000000</v>
      </c>
      <c r="R10" s="4">
        <v>1760930000</v>
      </c>
      <c r="S10" s="3">
        <v>938</v>
      </c>
      <c r="U10" s="3">
        <f t="shared" si="0"/>
        <v>19.535096813366525</v>
      </c>
      <c r="V10" s="3">
        <v>0.76019468104718735</v>
      </c>
      <c r="X10" s="1">
        <f t="shared" si="1"/>
        <v>0.85265102649342439</v>
      </c>
      <c r="Y10" s="1">
        <f t="shared" si="1"/>
        <v>1.542732832177129</v>
      </c>
    </row>
    <row r="11" spans="1:26" x14ac:dyDescent="0.3">
      <c r="A11" s="3" t="s">
        <v>17</v>
      </c>
      <c r="B11" s="3">
        <v>8</v>
      </c>
      <c r="C11" s="3">
        <v>4</v>
      </c>
      <c r="E11" s="3">
        <v>22389217845.1782</v>
      </c>
      <c r="F11" s="3">
        <v>10922287</v>
      </c>
      <c r="G11" s="3">
        <v>2.4454146301055786E+17</v>
      </c>
      <c r="H11" s="3">
        <v>1975221203.19999</v>
      </c>
      <c r="I11" s="3">
        <v>10202661600</v>
      </c>
      <c r="J11" s="3">
        <v>10211335041.978241</v>
      </c>
      <c r="K11" s="3">
        <v>29256.814344167698</v>
      </c>
      <c r="M11" s="4">
        <v>19560000000</v>
      </c>
      <c r="N11" s="3">
        <v>6314440</v>
      </c>
      <c r="O11" s="4">
        <v>1.235E+17</v>
      </c>
      <c r="P11" s="4">
        <v>3366000000</v>
      </c>
      <c r="Q11" s="4">
        <v>4713000000</v>
      </c>
      <c r="R11" s="4">
        <v>11477144000</v>
      </c>
      <c r="S11" s="3">
        <v>11</v>
      </c>
      <c r="U11" s="3">
        <f t="shared" si="0"/>
        <v>2659.710394924336</v>
      </c>
      <c r="V11" s="3">
        <v>0.50502683054066788</v>
      </c>
      <c r="X11" s="1">
        <f t="shared" si="1"/>
        <v>1.1446430391195399</v>
      </c>
      <c r="Y11" s="1">
        <f t="shared" si="1"/>
        <v>1.7297316943386905</v>
      </c>
    </row>
    <row r="12" spans="1:26" x14ac:dyDescent="0.3">
      <c r="A12" s="3" t="s">
        <v>17</v>
      </c>
      <c r="B12" s="3">
        <v>8</v>
      </c>
      <c r="C12" s="3">
        <v>12</v>
      </c>
      <c r="E12" s="3">
        <v>30823148281.966202</v>
      </c>
      <c r="F12" s="3">
        <v>1291321</v>
      </c>
      <c r="G12" s="3">
        <v>3.980257866261688E+16</v>
      </c>
      <c r="H12" s="3">
        <v>9355567205.5999908</v>
      </c>
      <c r="I12" s="3">
        <v>10764204360</v>
      </c>
      <c r="J12" s="3">
        <v>10703376716.366201</v>
      </c>
      <c r="K12" s="3">
        <v>70021.608303069996</v>
      </c>
      <c r="M12" s="4">
        <v>28860000000</v>
      </c>
      <c r="N12" s="3">
        <v>709890</v>
      </c>
      <c r="O12" s="4">
        <v>2.049E+16</v>
      </c>
      <c r="P12" s="4">
        <v>11090000000</v>
      </c>
      <c r="Q12" s="4">
        <v>5083000000</v>
      </c>
      <c r="R12" s="4">
        <v>12686270000</v>
      </c>
      <c r="S12" s="3">
        <v>2118</v>
      </c>
      <c r="U12" s="3">
        <f t="shared" si="0"/>
        <v>33.060249434877242</v>
      </c>
      <c r="V12" s="3">
        <v>0.51479076704255056</v>
      </c>
      <c r="X12" s="1">
        <f t="shared" si="1"/>
        <v>1.0680231559932849</v>
      </c>
      <c r="Y12" s="1">
        <f t="shared" si="1"/>
        <v>1.8190437955176153</v>
      </c>
    </row>
    <row r="13" spans="1:26" x14ac:dyDescent="0.3">
      <c r="A13" s="3" t="s">
        <v>17</v>
      </c>
      <c r="B13" s="3">
        <v>64</v>
      </c>
      <c r="C13" s="3">
        <v>4</v>
      </c>
      <c r="E13" s="3">
        <v>164374863245.92499</v>
      </c>
      <c r="F13" s="3">
        <v>79937017</v>
      </c>
      <c r="G13" s="3">
        <v>1.3139636237662181E+19</v>
      </c>
      <c r="H13" s="3">
        <v>12025654681.599899</v>
      </c>
      <c r="I13" s="3">
        <v>70987338240</v>
      </c>
      <c r="J13" s="3">
        <v>81361870324.325104</v>
      </c>
      <c r="K13" s="3">
        <v>107683.27172136299</v>
      </c>
      <c r="M13" s="4">
        <v>140600000000</v>
      </c>
      <c r="N13" s="3">
        <v>48609792</v>
      </c>
      <c r="O13" s="4">
        <v>6.835E+18</v>
      </c>
      <c r="P13" s="4">
        <v>20150000000</v>
      </c>
      <c r="Q13" s="4">
        <v>29000000000</v>
      </c>
      <c r="R13" s="4">
        <v>91447280000</v>
      </c>
      <c r="S13" s="3">
        <v>19</v>
      </c>
      <c r="U13" s="3">
        <f t="shared" si="0"/>
        <v>5667.5406169138414</v>
      </c>
      <c r="V13" s="3">
        <v>0.52018182820075476</v>
      </c>
      <c r="X13" s="1">
        <f t="shared" si="1"/>
        <v>1.1690957556609174</v>
      </c>
      <c r="Y13" s="1">
        <f t="shared" si="1"/>
        <v>1.6444632595835835</v>
      </c>
    </row>
    <row r="14" spans="1:26" x14ac:dyDescent="0.3">
      <c r="A14" s="3" t="s">
        <v>17</v>
      </c>
      <c r="B14" s="3">
        <v>64</v>
      </c>
      <c r="C14" s="3">
        <v>12</v>
      </c>
      <c r="E14" s="3">
        <v>223734647477.561</v>
      </c>
      <c r="F14" s="3">
        <v>9315084</v>
      </c>
      <c r="G14" s="3">
        <v>2.0841070349638689E+18</v>
      </c>
      <c r="H14" s="3">
        <v>66107039762.399902</v>
      </c>
      <c r="I14" s="3">
        <v>73823618280</v>
      </c>
      <c r="J14" s="3">
        <v>83803989435.161911</v>
      </c>
      <c r="K14" s="3">
        <v>222515.90128660199</v>
      </c>
      <c r="M14" s="4">
        <v>185400000000</v>
      </c>
      <c r="N14" s="3">
        <v>4219316</v>
      </c>
      <c r="O14" s="4">
        <v>7.824E+17</v>
      </c>
      <c r="P14" s="4">
        <v>61300000000</v>
      </c>
      <c r="Q14" s="4">
        <v>24480000000</v>
      </c>
      <c r="R14" s="4">
        <v>99667500000</v>
      </c>
      <c r="S14" s="3">
        <v>2093</v>
      </c>
      <c r="U14" s="3">
        <f t="shared" si="0"/>
        <v>106.31433410731103</v>
      </c>
      <c r="V14" s="3">
        <v>0.37541258048369097</v>
      </c>
      <c r="X14" s="1">
        <f t="shared" si="1"/>
        <v>1.2067672463730368</v>
      </c>
      <c r="Y14" s="1">
        <f t="shared" si="1"/>
        <v>2.2077237163559214</v>
      </c>
      <c r="Z14" s="3" t="s">
        <v>20</v>
      </c>
    </row>
    <row r="15" spans="1:26" x14ac:dyDescent="0.3">
      <c r="W15" s="3" t="s">
        <v>19</v>
      </c>
      <c r="X15" s="1">
        <f>GEOMEAN(X3:X14)</f>
        <v>1.1523529000257153</v>
      </c>
      <c r="Y15" s="1">
        <f>GEOMEAN(Y3:Y14)</f>
        <v>1.7798215014262977</v>
      </c>
      <c r="Z15" s="2">
        <f>(1-1/(X15*Y15))*100</f>
        <v>51.242879192651344</v>
      </c>
    </row>
    <row r="16" spans="1:26" x14ac:dyDescent="0.3">
      <c r="W16" s="3" t="s">
        <v>18</v>
      </c>
      <c r="X16" s="2">
        <f>(1-1/X15)*100</f>
        <v>13.221028039441352</v>
      </c>
    </row>
  </sheetData>
  <mergeCells count="2">
    <mergeCell ref="E1:K1"/>
    <mergeCell ref="M1:S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Wei</dc:creator>
  <cp:lastModifiedBy>RyanWei</cp:lastModifiedBy>
  <dcterms:created xsi:type="dcterms:W3CDTF">2022-11-22T03:07:44Z</dcterms:created>
  <dcterms:modified xsi:type="dcterms:W3CDTF">2023-03-20T07:26:24Z</dcterms:modified>
</cp:coreProperties>
</file>