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04FA92C9-66F4-448A-A194-7747F46C6D6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Raw Tables" sheetId="1" r:id="rId1"/>
    <sheet name="Combined" sheetId="2" r:id="rId2"/>
    <sheet name="Chemicals" sheetId="4" r:id="rId3"/>
    <sheet name="Sheet3" sheetId="3" r:id="rId4"/>
  </sheets>
  <externalReferences>
    <externalReference r:id="rId5"/>
  </externalReferences>
  <definedNames>
    <definedName name="_xlnm._FilterDatabase" localSheetId="2" hidden="1">Chemicals!$A$13:$N$82</definedName>
    <definedName name="_xlnm._FilterDatabase" localSheetId="1" hidden="1">Combined!$A$1:$Q$312</definedName>
    <definedName name="solver_con" localSheetId="2" hidden="1">" "</definedName>
    <definedName name="solver_obc" localSheetId="2" hidden="1">0</definedName>
    <definedName name="solver_obp" localSheetId="2" hidden="1">0</definedName>
    <definedName name="solver_opt" localSheetId="2" hidden="1">Chemicals!$L$84</definedName>
    <definedName name="solver_opt_ob" localSheetId="2" hidden="1">1</definedName>
    <definedName name="solver_typ" localSheetId="2" hidden="1">1</definedName>
    <definedName name="solver_userid" localSheetId="2" hidden="1">433243</definedName>
    <definedName name="solver_val" localSheetId="2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4" i="4" l="1"/>
  <c r="E9" i="4"/>
  <c r="L5" i="3"/>
  <c r="L4" i="3"/>
  <c r="C25" i="4"/>
  <c r="C12" i="4"/>
  <c r="L82" i="4" l="1"/>
  <c r="L81" i="4"/>
  <c r="L80" i="4"/>
  <c r="L79" i="4"/>
  <c r="L74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<sst xmlns="http://schemas.openxmlformats.org/spreadsheetml/2006/main" count="8109" uniqueCount="994">
  <si>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</si>
  <si>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</si>
  <si>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</si>
  <si>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</si>
  <si>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</si>
  <si>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</si>
  <si>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</si>
  <si>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</si>
  <si>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</si>
  <si>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</si>
  <si>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</si>
  <si>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</si>
  <si>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</si>
  <si>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</si>
  <si>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</si>
  <si>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</si>
  <si>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</si>
  <si>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</si>
  <si>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</si>
  <si>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</si>
  <si>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</si>
  <si>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</si>
  <si>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</si>
  <si>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</si>
  <si>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</si>
  <si>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</si>
  <si>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</si>
  <si>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</si>
  <si>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</si>
  <si>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</si>
  <si>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</si>
  <si>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</si>
  <si>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</si>
  <si>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</si>
  <si>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</si>
  <si>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</si>
  <si>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</si>
  <si>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</si>
  <si>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</si>
  <si>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</si>
  <si>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</si>
  <si>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</si>
  <si>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</si>
  <si>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</si>
  <si>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</si>
  <si>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</si>
  <si>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</si>
  <si>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</si>
  <si>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</si>
  <si>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</si>
  <si>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</si>
  <si>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</si>
  <si>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</si>
  <si>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</si>
  <si>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</si>
  <si>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</si>
  <si>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</si>
  <si>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</si>
  <si>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</si>
  <si>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</si>
  <si>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</si>
  <si>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</si>
  <si>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</si>
  <si>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</si>
  <si>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</si>
  <si>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</si>
  <si>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</si>
  <si>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</si>
  <si>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</si>
  <si>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</si>
  <si>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</si>
  <si>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</si>
  <si>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</si>
  <si>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</si>
  <si>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</si>
  <si>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</si>
  <si>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</si>
  <si>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</si>
  <si>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</si>
  <si>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</si>
  <si>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</si>
  <si>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</si>
  <si>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</si>
  <si>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</si>
  <si>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</si>
  <si>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</si>
  <si>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</si>
  <si>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</si>
  <si>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</si>
  <si>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</si>
  <si>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</si>
  <si>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</si>
  <si>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</si>
  <si>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</si>
  <si>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</si>
  <si>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</si>
  <si>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</si>
  <si>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</si>
  <si>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</si>
  <si>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</si>
  <si>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</si>
  <si>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</si>
  <si>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</si>
  <si>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</si>
  <si>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</si>
  <si>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</si>
  <si>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</si>
  <si>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</si>
  <si>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</si>
  <si>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</si>
  <si>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</si>
  <si>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</si>
  <si>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</si>
  <si>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</si>
  <si>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</si>
  <si>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</si>
  <si>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</si>
  <si>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</si>
  <si>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</si>
  <si>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</si>
  <si>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</si>
  <si>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</si>
  <si>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</si>
  <si>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</si>
  <si>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</si>
  <si>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</si>
  <si>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</si>
  <si>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</si>
  <si>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</si>
  <si>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</si>
  <si>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</si>
  <si>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</si>
  <si>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</si>
  <si>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</si>
  <si>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</si>
  <si>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</si>
  <si>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</si>
  <si>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</si>
  <si>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</si>
  <si>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</si>
  <si>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</si>
  <si>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</si>
  <si>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</si>
  <si>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</si>
  <si>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</si>
  <si>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</si>
  <si>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</si>
  <si>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</si>
  <si>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</si>
  <si>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</si>
  <si>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</si>
  <si>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</si>
  <si>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</si>
  <si>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</si>
  <si>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</si>
  <si>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</si>
  <si>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</si>
  <si>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</si>
  <si>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</si>
  <si>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</si>
  <si>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</si>
  <si>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</si>
  <si>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</si>
  <si>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</si>
  <si>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</si>
  <si>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</si>
  <si>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</si>
  <si>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</si>
  <si>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</si>
  <si>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</si>
  <si>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</si>
  <si>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</si>
  <si>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</si>
  <si>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</si>
  <si>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</si>
  <si>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</si>
  <si>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</si>
  <si>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</si>
  <si>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</si>
  <si>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</si>
  <si>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</si>
  <si>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</si>
  <si>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</si>
  <si>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</si>
  <si>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</si>
  <si>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</si>
  <si>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</si>
  <si>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</si>
  <si>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</si>
  <si>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</si>
  <si>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</si>
  <si>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</si>
  <si>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</si>
  <si>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</si>
  <si>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</si>
  <si>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</si>
  <si>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</si>
  <si>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</si>
  <si>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</si>
  <si>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</si>
  <si>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</si>
  <si>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</si>
  <si>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</si>
  <si>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</si>
  <si>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</si>
  <si>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</si>
  <si>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</si>
  <si>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</si>
  <si>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</si>
  <si>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</si>
  <si>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</si>
  <si>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</si>
  <si>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</si>
  <si>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</si>
  <si>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</si>
  <si>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</si>
  <si>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</si>
  <si>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</si>
  <si>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</si>
  <si>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</si>
  <si>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</si>
  <si>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</si>
  <si>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</si>
  <si>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</si>
  <si>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</si>
  <si>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</si>
  <si>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</si>
  <si>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</si>
  <si>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</si>
  <si>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</si>
  <si>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</si>
  <si>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</si>
  <si>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</si>
  <si>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</si>
  <si>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</si>
  <si>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</si>
  <si>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</si>
  <si>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</si>
  <si>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</si>
  <si>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</si>
  <si>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</si>
  <si>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</si>
  <si>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</si>
  <si>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</si>
  <si>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</si>
  <si>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</si>
  <si>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</si>
  <si>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</si>
  <si>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</si>
  <si>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</si>
  <si>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</si>
  <si>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</si>
  <si>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</si>
  <si>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</si>
  <si>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</si>
  <si>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</si>
  <si>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</si>
  <si>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</si>
  <si>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</si>
  <si>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</si>
  <si>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</si>
  <si>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</si>
  <si>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</si>
  <si>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</si>
  <si>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</si>
  <si>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</si>
  <si>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</si>
  <si>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</si>
  <si>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</si>
  <si>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</si>
  <si>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</si>
  <si>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</si>
  <si>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</si>
  <si>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</si>
  <si>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</si>
  <si>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</si>
  <si>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</si>
  <si>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</si>
  <si>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</si>
  <si>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</si>
  <si>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</si>
  <si>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</si>
  <si>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</si>
  <si>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</si>
  <si>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</si>
  <si>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</si>
  <si>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</si>
  <si>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</si>
  <si>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</si>
  <si>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</si>
  <si>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</si>
  <si>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</si>
  <si>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</si>
  <si>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</si>
  <si>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</si>
  <si>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</si>
  <si>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</si>
  <si>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</si>
  <si>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</si>
  <si>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</si>
  <si>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</si>
  <si>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</si>
  <si>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</si>
  <si>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</si>
  <si>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</si>
  <si>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</si>
  <si>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</si>
  <si>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</si>
  <si>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</si>
  <si>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</si>
  <si>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</si>
  <si>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</si>
  <si>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</si>
  <si>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</si>
  <si>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</si>
  <si>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</si>
  <si>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</si>
  <si>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</si>
  <si>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</si>
  <si>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</si>
  <si>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</si>
  <si>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</si>
  <si>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</si>
  <si>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</si>
  <si>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</si>
  <si>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</si>
  <si>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</si>
  <si>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</si>
  <si>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</si>
  <si>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</si>
  <si>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</si>
  <si>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</si>
  <si>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</si>
  <si>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</si>
  <si>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</si>
  <si>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</si>
  <si>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</si>
  <si>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</si>
  <si>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</si>
  <si>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</si>
  <si>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</si>
  <si>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</si>
  <si>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</si>
  <si>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</si>
  <si>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</si>
  <si>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</si>
  <si>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</si>
  <si>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</si>
  <si>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</si>
  <si>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</si>
  <si>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</si>
  <si>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</si>
  <si>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</si>
  <si>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</si>
  <si>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</si>
  <si>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</si>
  <si>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</si>
  <si>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</si>
  <si>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</si>
  <si>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</si>
  <si>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</si>
  <si>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</si>
  <si>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</si>
  <si>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</si>
  <si>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</si>
  <si>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</si>
  <si>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</si>
  <si>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</si>
  <si>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</si>
  <si>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</si>
  <si>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</si>
  <si>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</si>
  <si>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</si>
  <si>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</si>
  <si>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</si>
  <si>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</si>
  <si>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</si>
  <si>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</si>
  <si>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</si>
  <si>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</si>
  <si>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</si>
  <si>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</si>
  <si>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</si>
  <si>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</si>
  <si>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</si>
  <si>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</si>
  <si>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</si>
  <si>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</si>
  <si>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</si>
  <si>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</si>
  <si>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</si>
  <si>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</si>
  <si>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</si>
  <si>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</si>
  <si>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</si>
  <si>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</si>
  <si>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</si>
  <si>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</si>
  <si>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</si>
  <si>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</si>
  <si>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</si>
  <si>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</si>
  <si>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</si>
  <si>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</si>
  <si>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</si>
  <si>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</si>
  <si>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</si>
  <si>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</si>
  <si>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</si>
  <si>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</si>
  <si>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</si>
  <si>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</si>
  <si>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</si>
  <si>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</si>
  <si>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</si>
  <si>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</si>
  <si>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</si>
  <si>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</si>
  <si>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</si>
  <si>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</si>
  <si>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</si>
  <si>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</si>
  <si>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</si>
  <si>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</si>
  <si>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</si>
  <si>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</si>
  <si>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</si>
  <si>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</si>
  <si>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</si>
  <si>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</si>
  <si>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</si>
  <si>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</si>
  <si>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</si>
  <si>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</si>
  <si>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</si>
  <si>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</si>
  <si>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</si>
  <si>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</si>
  <si>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</si>
  <si>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</si>
  <si>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</si>
  <si>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</si>
  <si>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</si>
  <si>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</si>
  <si>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</si>
  <si>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</si>
  <si>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</si>
  <si>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</si>
  <si>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</si>
  <si>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</si>
  <si>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</si>
  <si>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</si>
  <si>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</si>
  <si>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</si>
  <si>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</si>
  <si>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</si>
  <si>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</si>
  <si>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</si>
  <si>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</si>
  <si>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</si>
  <si>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</si>
  <si>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</si>
  <si>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</si>
  <si>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</si>
  <si>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</si>
  <si>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</si>
  <si>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</si>
  <si>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</si>
  <si>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</si>
  <si>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</si>
  <si>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</si>
  <si>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</si>
  <si>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</si>
  <si>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</si>
  <si>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</si>
  <si>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</si>
  <si>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</si>
  <si>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</si>
  <si>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</si>
  <si>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</si>
  <si>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</si>
  <si>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</si>
  <si>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</si>
  <si>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</si>
  <si>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</si>
  <si>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</si>
  <si>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</si>
  <si>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</si>
  <si>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</si>
  <si>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</si>
  <si>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</si>
  <si>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</si>
  <si>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</si>
  <si>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</si>
  <si>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</si>
  <si>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</si>
  <si>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</si>
  <si>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</si>
  <si>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</si>
  <si>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</si>
  <si>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</si>
  <si>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</si>
  <si>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</si>
  <si>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</si>
  <si>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</si>
  <si>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</si>
  <si>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</si>
  <si>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</si>
  <si>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</si>
  <si>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</si>
  <si>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</si>
  <si>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</si>
  <si>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</si>
  <si>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</si>
  <si>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</si>
  <si>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</si>
  <si>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</si>
  <si>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</si>
  <si>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</si>
  <si>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</si>
  <si>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</si>
  <si>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</si>
  <si>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</si>
  <si>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</si>
  <si>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</si>
  <si>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</si>
  <si>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</si>
  <si>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</si>
  <si>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</si>
  <si>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</si>
  <si>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</si>
  <si>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</si>
  <si>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</si>
  <si>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</si>
  <si>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</si>
  <si>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</si>
  <si>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</si>
  <si>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</si>
  <si>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</si>
  <si>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</si>
  <si>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</si>
  <si>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</si>
  <si>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</si>
  <si>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</si>
  <si>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</si>
  <si>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</si>
  <si>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</si>
  <si>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</si>
  <si>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</si>
  <si>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</si>
  <si>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</si>
  <si>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</si>
  <si>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</si>
  <si>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</si>
  <si>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</si>
  <si>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</si>
  <si>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</si>
  <si>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</si>
  <si>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</si>
  <si>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</si>
  <si>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</si>
  <si>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</si>
  <si>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</si>
  <si>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</si>
  <si>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</si>
  <si>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</si>
  <si>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</si>
  <si>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</si>
  <si>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</si>
  <si>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</si>
  <si>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</si>
  <si>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</si>
  <si>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</si>
  <si>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</si>
  <si>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</si>
  <si>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</si>
  <si>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</si>
  <si>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</si>
  <si>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</si>
  <si>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</si>
  <si>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</si>
  <si>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</si>
  <si>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</si>
  <si>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</si>
  <si>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</si>
  <si>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</si>
  <si>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</si>
  <si>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</si>
  <si>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</si>
  <si>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</si>
  <si>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</si>
  <si>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</si>
  <si>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</si>
  <si>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</si>
  <si>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</si>
  <si>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</si>
  <si>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</si>
  <si>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</si>
  <si>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</si>
  <si>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</si>
  <si>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</si>
  <si>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</si>
  <si>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</si>
  <si>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</si>
  <si>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</si>
  <si>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</si>
  <si>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</si>
  <si>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</si>
  <si>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</si>
  <si>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</si>
  <si>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</si>
  <si>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</si>
  <si>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</si>
  <si>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</si>
  <si>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</si>
  <si>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</si>
  <si>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</si>
  <si>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</si>
  <si>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</si>
  <si>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</si>
  <si>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</si>
  <si>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</si>
  <si>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</si>
  <si>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</si>
  <si>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</si>
  <si>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</si>
  <si>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</si>
  <si>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</si>
  <si>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</si>
  <si>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</si>
  <si>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</si>
  <si>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</si>
  <si>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</si>
  <si>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</si>
  <si>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</si>
  <si>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</si>
  <si>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</si>
  <si>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</si>
  <si>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</si>
  <si>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</si>
  <si>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</si>
  <si>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</si>
  <si>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</si>
  <si>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</si>
  <si>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</si>
  <si>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</si>
  <si>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</si>
  <si>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</si>
  <si>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</si>
  <si>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</si>
  <si>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</si>
  <si>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</si>
  <si>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</si>
  <si>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</si>
  <si>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</si>
  <si>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</si>
  <si>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</si>
  <si>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</si>
  <si>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</si>
  <si>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</si>
  <si>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</si>
  <si>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</si>
  <si>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</si>
  <si>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</si>
  <si>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</si>
  <si>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</si>
  <si>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</si>
  <si>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</si>
  <si>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</si>
  <si>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</si>
  <si>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</si>
  <si>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</si>
  <si>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</si>
  <si>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</si>
  <si>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</si>
  <si>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</si>
  <si>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</si>
  <si>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</si>
  <si>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</si>
  <si>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</si>
  <si>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</si>
  <si>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</si>
  <si>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</si>
  <si>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</si>
  <si>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</si>
  <si>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</si>
  <si>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</si>
  <si>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</si>
  <si>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</si>
  <si>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</si>
  <si>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</si>
  <si>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</si>
  <si>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</si>
  <si>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</si>
  <si>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</si>
  <si>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</si>
  <si>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</si>
  <si>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</si>
  <si>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</si>
  <si>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</si>
  <si>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</si>
  <si>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</si>
  <si>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</si>
  <si>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</si>
  <si>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</si>
  <si>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</si>
  <si>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</si>
  <si>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</si>
  <si>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</si>
  <si>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</si>
  <si>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</si>
  <si>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</si>
  <si>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</si>
  <si>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</si>
  <si>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</si>
  <si>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</si>
  <si>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</si>
  <si>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</si>
  <si>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</si>
  <si>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</si>
  <si>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</si>
  <si>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</si>
  <si>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</si>
  <si>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</si>
  <si>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</si>
  <si>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</si>
  <si>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</si>
  <si>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</si>
  <si>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</si>
  <si>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</si>
  <si>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</si>
  <si>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</si>
  <si>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</si>
  <si>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</si>
  <si>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</si>
  <si>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</si>
  <si>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</si>
  <si>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</si>
  <si>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</si>
  <si>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</si>
  <si>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</si>
  <si>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</si>
  <si>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</si>
  <si>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</si>
  <si>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</si>
  <si>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</si>
  <si>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</si>
  <si>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</si>
  <si>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</si>
  <si>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</si>
  <si>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</si>
  <si>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</si>
  <si>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</si>
  <si>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</si>
  <si>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</si>
  <si>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</si>
  <si>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</si>
  <si>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</si>
  <si>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</si>
  <si>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</si>
  <si>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</si>
  <si>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</si>
  <si>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% Reduction in Test Site relative to Control Site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</si>
  <si>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</si>
  <si>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</si>
  <si>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</si>
  <si>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</si>
  <si>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75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</si>
  <si>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</si>
  <si>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50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</si>
  <si>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</si>
  <si>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</si>
  <si>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</si>
  <si>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</si>
  <si>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</si>
  <si>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</si>
  <si>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</si>
  <si>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86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</si>
  <si>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</si>
  <si>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</si>
  <si>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69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</si>
  <si>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45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</si>
  <si>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96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</si>
  <si>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95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</si>
  <si>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88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</si>
  <si>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93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</si>
  <si>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95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</si>
  <si>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</si>
  <si>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38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</si>
  <si>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57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</si>
  <si>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</si>
  <si>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</si>
  <si>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</si>
  <si>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84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</si>
  <si>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</si>
  <si>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96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</si>
  <si>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90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</si>
  <si>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</si>
  <si>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54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</si>
  <si>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86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</si>
  <si>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76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</si>
  <si>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</si>
  <si>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64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</si>
  <si>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</si>
  <si>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</si>
  <si>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43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</si>
  <si>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72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</si>
  <si>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</si>
  <si>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70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</si>
  <si>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71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</si>
  <si>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62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</si>
  <si>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</si>
  <si>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</si>
  <si>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</si>
  <si>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88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</si>
  <si>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90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</si>
  <si>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84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</si>
  <si>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70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</si>
  <si>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46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</si>
  <si>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</si>
  <si>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</si>
  <si>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38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</si>
  <si>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</si>
  <si>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</si>
  <si>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55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</si>
  <si>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83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</si>
  <si>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</si>
  <si>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</si>
  <si>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</si>
  <si>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</si>
  <si>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20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</si>
  <si>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</si>
  <si>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12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</si>
  <si>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</si>
  <si>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</si>
  <si>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36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</si>
  <si>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</si>
  <si>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26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</si>
  <si>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</si>
  <si>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</si>
  <si>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</si>
  <si>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</si>
  <si>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</si>
  <si>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78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</si>
  <si>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</si>
  <si>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</si>
  <si>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</si>
  <si>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</si>
  <si>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56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</si>
  <si>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</si>
  <si>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</si>
  <si>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</si>
  <si>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</si>
  <si>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1 yr (1990)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</si>
  <si>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</si>
  <si>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2 yr (1991)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</si>
  <si>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7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</si>
  <si>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</si>
  <si>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1 yr (1989)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</si>
  <si>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22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</si>
  <si>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</si>
  <si>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</si>
  <si>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2 yr (1989)</t>
    </r>
    <r>
      <rPr>
        <vertAlign val="superscript"/>
        <sz val="11"/>
        <color rgb="FF000000"/>
        <rFont val="Calibri"/>
        <family val="2"/>
        <scheme val="minor"/>
      </rPr>
      <t>e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</si>
  <si>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</si>
  <si>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3 yr (1990)</t>
    </r>
    <r>
      <rPr>
        <vertAlign val="superscript"/>
        <sz val="11"/>
        <color rgb="FF000000"/>
        <rFont val="Calibri"/>
        <family val="2"/>
        <scheme val="minor"/>
      </rPr>
      <t>e</t>
    </r>
  </si>
  <si>
    <r>
      <t>9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</si>
  <si>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</si>
  <si>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</si>
  <si>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96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</si>
  <si>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62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</si>
  <si>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</si>
  <si>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</si>
  <si>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</si>
  <si>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</si>
  <si>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12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</si>
  <si>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</si>
  <si>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78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</si>
  <si>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</si>
  <si>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41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</si>
  <si>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</si>
  <si>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</si>
  <si>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</si>
  <si>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</si>
  <si>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39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</si>
  <si>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</si>
  <si>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</si>
  <si>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</si>
  <si>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48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</si>
  <si>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</si>
  <si>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</si>
  <si>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</si>
  <si>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61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</si>
  <si>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</si>
  <si>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</si>
  <si>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71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</si>
  <si>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</si>
  <si>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</si>
  <si>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55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</si>
  <si>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80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</si>
  <si>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46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</si>
  <si>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50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</si>
  <si>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63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</si>
  <si>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65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</si>
  <si>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~18</t>
    </r>
    <r>
      <rPr>
        <vertAlign val="superscript"/>
        <sz val="11"/>
        <color rgb="FF000000"/>
        <rFont val="Calibri"/>
        <family val="2"/>
        <scheme val="minor"/>
      </rPr>
      <t>c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</si>
  <si>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</si>
  <si>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~3</t>
    </r>
    <r>
      <rPr>
        <vertAlign val="superscript"/>
        <sz val="11"/>
        <color rgb="FF000000"/>
        <rFont val="Calibri"/>
        <family val="2"/>
        <scheme val="minor"/>
      </rPr>
      <t>c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</si>
  <si>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</si>
  <si>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~48</t>
    </r>
    <r>
      <rPr>
        <vertAlign val="superscript"/>
        <sz val="11"/>
        <color rgb="FF000000"/>
        <rFont val="Calibri"/>
        <family val="2"/>
        <scheme val="minor"/>
      </rPr>
      <t>c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</si>
  <si>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</si>
  <si>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~53</t>
    </r>
    <r>
      <rPr>
        <vertAlign val="superscript"/>
        <sz val="11"/>
        <color rgb="FF000000"/>
        <rFont val="Calibri"/>
        <family val="2"/>
        <scheme val="minor"/>
      </rPr>
      <t>c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</si>
  <si>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~47</t>
    </r>
    <r>
      <rPr>
        <vertAlign val="superscript"/>
        <sz val="11"/>
        <color rgb="FF000000"/>
        <rFont val="Calibri"/>
        <family val="2"/>
        <scheme val="minor"/>
      </rPr>
      <t>c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</si>
  <si>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</si>
  <si>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69–76</t>
    </r>
    <r>
      <rPr>
        <vertAlign val="superscript"/>
        <sz val="11"/>
        <color rgb="FF000000"/>
        <rFont val="Calibri"/>
        <family val="2"/>
        <scheme val="minor"/>
      </rPr>
      <t>e</t>
    </r>
  </si>
  <si>
    <r>
      <t>80</t>
    </r>
    <r>
      <rPr>
        <vertAlign val="superscript"/>
        <sz val="11"/>
        <color rgb="FF000000"/>
        <rFont val="Calibri"/>
        <family val="2"/>
        <scheme val="minor"/>
      </rPr>
      <t>e</t>
    </r>
  </si>
  <si>
    <r>
      <t>59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</si>
  <si>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</si>
  <si>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64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</si>
  <si>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</si>
  <si>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61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</si>
  <si>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</si>
  <si>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77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</si>
  <si>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</si>
  <si>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</si>
  <si>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</si>
  <si>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91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</si>
  <si>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</t>
    </r>
    <r>
      <rPr>
        <vertAlign val="superscript"/>
        <sz val="11"/>
        <color rgb="FF000000"/>
        <rFont val="Calibri"/>
        <family val="2"/>
        <scheme val="minor"/>
      </rPr>
      <t>e</t>
    </r>
  </si>
  <si>
    <r>
      <t>60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</si>
  <si>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23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</si>
  <si>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66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</si>
  <si>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24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</si>
  <si>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33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</si>
  <si>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88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</si>
  <si>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82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</si>
  <si>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29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</si>
  <si>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</si>
  <si>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63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</si>
  <si>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41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</si>
  <si>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</si>
  <si>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</si>
  <si>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57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</si>
  <si>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92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</si>
  <si>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</si>
  <si>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</si>
  <si>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96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</si>
  <si>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98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</si>
  <si>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49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</si>
  <si>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</si>
  <si>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67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</si>
  <si>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34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</si>
  <si>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13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</si>
  <si>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30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</si>
  <si>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11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</si>
  <si>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94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</si>
  <si>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86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</si>
  <si>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93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</si>
  <si>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78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</si>
  <si>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83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</si>
  <si>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</si>
  <si>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78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</si>
  <si>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37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</si>
  <si>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59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</si>
  <si>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47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</si>
  <si>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10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</si>
  <si>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</si>
  <si>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73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</si>
  <si>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67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</si>
  <si>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30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</si>
  <si>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100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</si>
  <si>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</si>
  <si>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</si>
  <si>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</si>
  <si>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</si>
  <si>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</si>
  <si>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40–45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</si>
  <si>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</si>
  <si>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</si>
  <si>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</si>
  <si>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94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</si>
  <si>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</si>
  <si>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</si>
  <si>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</si>
  <si>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</si>
  <si>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</si>
  <si>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</si>
  <si>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50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</si>
  <si>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b</t>
    </r>
  </si>
  <si>
    <t>Min</t>
  </si>
  <si>
    <t>Max</t>
  </si>
  <si>
    <t>Ammount</t>
  </si>
  <si>
    <t>Time of Intervention</t>
  </si>
  <si>
    <t>Pressure</t>
  </si>
  <si>
    <t>Treament Cost</t>
  </si>
  <si>
    <t>Residents+Visitors</t>
  </si>
  <si>
    <t xml:space="preserve">Deer populaion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</si>
</sst>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0" fillId="3" borderId="3" xfId="0" applyFill="1" applyBorder="1" applyAlignment="1"/>
    <xf numFmtId="0" fontId="0" fillId="3" borderId="0" xfId="0" applyFill="1" applyAlignment="1"/>
    <xf numFmtId="0" fontId="7" fillId="3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(Chemicals!$C$15,Chemicals!$L$15)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D08-AD23-DC0189BB28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(Chemicals!$C$16,Chemicals!$L$16)</c:f>
              <c:numCache>
                <c:formatCode>General</c:formatCode>
                <c:ptCount val="2"/>
                <c:pt idx="0">
                  <c:v>3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D08-AD23-DC0189BB28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(Chemicals!$C$17,Chemicals!$L$17)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D08-AD23-DC0189BB28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(Chemicals!$C$18,Chemicals!$L$18)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C-4D08-AD23-DC0189BB28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(Chemicals!$C$19,Chemicals!$L$19)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C-4D08-AD23-DC0189BB283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(Chemicals!$C$20,Chemicals!$L$20)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C-4D08-AD23-DC0189BB28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(Chemicals!$C$21,Chemicals!$L$21)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C-4D08-AD23-DC0189BB28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(Chemicals!$C$22,Chemicals!$L$22)</c:f>
              <c:numCache>
                <c:formatCode>General</c:formatCode>
                <c:ptCount val="2"/>
                <c:pt idx="0">
                  <c:v>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C-4D08-AD23-DC0189BB28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(Chemicals!$C$23,Chemicals!$L$23)</c:f>
              <c:numCache>
                <c:formatCode>General</c:formatCode>
                <c:ptCount val="2"/>
                <c:pt idx="0">
                  <c:v>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4C-4D08-AD23-DC0189BB28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(Chemicals!$C$24,Chemicals!$L$24)</c:f>
              <c:numCache>
                <c:formatCode>General</c:formatCode>
                <c:ptCount val="2"/>
                <c:pt idx="0">
                  <c:v>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C-4D08-AD23-DC0189BB28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(Chemicals!$C$25,Chemicals!$L$25)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4C-4D08-AD23-DC0189BB28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(Chemicals!$C$26,Chemicals!$L$26)</c:f>
              <c:numCache>
                <c:formatCode>General</c:formatCode>
                <c:ptCount val="2"/>
                <c:pt idx="0">
                  <c:v>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4C-4D08-AD23-DC0189BB28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(Chemicals!$C$27,Chemicals!$L$27)</c:f>
              <c:numCache>
                <c:formatCode>General</c:formatCode>
                <c:ptCount val="2"/>
                <c:pt idx="0">
                  <c:v>3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4C-4D08-AD23-DC0189BB28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(Chemicals!$C$28,Chemicals!$L$28)</c:f>
              <c:numCache>
                <c:formatCode>General</c:formatCode>
                <c:ptCount val="2"/>
                <c:pt idx="0">
                  <c:v>3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4C-4D08-AD23-DC0189BB28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(Chemicals!$C$29,Chemicals!$L$29)</c:f>
              <c:numCache>
                <c:formatCode>General</c:formatCode>
                <c:ptCount val="2"/>
                <c:pt idx="0">
                  <c:v>0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4C-4D08-AD23-DC0189BB28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(Chemicals!$C$30,Chemicals!$L$30)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4C-4D08-AD23-DC0189BB28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(Chemicals!$C$31,Chemicals!$L$31)</c:f>
              <c:numCache>
                <c:formatCode>General</c:formatCode>
                <c:ptCount val="2"/>
                <c:pt idx="0">
                  <c:v>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4C-4D08-AD23-DC0189BB28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(Chemicals!$C$32,Chemicals!$L$32)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4C-4D08-AD23-DC0189BB28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(Chemicals!$C$33,Chemicals!$L$33)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4C-4D08-AD23-DC0189BB28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(Chemicals!$C$34,Chemicals!$L$34)</c:f>
              <c:numCache>
                <c:formatCode>General</c:formatCode>
                <c:ptCount val="2"/>
                <c:pt idx="0">
                  <c:v>0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4C-4D08-AD23-DC0189BB283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(Chemicals!$C$35,Chemicals!$L$35)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4C-4D08-AD23-DC0189BB283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(Chemicals!$C$36,Chemicals!$L$36)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94C-4D08-AD23-DC0189BB283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(Chemicals!$C$37,Chemicals!$L$37)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4C-4D08-AD23-DC0189BB283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(Chemicals!$C$38,Chemicals!$L$38)</c:f>
              <c:numCache>
                <c:formatCode>General</c:formatCode>
                <c:ptCount val="2"/>
                <c:pt idx="0">
                  <c:v>0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94C-4D08-AD23-DC0189BB283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(Chemicals!$C$39,Chemicals!$L$39)</c:f>
              <c:numCache>
                <c:formatCode>General</c:formatCode>
                <c:ptCount val="2"/>
                <c:pt idx="0">
                  <c:v>3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4C-4D08-AD23-DC0189BB283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(Chemicals!$C$40,Chemicals!$L$40)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4C-4D08-AD23-DC0189BB283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(Chemicals!$C$41,Chemicals!$L$41)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4C-4D08-AD23-DC0189BB283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(Chemicals!$C$42,Chemicals!$L$42)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4C-4D08-AD23-DC0189BB283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(Chemicals!$C$43,Chemicals!$L$43)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4C-4D08-AD23-DC0189BB283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(Chemicals!$C$44,Chemicals!$L$44)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4C-4D08-AD23-DC0189BB283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(Chemicals!$C$45,Chemicals!$L$45)</c:f>
              <c:numCache>
                <c:formatCode>General</c:formatCode>
                <c:ptCount val="2"/>
                <c:pt idx="0">
                  <c:v>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4C-4D08-AD23-DC0189BB283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(Chemicals!$C$46,Chemicals!$L$46)</c:f>
              <c:numCache>
                <c:formatCode>General</c:formatCode>
                <c:ptCount val="2"/>
                <c:pt idx="0">
                  <c:v>3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94C-4D08-AD23-DC0189BB283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(Chemicals!$C$47,Chemicals!$L$47)</c:f>
              <c:numCache>
                <c:formatCode>General</c:formatCode>
                <c:ptCount val="2"/>
                <c:pt idx="0">
                  <c:v>3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94C-4D08-AD23-DC0189BB283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(Chemicals!$C$48,Chemicals!$L$48)</c:f>
              <c:numCache>
                <c:formatCode>General</c:formatCode>
                <c:ptCount val="2"/>
                <c:pt idx="0">
                  <c:v>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4C-4D08-AD23-DC0189BB283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(Chemicals!$C$49,Chemicals!$L$49)</c:f>
              <c:numCache>
                <c:formatCode>General</c:formatCode>
                <c:ptCount val="2"/>
                <c:pt idx="0">
                  <c:v>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94C-4D08-AD23-DC0189BB283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(Chemicals!$C$50,Chemicals!$L$50)</c:f>
              <c:numCache>
                <c:formatCode>General</c:formatCode>
                <c:ptCount val="2"/>
                <c:pt idx="0">
                  <c:v>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94C-4D08-AD23-DC0189BB283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(Chemicals!$C$51,Chemicals!$L$51)</c:f>
              <c:numCache>
                <c:formatCode>General</c:formatCode>
                <c:ptCount val="2"/>
                <c:pt idx="0">
                  <c:v>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94C-4D08-AD23-DC0189BB283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(Chemicals!$C$52,Chemicals!$L$52)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4C-4D08-AD23-DC0189BB283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(Chemicals!$C$53,Chemicals!$L$53)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94C-4D08-AD23-DC0189BB283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(Chemicals!$C$54,Chemicals!$L$54)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94C-4D08-AD23-DC0189BB283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(Chemicals!$C$55,Chemicals!$L$55)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94C-4D08-AD23-DC0189BB283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(Chemicals!$C$56,Chemicals!$L$56)</c:f>
              <c:numCache>
                <c:formatCode>General</c:formatCode>
                <c:ptCount val="2"/>
                <c:pt idx="0">
                  <c:v>3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94C-4D08-AD23-DC0189BB283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(Chemicals!$C$57,Chemicals!$L$57)</c:f>
              <c:numCache>
                <c:formatCode>General</c:formatCode>
                <c:ptCount val="2"/>
                <c:pt idx="0">
                  <c:v>3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94C-4D08-AD23-DC0189BB283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(Chemicals!$C$58,Chemicals!$L$58)</c:f>
              <c:numCache>
                <c:formatCode>General</c:formatCode>
                <c:ptCount val="2"/>
                <c:pt idx="0">
                  <c:v>3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94C-4D08-AD23-DC0189BB283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(Chemicals!$C$59,Chemicals!$L$59)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94C-4D08-AD23-DC0189BB283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(Chemicals!$C$60,Chemicals!$L$60)</c:f>
              <c:numCache>
                <c:formatCode>General</c:formatCode>
                <c:ptCount val="2"/>
                <c:pt idx="0">
                  <c:v>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94C-4D08-AD23-DC0189BB283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(Chemicals!$C$61,Chemicals!$L$61)</c:f>
              <c:numCache>
                <c:formatCode>General</c:formatCode>
                <c:ptCount val="2"/>
                <c:pt idx="0">
                  <c:v>3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94C-4D08-AD23-DC0189BB283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(Chemicals!$C$62,Chemicals!$L$62)</c:f>
              <c:numCache>
                <c:formatCode>General</c:formatCode>
                <c:ptCount val="2"/>
                <c:pt idx="0">
                  <c:v>3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4C-4D08-AD23-DC0189BB283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(Chemicals!$C$63,Chemicals!$L$63)</c:f>
              <c:numCache>
                <c:formatCode>General</c:formatCode>
                <c:ptCount val="2"/>
                <c:pt idx="0">
                  <c:v>3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94C-4D08-AD23-DC0189BB283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(Chemicals!$C$64,Chemicals!$L$64)</c:f>
              <c:numCache>
                <c:formatCode>General</c:formatCode>
                <c:ptCount val="2"/>
                <c:pt idx="0">
                  <c:v>3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94C-4D08-AD23-DC0189BB283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(Chemicals!$C$65,Chemicals!$L$65)</c:f>
              <c:numCache>
                <c:formatCode>General</c:formatCode>
                <c:ptCount val="2"/>
                <c:pt idx="0">
                  <c:v>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94C-4D08-AD23-DC0189BB283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(Chemicals!$C$66,Chemicals!$L$66)</c:f>
              <c:numCache>
                <c:formatCode>General</c:formatCode>
                <c:ptCount val="2"/>
                <c:pt idx="0">
                  <c:v>3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94C-4D08-AD23-DC0189BB283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(Chemicals!$C$67,Chemicals!$L$67)</c:f>
              <c:numCache>
                <c:formatCode>General</c:formatCode>
                <c:ptCount val="2"/>
                <c:pt idx="0">
                  <c:v>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94C-4D08-AD23-DC0189BB283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(Chemicals!$C$68,Chemicals!$L$68)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94C-4D08-AD23-DC0189BB2831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(Chemicals!$C$69,Chemicals!$L$69)</c:f>
              <c:numCache>
                <c:formatCode>General</c:formatCode>
                <c:ptCount val="2"/>
                <c:pt idx="0">
                  <c:v>0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94C-4D08-AD23-DC0189BB2831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(Chemicals!$C$70,Chemicals!$L$70)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94C-4D08-AD23-DC0189BB2831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(Chemicals!$C$71,Chemicals!$L$71)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4C-4D08-AD23-DC0189BB2831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(Chemicals!$C$72,Chemicals!$L$72)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4C-4D08-AD23-DC0189BB2831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(Chemicals!$C$73,Chemicals!$L$73)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4C-4D08-AD23-DC0189BB2831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(Chemicals!$C$74,Chemicals!$L$74)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4C-4D08-AD23-DC0189BB283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(Chemicals!$C$75,Chemicals!$L$75)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4C-4D08-AD23-DC0189BB283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(Chemicals!$C$76,Chemicals!$L$76)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4C-4D08-AD23-DC0189BB283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(Chemicals!$C$77,Chemicals!$L$77)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4C-4D08-AD23-DC0189BB283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(Chemicals!$C$78,Chemicals!$L$78)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4C-4D08-AD23-DC0189BB283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(Chemicals!$C$79,Chemicals!$L$79)</c:f>
              <c:numCache>
                <c:formatCode>General</c:formatCode>
                <c:ptCount val="2"/>
                <c:pt idx="0">
                  <c:v>0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4C-4D08-AD23-DC0189BB283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(Chemicals!$C$80,Chemicals!$L$80)</c:f>
              <c:numCache>
                <c:formatCode>General</c:formatCode>
                <c:ptCount val="2"/>
                <c:pt idx="0">
                  <c:v>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4C-4D08-AD23-DC0189BB283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(Chemicals!$C$81,Chemicals!$L$81)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94C-4D08-AD23-DC0189BB283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(Chemicals!$C$82,Chemicals!$L$82)</c:f>
              <c:numCache>
                <c:formatCode>General</c:formatCode>
                <c:ptCount val="2"/>
                <c:pt idx="0">
                  <c:v>0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4C-4D08-AD23-DC0189BB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526128"/>
        <c:axId val="607526456"/>
      </c:barChart>
      <c:catAx>
        <c:axId val="6075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26456"/>
        <c:crosses val="autoZero"/>
        <c:auto val="1"/>
        <c:lblAlgn val="ctr"/>
        <c:lblOffset val="100"/>
        <c:noMultiLvlLbl val="0"/>
      </c:catAx>
      <c:valAx>
        <c:axId val="6075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9</xdr:row>
      <xdr:rowOff>220980</xdr:rowOff>
    </xdr:from>
    <xdr:to>
      <xdr:col>21</xdr:col>
      <xdr:colOff>15240</xdr:colOff>
      <xdr:row>21</xdr:row>
      <xdr:rowOff>281940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4E60F-638E-4B65-B61C-74BC9AA20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SOLVER/SOLV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verCode"/>
      <sheetName val="VBA_Functions"/>
      <sheetName val="Language"/>
      <sheetName val="Report"/>
      <sheetName val="1028"/>
      <sheetName val="1029"/>
      <sheetName val="1030"/>
      <sheetName val="1031"/>
      <sheetName val="1032"/>
      <sheetName val="1033"/>
      <sheetName val="1035"/>
      <sheetName val="1036"/>
      <sheetName val="1038"/>
      <sheetName val="1040"/>
      <sheetName val="1041"/>
      <sheetName val="1042"/>
      <sheetName val="1043"/>
      <sheetName val="1044"/>
      <sheetName val="1045"/>
      <sheetName val="1046"/>
      <sheetName val="1048"/>
      <sheetName val="1049"/>
      <sheetName val="1050"/>
      <sheetName val="1051"/>
      <sheetName val="1053"/>
      <sheetName val="1055"/>
      <sheetName val="1058"/>
      <sheetName val="1060"/>
      <sheetName val="2052"/>
      <sheetName val="2070"/>
      <sheetName val="3082"/>
      <sheetName val="Solver_dialog"/>
      <sheetName val="Add_dialog"/>
      <sheetName val="Save_dialog"/>
    </sheetNames>
    <sheetDataSet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" TargetMode="External"/><Relationship Id="rId303" Type="http://schemas.openxmlformats.org/officeDocument/2006/relationships/hyperlink" Target="https://www.ncbi.nlm.nih.gov/pmc/articles/PMC5788731/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" TargetMode="External"/><Relationship Id="rId291" Type="http://schemas.openxmlformats.org/officeDocument/2006/relationships/hyperlink" Target="https://www.ncbi.nlm.nih.gov/pmc/articles/PMC5788731/" TargetMode="External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" TargetMode="External"/><Relationship Id="rId276" Type="http://schemas.openxmlformats.org/officeDocument/2006/relationships/hyperlink" Target="https://www.ncbi.nlm.nih.gov/pmc/articles/PMC5788731/" TargetMode="External"/><Relationship Id="rId292" Type="http://schemas.openxmlformats.org/officeDocument/2006/relationships/hyperlink" Target="https://www.ncbi.nlm.nih.gov/pmc/articles/PMC5788731/" TargetMode="External"/><Relationship Id="rId297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" TargetMode="External"/><Relationship Id="rId298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" TargetMode="External"/><Relationship Id="rId293" Type="http://schemas.openxmlformats.org/officeDocument/2006/relationships/hyperlink" Target="https://www.ncbi.nlm.nih.gov/pmc/articles/PMC5788731/" TargetMode="External"/><Relationship Id="rId302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" TargetMode="External"/><Relationship Id="rId294" Type="http://schemas.openxmlformats.org/officeDocument/2006/relationships/hyperlink" Target="https://www.ncbi.nlm.nih.gov/pmc/articles/PMC5788731/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" TargetMode="External"/><Relationship Id="rId295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" TargetMode="External"/><Relationship Id="rId296" Type="http://schemas.openxmlformats.org/officeDocument/2006/relationships/hyperlink" Target="https://www.ncbi.nlm.nih.gov/pmc/articles/PMC5788731/" TargetMode="External"/><Relationship Id="rId300" Type="http://schemas.openxmlformats.org/officeDocument/2006/relationships/hyperlink" Target="https://www.ncbi.nlm.nih.gov/pmc/articles/PMC5788731/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146" workbookViewId="0">
      <selection activeCell="A65" sqref="A65:N147"/>
    </sheetView>
  </sheetViews>
  <sheetFormatPr defaultRowHeight="14.4" x14ac:dyDescent="0.3"/>
  <cols>
    <col min="1" max="1" width="19.6640625" bestFit="1" customWidth="1"/>
    <col min="4" max="4" width="15.33203125" customWidth="1"/>
    <col min="5" max="5" width="16.88671875" customWidth="1"/>
    <col min="6" max="6" width="18.109375" customWidth="1"/>
    <col min="7" max="7" width="20.5546875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28" t="s">
        <v>10</v>
      </c>
      <c r="G1" s="28" t="s">
        <v>11</v>
      </c>
      <c r="H1" s="30" t="s">
        <v>12</v>
      </c>
      <c r="I1" s="30"/>
      <c r="J1" s="5" t="s">
        <v>14</v>
      </c>
      <c r="K1" s="28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29"/>
      <c r="G2" s="29"/>
      <c r="H2" s="31" t="s">
        <v>13</v>
      </c>
      <c r="I2" s="31"/>
      <c r="J2" s="2" t="s">
        <v>15</v>
      </c>
      <c r="K2" s="29"/>
    </row>
    <row r="3" spans="1:11" ht="43.2" x14ac:dyDescent="0.3">
      <c r="B3" s="2" t="s">
        <v>2</v>
      </c>
      <c r="C3" s="2"/>
      <c r="D3" s="2"/>
      <c r="E3" s="2" t="s">
        <v>9</v>
      </c>
      <c r="F3" s="29"/>
      <c r="G3" s="29"/>
      <c r="H3" s="32"/>
      <c r="I3" s="32"/>
      <c r="J3" s="3" t="s">
        <v>16</v>
      </c>
      <c r="K3" s="29"/>
    </row>
    <row r="4" spans="1:11" x14ac:dyDescent="0.3">
      <c r="B4" s="2"/>
      <c r="C4" s="2"/>
      <c r="D4" s="2"/>
      <c r="E4" s="2"/>
      <c r="F4" s="29"/>
      <c r="G4" s="29"/>
      <c r="H4" s="33"/>
      <c r="I4" s="33"/>
      <c r="J4" s="2"/>
      <c r="K4" s="29"/>
    </row>
    <row r="5" spans="1:11" x14ac:dyDescent="0.3">
      <c r="B5" s="2"/>
      <c r="C5" s="2"/>
      <c r="D5" s="2"/>
      <c r="E5" s="2"/>
      <c r="F5" s="29"/>
      <c r="G5" s="29"/>
      <c r="H5" s="2" t="s">
        <v>18</v>
      </c>
      <c r="I5" s="2" t="s">
        <v>19</v>
      </c>
      <c r="J5" s="2"/>
      <c r="K5" s="29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35" t="s">
        <v>60</v>
      </c>
      <c r="E44" s="13" t="s">
        <v>7</v>
      </c>
      <c r="F44" s="37" t="s">
        <v>62</v>
      </c>
      <c r="G44" s="37"/>
      <c r="H44" s="37" t="s">
        <v>62</v>
      </c>
      <c r="I44" s="37"/>
      <c r="J44" s="35" t="s">
        <v>17</v>
      </c>
    </row>
    <row r="45" spans="1:11" ht="25.2" x14ac:dyDescent="0.3">
      <c r="B45" s="9" t="s">
        <v>58</v>
      </c>
      <c r="C45" s="9" t="s">
        <v>59</v>
      </c>
      <c r="D45" s="36"/>
      <c r="E45" s="9" t="s">
        <v>8</v>
      </c>
      <c r="F45" s="34" t="s">
        <v>63</v>
      </c>
      <c r="G45" s="34"/>
      <c r="H45" s="34" t="s">
        <v>63</v>
      </c>
      <c r="I45" s="34"/>
      <c r="J45" s="36"/>
    </row>
    <row r="46" spans="1:11" ht="25.2" x14ac:dyDescent="0.3">
      <c r="B46" s="9" t="s">
        <v>59</v>
      </c>
      <c r="C46" s="9"/>
      <c r="D46" s="36"/>
      <c r="E46" s="9" t="s">
        <v>61</v>
      </c>
      <c r="F46" s="34" t="s">
        <v>64</v>
      </c>
      <c r="G46" s="34"/>
      <c r="H46" s="34" t="s">
        <v>64</v>
      </c>
      <c r="I46" s="34"/>
      <c r="J46" s="36"/>
    </row>
    <row r="47" spans="1:11" x14ac:dyDescent="0.3">
      <c r="B47" s="9"/>
      <c r="C47" s="9"/>
      <c r="D47" s="36"/>
      <c r="E47" s="9" t="s">
        <v>59</v>
      </c>
      <c r="F47" s="34" t="s">
        <v>65</v>
      </c>
      <c r="G47" s="34"/>
      <c r="H47" s="34" t="s">
        <v>65</v>
      </c>
      <c r="I47" s="34"/>
      <c r="J47" s="36"/>
    </row>
    <row r="48" spans="1:11" x14ac:dyDescent="0.3">
      <c r="B48" s="9"/>
      <c r="C48" s="9"/>
      <c r="D48" s="36"/>
      <c r="E48" s="9"/>
      <c r="F48" s="34" t="s">
        <v>66</v>
      </c>
      <c r="G48" s="34"/>
      <c r="H48" s="34" t="s">
        <v>71</v>
      </c>
      <c r="I48" s="34"/>
      <c r="J48" s="36"/>
    </row>
    <row r="49" spans="1:10" x14ac:dyDescent="0.3">
      <c r="B49" s="9"/>
      <c r="C49" s="9"/>
      <c r="D49" s="36"/>
      <c r="E49" s="9"/>
      <c r="F49" s="34" t="s">
        <v>67</v>
      </c>
      <c r="G49" s="34"/>
      <c r="H49" s="34" t="s">
        <v>72</v>
      </c>
      <c r="I49" s="34"/>
      <c r="J49" s="36"/>
    </row>
    <row r="50" spans="1:10" x14ac:dyDescent="0.3">
      <c r="B50" s="9"/>
      <c r="C50" s="9"/>
      <c r="D50" s="36"/>
      <c r="E50" s="9"/>
      <c r="F50" s="34" t="s">
        <v>68</v>
      </c>
      <c r="G50" s="34"/>
      <c r="H50" s="34" t="s">
        <v>68</v>
      </c>
      <c r="I50" s="34"/>
      <c r="J50" s="36"/>
    </row>
    <row r="51" spans="1:10" x14ac:dyDescent="0.3">
      <c r="B51" s="9"/>
      <c r="C51" s="9"/>
      <c r="D51" s="36"/>
      <c r="E51" s="9"/>
      <c r="F51" s="34" t="s">
        <v>59</v>
      </c>
      <c r="G51" s="34"/>
      <c r="H51" s="34" t="s">
        <v>59</v>
      </c>
      <c r="I51" s="34"/>
      <c r="J51" s="36"/>
    </row>
    <row r="52" spans="1:10" ht="16.5" customHeight="1" x14ac:dyDescent="0.3">
      <c r="B52" s="9"/>
      <c r="C52" s="9"/>
      <c r="D52" s="36"/>
      <c r="E52" s="9"/>
      <c r="F52" s="34" t="s">
        <v>69</v>
      </c>
      <c r="G52" s="34"/>
      <c r="H52" s="34" t="s">
        <v>69</v>
      </c>
      <c r="I52" s="34"/>
      <c r="J52" s="36"/>
    </row>
    <row r="53" spans="1:10" x14ac:dyDescent="0.3">
      <c r="B53" s="9"/>
      <c r="C53" s="9"/>
      <c r="D53" s="36"/>
      <c r="E53" s="9"/>
      <c r="F53" s="34" t="s">
        <v>70</v>
      </c>
      <c r="G53" s="34"/>
      <c r="H53" s="34" t="s">
        <v>70</v>
      </c>
      <c r="I53" s="34"/>
      <c r="J53" s="36"/>
    </row>
    <row r="54" spans="1:10" x14ac:dyDescent="0.3">
      <c r="B54" s="38"/>
      <c r="C54" s="38"/>
      <c r="D54" s="38"/>
      <c r="E54" s="38"/>
      <c r="F54" s="39"/>
      <c r="G54" s="39"/>
      <c r="H54" s="39"/>
      <c r="I54" s="39"/>
      <c r="J54" s="38"/>
    </row>
    <row r="55" spans="1:10" x14ac:dyDescent="0.3">
      <c r="B55" s="38"/>
      <c r="C55" s="38"/>
      <c r="D55" s="38"/>
      <c r="E55" s="38"/>
      <c r="F55" s="40"/>
      <c r="G55" s="40"/>
      <c r="H55" s="40"/>
      <c r="I55" s="40"/>
      <c r="J55" s="38"/>
    </row>
    <row r="56" spans="1:10" ht="25.2" x14ac:dyDescent="0.3">
      <c r="B56" s="38"/>
      <c r="C56" s="38"/>
      <c r="D56" s="38"/>
      <c r="E56" s="38"/>
      <c r="F56" s="9" t="s">
        <v>73</v>
      </c>
      <c r="G56" s="9" t="s">
        <v>75</v>
      </c>
      <c r="H56" s="9" t="s">
        <v>14</v>
      </c>
      <c r="I56" s="9" t="s">
        <v>75</v>
      </c>
      <c r="J56" s="38"/>
    </row>
    <row r="57" spans="1:10" x14ac:dyDescent="0.3">
      <c r="B57" s="38"/>
      <c r="C57" s="38"/>
      <c r="D57" s="38"/>
      <c r="E57" s="38"/>
      <c r="F57" s="9" t="s">
        <v>74</v>
      </c>
      <c r="G57" s="9" t="s">
        <v>74</v>
      </c>
      <c r="H57" s="9" t="s">
        <v>74</v>
      </c>
      <c r="I57" s="9" t="s">
        <v>74</v>
      </c>
      <c r="J57" s="38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35" t="s">
        <v>60</v>
      </c>
      <c r="I65" s="13" t="s">
        <v>118</v>
      </c>
      <c r="J65" s="13" t="s">
        <v>7</v>
      </c>
      <c r="K65" s="37" t="s">
        <v>62</v>
      </c>
      <c r="L65" s="37"/>
      <c r="M65" s="13" t="s">
        <v>125</v>
      </c>
      <c r="N65" s="35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36"/>
      <c r="I66" s="9" t="s">
        <v>119</v>
      </c>
      <c r="J66" s="9" t="s">
        <v>8</v>
      </c>
      <c r="K66" s="34" t="s">
        <v>63</v>
      </c>
      <c r="L66" s="34"/>
      <c r="M66" s="9" t="s">
        <v>126</v>
      </c>
      <c r="N66" s="36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36"/>
      <c r="I67" s="9" t="s">
        <v>120</v>
      </c>
      <c r="J67" s="9" t="s">
        <v>61</v>
      </c>
      <c r="K67" s="34" t="s">
        <v>64</v>
      </c>
      <c r="L67" s="34"/>
      <c r="M67" s="9" t="s">
        <v>127</v>
      </c>
      <c r="N67" s="36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36"/>
      <c r="I68" s="9" t="s">
        <v>121</v>
      </c>
      <c r="J68" s="9" t="s">
        <v>59</v>
      </c>
      <c r="K68" s="34" t="s">
        <v>122</v>
      </c>
      <c r="L68" s="34"/>
      <c r="M68" s="9" t="s">
        <v>128</v>
      </c>
      <c r="N68" s="36"/>
    </row>
    <row r="69" spans="1:14" x14ac:dyDescent="0.3">
      <c r="B69" s="9"/>
      <c r="C69" s="9"/>
      <c r="D69" s="9"/>
      <c r="E69" s="9"/>
      <c r="F69" s="9"/>
      <c r="G69" s="9" t="s">
        <v>117</v>
      </c>
      <c r="H69" s="36"/>
      <c r="I69" s="9"/>
      <c r="J69" s="9"/>
      <c r="K69" s="34" t="s">
        <v>123</v>
      </c>
      <c r="L69" s="34"/>
      <c r="M69" s="9" t="s">
        <v>129</v>
      </c>
      <c r="N69" s="36"/>
    </row>
    <row r="70" spans="1:14" ht="25.2" x14ac:dyDescent="0.3">
      <c r="B70" s="9"/>
      <c r="C70" s="9"/>
      <c r="D70" s="9"/>
      <c r="E70" s="9"/>
      <c r="F70" s="9"/>
      <c r="G70" s="9"/>
      <c r="H70" s="36"/>
      <c r="I70" s="9"/>
      <c r="J70" s="9"/>
      <c r="K70" s="34" t="s">
        <v>72</v>
      </c>
      <c r="L70" s="34"/>
      <c r="M70" s="9" t="s">
        <v>130</v>
      </c>
      <c r="N70" s="36"/>
    </row>
    <row r="71" spans="1:14" ht="25.2" x14ac:dyDescent="0.3">
      <c r="B71" s="9"/>
      <c r="C71" s="9"/>
      <c r="D71" s="9"/>
      <c r="E71" s="9"/>
      <c r="F71" s="9"/>
      <c r="G71" s="9"/>
      <c r="H71" s="36"/>
      <c r="I71" s="9"/>
      <c r="J71" s="9"/>
      <c r="K71" s="34" t="s">
        <v>68</v>
      </c>
      <c r="L71" s="34"/>
      <c r="M71" s="9" t="s">
        <v>131</v>
      </c>
      <c r="N71" s="36"/>
    </row>
    <row r="72" spans="1:14" x14ac:dyDescent="0.3">
      <c r="B72" s="9"/>
      <c r="C72" s="9"/>
      <c r="D72" s="9"/>
      <c r="E72" s="9"/>
      <c r="F72" s="9"/>
      <c r="G72" s="9"/>
      <c r="H72" s="36"/>
      <c r="I72" s="9"/>
      <c r="J72" s="9"/>
      <c r="K72" s="34" t="s">
        <v>59</v>
      </c>
      <c r="L72" s="34"/>
      <c r="M72" s="9" t="s">
        <v>132</v>
      </c>
      <c r="N72" s="36"/>
    </row>
    <row r="73" spans="1:14" ht="16.5" customHeight="1" x14ac:dyDescent="0.3">
      <c r="B73" s="9"/>
      <c r="C73" s="9"/>
      <c r="D73" s="9"/>
      <c r="E73" s="9"/>
      <c r="F73" s="9"/>
      <c r="G73" s="9"/>
      <c r="H73" s="36"/>
      <c r="I73" s="9"/>
      <c r="J73" s="9"/>
      <c r="K73" s="34" t="s">
        <v>69</v>
      </c>
      <c r="L73" s="34"/>
      <c r="M73" s="9" t="s">
        <v>133</v>
      </c>
      <c r="N73" s="36"/>
    </row>
    <row r="74" spans="1:14" ht="25.2" x14ac:dyDescent="0.3">
      <c r="B74" s="9"/>
      <c r="C74" s="9"/>
      <c r="D74" s="9"/>
      <c r="E74" s="9"/>
      <c r="F74" s="9"/>
      <c r="G74" s="9"/>
      <c r="H74" s="36"/>
      <c r="I74" s="9"/>
      <c r="J74" s="9"/>
      <c r="K74" s="34" t="s">
        <v>124</v>
      </c>
      <c r="L74" s="34"/>
      <c r="M74" s="9" t="s">
        <v>59</v>
      </c>
      <c r="N74" s="36"/>
    </row>
    <row r="75" spans="1:14" x14ac:dyDescent="0.3">
      <c r="B75" s="38"/>
      <c r="C75" s="38"/>
      <c r="D75" s="38"/>
      <c r="E75" s="38"/>
      <c r="F75" s="38"/>
      <c r="G75" s="38"/>
      <c r="H75" s="38"/>
      <c r="I75" s="38"/>
      <c r="J75" s="38"/>
      <c r="K75" s="39"/>
      <c r="L75" s="39"/>
      <c r="M75" s="38"/>
      <c r="N75" s="38"/>
    </row>
    <row r="76" spans="1:14" x14ac:dyDescent="0.3">
      <c r="B76" s="38"/>
      <c r="C76" s="38"/>
      <c r="D76" s="38"/>
      <c r="E76" s="38"/>
      <c r="F76" s="38"/>
      <c r="G76" s="38"/>
      <c r="H76" s="38"/>
      <c r="I76" s="38"/>
      <c r="J76" s="38"/>
      <c r="K76" s="40"/>
      <c r="L76" s="40"/>
      <c r="M76" s="38"/>
      <c r="N76" s="38"/>
    </row>
    <row r="77" spans="1:14" ht="25.2" x14ac:dyDescent="0.3">
      <c r="B77" s="38"/>
      <c r="C77" s="38"/>
      <c r="D77" s="38"/>
      <c r="E77" s="38"/>
      <c r="F77" s="38"/>
      <c r="G77" s="38"/>
      <c r="H77" s="38"/>
      <c r="I77" s="38"/>
      <c r="J77" s="38"/>
      <c r="K77" s="9" t="s">
        <v>14</v>
      </c>
      <c r="L77" s="9" t="s">
        <v>75</v>
      </c>
      <c r="M77" s="38"/>
      <c r="N77" s="38"/>
    </row>
    <row r="78" spans="1:14" x14ac:dyDescent="0.3">
      <c r="B78" s="38"/>
      <c r="C78" s="38"/>
      <c r="D78" s="38"/>
      <c r="E78" s="38"/>
      <c r="F78" s="38"/>
      <c r="G78" s="38"/>
      <c r="H78" s="38"/>
      <c r="I78" s="38"/>
      <c r="J78" s="38"/>
      <c r="K78" s="9" t="s">
        <v>74</v>
      </c>
      <c r="L78" s="9" t="s">
        <v>74</v>
      </c>
      <c r="M78" s="38"/>
      <c r="N78" s="38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35" t="s">
        <v>60</v>
      </c>
      <c r="H150" s="13" t="s">
        <v>118</v>
      </c>
      <c r="I150" s="13" t="s">
        <v>7</v>
      </c>
      <c r="J150" s="37" t="s">
        <v>62</v>
      </c>
      <c r="K150" s="37"/>
      <c r="L150" s="35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36"/>
      <c r="H151" s="9" t="s">
        <v>119</v>
      </c>
      <c r="I151" s="9" t="s">
        <v>8</v>
      </c>
      <c r="J151" s="34" t="s">
        <v>63</v>
      </c>
      <c r="K151" s="34"/>
      <c r="L151" s="36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36"/>
      <c r="H152" s="9" t="s">
        <v>120</v>
      </c>
      <c r="I152" s="9" t="s">
        <v>61</v>
      </c>
      <c r="J152" s="34" t="s">
        <v>64</v>
      </c>
      <c r="K152" s="34"/>
      <c r="L152" s="36"/>
    </row>
    <row r="153" spans="1:14" ht="25.2" x14ac:dyDescent="0.3">
      <c r="B153" s="9"/>
      <c r="C153" s="9"/>
      <c r="D153" s="9"/>
      <c r="E153" s="9"/>
      <c r="F153" s="9"/>
      <c r="G153" s="36"/>
      <c r="H153" s="9" t="s">
        <v>121</v>
      </c>
      <c r="I153" s="9" t="s">
        <v>59</v>
      </c>
      <c r="J153" s="34" t="s">
        <v>122</v>
      </c>
      <c r="K153" s="34"/>
      <c r="L153" s="36"/>
    </row>
    <row r="154" spans="1:14" x14ac:dyDescent="0.3">
      <c r="B154" s="9"/>
      <c r="C154" s="9"/>
      <c r="D154" s="9"/>
      <c r="E154" s="9"/>
      <c r="F154" s="9"/>
      <c r="G154" s="36"/>
      <c r="H154" s="9"/>
      <c r="I154" s="9"/>
      <c r="J154" s="34" t="s">
        <v>123</v>
      </c>
      <c r="K154" s="34"/>
      <c r="L154" s="36"/>
    </row>
    <row r="155" spans="1:14" x14ac:dyDescent="0.3">
      <c r="B155" s="9"/>
      <c r="C155" s="9"/>
      <c r="D155" s="9"/>
      <c r="E155" s="9"/>
      <c r="F155" s="9"/>
      <c r="G155" s="36"/>
      <c r="H155" s="9"/>
      <c r="I155" s="9"/>
      <c r="J155" s="34" t="s">
        <v>275</v>
      </c>
      <c r="K155" s="34"/>
      <c r="L155" s="36"/>
    </row>
    <row r="156" spans="1:14" x14ac:dyDescent="0.3">
      <c r="B156" s="9"/>
      <c r="C156" s="9"/>
      <c r="D156" s="9"/>
      <c r="E156" s="9"/>
      <c r="F156" s="9"/>
      <c r="G156" s="36"/>
      <c r="H156" s="9"/>
      <c r="I156" s="9"/>
      <c r="J156" s="34" t="s">
        <v>132</v>
      </c>
      <c r="K156" s="34"/>
      <c r="L156" s="36"/>
    </row>
    <row r="157" spans="1:14" x14ac:dyDescent="0.3">
      <c r="B157" s="9"/>
      <c r="C157" s="9"/>
      <c r="D157" s="9"/>
      <c r="E157" s="9"/>
      <c r="F157" s="9"/>
      <c r="G157" s="36"/>
      <c r="H157" s="9"/>
      <c r="I157" s="9"/>
      <c r="J157" s="34" t="s">
        <v>68</v>
      </c>
      <c r="K157" s="34"/>
      <c r="L157" s="36"/>
    </row>
    <row r="158" spans="1:14" x14ac:dyDescent="0.3">
      <c r="B158" s="9"/>
      <c r="C158" s="9"/>
      <c r="D158" s="9"/>
      <c r="E158" s="9"/>
      <c r="F158" s="9"/>
      <c r="G158" s="36"/>
      <c r="H158" s="9"/>
      <c r="I158" s="9"/>
      <c r="J158" s="34" t="s">
        <v>59</v>
      </c>
      <c r="K158" s="34"/>
      <c r="L158" s="36"/>
    </row>
    <row r="159" spans="1:14" ht="16.5" customHeight="1" x14ac:dyDescent="0.3">
      <c r="B159" s="9"/>
      <c r="C159" s="9"/>
      <c r="D159" s="9"/>
      <c r="E159" s="9"/>
      <c r="F159" s="9"/>
      <c r="G159" s="36"/>
      <c r="H159" s="9"/>
      <c r="I159" s="9"/>
      <c r="J159" s="34" t="s">
        <v>276</v>
      </c>
      <c r="K159" s="34"/>
      <c r="L159" s="36"/>
    </row>
    <row r="160" spans="1:14" x14ac:dyDescent="0.3">
      <c r="B160" s="38"/>
      <c r="C160" s="38"/>
      <c r="D160" s="38"/>
      <c r="E160" s="38"/>
      <c r="F160" s="38"/>
      <c r="G160" s="38"/>
      <c r="H160" s="38"/>
      <c r="I160" s="38"/>
      <c r="J160" s="39"/>
      <c r="K160" s="39"/>
      <c r="L160" s="38"/>
    </row>
    <row r="161" spans="1:12" x14ac:dyDescent="0.3">
      <c r="B161" s="38"/>
      <c r="C161" s="38"/>
      <c r="D161" s="38"/>
      <c r="E161" s="38"/>
      <c r="F161" s="38"/>
      <c r="G161" s="38"/>
      <c r="H161" s="38"/>
      <c r="I161" s="38"/>
      <c r="J161" s="40"/>
      <c r="K161" s="40"/>
      <c r="L161" s="38"/>
    </row>
    <row r="162" spans="1:12" ht="25.2" x14ac:dyDescent="0.3">
      <c r="B162" s="38"/>
      <c r="C162" s="38"/>
      <c r="D162" s="38"/>
      <c r="E162" s="38"/>
      <c r="F162" s="38"/>
      <c r="G162" s="38"/>
      <c r="H162" s="38"/>
      <c r="I162" s="38"/>
      <c r="J162" s="9" t="s">
        <v>14</v>
      </c>
      <c r="K162" s="9" t="s">
        <v>75</v>
      </c>
      <c r="L162" s="38"/>
    </row>
    <row r="163" spans="1:12" x14ac:dyDescent="0.3">
      <c r="B163" s="38"/>
      <c r="C163" s="38"/>
      <c r="D163" s="38"/>
      <c r="E163" s="38"/>
      <c r="F163" s="38"/>
      <c r="G163" s="38"/>
      <c r="H163" s="38"/>
      <c r="I163" s="38"/>
      <c r="J163" s="9" t="s">
        <v>74</v>
      </c>
      <c r="K163" s="9" t="s">
        <v>74</v>
      </c>
      <c r="L163" s="38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x14ac:dyDescent="0.3">
      <c r="B185" s="13" t="s">
        <v>318</v>
      </c>
      <c r="C185" s="13" t="s">
        <v>321</v>
      </c>
      <c r="D185" s="13" t="s">
        <v>322</v>
      </c>
      <c r="E185" s="35" t="s">
        <v>60</v>
      </c>
      <c r="F185" s="13" t="s">
        <v>118</v>
      </c>
      <c r="G185" s="13" t="s">
        <v>7</v>
      </c>
      <c r="H185" s="37" t="s">
        <v>62</v>
      </c>
      <c r="I185" s="37"/>
      <c r="J185" s="37" t="s">
        <v>62</v>
      </c>
      <c r="K185" s="37"/>
      <c r="L185" s="37" t="s">
        <v>328</v>
      </c>
      <c r="M185" s="37"/>
      <c r="N185" s="37"/>
      <c r="O185" s="35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36"/>
      <c r="F186" s="9" t="s">
        <v>119</v>
      </c>
      <c r="G186" s="9" t="s">
        <v>8</v>
      </c>
      <c r="H186" s="34" t="s">
        <v>63</v>
      </c>
      <c r="I186" s="34"/>
      <c r="J186" s="34" t="s">
        <v>63</v>
      </c>
      <c r="K186" s="34"/>
      <c r="L186" s="34" t="s">
        <v>329</v>
      </c>
      <c r="M186" s="34"/>
      <c r="N186" s="34"/>
      <c r="O186" s="36"/>
    </row>
    <row r="187" spans="1:15" ht="24" customHeight="1" x14ac:dyDescent="0.3">
      <c r="B187" s="9" t="s">
        <v>320</v>
      </c>
      <c r="C187" s="9"/>
      <c r="D187" s="9" t="s">
        <v>116</v>
      </c>
      <c r="E187" s="36"/>
      <c r="F187" s="9" t="s">
        <v>120</v>
      </c>
      <c r="G187" s="9" t="s">
        <v>61</v>
      </c>
      <c r="H187" s="34" t="s">
        <v>64</v>
      </c>
      <c r="I187" s="34"/>
      <c r="J187" s="34" t="s">
        <v>325</v>
      </c>
      <c r="K187" s="34"/>
      <c r="L187" s="34" t="s">
        <v>330</v>
      </c>
      <c r="M187" s="34"/>
      <c r="N187" s="34"/>
      <c r="O187" s="36"/>
    </row>
    <row r="188" spans="1:15" ht="24" customHeight="1" x14ac:dyDescent="0.3">
      <c r="B188" s="9" t="s">
        <v>106</v>
      </c>
      <c r="C188" s="9"/>
      <c r="D188" s="9" t="s">
        <v>117</v>
      </c>
      <c r="E188" s="36"/>
      <c r="F188" s="9" t="s">
        <v>121</v>
      </c>
      <c r="G188" s="9" t="s">
        <v>59</v>
      </c>
      <c r="H188" s="34" t="s">
        <v>65</v>
      </c>
      <c r="I188" s="34"/>
      <c r="J188" s="34" t="s">
        <v>326</v>
      </c>
      <c r="K188" s="34"/>
      <c r="L188" s="34" t="s">
        <v>331</v>
      </c>
      <c r="M188" s="34"/>
      <c r="N188" s="34"/>
      <c r="O188" s="36"/>
    </row>
    <row r="189" spans="1:15" ht="24" customHeight="1" x14ac:dyDescent="0.3">
      <c r="B189" s="9" t="s">
        <v>107</v>
      </c>
      <c r="C189" s="9"/>
      <c r="D189" s="9"/>
      <c r="E189" s="36"/>
      <c r="F189" s="9"/>
      <c r="G189" s="9"/>
      <c r="H189" s="34" t="s">
        <v>66</v>
      </c>
      <c r="I189" s="34"/>
      <c r="J189" s="34" t="s">
        <v>327</v>
      </c>
      <c r="K189" s="34"/>
      <c r="L189" s="34" t="s">
        <v>332</v>
      </c>
      <c r="M189" s="34"/>
      <c r="N189" s="34"/>
      <c r="O189" s="36"/>
    </row>
    <row r="190" spans="1:15" x14ac:dyDescent="0.3">
      <c r="B190" s="9"/>
      <c r="C190" s="9"/>
      <c r="D190" s="9"/>
      <c r="E190" s="36"/>
      <c r="F190" s="9"/>
      <c r="G190" s="9"/>
      <c r="H190" s="34" t="s">
        <v>323</v>
      </c>
      <c r="I190" s="34"/>
      <c r="J190" s="34" t="s">
        <v>324</v>
      </c>
      <c r="K190" s="34"/>
      <c r="L190" s="34" t="s">
        <v>333</v>
      </c>
      <c r="M190" s="34"/>
      <c r="N190" s="34"/>
      <c r="O190" s="36"/>
    </row>
    <row r="191" spans="1:15" ht="16.5" customHeight="1" x14ac:dyDescent="0.3">
      <c r="B191" s="9"/>
      <c r="C191" s="9"/>
      <c r="D191" s="9"/>
      <c r="E191" s="36"/>
      <c r="F191" s="9"/>
      <c r="G191" s="9"/>
      <c r="H191" s="34" t="s">
        <v>324</v>
      </c>
      <c r="I191" s="34"/>
      <c r="J191" s="34" t="s">
        <v>69</v>
      </c>
      <c r="K191" s="34"/>
      <c r="L191" s="34" t="s">
        <v>334</v>
      </c>
      <c r="M191" s="34"/>
      <c r="N191" s="34"/>
      <c r="O191" s="36"/>
    </row>
    <row r="192" spans="1:15" ht="16.5" customHeight="1" x14ac:dyDescent="0.3">
      <c r="B192" s="9"/>
      <c r="C192" s="9"/>
      <c r="D192" s="9"/>
      <c r="E192" s="36"/>
      <c r="F192" s="9"/>
      <c r="G192" s="9"/>
      <c r="H192" s="34" t="s">
        <v>69</v>
      </c>
      <c r="I192" s="34"/>
      <c r="J192" s="34" t="s">
        <v>70</v>
      </c>
      <c r="K192" s="34"/>
      <c r="L192" s="34" t="s">
        <v>63</v>
      </c>
      <c r="M192" s="34"/>
      <c r="N192" s="34"/>
      <c r="O192" s="36"/>
    </row>
    <row r="193" spans="1:15" x14ac:dyDescent="0.3">
      <c r="B193" s="9"/>
      <c r="C193" s="9"/>
      <c r="D193" s="9"/>
      <c r="E193" s="36"/>
      <c r="F193" s="9"/>
      <c r="G193" s="9"/>
      <c r="H193" s="34" t="s">
        <v>70</v>
      </c>
      <c r="I193" s="34"/>
      <c r="J193" s="34"/>
      <c r="K193" s="34"/>
      <c r="L193" s="34" t="s">
        <v>335</v>
      </c>
      <c r="M193" s="34"/>
      <c r="N193" s="34"/>
      <c r="O193" s="36"/>
    </row>
    <row r="194" spans="1:15" x14ac:dyDescent="0.3">
      <c r="B194" s="9"/>
      <c r="C194" s="9"/>
      <c r="D194" s="9"/>
      <c r="E194" s="36"/>
      <c r="F194" s="9"/>
      <c r="G194" s="9"/>
      <c r="H194" s="34"/>
      <c r="I194" s="34"/>
      <c r="J194" s="34"/>
      <c r="K194" s="34"/>
      <c r="L194" s="34" t="s">
        <v>59</v>
      </c>
      <c r="M194" s="34"/>
      <c r="N194" s="34"/>
      <c r="O194" s="36"/>
    </row>
    <row r="195" spans="1:15" x14ac:dyDescent="0.3">
      <c r="B195" s="38"/>
      <c r="C195" s="38"/>
      <c r="D195" s="38"/>
      <c r="E195" s="38"/>
      <c r="F195" s="38"/>
      <c r="G195" s="38"/>
      <c r="H195" s="39"/>
      <c r="I195" s="39"/>
      <c r="J195" s="39"/>
      <c r="K195" s="39"/>
      <c r="L195" s="39"/>
      <c r="M195" s="39"/>
      <c r="N195" s="39"/>
      <c r="O195" s="38"/>
    </row>
    <row r="196" spans="1:15" x14ac:dyDescent="0.3">
      <c r="B196" s="38"/>
      <c r="C196" s="38"/>
      <c r="D196" s="38"/>
      <c r="E196" s="38"/>
      <c r="F196" s="38"/>
      <c r="G196" s="38"/>
      <c r="H196" s="40"/>
      <c r="I196" s="40"/>
      <c r="J196" s="40"/>
      <c r="K196" s="40"/>
      <c r="L196" s="40"/>
      <c r="M196" s="40"/>
      <c r="N196" s="40"/>
      <c r="O196" s="38"/>
    </row>
    <row r="197" spans="1:15" ht="37.799999999999997" x14ac:dyDescent="0.3">
      <c r="B197" s="38"/>
      <c r="C197" s="38"/>
      <c r="D197" s="38"/>
      <c r="E197" s="38"/>
      <c r="F197" s="38"/>
      <c r="G197" s="38"/>
      <c r="H197" s="9" t="s">
        <v>14</v>
      </c>
      <c r="I197" s="9" t="s">
        <v>75</v>
      </c>
      <c r="J197" s="9" t="s">
        <v>14</v>
      </c>
      <c r="K197" s="9" t="s">
        <v>75</v>
      </c>
      <c r="L197" s="34" t="s">
        <v>336</v>
      </c>
      <c r="M197" s="34"/>
      <c r="N197" s="9" t="s">
        <v>339</v>
      </c>
      <c r="O197" s="38"/>
    </row>
    <row r="198" spans="1:15" ht="25.2" x14ac:dyDescent="0.3">
      <c r="B198" s="38"/>
      <c r="C198" s="38"/>
      <c r="D198" s="38"/>
      <c r="E198" s="38"/>
      <c r="F198" s="38"/>
      <c r="G198" s="38"/>
      <c r="H198" s="9" t="s">
        <v>74</v>
      </c>
      <c r="I198" s="9" t="s">
        <v>74</v>
      </c>
      <c r="J198" s="9" t="s">
        <v>74</v>
      </c>
      <c r="K198" s="9" t="s">
        <v>74</v>
      </c>
      <c r="L198" s="34" t="s">
        <v>337</v>
      </c>
      <c r="M198" s="34"/>
      <c r="N198" s="9" t="s">
        <v>340</v>
      </c>
      <c r="O198" s="38"/>
    </row>
    <row r="199" spans="1:15" ht="25.2" x14ac:dyDescent="0.3">
      <c r="B199" s="38"/>
      <c r="C199" s="38"/>
      <c r="D199" s="38"/>
      <c r="E199" s="38"/>
      <c r="F199" s="38"/>
      <c r="G199" s="38"/>
      <c r="H199" s="9"/>
      <c r="I199" s="9"/>
      <c r="J199" s="9"/>
      <c r="K199" s="9"/>
      <c r="L199" s="34" t="s">
        <v>338</v>
      </c>
      <c r="M199" s="34"/>
      <c r="N199" s="9" t="s">
        <v>341</v>
      </c>
      <c r="O199" s="38"/>
    </row>
    <row r="200" spans="1:15" x14ac:dyDescent="0.3">
      <c r="B200" s="38"/>
      <c r="C200" s="38"/>
      <c r="D200" s="38"/>
      <c r="E200" s="38"/>
      <c r="F200" s="38"/>
      <c r="G200" s="38"/>
      <c r="H200" s="9"/>
      <c r="I200" s="9"/>
      <c r="J200" s="9"/>
      <c r="K200" s="9"/>
      <c r="L200" s="34" t="s">
        <v>74</v>
      </c>
      <c r="M200" s="34"/>
      <c r="N200" s="9" t="s">
        <v>342</v>
      </c>
      <c r="O200" s="38"/>
    </row>
    <row r="201" spans="1:15" ht="25.2" x14ac:dyDescent="0.3">
      <c r="B201" s="38"/>
      <c r="C201" s="38"/>
      <c r="D201" s="38"/>
      <c r="E201" s="38"/>
      <c r="F201" s="38"/>
      <c r="G201" s="38"/>
      <c r="H201" s="9"/>
      <c r="I201" s="9"/>
      <c r="J201" s="9"/>
      <c r="K201" s="9"/>
      <c r="L201" s="39"/>
      <c r="M201" s="39"/>
      <c r="N201" s="9" t="s">
        <v>59</v>
      </c>
      <c r="O201" s="38"/>
    </row>
    <row r="202" spans="1:15" x14ac:dyDescent="0.3">
      <c r="B202" s="38"/>
      <c r="C202" s="38"/>
      <c r="D202" s="38"/>
      <c r="E202" s="38"/>
      <c r="F202" s="38"/>
      <c r="G202" s="38"/>
      <c r="H202" s="9"/>
      <c r="I202" s="9"/>
      <c r="J202" s="9"/>
      <c r="K202" s="9"/>
      <c r="L202" s="40"/>
      <c r="M202" s="40"/>
      <c r="N202" s="9"/>
      <c r="O202" s="38"/>
    </row>
    <row r="203" spans="1:15" x14ac:dyDescent="0.3">
      <c r="B203" s="38"/>
      <c r="C203" s="38"/>
      <c r="D203" s="38"/>
      <c r="E203" s="38"/>
      <c r="F203" s="38"/>
      <c r="G203" s="38"/>
      <c r="H203" s="9"/>
      <c r="I203" s="9"/>
      <c r="J203" s="9"/>
      <c r="K203" s="9"/>
      <c r="L203" s="9" t="s">
        <v>343</v>
      </c>
      <c r="M203" s="9" t="s">
        <v>344</v>
      </c>
      <c r="N203" s="9"/>
      <c r="O203" s="38"/>
    </row>
    <row r="204" spans="1:15" ht="25.2" x14ac:dyDescent="0.3">
      <c r="B204" s="38"/>
      <c r="C204" s="38"/>
      <c r="D204" s="38"/>
      <c r="E204" s="38"/>
      <c r="F204" s="38"/>
      <c r="G204" s="38"/>
      <c r="H204" s="9"/>
      <c r="I204" s="9"/>
      <c r="J204" s="9"/>
      <c r="K204" s="9"/>
      <c r="L204" s="9" t="s">
        <v>59</v>
      </c>
      <c r="M204" s="9" t="s">
        <v>59</v>
      </c>
      <c r="N204" s="9"/>
      <c r="O204" s="38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8.8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8.8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8.8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8.8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x14ac:dyDescent="0.3">
      <c r="B220" s="35" t="s">
        <v>407</v>
      </c>
      <c r="C220" s="35" t="s">
        <v>408</v>
      </c>
      <c r="D220" s="13" t="s">
        <v>321</v>
      </c>
      <c r="E220" s="13" t="s">
        <v>409</v>
      </c>
      <c r="F220" s="35" t="s">
        <v>60</v>
      </c>
      <c r="G220" s="13" t="s">
        <v>7</v>
      </c>
      <c r="H220" s="37" t="s">
        <v>412</v>
      </c>
      <c r="I220" s="37"/>
      <c r="J220" s="37"/>
      <c r="K220" s="37"/>
      <c r="L220" s="35" t="s">
        <v>17</v>
      </c>
    </row>
    <row r="221" spans="1:15" x14ac:dyDescent="0.3">
      <c r="B221" s="36"/>
      <c r="C221" s="36"/>
      <c r="D221" s="9" t="s">
        <v>59</v>
      </c>
      <c r="E221" s="9" t="s">
        <v>410</v>
      </c>
      <c r="F221" s="36"/>
      <c r="G221" s="9" t="s">
        <v>8</v>
      </c>
      <c r="H221" s="34" t="s">
        <v>413</v>
      </c>
      <c r="I221" s="34"/>
      <c r="J221" s="34"/>
      <c r="K221" s="34"/>
      <c r="L221" s="36"/>
    </row>
    <row r="222" spans="1:15" x14ac:dyDescent="0.3">
      <c r="B222" s="36"/>
      <c r="C222" s="36"/>
      <c r="D222" s="9"/>
      <c r="E222" s="9" t="s">
        <v>411</v>
      </c>
      <c r="F222" s="36"/>
      <c r="G222" s="9" t="s">
        <v>61</v>
      </c>
      <c r="H222" s="34" t="s">
        <v>414</v>
      </c>
      <c r="I222" s="34"/>
      <c r="J222" s="34"/>
      <c r="K222" s="34"/>
      <c r="L222" s="36"/>
    </row>
    <row r="223" spans="1:15" x14ac:dyDescent="0.3">
      <c r="B223" s="36"/>
      <c r="C223" s="36"/>
      <c r="D223" s="9"/>
      <c r="E223" s="9"/>
      <c r="F223" s="36"/>
      <c r="G223" s="9" t="s">
        <v>59</v>
      </c>
      <c r="H223" s="34" t="s">
        <v>415</v>
      </c>
      <c r="I223" s="34"/>
      <c r="J223" s="34"/>
      <c r="K223" s="34"/>
      <c r="L223" s="36"/>
    </row>
    <row r="224" spans="1:15" x14ac:dyDescent="0.3">
      <c r="B224" s="38"/>
      <c r="C224" s="38"/>
      <c r="D224" s="38"/>
      <c r="E224" s="38"/>
      <c r="F224" s="38"/>
      <c r="G224" s="38"/>
      <c r="H224" s="39"/>
      <c r="I224" s="39"/>
      <c r="J224" s="39"/>
      <c r="K224" s="39"/>
      <c r="L224" s="38"/>
    </row>
    <row r="225" spans="1:12" x14ac:dyDescent="0.3">
      <c r="B225" s="38"/>
      <c r="C225" s="38"/>
      <c r="D225" s="38"/>
      <c r="E225" s="38"/>
      <c r="F225" s="38"/>
      <c r="G225" s="38"/>
      <c r="H225" s="40"/>
      <c r="I225" s="40"/>
      <c r="J225" s="40"/>
      <c r="K225" s="40"/>
      <c r="L225" s="38"/>
    </row>
    <row r="226" spans="1:12" x14ac:dyDescent="0.3">
      <c r="B226" s="38"/>
      <c r="C226" s="38"/>
      <c r="D226" s="38"/>
      <c r="E226" s="38"/>
      <c r="F226" s="38"/>
      <c r="G226" s="38"/>
      <c r="H226" s="34" t="s">
        <v>416</v>
      </c>
      <c r="I226" s="34"/>
      <c r="J226" s="34" t="s">
        <v>339</v>
      </c>
      <c r="K226" s="34"/>
      <c r="L226" s="38"/>
    </row>
    <row r="227" spans="1:12" x14ac:dyDescent="0.3">
      <c r="B227" s="38"/>
      <c r="C227" s="38"/>
      <c r="D227" s="38"/>
      <c r="E227" s="38"/>
      <c r="F227" s="38"/>
      <c r="G227" s="38"/>
      <c r="H227" s="34" t="s">
        <v>417</v>
      </c>
      <c r="I227" s="34"/>
      <c r="J227" s="34" t="s">
        <v>418</v>
      </c>
      <c r="K227" s="34"/>
      <c r="L227" s="38"/>
    </row>
    <row r="228" spans="1:12" x14ac:dyDescent="0.3">
      <c r="B228" s="38"/>
      <c r="C228" s="38"/>
      <c r="D228" s="38"/>
      <c r="E228" s="38"/>
      <c r="F228" s="38"/>
      <c r="G228" s="38"/>
      <c r="H228" s="34"/>
      <c r="I228" s="34"/>
      <c r="J228" s="34" t="s">
        <v>419</v>
      </c>
      <c r="K228" s="34"/>
      <c r="L228" s="38"/>
    </row>
    <row r="229" spans="1:12" x14ac:dyDescent="0.3">
      <c r="B229" s="38"/>
      <c r="C229" s="38"/>
      <c r="D229" s="38"/>
      <c r="E229" s="38"/>
      <c r="F229" s="38"/>
      <c r="G229" s="38"/>
      <c r="H229" s="34"/>
      <c r="I229" s="34"/>
      <c r="J229" s="34" t="s">
        <v>59</v>
      </c>
      <c r="K229" s="34"/>
      <c r="L229" s="38"/>
    </row>
    <row r="230" spans="1:12" x14ac:dyDescent="0.3">
      <c r="B230" s="38"/>
      <c r="C230" s="38"/>
      <c r="D230" s="38"/>
      <c r="E230" s="38"/>
      <c r="F230" s="38"/>
      <c r="G230" s="38"/>
      <c r="H230" s="39"/>
      <c r="I230" s="39"/>
      <c r="J230" s="39"/>
      <c r="K230" s="39"/>
      <c r="L230" s="38"/>
    </row>
    <row r="231" spans="1:12" x14ac:dyDescent="0.3">
      <c r="B231" s="38"/>
      <c r="C231" s="38"/>
      <c r="D231" s="38"/>
      <c r="E231" s="38"/>
      <c r="F231" s="38"/>
      <c r="G231" s="38"/>
      <c r="H231" s="40"/>
      <c r="I231" s="40"/>
      <c r="J231" s="40"/>
      <c r="K231" s="40"/>
      <c r="L231" s="38"/>
    </row>
    <row r="232" spans="1:12" ht="25.2" x14ac:dyDescent="0.3">
      <c r="B232" s="38"/>
      <c r="C232" s="38"/>
      <c r="D232" s="38"/>
      <c r="E232" s="38"/>
      <c r="F232" s="38"/>
      <c r="G232" s="38"/>
      <c r="H232" s="9" t="s">
        <v>343</v>
      </c>
      <c r="I232" s="9" t="s">
        <v>344</v>
      </c>
      <c r="J232" s="9" t="s">
        <v>421</v>
      </c>
      <c r="K232" s="9" t="s">
        <v>424</v>
      </c>
      <c r="L232" s="38"/>
    </row>
    <row r="233" spans="1:12" ht="29.4" x14ac:dyDescent="0.3">
      <c r="B233" s="38"/>
      <c r="C233" s="38"/>
      <c r="D233" s="38"/>
      <c r="E233" s="38"/>
      <c r="F233" s="38"/>
      <c r="G233" s="38"/>
      <c r="H233" s="9" t="s">
        <v>420</v>
      </c>
      <c r="I233" s="9" t="s">
        <v>59</v>
      </c>
      <c r="J233" s="9" t="s">
        <v>422</v>
      </c>
      <c r="K233" s="9" t="s">
        <v>422</v>
      </c>
      <c r="L233" s="38"/>
    </row>
    <row r="234" spans="1:12" ht="16.8" x14ac:dyDescent="0.3">
      <c r="B234" s="38"/>
      <c r="C234" s="38"/>
      <c r="D234" s="38"/>
      <c r="E234" s="38"/>
      <c r="F234" s="38"/>
      <c r="G234" s="38"/>
      <c r="H234" s="9"/>
      <c r="I234" s="9"/>
      <c r="J234" s="9" t="s">
        <v>423</v>
      </c>
      <c r="K234" s="9" t="s">
        <v>425</v>
      </c>
      <c r="L234" s="38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35" t="s">
        <v>60</v>
      </c>
      <c r="E251" s="13" t="s">
        <v>118</v>
      </c>
      <c r="F251" s="13" t="s">
        <v>7</v>
      </c>
      <c r="G251" s="37" t="s">
        <v>460</v>
      </c>
      <c r="H251" s="37"/>
      <c r="I251" s="37" t="s">
        <v>62</v>
      </c>
      <c r="J251" s="37"/>
      <c r="K251" s="13" t="s">
        <v>62</v>
      </c>
      <c r="L251" s="35" t="s">
        <v>17</v>
      </c>
    </row>
    <row r="252" spans="1:12" ht="37.799999999999997" x14ac:dyDescent="0.3">
      <c r="B252" s="9" t="s">
        <v>126</v>
      </c>
      <c r="C252" s="9" t="s">
        <v>451</v>
      </c>
      <c r="D252" s="36"/>
      <c r="E252" s="9" t="s">
        <v>119</v>
      </c>
      <c r="F252" s="9" t="s">
        <v>8</v>
      </c>
      <c r="G252" s="34" t="s">
        <v>461</v>
      </c>
      <c r="H252" s="34"/>
      <c r="I252" s="34" t="s">
        <v>463</v>
      </c>
      <c r="J252" s="34"/>
      <c r="K252" s="9" t="s">
        <v>468</v>
      </c>
      <c r="L252" s="36"/>
    </row>
    <row r="253" spans="1:12" ht="25.2" x14ac:dyDescent="0.3">
      <c r="B253" s="9" t="s">
        <v>449</v>
      </c>
      <c r="C253" s="9" t="s">
        <v>452</v>
      </c>
      <c r="D253" s="36"/>
      <c r="E253" s="9" t="s">
        <v>455</v>
      </c>
      <c r="F253" s="9" t="s">
        <v>457</v>
      </c>
      <c r="G253" s="34" t="s">
        <v>462</v>
      </c>
      <c r="H253" s="34"/>
      <c r="I253" s="34" t="s">
        <v>464</v>
      </c>
      <c r="J253" s="34"/>
      <c r="K253" s="9" t="s">
        <v>469</v>
      </c>
      <c r="L253" s="36"/>
    </row>
    <row r="254" spans="1:12" ht="37.799999999999997" x14ac:dyDescent="0.3">
      <c r="B254" s="9"/>
      <c r="C254" s="9" t="s">
        <v>453</v>
      </c>
      <c r="D254" s="36"/>
      <c r="E254" s="9" t="s">
        <v>456</v>
      </c>
      <c r="F254" s="9" t="s">
        <v>458</v>
      </c>
      <c r="G254" s="34" t="s">
        <v>66</v>
      </c>
      <c r="H254" s="34"/>
      <c r="I254" s="34" t="s">
        <v>123</v>
      </c>
      <c r="J254" s="34"/>
      <c r="K254" s="9" t="s">
        <v>470</v>
      </c>
      <c r="L254" s="36"/>
    </row>
    <row r="255" spans="1:12" x14ac:dyDescent="0.3">
      <c r="B255" s="9"/>
      <c r="C255" s="9" t="s">
        <v>454</v>
      </c>
      <c r="D255" s="36"/>
      <c r="E255" s="9"/>
      <c r="F255" s="9" t="s">
        <v>459</v>
      </c>
      <c r="G255" s="34" t="s">
        <v>323</v>
      </c>
      <c r="H255" s="34"/>
      <c r="I255" s="34" t="s">
        <v>465</v>
      </c>
      <c r="J255" s="34"/>
      <c r="K255" s="9" t="s">
        <v>471</v>
      </c>
      <c r="L255" s="36"/>
    </row>
    <row r="256" spans="1:12" ht="25.2" x14ac:dyDescent="0.3">
      <c r="B256" s="9"/>
      <c r="C256" s="9"/>
      <c r="D256" s="36"/>
      <c r="E256" s="9"/>
      <c r="F256" s="9"/>
      <c r="G256" s="34" t="s">
        <v>324</v>
      </c>
      <c r="H256" s="34"/>
      <c r="I256" s="34" t="s">
        <v>466</v>
      </c>
      <c r="J256" s="34"/>
      <c r="K256" s="9" t="s">
        <v>334</v>
      </c>
      <c r="L256" s="36"/>
    </row>
    <row r="257" spans="1:12" ht="37.799999999999997" x14ac:dyDescent="0.3">
      <c r="B257" s="9"/>
      <c r="C257" s="9"/>
      <c r="D257" s="36"/>
      <c r="E257" s="9"/>
      <c r="F257" s="9"/>
      <c r="G257" s="34" t="s">
        <v>276</v>
      </c>
      <c r="H257" s="34"/>
      <c r="I257" s="34" t="s">
        <v>467</v>
      </c>
      <c r="J257" s="34"/>
      <c r="K257" s="9" t="s">
        <v>467</v>
      </c>
      <c r="L257" s="36"/>
    </row>
    <row r="258" spans="1:12" ht="16.5" customHeight="1" x14ac:dyDescent="0.3">
      <c r="B258" s="9"/>
      <c r="C258" s="9"/>
      <c r="D258" s="36"/>
      <c r="E258" s="9"/>
      <c r="F258" s="9"/>
      <c r="G258" s="34"/>
      <c r="H258" s="34"/>
      <c r="I258" s="34" t="s">
        <v>276</v>
      </c>
      <c r="J258" s="34"/>
      <c r="K258" s="9"/>
      <c r="L258" s="36"/>
    </row>
    <row r="259" spans="1:12" x14ac:dyDescent="0.3">
      <c r="B259" s="38"/>
      <c r="C259" s="38"/>
      <c r="D259" s="38"/>
      <c r="E259" s="38"/>
      <c r="F259" s="38"/>
      <c r="G259" s="39"/>
      <c r="H259" s="39"/>
      <c r="I259" s="39"/>
      <c r="J259" s="39"/>
      <c r="K259" s="38"/>
      <c r="L259" s="38"/>
    </row>
    <row r="260" spans="1:12" x14ac:dyDescent="0.3">
      <c r="B260" s="38"/>
      <c r="C260" s="38"/>
      <c r="D260" s="38"/>
      <c r="E260" s="38"/>
      <c r="F260" s="38"/>
      <c r="G260" s="40"/>
      <c r="H260" s="40"/>
      <c r="I260" s="40"/>
      <c r="J260" s="40"/>
      <c r="K260" s="38"/>
      <c r="L260" s="38"/>
    </row>
    <row r="261" spans="1:12" ht="25.2" x14ac:dyDescent="0.3">
      <c r="B261" s="38"/>
      <c r="C261" s="38"/>
      <c r="D261" s="38"/>
      <c r="E261" s="38"/>
      <c r="F261" s="38"/>
      <c r="G261" s="9" t="s">
        <v>73</v>
      </c>
      <c r="H261" s="9" t="s">
        <v>75</v>
      </c>
      <c r="I261" s="9" t="s">
        <v>14</v>
      </c>
      <c r="J261" s="9" t="s">
        <v>75</v>
      </c>
      <c r="K261" s="38"/>
      <c r="L261" s="38"/>
    </row>
    <row r="262" spans="1:12" x14ac:dyDescent="0.3">
      <c r="B262" s="38"/>
      <c r="C262" s="38"/>
      <c r="D262" s="38"/>
      <c r="E262" s="38"/>
      <c r="F262" s="38"/>
      <c r="G262" s="9" t="s">
        <v>74</v>
      </c>
      <c r="H262" s="9" t="s">
        <v>74</v>
      </c>
      <c r="I262" s="9" t="s">
        <v>74</v>
      </c>
      <c r="J262" s="9" t="s">
        <v>74</v>
      </c>
      <c r="K262" s="38"/>
      <c r="L262" s="38"/>
    </row>
    <row r="263" spans="1:12" ht="29.4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37" t="s">
        <v>62</v>
      </c>
      <c r="K281" s="37"/>
      <c r="L281" s="37" t="s">
        <v>62</v>
      </c>
      <c r="M281" s="37"/>
      <c r="N281" s="35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34" t="s">
        <v>463</v>
      </c>
      <c r="K282" s="34"/>
      <c r="L282" s="34" t="s">
        <v>463</v>
      </c>
      <c r="M282" s="34"/>
      <c r="N282" s="36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34" t="s">
        <v>516</v>
      </c>
      <c r="K283" s="34"/>
      <c r="L283" s="34" t="s">
        <v>516</v>
      </c>
      <c r="M283" s="34"/>
      <c r="N283" s="36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34" t="s">
        <v>517</v>
      </c>
      <c r="K284" s="34"/>
      <c r="L284" s="34" t="s">
        <v>521</v>
      </c>
      <c r="M284" s="34"/>
      <c r="N284" s="36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34" t="s">
        <v>518</v>
      </c>
      <c r="K285" s="34"/>
      <c r="L285" s="34" t="s">
        <v>522</v>
      </c>
      <c r="M285" s="34"/>
      <c r="N285" s="36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34" t="s">
        <v>519</v>
      </c>
      <c r="K286" s="34"/>
      <c r="L286" s="34" t="s">
        <v>467</v>
      </c>
      <c r="M286" s="34"/>
      <c r="N286" s="36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34" t="s">
        <v>520</v>
      </c>
      <c r="K287" s="34"/>
      <c r="L287" s="34" t="s">
        <v>276</v>
      </c>
      <c r="M287" s="34"/>
      <c r="N287" s="36"/>
    </row>
    <row r="288" spans="1:14" x14ac:dyDescent="0.3">
      <c r="B288" s="38"/>
      <c r="C288" s="38"/>
      <c r="D288" s="38"/>
      <c r="E288" s="38"/>
      <c r="F288" s="38"/>
      <c r="G288" s="38"/>
      <c r="H288" s="38"/>
      <c r="I288" s="38"/>
      <c r="J288" s="39"/>
      <c r="K288" s="39"/>
      <c r="L288" s="39"/>
      <c r="M288" s="39"/>
      <c r="N288" s="38"/>
    </row>
    <row r="289" spans="1:14" x14ac:dyDescent="0.3">
      <c r="B289" s="38"/>
      <c r="C289" s="38"/>
      <c r="D289" s="38"/>
      <c r="E289" s="38"/>
      <c r="F289" s="38"/>
      <c r="G289" s="38"/>
      <c r="H289" s="38"/>
      <c r="I289" s="38"/>
      <c r="J289" s="40"/>
      <c r="K289" s="40"/>
      <c r="L289" s="40"/>
      <c r="M289" s="40"/>
      <c r="N289" s="38"/>
    </row>
    <row r="290" spans="1:14" ht="25.2" x14ac:dyDescent="0.3">
      <c r="B290" s="38"/>
      <c r="C290" s="38"/>
      <c r="D290" s="38"/>
      <c r="E290" s="38"/>
      <c r="F290" s="38"/>
      <c r="G290" s="38"/>
      <c r="H290" s="38"/>
      <c r="I290" s="38"/>
      <c r="J290" s="9" t="s">
        <v>14</v>
      </c>
      <c r="K290" s="9" t="s">
        <v>75</v>
      </c>
      <c r="L290" s="9" t="s">
        <v>14</v>
      </c>
      <c r="M290" s="9" t="s">
        <v>75</v>
      </c>
      <c r="N290" s="38"/>
    </row>
    <row r="291" spans="1:14" x14ac:dyDescent="0.3">
      <c r="B291" s="38"/>
      <c r="C291" s="38"/>
      <c r="D291" s="38"/>
      <c r="E291" s="38"/>
      <c r="F291" s="38"/>
      <c r="G291" s="38"/>
      <c r="H291" s="38"/>
      <c r="I291" s="38"/>
      <c r="J291" s="9" t="s">
        <v>74</v>
      </c>
      <c r="K291" s="9" t="s">
        <v>74</v>
      </c>
      <c r="L291" s="9" t="s">
        <v>74</v>
      </c>
      <c r="M291" s="9" t="s">
        <v>74</v>
      </c>
      <c r="N291" s="38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35" t="s">
        <v>60</v>
      </c>
      <c r="H322" s="13" t="s">
        <v>118</v>
      </c>
      <c r="I322" s="13" t="s">
        <v>7</v>
      </c>
      <c r="J322" s="37" t="s">
        <v>62</v>
      </c>
      <c r="K322" s="37"/>
      <c r="L322" s="35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36"/>
      <c r="H323" s="9" t="s">
        <v>119</v>
      </c>
      <c r="I323" s="9" t="s">
        <v>601</v>
      </c>
      <c r="J323" s="34" t="s">
        <v>63</v>
      </c>
      <c r="K323" s="34"/>
      <c r="L323" s="36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36"/>
      <c r="H324" s="9" t="s">
        <v>120</v>
      </c>
      <c r="I324" s="9" t="s">
        <v>602</v>
      </c>
      <c r="J324" s="34" t="s">
        <v>64</v>
      </c>
      <c r="K324" s="34"/>
      <c r="L324" s="36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36"/>
      <c r="H325" s="9" t="s">
        <v>121</v>
      </c>
      <c r="I325" s="9" t="s">
        <v>59</v>
      </c>
      <c r="J325" s="34" t="s">
        <v>65</v>
      </c>
      <c r="K325" s="34"/>
      <c r="L325" s="36"/>
    </row>
    <row r="326" spans="1:12" x14ac:dyDescent="0.3">
      <c r="B326" s="9"/>
      <c r="C326" s="9"/>
      <c r="D326" s="9"/>
      <c r="E326" s="9"/>
      <c r="F326" s="9"/>
      <c r="G326" s="36"/>
      <c r="H326" s="9"/>
      <c r="I326" s="9"/>
      <c r="J326" s="34" t="s">
        <v>66</v>
      </c>
      <c r="K326" s="34"/>
      <c r="L326" s="36"/>
    </row>
    <row r="327" spans="1:12" x14ac:dyDescent="0.3">
      <c r="B327" s="9"/>
      <c r="C327" s="9"/>
      <c r="D327" s="9"/>
      <c r="E327" s="9"/>
      <c r="F327" s="9"/>
      <c r="G327" s="36"/>
      <c r="H327" s="9"/>
      <c r="I327" s="9"/>
      <c r="J327" s="34" t="s">
        <v>323</v>
      </c>
      <c r="K327" s="34"/>
      <c r="L327" s="36"/>
    </row>
    <row r="328" spans="1:12" x14ac:dyDescent="0.3">
      <c r="B328" s="9"/>
      <c r="C328" s="9"/>
      <c r="D328" s="9"/>
      <c r="E328" s="9"/>
      <c r="F328" s="9"/>
      <c r="G328" s="36"/>
      <c r="H328" s="9"/>
      <c r="I328" s="9"/>
      <c r="J328" s="34" t="s">
        <v>324</v>
      </c>
      <c r="K328" s="34"/>
      <c r="L328" s="36"/>
    </row>
    <row r="329" spans="1:12" ht="16.5" customHeight="1" x14ac:dyDescent="0.3">
      <c r="B329" s="9"/>
      <c r="C329" s="9"/>
      <c r="D329" s="9"/>
      <c r="E329" s="9"/>
      <c r="F329" s="9"/>
      <c r="G329" s="36"/>
      <c r="H329" s="9"/>
      <c r="I329" s="9"/>
      <c r="J329" s="34" t="s">
        <v>69</v>
      </c>
      <c r="K329" s="34"/>
      <c r="L329" s="36"/>
    </row>
    <row r="330" spans="1:12" x14ac:dyDescent="0.3">
      <c r="B330" s="9"/>
      <c r="C330" s="9"/>
      <c r="D330" s="9"/>
      <c r="E330" s="9"/>
      <c r="F330" s="9"/>
      <c r="G330" s="36"/>
      <c r="H330" s="9"/>
      <c r="I330" s="9"/>
      <c r="J330" s="34" t="s">
        <v>70</v>
      </c>
      <c r="K330" s="34"/>
      <c r="L330" s="36"/>
    </row>
    <row r="331" spans="1:12" x14ac:dyDescent="0.3">
      <c r="B331" s="38"/>
      <c r="C331" s="38"/>
      <c r="D331" s="38"/>
      <c r="E331" s="38"/>
      <c r="F331" s="38"/>
      <c r="G331" s="38"/>
      <c r="H331" s="38"/>
      <c r="I331" s="38"/>
      <c r="J331" s="39"/>
      <c r="K331" s="39"/>
      <c r="L331" s="38"/>
    </row>
    <row r="332" spans="1:12" x14ac:dyDescent="0.3">
      <c r="B332" s="38"/>
      <c r="C332" s="38"/>
      <c r="D332" s="38"/>
      <c r="E332" s="38"/>
      <c r="F332" s="38"/>
      <c r="G332" s="38"/>
      <c r="H332" s="38"/>
      <c r="I332" s="38"/>
      <c r="J332" s="40"/>
      <c r="K332" s="40"/>
      <c r="L332" s="38"/>
    </row>
    <row r="333" spans="1:12" ht="25.2" x14ac:dyDescent="0.3">
      <c r="B333" s="38"/>
      <c r="C333" s="38"/>
      <c r="D333" s="38"/>
      <c r="E333" s="38"/>
      <c r="F333" s="38"/>
      <c r="G333" s="38"/>
      <c r="H333" s="38"/>
      <c r="I333" s="38"/>
      <c r="J333" s="9" t="s">
        <v>73</v>
      </c>
      <c r="K333" s="9" t="s">
        <v>75</v>
      </c>
      <c r="L333" s="38"/>
    </row>
    <row r="334" spans="1:12" x14ac:dyDescent="0.3">
      <c r="B334" s="38"/>
      <c r="C334" s="38"/>
      <c r="D334" s="38"/>
      <c r="E334" s="38"/>
      <c r="F334" s="38"/>
      <c r="G334" s="38"/>
      <c r="H334" s="38"/>
      <c r="I334" s="38"/>
      <c r="J334" s="9" t="s">
        <v>74</v>
      </c>
      <c r="K334" s="9" t="s">
        <v>74</v>
      </c>
      <c r="L334" s="38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35" t="s">
        <v>60</v>
      </c>
      <c r="E426" s="13" t="s">
        <v>680</v>
      </c>
      <c r="F426" s="13" t="s">
        <v>7</v>
      </c>
      <c r="G426" s="37" t="s">
        <v>683</v>
      </c>
      <c r="H426" s="37"/>
      <c r="I426" s="37" t="s">
        <v>683</v>
      </c>
      <c r="J426" s="37"/>
      <c r="K426" s="35" t="s">
        <v>17</v>
      </c>
    </row>
    <row r="427" spans="1:12" ht="24" customHeight="1" x14ac:dyDescent="0.3">
      <c r="B427" s="9" t="s">
        <v>677</v>
      </c>
      <c r="C427" s="9" t="s">
        <v>678</v>
      </c>
      <c r="D427" s="36"/>
      <c r="E427" s="9" t="s">
        <v>681</v>
      </c>
      <c r="F427" s="9" t="s">
        <v>8</v>
      </c>
      <c r="G427" s="34" t="s">
        <v>684</v>
      </c>
      <c r="H427" s="34"/>
      <c r="I427" s="34" t="s">
        <v>686</v>
      </c>
      <c r="J427" s="34"/>
      <c r="K427" s="36"/>
    </row>
    <row r="428" spans="1:12" ht="24" customHeight="1" x14ac:dyDescent="0.3">
      <c r="B428" s="9"/>
      <c r="C428" s="9" t="s">
        <v>679</v>
      </c>
      <c r="D428" s="36"/>
      <c r="E428" s="9" t="s">
        <v>682</v>
      </c>
      <c r="F428" s="9" t="s">
        <v>61</v>
      </c>
      <c r="G428" s="34" t="s">
        <v>685</v>
      </c>
      <c r="H428" s="34"/>
      <c r="I428" s="34" t="s">
        <v>687</v>
      </c>
      <c r="J428" s="34"/>
      <c r="K428" s="36"/>
    </row>
    <row r="429" spans="1:12" ht="24" customHeight="1" x14ac:dyDescent="0.3">
      <c r="B429" s="9"/>
      <c r="C429" s="9"/>
      <c r="D429" s="36"/>
      <c r="E429" s="9"/>
      <c r="F429" s="9" t="s">
        <v>59</v>
      </c>
      <c r="G429" s="34" t="s">
        <v>522</v>
      </c>
      <c r="H429" s="34"/>
      <c r="I429" s="34" t="s">
        <v>518</v>
      </c>
      <c r="J429" s="34"/>
      <c r="K429" s="36"/>
    </row>
    <row r="430" spans="1:12" ht="28.5" customHeight="1" x14ac:dyDescent="0.3">
      <c r="B430" s="9"/>
      <c r="C430" s="9"/>
      <c r="D430" s="36"/>
      <c r="E430" s="9"/>
      <c r="F430" s="9"/>
      <c r="G430" s="34" t="s">
        <v>467</v>
      </c>
      <c r="H430" s="34"/>
      <c r="I430" s="34" t="s">
        <v>688</v>
      </c>
      <c r="J430" s="34"/>
      <c r="K430" s="36"/>
    </row>
    <row r="431" spans="1:12" ht="16.5" customHeight="1" x14ac:dyDescent="0.3">
      <c r="B431" s="9"/>
      <c r="C431" s="9"/>
      <c r="D431" s="36"/>
      <c r="E431" s="9"/>
      <c r="F431" s="9"/>
      <c r="G431" s="34" t="s">
        <v>69</v>
      </c>
      <c r="H431" s="34"/>
      <c r="I431" s="34"/>
      <c r="J431" s="34"/>
      <c r="K431" s="36"/>
    </row>
    <row r="432" spans="1:12" x14ac:dyDescent="0.3">
      <c r="B432" s="9"/>
      <c r="C432" s="9"/>
      <c r="D432" s="36"/>
      <c r="E432" s="9"/>
      <c r="F432" s="9"/>
      <c r="G432" s="34" t="s">
        <v>70</v>
      </c>
      <c r="H432" s="34"/>
      <c r="I432" s="34"/>
      <c r="J432" s="34"/>
      <c r="K432" s="36"/>
    </row>
    <row r="433" spans="1:11" x14ac:dyDescent="0.3">
      <c r="B433" s="38"/>
      <c r="C433" s="38"/>
      <c r="D433" s="38"/>
      <c r="E433" s="38"/>
      <c r="F433" s="38"/>
      <c r="G433" s="39"/>
      <c r="H433" s="39"/>
      <c r="I433" s="39"/>
      <c r="J433" s="39"/>
      <c r="K433" s="38"/>
    </row>
    <row r="434" spans="1:11" x14ac:dyDescent="0.3">
      <c r="B434" s="38"/>
      <c r="C434" s="38"/>
      <c r="D434" s="38"/>
      <c r="E434" s="38"/>
      <c r="F434" s="38"/>
      <c r="G434" s="40"/>
      <c r="H434" s="40"/>
      <c r="I434" s="40"/>
      <c r="J434" s="40"/>
      <c r="K434" s="38"/>
    </row>
    <row r="435" spans="1:11" ht="25.2" x14ac:dyDescent="0.3">
      <c r="B435" s="38"/>
      <c r="C435" s="38"/>
      <c r="D435" s="38"/>
      <c r="E435" s="38"/>
      <c r="F435" s="38"/>
      <c r="G435" s="9" t="s">
        <v>14</v>
      </c>
      <c r="H435" s="9" t="s">
        <v>75</v>
      </c>
      <c r="I435" s="9" t="s">
        <v>14</v>
      </c>
      <c r="J435" s="9" t="s">
        <v>75</v>
      </c>
      <c r="K435" s="38"/>
    </row>
    <row r="436" spans="1:11" ht="16.8" x14ac:dyDescent="0.3">
      <c r="B436" s="38"/>
      <c r="C436" s="38"/>
      <c r="D436" s="38"/>
      <c r="E436" s="38"/>
      <c r="F436" s="38"/>
      <c r="G436" s="9" t="s">
        <v>689</v>
      </c>
      <c r="H436" s="9" t="s">
        <v>74</v>
      </c>
      <c r="I436" s="9" t="s">
        <v>74</v>
      </c>
      <c r="J436" s="9" t="s">
        <v>74</v>
      </c>
      <c r="K436" s="38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x14ac:dyDescent="0.3">
      <c r="B452" s="35" t="s">
        <v>407</v>
      </c>
      <c r="C452" s="13" t="s">
        <v>108</v>
      </c>
      <c r="D452" s="13" t="s">
        <v>23</v>
      </c>
      <c r="E452" s="35" t="s">
        <v>720</v>
      </c>
      <c r="F452" s="13" t="s">
        <v>409</v>
      </c>
      <c r="G452" s="35" t="s">
        <v>60</v>
      </c>
      <c r="H452" s="13" t="s">
        <v>118</v>
      </c>
      <c r="I452" s="13" t="s">
        <v>7</v>
      </c>
      <c r="J452" s="37" t="s">
        <v>62</v>
      </c>
      <c r="K452" s="37"/>
      <c r="L452" s="35" t="s">
        <v>17</v>
      </c>
    </row>
    <row r="453" spans="1:12" ht="25.2" x14ac:dyDescent="0.3">
      <c r="B453" s="36"/>
      <c r="C453" s="9" t="s">
        <v>106</v>
      </c>
      <c r="D453" s="9" t="s">
        <v>110</v>
      </c>
      <c r="E453" s="36"/>
      <c r="F453" s="9" t="s">
        <v>410</v>
      </c>
      <c r="G453" s="36"/>
      <c r="H453" s="9" t="s">
        <v>723</v>
      </c>
      <c r="I453" s="9" t="s">
        <v>8</v>
      </c>
      <c r="J453" s="34" t="s">
        <v>63</v>
      </c>
      <c r="K453" s="34"/>
      <c r="L453" s="36"/>
    </row>
    <row r="454" spans="1:12" ht="25.2" x14ac:dyDescent="0.3">
      <c r="B454" s="36"/>
      <c r="C454" s="9" t="s">
        <v>109</v>
      </c>
      <c r="D454" s="9"/>
      <c r="E454" s="36"/>
      <c r="F454" s="9" t="s">
        <v>721</v>
      </c>
      <c r="G454" s="36"/>
      <c r="H454" s="9" t="s">
        <v>120</v>
      </c>
      <c r="I454" s="9" t="s">
        <v>61</v>
      </c>
      <c r="J454" s="34" t="s">
        <v>64</v>
      </c>
      <c r="K454" s="34"/>
      <c r="L454" s="36"/>
    </row>
    <row r="455" spans="1:12" ht="25.2" x14ac:dyDescent="0.3">
      <c r="B455" s="36"/>
      <c r="C455" s="9"/>
      <c r="D455" s="9"/>
      <c r="E455" s="36"/>
      <c r="F455" s="9" t="s">
        <v>114</v>
      </c>
      <c r="G455" s="36"/>
      <c r="H455" s="9" t="s">
        <v>121</v>
      </c>
      <c r="I455" s="9" t="s">
        <v>59</v>
      </c>
      <c r="J455" s="34" t="s">
        <v>65</v>
      </c>
      <c r="K455" s="34"/>
      <c r="L455" s="36"/>
    </row>
    <row r="456" spans="1:12" x14ac:dyDescent="0.3">
      <c r="B456" s="36"/>
      <c r="C456" s="9"/>
      <c r="D456" s="9"/>
      <c r="E456" s="36"/>
      <c r="F456" s="9" t="s">
        <v>722</v>
      </c>
      <c r="G456" s="36"/>
      <c r="H456" s="9"/>
      <c r="I456" s="9"/>
      <c r="J456" s="34" t="s">
        <v>66</v>
      </c>
      <c r="K456" s="34"/>
      <c r="L456" s="36"/>
    </row>
    <row r="457" spans="1:12" x14ac:dyDescent="0.3">
      <c r="B457" s="36"/>
      <c r="C457" s="9"/>
      <c r="D457" s="9"/>
      <c r="E457" s="36"/>
      <c r="F457" s="9" t="s">
        <v>273</v>
      </c>
      <c r="G457" s="36"/>
      <c r="H457" s="9"/>
      <c r="I457" s="9"/>
      <c r="J457" s="34" t="s">
        <v>522</v>
      </c>
      <c r="K457" s="34"/>
      <c r="L457" s="36"/>
    </row>
    <row r="458" spans="1:12" ht="16.8" x14ac:dyDescent="0.3">
      <c r="B458" s="36"/>
      <c r="C458" s="9"/>
      <c r="D458" s="9"/>
      <c r="E458" s="36"/>
      <c r="F458" s="9" t="s">
        <v>274</v>
      </c>
      <c r="G458" s="36"/>
      <c r="H458" s="9"/>
      <c r="I458" s="9"/>
      <c r="J458" s="34" t="s">
        <v>467</v>
      </c>
      <c r="K458" s="34"/>
      <c r="L458" s="36"/>
    </row>
    <row r="459" spans="1:12" ht="16.5" customHeight="1" x14ac:dyDescent="0.3">
      <c r="B459" s="36"/>
      <c r="C459" s="9"/>
      <c r="D459" s="9"/>
      <c r="E459" s="36"/>
      <c r="F459" s="9"/>
      <c r="G459" s="36"/>
      <c r="H459" s="9"/>
      <c r="I459" s="9"/>
      <c r="J459" s="34" t="s">
        <v>276</v>
      </c>
      <c r="K459" s="34"/>
      <c r="L459" s="36"/>
    </row>
    <row r="460" spans="1:12" x14ac:dyDescent="0.3">
      <c r="B460" s="38"/>
      <c r="C460" s="38"/>
      <c r="D460" s="38"/>
      <c r="E460" s="38"/>
      <c r="F460" s="38"/>
      <c r="G460" s="38"/>
      <c r="H460" s="38"/>
      <c r="I460" s="38"/>
      <c r="J460" s="39"/>
      <c r="K460" s="39"/>
      <c r="L460" s="38"/>
    </row>
    <row r="461" spans="1:12" x14ac:dyDescent="0.3">
      <c r="B461" s="38"/>
      <c r="C461" s="38"/>
      <c r="D461" s="38"/>
      <c r="E461" s="38"/>
      <c r="F461" s="38"/>
      <c r="G461" s="38"/>
      <c r="H461" s="38"/>
      <c r="I461" s="38"/>
      <c r="J461" s="40"/>
      <c r="K461" s="40"/>
      <c r="L461" s="38"/>
    </row>
    <row r="462" spans="1:12" ht="25.2" x14ac:dyDescent="0.3">
      <c r="B462" s="38"/>
      <c r="C462" s="38"/>
      <c r="D462" s="38"/>
      <c r="E462" s="38"/>
      <c r="F462" s="38"/>
      <c r="G462" s="38"/>
      <c r="H462" s="38"/>
      <c r="I462" s="38"/>
      <c r="J462" s="9" t="s">
        <v>724</v>
      </c>
      <c r="K462" s="9" t="s">
        <v>725</v>
      </c>
      <c r="L462" s="38"/>
    </row>
    <row r="463" spans="1:12" x14ac:dyDescent="0.3">
      <c r="B463" s="38"/>
      <c r="C463" s="38"/>
      <c r="D463" s="38"/>
      <c r="E463" s="38"/>
      <c r="F463" s="38"/>
      <c r="G463" s="38"/>
      <c r="H463" s="38"/>
      <c r="I463" s="38"/>
      <c r="J463" s="9" t="s">
        <v>74</v>
      </c>
      <c r="K463" s="9" t="s">
        <v>74</v>
      </c>
      <c r="L463" s="38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I257:J257"/>
    <mergeCell ref="I258:J258"/>
    <mergeCell ref="L251:L258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B232:B234"/>
    <mergeCell ref="C232:C234"/>
    <mergeCell ref="D232:D234"/>
    <mergeCell ref="E232:E234"/>
    <mergeCell ref="F232:F234"/>
    <mergeCell ref="G232:G234"/>
    <mergeCell ref="L226:L229"/>
    <mergeCell ref="B230:B231"/>
    <mergeCell ref="C230:C231"/>
    <mergeCell ref="D230:D231"/>
    <mergeCell ref="E230:E231"/>
    <mergeCell ref="F230:F231"/>
    <mergeCell ref="G230:G231"/>
    <mergeCell ref="H230:I231"/>
    <mergeCell ref="J230:K231"/>
    <mergeCell ref="L230:L231"/>
    <mergeCell ref="H228:I228"/>
    <mergeCell ref="H229:I229"/>
    <mergeCell ref="J226:K226"/>
    <mergeCell ref="J227:K227"/>
    <mergeCell ref="J228:K228"/>
    <mergeCell ref="J229:K229"/>
    <mergeCell ref="L232:L234"/>
    <mergeCell ref="H224:K225"/>
    <mergeCell ref="L224:L225"/>
    <mergeCell ref="B226:B229"/>
    <mergeCell ref="C226:C229"/>
    <mergeCell ref="D226:D229"/>
    <mergeCell ref="E226:E229"/>
    <mergeCell ref="F226:F229"/>
    <mergeCell ref="G226:G229"/>
    <mergeCell ref="H226:I226"/>
    <mergeCell ref="H227:I227"/>
    <mergeCell ref="B224:B225"/>
    <mergeCell ref="C224:C225"/>
    <mergeCell ref="D224:D225"/>
    <mergeCell ref="E224:E225"/>
    <mergeCell ref="F224:F225"/>
    <mergeCell ref="G224:G225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8:M198"/>
    <mergeCell ref="L199:M199"/>
    <mergeCell ref="L200:M200"/>
    <mergeCell ref="O197:O200"/>
    <mergeCell ref="L201:M202"/>
    <mergeCell ref="O201:O202"/>
    <mergeCell ref="H195:I196"/>
    <mergeCell ref="J195:K196"/>
    <mergeCell ref="L195:N196"/>
    <mergeCell ref="O195:O196"/>
    <mergeCell ref="B195:B196"/>
    <mergeCell ref="C195:C196"/>
    <mergeCell ref="D195:D196"/>
    <mergeCell ref="E195:E196"/>
    <mergeCell ref="F195:F196"/>
    <mergeCell ref="G195:G196"/>
    <mergeCell ref="L190:N190"/>
    <mergeCell ref="L191:N191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2"/>
  <sheetViews>
    <sheetView topLeftCell="E1" workbookViewId="0">
      <pane ySplit="1" topLeftCell="A28" activePane="bottomLeft" state="frozen"/>
      <selection pane="bottomLeft" activeCell="E36" sqref="E36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9.5546875" style="21" bestFit="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762</v>
      </c>
      <c r="J1" s="20" t="s">
        <v>763</v>
      </c>
      <c r="K1" s="20" t="s">
        <v>764</v>
      </c>
      <c r="L1" s="20" t="s">
        <v>763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747</v>
      </c>
      <c r="B2" s="22" t="s">
        <v>76</v>
      </c>
      <c r="C2" s="21" t="s">
        <v>765</v>
      </c>
      <c r="D2" s="21" t="s">
        <v>765</v>
      </c>
      <c r="E2" s="21" t="s">
        <v>765</v>
      </c>
      <c r="F2" s="22" t="s">
        <v>77</v>
      </c>
      <c r="G2" s="22" t="s">
        <v>78</v>
      </c>
      <c r="H2" s="22" t="s">
        <v>79</v>
      </c>
      <c r="I2" s="22" t="s">
        <v>767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ht="28.8" x14ac:dyDescent="0.3">
      <c r="A3" s="21" t="s">
        <v>747</v>
      </c>
      <c r="B3" s="22" t="s">
        <v>76</v>
      </c>
      <c r="C3" s="21" t="s">
        <v>765</v>
      </c>
      <c r="D3" s="21" t="s">
        <v>765</v>
      </c>
      <c r="E3" s="21" t="s">
        <v>765</v>
      </c>
      <c r="F3" s="22" t="s">
        <v>84</v>
      </c>
      <c r="G3" s="22" t="s">
        <v>78</v>
      </c>
      <c r="H3" s="22" t="s">
        <v>85</v>
      </c>
      <c r="I3" s="22" t="s">
        <v>768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ht="28.8" x14ac:dyDescent="0.3">
      <c r="A4" s="21" t="s">
        <v>747</v>
      </c>
      <c r="B4" s="22" t="s">
        <v>87</v>
      </c>
      <c r="C4" s="21" t="s">
        <v>765</v>
      </c>
      <c r="D4" s="21" t="s">
        <v>765</v>
      </c>
      <c r="E4" s="21" t="s">
        <v>765</v>
      </c>
      <c r="F4" s="22" t="s">
        <v>88</v>
      </c>
      <c r="G4" s="22" t="s">
        <v>78</v>
      </c>
      <c r="H4" s="22" t="s">
        <v>89</v>
      </c>
      <c r="I4" s="22" t="s">
        <v>769</v>
      </c>
      <c r="J4" s="22" t="s">
        <v>91</v>
      </c>
      <c r="K4" s="22" t="s">
        <v>770</v>
      </c>
      <c r="L4" s="22" t="s">
        <v>93</v>
      </c>
      <c r="M4" s="23" t="s">
        <v>94</v>
      </c>
    </row>
    <row r="5" spans="1:17" ht="28.8" x14ac:dyDescent="0.3">
      <c r="A5" s="21" t="s">
        <v>747</v>
      </c>
      <c r="B5" s="22" t="s">
        <v>95</v>
      </c>
      <c r="C5" s="21" t="s">
        <v>765</v>
      </c>
      <c r="D5" s="21" t="s">
        <v>765</v>
      </c>
      <c r="E5" s="21" t="s">
        <v>765</v>
      </c>
      <c r="F5" s="22" t="s">
        <v>88</v>
      </c>
      <c r="G5" s="22" t="s">
        <v>78</v>
      </c>
      <c r="H5" s="22" t="s">
        <v>96</v>
      </c>
      <c r="I5" s="22" t="s">
        <v>771</v>
      </c>
      <c r="J5" s="22">
        <v>0.3</v>
      </c>
      <c r="K5" s="22" t="s">
        <v>772</v>
      </c>
      <c r="L5" s="22" t="s">
        <v>772</v>
      </c>
      <c r="M5" s="23" t="s">
        <v>99</v>
      </c>
    </row>
    <row r="6" spans="1:17" ht="28.8" x14ac:dyDescent="0.3">
      <c r="A6" s="21" t="s">
        <v>747</v>
      </c>
      <c r="B6" s="22" t="s">
        <v>100</v>
      </c>
      <c r="C6" s="21" t="s">
        <v>765</v>
      </c>
      <c r="D6" s="21" t="s">
        <v>765</v>
      </c>
      <c r="E6" s="21" t="s">
        <v>765</v>
      </c>
      <c r="F6" s="22" t="s">
        <v>101</v>
      </c>
      <c r="G6" s="22" t="s">
        <v>78</v>
      </c>
      <c r="H6" s="22" t="s">
        <v>102</v>
      </c>
      <c r="I6" s="22" t="s">
        <v>773</v>
      </c>
      <c r="J6" s="22">
        <v>0.03</v>
      </c>
      <c r="K6" s="22" t="s">
        <v>772</v>
      </c>
      <c r="L6" s="22" t="s">
        <v>772</v>
      </c>
      <c r="M6" s="23" t="s">
        <v>99</v>
      </c>
    </row>
    <row r="7" spans="1:17" ht="50.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 t="s">
        <v>27</v>
      </c>
      <c r="J7" s="24" t="s">
        <v>28</v>
      </c>
      <c r="K7" s="22" t="s">
        <v>766</v>
      </c>
      <c r="M7" s="23" t="s">
        <v>29</v>
      </c>
    </row>
    <row r="8" spans="1:17" ht="50.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 t="s">
        <v>31</v>
      </c>
      <c r="J8" s="24" t="s">
        <v>28</v>
      </c>
      <c r="K8" s="22" t="s">
        <v>766</v>
      </c>
      <c r="M8" s="23" t="s">
        <v>29</v>
      </c>
    </row>
    <row r="9" spans="1:17" ht="50.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 t="s">
        <v>28</v>
      </c>
      <c r="J9" s="24" t="s">
        <v>33</v>
      </c>
      <c r="K9" s="22" t="s">
        <v>766</v>
      </c>
      <c r="M9" s="23" t="s">
        <v>29</v>
      </c>
    </row>
    <row r="10" spans="1:17" ht="50.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 t="s">
        <v>34</v>
      </c>
      <c r="J10" s="24" t="s">
        <v>33</v>
      </c>
      <c r="K10" s="22" t="s">
        <v>766</v>
      </c>
      <c r="M10" s="23" t="s">
        <v>29</v>
      </c>
    </row>
    <row r="11" spans="1:17" ht="50.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766</v>
      </c>
      <c r="M11" s="23" t="s">
        <v>40</v>
      </c>
    </row>
    <row r="12" spans="1:17" ht="50.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766</v>
      </c>
      <c r="M12" s="23" t="s">
        <v>40</v>
      </c>
    </row>
    <row r="13" spans="1:17" ht="50.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766</v>
      </c>
      <c r="M13" s="23" t="s">
        <v>40</v>
      </c>
    </row>
    <row r="14" spans="1:17" ht="50.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766</v>
      </c>
      <c r="M14" s="23" t="s">
        <v>46</v>
      </c>
    </row>
    <row r="15" spans="1:17" ht="50.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766</v>
      </c>
      <c r="M15" s="23" t="s">
        <v>46</v>
      </c>
    </row>
    <row r="16" spans="1:17" ht="50.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766</v>
      </c>
      <c r="M16" s="23" t="s">
        <v>46</v>
      </c>
    </row>
    <row r="17" spans="1:13" ht="50.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766</v>
      </c>
      <c r="M17" s="23" t="s">
        <v>46</v>
      </c>
    </row>
    <row r="18" spans="1:13" ht="50.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766</v>
      </c>
      <c r="M18" s="23" t="s">
        <v>40</v>
      </c>
    </row>
    <row r="19" spans="1:13" ht="50.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766</v>
      </c>
      <c r="M19" s="23" t="s">
        <v>40</v>
      </c>
    </row>
    <row r="20" spans="1:13" ht="50.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766</v>
      </c>
      <c r="M20" s="23" t="s">
        <v>40</v>
      </c>
    </row>
    <row r="21" spans="1:13" ht="50.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766</v>
      </c>
      <c r="M21" s="23" t="s">
        <v>46</v>
      </c>
    </row>
    <row r="22" spans="1:13" ht="50.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766</v>
      </c>
      <c r="M22" s="23" t="s">
        <v>46</v>
      </c>
    </row>
    <row r="23" spans="1:13" ht="50.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766</v>
      </c>
      <c r="M23" s="23" t="s">
        <v>46</v>
      </c>
    </row>
    <row r="24" spans="1:13" ht="50.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766</v>
      </c>
      <c r="M24" s="23" t="s">
        <v>46</v>
      </c>
    </row>
    <row r="25" spans="1:13" ht="50.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774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766</v>
      </c>
      <c r="M25" s="23" t="s">
        <v>40</v>
      </c>
    </row>
    <row r="26" spans="1:13" ht="50.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774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766</v>
      </c>
      <c r="M26" s="23" t="s">
        <v>40</v>
      </c>
    </row>
    <row r="27" spans="1:13" ht="50.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774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766</v>
      </c>
      <c r="M27" s="23" t="s">
        <v>40</v>
      </c>
    </row>
    <row r="28" spans="1:13" ht="50.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775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766</v>
      </c>
      <c r="M28" s="23" t="s">
        <v>46</v>
      </c>
    </row>
    <row r="29" spans="1:13" ht="50.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775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766</v>
      </c>
      <c r="M29" s="23" t="s">
        <v>46</v>
      </c>
    </row>
    <row r="30" spans="1:13" ht="50.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775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766</v>
      </c>
      <c r="M30" s="23" t="s">
        <v>46</v>
      </c>
    </row>
    <row r="31" spans="1:13" ht="50.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775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766</v>
      </c>
      <c r="M31" s="23" t="s">
        <v>46</v>
      </c>
    </row>
    <row r="32" spans="1:13" ht="50.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 t="s">
        <v>31</v>
      </c>
      <c r="J32" s="24" t="s">
        <v>28</v>
      </c>
      <c r="K32" s="22" t="s">
        <v>766</v>
      </c>
      <c r="M32" s="23" t="s">
        <v>29</v>
      </c>
    </row>
    <row r="33" spans="1:13" ht="50.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 t="s">
        <v>31</v>
      </c>
      <c r="J33" s="24" t="s">
        <v>33</v>
      </c>
      <c r="K33" s="22" t="s">
        <v>766</v>
      </c>
      <c r="M33" s="23" t="s">
        <v>29</v>
      </c>
    </row>
    <row r="34" spans="1:13" ht="50.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766</v>
      </c>
      <c r="M34" s="23" t="s">
        <v>46</v>
      </c>
    </row>
    <row r="35" spans="1:13" ht="50.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766</v>
      </c>
      <c r="M35" s="23" t="s">
        <v>46</v>
      </c>
    </row>
    <row r="36" spans="1:13" ht="50.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766</v>
      </c>
      <c r="M36" s="23" t="s">
        <v>46</v>
      </c>
    </row>
    <row r="37" spans="1:13" ht="50.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766</v>
      </c>
      <c r="M37" s="23" t="s">
        <v>46</v>
      </c>
    </row>
    <row r="38" spans="1:13" ht="50.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766</v>
      </c>
      <c r="M38" s="23" t="s">
        <v>40</v>
      </c>
    </row>
    <row r="39" spans="1:13" ht="50.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766</v>
      </c>
      <c r="M39" s="23" t="s">
        <v>40</v>
      </c>
    </row>
    <row r="40" spans="1:13" ht="50.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766</v>
      </c>
      <c r="M40" s="23" t="s">
        <v>40</v>
      </c>
    </row>
    <row r="41" spans="1:13" ht="28.8" x14ac:dyDescent="0.3">
      <c r="A41" s="21" t="s">
        <v>748</v>
      </c>
      <c r="B41" s="22" t="s">
        <v>135</v>
      </c>
      <c r="C41" s="22" t="s">
        <v>23</v>
      </c>
      <c r="D41" s="22" t="s">
        <v>136</v>
      </c>
      <c r="E41" s="22" t="s">
        <v>139</v>
      </c>
      <c r="F41" s="22" t="s">
        <v>138</v>
      </c>
      <c r="G41" s="22" t="s">
        <v>140</v>
      </c>
      <c r="H41" s="22" t="s">
        <v>141</v>
      </c>
      <c r="I41" s="22" t="s">
        <v>776</v>
      </c>
      <c r="J41" s="22">
        <v>0.1</v>
      </c>
      <c r="K41" s="22" t="s">
        <v>149</v>
      </c>
      <c r="L41" s="22" t="s">
        <v>149</v>
      </c>
      <c r="M41" s="23" t="s">
        <v>143</v>
      </c>
    </row>
    <row r="42" spans="1:13" ht="28.8" x14ac:dyDescent="0.3">
      <c r="A42" s="21" t="s">
        <v>748</v>
      </c>
      <c r="B42" s="22" t="s">
        <v>135</v>
      </c>
      <c r="C42" s="22" t="s">
        <v>23</v>
      </c>
      <c r="D42" s="22" t="s">
        <v>144</v>
      </c>
      <c r="E42" s="22" t="s">
        <v>139</v>
      </c>
      <c r="F42" s="22" t="s">
        <v>145</v>
      </c>
      <c r="G42" s="22" t="s">
        <v>140</v>
      </c>
      <c r="H42" s="22" t="s">
        <v>141</v>
      </c>
      <c r="I42" s="22" t="s">
        <v>777</v>
      </c>
      <c r="J42" s="22">
        <v>0.2</v>
      </c>
      <c r="K42" s="22" t="s">
        <v>149</v>
      </c>
      <c r="L42" s="22" t="s">
        <v>149</v>
      </c>
      <c r="M42" s="23" t="s">
        <v>143</v>
      </c>
    </row>
    <row r="43" spans="1:13" ht="28.8" x14ac:dyDescent="0.3">
      <c r="A43" s="21" t="s">
        <v>748</v>
      </c>
      <c r="B43" s="22" t="s">
        <v>135</v>
      </c>
      <c r="C43" s="22" t="s">
        <v>23</v>
      </c>
      <c r="D43" s="22" t="s">
        <v>144</v>
      </c>
      <c r="E43" s="22" t="s">
        <v>148</v>
      </c>
      <c r="F43" s="22" t="s">
        <v>147</v>
      </c>
      <c r="G43" s="22" t="s">
        <v>78</v>
      </c>
      <c r="H43" s="22" t="s">
        <v>150</v>
      </c>
      <c r="I43" s="22" t="s">
        <v>778</v>
      </c>
      <c r="J43" s="22">
        <v>0</v>
      </c>
      <c r="K43" s="22" t="s">
        <v>149</v>
      </c>
      <c r="L43" s="22" t="s">
        <v>149</v>
      </c>
      <c r="M43" s="23" t="s">
        <v>152</v>
      </c>
    </row>
    <row r="44" spans="1:13" ht="28.8" x14ac:dyDescent="0.3">
      <c r="A44" s="21" t="s">
        <v>748</v>
      </c>
      <c r="B44" s="22" t="s">
        <v>135</v>
      </c>
      <c r="C44" s="22" t="s">
        <v>23</v>
      </c>
      <c r="D44" s="22" t="s">
        <v>144</v>
      </c>
      <c r="E44" s="22" t="s">
        <v>148</v>
      </c>
      <c r="F44" s="22" t="s">
        <v>147</v>
      </c>
      <c r="G44" s="22" t="s">
        <v>78</v>
      </c>
      <c r="H44" s="22" t="s">
        <v>153</v>
      </c>
      <c r="I44" s="22" t="s">
        <v>778</v>
      </c>
      <c r="J44" s="22">
        <v>0</v>
      </c>
      <c r="K44" s="22" t="s">
        <v>149</v>
      </c>
      <c r="L44" s="22" t="s">
        <v>149</v>
      </c>
      <c r="M44" s="23" t="s">
        <v>152</v>
      </c>
    </row>
    <row r="45" spans="1:13" ht="28.8" x14ac:dyDescent="0.3">
      <c r="A45" s="21" t="s">
        <v>748</v>
      </c>
      <c r="B45" s="22" t="s">
        <v>135</v>
      </c>
      <c r="C45" s="22" t="s">
        <v>23</v>
      </c>
      <c r="D45" s="22" t="s">
        <v>144</v>
      </c>
      <c r="E45" s="22" t="s">
        <v>148</v>
      </c>
      <c r="F45" s="22" t="s">
        <v>147</v>
      </c>
      <c r="G45" s="22" t="s">
        <v>78</v>
      </c>
      <c r="H45" s="22" t="s">
        <v>150</v>
      </c>
      <c r="I45" s="22" t="s">
        <v>779</v>
      </c>
      <c r="J45" s="22">
        <v>0</v>
      </c>
      <c r="K45" s="22" t="s">
        <v>149</v>
      </c>
      <c r="L45" s="22" t="s">
        <v>149</v>
      </c>
      <c r="M45" s="23" t="s">
        <v>155</v>
      </c>
    </row>
    <row r="46" spans="1:13" ht="28.8" x14ac:dyDescent="0.3">
      <c r="A46" s="21" t="s">
        <v>748</v>
      </c>
      <c r="B46" s="22" t="s">
        <v>135</v>
      </c>
      <c r="C46" s="22" t="s">
        <v>23</v>
      </c>
      <c r="D46" s="22" t="s">
        <v>144</v>
      </c>
      <c r="E46" s="22" t="s">
        <v>148</v>
      </c>
      <c r="F46" s="22" t="s">
        <v>147</v>
      </c>
      <c r="G46" s="22" t="s">
        <v>78</v>
      </c>
      <c r="H46" s="22" t="s">
        <v>153</v>
      </c>
      <c r="I46" s="22" t="s">
        <v>779</v>
      </c>
      <c r="J46" s="22">
        <v>0</v>
      </c>
      <c r="K46" s="22" t="s">
        <v>149</v>
      </c>
      <c r="L46" s="22" t="s">
        <v>149</v>
      </c>
      <c r="M46" s="23" t="s">
        <v>155</v>
      </c>
    </row>
    <row r="47" spans="1:13" ht="28.8" x14ac:dyDescent="0.3">
      <c r="A47" s="21" t="s">
        <v>748</v>
      </c>
      <c r="B47" s="22" t="s">
        <v>135</v>
      </c>
      <c r="C47" s="22" t="s">
        <v>23</v>
      </c>
      <c r="D47" s="22" t="s">
        <v>144</v>
      </c>
      <c r="E47" s="22" t="s">
        <v>148</v>
      </c>
      <c r="F47" s="22" t="s">
        <v>147</v>
      </c>
      <c r="G47" s="22" t="s">
        <v>78</v>
      </c>
      <c r="H47" s="22" t="s">
        <v>156</v>
      </c>
      <c r="I47" s="22" t="s">
        <v>779</v>
      </c>
      <c r="J47" s="22">
        <v>0</v>
      </c>
      <c r="K47" s="22" t="s">
        <v>149</v>
      </c>
      <c r="L47" s="22" t="s">
        <v>149</v>
      </c>
      <c r="M47" s="23" t="s">
        <v>155</v>
      </c>
    </row>
    <row r="48" spans="1:13" ht="28.8" x14ac:dyDescent="0.3">
      <c r="A48" s="21" t="s">
        <v>748</v>
      </c>
      <c r="B48" s="22" t="s">
        <v>135</v>
      </c>
      <c r="C48" s="22" t="s">
        <v>23</v>
      </c>
      <c r="D48" s="22" t="s">
        <v>157</v>
      </c>
      <c r="E48" s="22" t="s">
        <v>159</v>
      </c>
      <c r="F48" s="22" t="s">
        <v>158</v>
      </c>
      <c r="G48" s="22" t="s">
        <v>140</v>
      </c>
      <c r="H48" s="22" t="s">
        <v>160</v>
      </c>
      <c r="I48" s="22" t="s">
        <v>780</v>
      </c>
      <c r="J48" s="22" t="s">
        <v>162</v>
      </c>
      <c r="K48" s="22" t="s">
        <v>149</v>
      </c>
      <c r="L48" s="22" t="s">
        <v>149</v>
      </c>
      <c r="M48" s="23" t="s">
        <v>163</v>
      </c>
    </row>
    <row r="49" spans="1:13" ht="28.8" x14ac:dyDescent="0.3">
      <c r="A49" s="21" t="s">
        <v>748</v>
      </c>
      <c r="B49" s="22" t="s">
        <v>135</v>
      </c>
      <c r="C49" s="22" t="s">
        <v>23</v>
      </c>
      <c r="D49" s="22" t="s">
        <v>157</v>
      </c>
      <c r="E49" s="22" t="s">
        <v>159</v>
      </c>
      <c r="F49" s="22" t="s">
        <v>164</v>
      </c>
      <c r="G49" s="22" t="s">
        <v>140</v>
      </c>
      <c r="H49" s="22" t="s">
        <v>160</v>
      </c>
      <c r="I49" s="22" t="s">
        <v>781</v>
      </c>
      <c r="J49" s="22" t="s">
        <v>166</v>
      </c>
      <c r="K49" s="22" t="s">
        <v>149</v>
      </c>
      <c r="L49" s="22" t="s">
        <v>149</v>
      </c>
      <c r="M49" s="23" t="s">
        <v>163</v>
      </c>
    </row>
    <row r="50" spans="1:13" ht="28.8" x14ac:dyDescent="0.3">
      <c r="A50" s="21" t="s">
        <v>748</v>
      </c>
      <c r="B50" s="22" t="s">
        <v>167</v>
      </c>
      <c r="C50" s="22" t="s">
        <v>23</v>
      </c>
      <c r="D50" s="22" t="s">
        <v>136</v>
      </c>
      <c r="E50" s="22" t="s">
        <v>168</v>
      </c>
      <c r="F50" s="22" t="s">
        <v>145</v>
      </c>
      <c r="G50" s="22" t="s">
        <v>78</v>
      </c>
      <c r="H50" s="22" t="s">
        <v>169</v>
      </c>
      <c r="I50" s="22" t="s">
        <v>782</v>
      </c>
      <c r="J50" s="22">
        <v>0.7</v>
      </c>
      <c r="K50" s="22" t="s">
        <v>149</v>
      </c>
      <c r="L50" s="22" t="s">
        <v>149</v>
      </c>
      <c r="M50" s="23" t="s">
        <v>171</v>
      </c>
    </row>
    <row r="51" spans="1:13" ht="28.8" x14ac:dyDescent="0.3">
      <c r="A51" s="21" t="s">
        <v>748</v>
      </c>
      <c r="B51" s="22" t="s">
        <v>167</v>
      </c>
      <c r="C51" s="22" t="s">
        <v>23</v>
      </c>
      <c r="D51" s="22" t="s">
        <v>136</v>
      </c>
      <c r="E51" s="22" t="s">
        <v>168</v>
      </c>
      <c r="F51" s="22" t="s">
        <v>145</v>
      </c>
      <c r="G51" s="22" t="s">
        <v>78</v>
      </c>
      <c r="H51" s="22" t="s">
        <v>172</v>
      </c>
      <c r="I51" s="22" t="s">
        <v>779</v>
      </c>
      <c r="J51" s="22">
        <v>0</v>
      </c>
      <c r="K51" s="22" t="s">
        <v>149</v>
      </c>
      <c r="L51" s="22" t="s">
        <v>149</v>
      </c>
      <c r="M51" s="23" t="s">
        <v>171</v>
      </c>
    </row>
    <row r="52" spans="1:13" ht="28.8" x14ac:dyDescent="0.3">
      <c r="A52" s="21" t="s">
        <v>748</v>
      </c>
      <c r="B52" s="22" t="s">
        <v>167</v>
      </c>
      <c r="C52" s="22" t="s">
        <v>23</v>
      </c>
      <c r="D52" s="22" t="s">
        <v>144</v>
      </c>
      <c r="E52" s="22" t="s">
        <v>173</v>
      </c>
      <c r="F52" s="22" t="s">
        <v>138</v>
      </c>
      <c r="G52" s="22" t="s">
        <v>140</v>
      </c>
      <c r="H52" s="22" t="s">
        <v>174</v>
      </c>
      <c r="I52" s="22" t="s">
        <v>783</v>
      </c>
      <c r="J52" s="22">
        <v>0.02</v>
      </c>
      <c r="K52" s="22" t="s">
        <v>149</v>
      </c>
      <c r="L52" s="22" t="s">
        <v>149</v>
      </c>
      <c r="M52" s="23" t="s">
        <v>176</v>
      </c>
    </row>
    <row r="53" spans="1:13" ht="28.8" x14ac:dyDescent="0.3">
      <c r="A53" s="21" t="s">
        <v>748</v>
      </c>
      <c r="B53" s="22" t="s">
        <v>167</v>
      </c>
      <c r="C53" s="22" t="s">
        <v>23</v>
      </c>
      <c r="D53" s="22" t="s">
        <v>144</v>
      </c>
      <c r="E53" s="22" t="s">
        <v>173</v>
      </c>
      <c r="F53" s="22" t="s">
        <v>138</v>
      </c>
      <c r="G53" s="22" t="s">
        <v>140</v>
      </c>
      <c r="H53" s="22" t="s">
        <v>177</v>
      </c>
      <c r="I53" s="22" t="s">
        <v>784</v>
      </c>
      <c r="J53" s="22">
        <v>0.11</v>
      </c>
      <c r="K53" s="22" t="s">
        <v>149</v>
      </c>
      <c r="L53" s="22" t="s">
        <v>149</v>
      </c>
      <c r="M53" s="23" t="s">
        <v>176</v>
      </c>
    </row>
    <row r="54" spans="1:13" ht="28.8" x14ac:dyDescent="0.3">
      <c r="A54" s="21" t="s">
        <v>748</v>
      </c>
      <c r="B54" s="22" t="s">
        <v>167</v>
      </c>
      <c r="C54" s="22" t="s">
        <v>23</v>
      </c>
      <c r="D54" s="22" t="s">
        <v>144</v>
      </c>
      <c r="E54" s="22" t="s">
        <v>173</v>
      </c>
      <c r="F54" s="22" t="s">
        <v>138</v>
      </c>
      <c r="G54" s="22" t="s">
        <v>140</v>
      </c>
      <c r="H54" s="22" t="s">
        <v>179</v>
      </c>
      <c r="I54" s="22" t="s">
        <v>785</v>
      </c>
      <c r="J54" s="22">
        <v>0.02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167</v>
      </c>
      <c r="C55" s="22" t="s">
        <v>181</v>
      </c>
      <c r="D55" s="22" t="s">
        <v>149</v>
      </c>
      <c r="E55" s="22" t="s">
        <v>168</v>
      </c>
      <c r="F55" s="22" t="s">
        <v>145</v>
      </c>
      <c r="G55" s="22" t="s">
        <v>78</v>
      </c>
      <c r="H55" s="22" t="s">
        <v>169</v>
      </c>
      <c r="I55" s="22" t="s">
        <v>773</v>
      </c>
      <c r="J55" s="22">
        <v>0.5</v>
      </c>
      <c r="K55" s="22" t="s">
        <v>149</v>
      </c>
      <c r="L55" s="22" t="s">
        <v>149</v>
      </c>
      <c r="M55" s="23" t="s">
        <v>171</v>
      </c>
    </row>
    <row r="56" spans="1:13" ht="28.8" x14ac:dyDescent="0.3">
      <c r="A56" s="21" t="s">
        <v>748</v>
      </c>
      <c r="B56" s="22" t="s">
        <v>167</v>
      </c>
      <c r="C56" s="22" t="s">
        <v>181</v>
      </c>
      <c r="D56" s="22" t="s">
        <v>149</v>
      </c>
      <c r="E56" s="22" t="s">
        <v>168</v>
      </c>
      <c r="F56" s="22" t="s">
        <v>145</v>
      </c>
      <c r="G56" s="22" t="s">
        <v>78</v>
      </c>
      <c r="H56" s="22" t="s">
        <v>172</v>
      </c>
      <c r="I56" s="22" t="s">
        <v>776</v>
      </c>
      <c r="J56" s="22">
        <v>0.9</v>
      </c>
      <c r="K56" s="22" t="s">
        <v>149</v>
      </c>
      <c r="L56" s="22" t="s">
        <v>149</v>
      </c>
      <c r="M56" s="23" t="s">
        <v>171</v>
      </c>
    </row>
    <row r="57" spans="1:13" ht="28.8" x14ac:dyDescent="0.3">
      <c r="A57" s="21" t="s">
        <v>748</v>
      </c>
      <c r="B57" s="22" t="s">
        <v>182</v>
      </c>
      <c r="C57" s="22" t="s">
        <v>181</v>
      </c>
      <c r="D57" s="22" t="s">
        <v>149</v>
      </c>
      <c r="E57" s="22" t="s">
        <v>183</v>
      </c>
      <c r="F57" s="22" t="s">
        <v>138</v>
      </c>
      <c r="G57" s="22" t="s">
        <v>140</v>
      </c>
      <c r="H57" s="22" t="s">
        <v>169</v>
      </c>
      <c r="I57" s="22" t="s">
        <v>786</v>
      </c>
      <c r="J57" s="22">
        <v>0.3</v>
      </c>
      <c r="K57" s="22" t="s">
        <v>149</v>
      </c>
      <c r="L57" s="22" t="s">
        <v>149</v>
      </c>
      <c r="M57" s="23" t="s">
        <v>185</v>
      </c>
    </row>
    <row r="58" spans="1:13" ht="28.8" x14ac:dyDescent="0.3">
      <c r="A58" s="21" t="s">
        <v>748</v>
      </c>
      <c r="B58" s="22" t="s">
        <v>182</v>
      </c>
      <c r="C58" s="22" t="s">
        <v>181</v>
      </c>
      <c r="D58" s="22" t="s">
        <v>149</v>
      </c>
      <c r="E58" s="22" t="s">
        <v>183</v>
      </c>
      <c r="F58" s="22" t="s">
        <v>145</v>
      </c>
      <c r="G58" s="22" t="s">
        <v>140</v>
      </c>
      <c r="H58" s="22" t="s">
        <v>150</v>
      </c>
      <c r="I58" s="22" t="s">
        <v>787</v>
      </c>
      <c r="J58" s="22">
        <v>0.1</v>
      </c>
      <c r="K58" s="22" t="s">
        <v>149</v>
      </c>
      <c r="L58" s="22" t="s">
        <v>149</v>
      </c>
      <c r="M58" s="23" t="s">
        <v>187</v>
      </c>
    </row>
    <row r="59" spans="1:13" ht="28.8" x14ac:dyDescent="0.3">
      <c r="A59" s="21" t="s">
        <v>748</v>
      </c>
      <c r="B59" s="22" t="s">
        <v>182</v>
      </c>
      <c r="C59" s="22" t="s">
        <v>181</v>
      </c>
      <c r="D59" s="22" t="s">
        <v>149</v>
      </c>
      <c r="E59" s="22" t="s">
        <v>183</v>
      </c>
      <c r="F59" s="22" t="s">
        <v>145</v>
      </c>
      <c r="G59" s="22" t="s">
        <v>140</v>
      </c>
      <c r="H59" s="22" t="s">
        <v>153</v>
      </c>
      <c r="I59" s="22" t="s">
        <v>787</v>
      </c>
      <c r="J59" s="22">
        <v>0.1</v>
      </c>
      <c r="K59" s="22" t="s">
        <v>149</v>
      </c>
      <c r="L59" s="22" t="s">
        <v>149</v>
      </c>
      <c r="M59" s="23" t="s">
        <v>187</v>
      </c>
    </row>
    <row r="60" spans="1:13" ht="28.8" x14ac:dyDescent="0.3">
      <c r="A60" s="21" t="s">
        <v>748</v>
      </c>
      <c r="B60" s="22" t="s">
        <v>182</v>
      </c>
      <c r="C60" s="22" t="s">
        <v>181</v>
      </c>
      <c r="D60" s="22" t="s">
        <v>149</v>
      </c>
      <c r="E60" s="22" t="s">
        <v>183</v>
      </c>
      <c r="F60" s="22" t="s">
        <v>145</v>
      </c>
      <c r="G60" s="22" t="s">
        <v>140</v>
      </c>
      <c r="H60" s="22" t="s">
        <v>188</v>
      </c>
      <c r="I60" s="22" t="s">
        <v>773</v>
      </c>
      <c r="J60" s="22">
        <v>0.2</v>
      </c>
      <c r="K60" s="22" t="s">
        <v>149</v>
      </c>
      <c r="L60" s="22" t="s">
        <v>149</v>
      </c>
      <c r="M60" s="23" t="s">
        <v>187</v>
      </c>
    </row>
    <row r="61" spans="1:13" ht="28.8" x14ac:dyDescent="0.3">
      <c r="A61" s="21" t="s">
        <v>748</v>
      </c>
      <c r="B61" s="22" t="s">
        <v>182</v>
      </c>
      <c r="C61" s="22" t="s">
        <v>181</v>
      </c>
      <c r="D61" s="22" t="s">
        <v>149</v>
      </c>
      <c r="E61" s="22" t="s">
        <v>183</v>
      </c>
      <c r="F61" s="22" t="s">
        <v>145</v>
      </c>
      <c r="G61" s="22" t="s">
        <v>140</v>
      </c>
      <c r="H61" s="22" t="s">
        <v>156</v>
      </c>
      <c r="I61" s="22" t="s">
        <v>779</v>
      </c>
      <c r="J61" s="22">
        <v>0</v>
      </c>
      <c r="K61" s="22" t="s">
        <v>149</v>
      </c>
      <c r="L61" s="22" t="s">
        <v>149</v>
      </c>
      <c r="M61" s="23" t="s">
        <v>187</v>
      </c>
    </row>
    <row r="62" spans="1:13" ht="28.8" x14ac:dyDescent="0.3">
      <c r="A62" s="21" t="s">
        <v>748</v>
      </c>
      <c r="B62" s="22" t="s">
        <v>182</v>
      </c>
      <c r="C62" s="22" t="s">
        <v>181</v>
      </c>
      <c r="D62" s="22" t="s">
        <v>149</v>
      </c>
      <c r="E62" s="22" t="s">
        <v>183</v>
      </c>
      <c r="F62" s="22" t="s">
        <v>145</v>
      </c>
      <c r="G62" s="22" t="s">
        <v>140</v>
      </c>
      <c r="H62" s="22" t="s">
        <v>189</v>
      </c>
      <c r="I62" s="22" t="s">
        <v>779</v>
      </c>
      <c r="J62" s="22">
        <v>0</v>
      </c>
      <c r="K62" s="22" t="s">
        <v>149</v>
      </c>
      <c r="L62" s="22" t="s">
        <v>149</v>
      </c>
      <c r="M62" s="23" t="s">
        <v>187</v>
      </c>
    </row>
    <row r="63" spans="1:13" ht="28.8" x14ac:dyDescent="0.3">
      <c r="A63" s="21" t="s">
        <v>748</v>
      </c>
      <c r="B63" s="22" t="s">
        <v>167</v>
      </c>
      <c r="C63" s="22" t="s">
        <v>23</v>
      </c>
      <c r="D63" s="22" t="s">
        <v>136</v>
      </c>
      <c r="E63" s="22" t="s">
        <v>168</v>
      </c>
      <c r="F63" s="22" t="s">
        <v>190</v>
      </c>
      <c r="G63" s="22" t="s">
        <v>78</v>
      </c>
      <c r="H63" s="22" t="s">
        <v>192</v>
      </c>
      <c r="I63" s="22" t="s">
        <v>788</v>
      </c>
      <c r="J63" s="22">
        <v>1.2</v>
      </c>
      <c r="K63" s="22" t="s">
        <v>149</v>
      </c>
      <c r="L63" s="22" t="s">
        <v>149</v>
      </c>
      <c r="M63" s="23" t="s">
        <v>171</v>
      </c>
    </row>
    <row r="64" spans="1:13" ht="28.8" x14ac:dyDescent="0.3">
      <c r="A64" s="21" t="s">
        <v>748</v>
      </c>
      <c r="B64" s="22" t="s">
        <v>167</v>
      </c>
      <c r="C64" s="22" t="s">
        <v>181</v>
      </c>
      <c r="D64" s="22" t="s">
        <v>149</v>
      </c>
      <c r="E64" s="22" t="s">
        <v>168</v>
      </c>
      <c r="F64" s="22" t="s">
        <v>190</v>
      </c>
      <c r="G64" s="22" t="s">
        <v>78</v>
      </c>
      <c r="H64" s="22" t="s">
        <v>192</v>
      </c>
      <c r="I64" s="22" t="s">
        <v>789</v>
      </c>
      <c r="J64" s="22">
        <v>0.8</v>
      </c>
      <c r="K64" s="22" t="s">
        <v>149</v>
      </c>
      <c r="L64" s="22" t="s">
        <v>149</v>
      </c>
      <c r="M64" s="23" t="s">
        <v>171</v>
      </c>
    </row>
    <row r="65" spans="1:13" ht="28.8" x14ac:dyDescent="0.3">
      <c r="A65" s="21" t="s">
        <v>748</v>
      </c>
      <c r="B65" s="22" t="s">
        <v>182</v>
      </c>
      <c r="C65" s="22" t="s">
        <v>23</v>
      </c>
      <c r="D65" s="22" t="s">
        <v>144</v>
      </c>
      <c r="E65" s="22" t="s">
        <v>196</v>
      </c>
      <c r="F65" s="22" t="s">
        <v>195</v>
      </c>
      <c r="G65" s="22" t="s">
        <v>78</v>
      </c>
      <c r="H65" s="22" t="s">
        <v>198</v>
      </c>
      <c r="I65" s="22" t="s">
        <v>790</v>
      </c>
      <c r="J65" s="22">
        <v>1.7</v>
      </c>
      <c r="K65" s="22" t="s">
        <v>149</v>
      </c>
      <c r="L65" s="22" t="s">
        <v>149</v>
      </c>
      <c r="M65" s="23" t="s">
        <v>200</v>
      </c>
    </row>
    <row r="66" spans="1:13" ht="28.8" x14ac:dyDescent="0.3">
      <c r="A66" s="21" t="s">
        <v>748</v>
      </c>
      <c r="B66" s="22" t="s">
        <v>182</v>
      </c>
      <c r="C66" s="22" t="s">
        <v>23</v>
      </c>
      <c r="D66" s="22" t="s">
        <v>144</v>
      </c>
      <c r="E66" s="22" t="s">
        <v>196</v>
      </c>
      <c r="F66" s="22" t="s">
        <v>195</v>
      </c>
      <c r="G66" s="22" t="s">
        <v>78</v>
      </c>
      <c r="H66" s="22" t="s">
        <v>198</v>
      </c>
      <c r="I66" s="22" t="s">
        <v>779</v>
      </c>
      <c r="J66" s="22">
        <v>0</v>
      </c>
      <c r="K66" s="22" t="s">
        <v>149</v>
      </c>
      <c r="L66" s="22" t="s">
        <v>149</v>
      </c>
      <c r="M66" s="23" t="s">
        <v>200</v>
      </c>
    </row>
    <row r="67" spans="1:13" ht="28.8" x14ac:dyDescent="0.3">
      <c r="A67" s="21" t="s">
        <v>748</v>
      </c>
      <c r="B67" s="22" t="s">
        <v>182</v>
      </c>
      <c r="C67" s="22" t="s">
        <v>23</v>
      </c>
      <c r="D67" s="22" t="s">
        <v>144</v>
      </c>
      <c r="E67" s="22" t="s">
        <v>196</v>
      </c>
      <c r="F67" s="22" t="s">
        <v>195</v>
      </c>
      <c r="G67" s="22" t="s">
        <v>78</v>
      </c>
      <c r="H67" s="22" t="s">
        <v>198</v>
      </c>
      <c r="I67" s="22" t="s">
        <v>779</v>
      </c>
      <c r="J67" s="22">
        <v>0</v>
      </c>
      <c r="K67" s="22" t="s">
        <v>149</v>
      </c>
      <c r="L67" s="22" t="s">
        <v>149</v>
      </c>
      <c r="M67" s="23" t="s">
        <v>200</v>
      </c>
    </row>
    <row r="68" spans="1:13" ht="28.8" x14ac:dyDescent="0.3">
      <c r="A68" s="21" t="s">
        <v>748</v>
      </c>
      <c r="B68" s="22" t="s">
        <v>203</v>
      </c>
      <c r="C68" s="22" t="s">
        <v>23</v>
      </c>
      <c r="D68" s="22" t="s">
        <v>136</v>
      </c>
      <c r="E68" s="22" t="s">
        <v>204</v>
      </c>
      <c r="F68" s="22" t="s">
        <v>138</v>
      </c>
      <c r="G68" s="22" t="s">
        <v>78</v>
      </c>
      <c r="H68" s="22" t="s">
        <v>150</v>
      </c>
      <c r="I68" s="22" t="s">
        <v>779</v>
      </c>
      <c r="J68" s="22">
        <v>0</v>
      </c>
      <c r="K68" s="22" t="s">
        <v>149</v>
      </c>
      <c r="L68" s="22" t="s">
        <v>149</v>
      </c>
      <c r="M68" s="23" t="s">
        <v>205</v>
      </c>
    </row>
    <row r="69" spans="1:13" ht="28.8" x14ac:dyDescent="0.3">
      <c r="A69" s="21" t="s">
        <v>748</v>
      </c>
      <c r="B69" s="22" t="s">
        <v>203</v>
      </c>
      <c r="C69" s="22" t="s">
        <v>23</v>
      </c>
      <c r="D69" s="22" t="s">
        <v>136</v>
      </c>
      <c r="E69" s="22" t="s">
        <v>204</v>
      </c>
      <c r="F69" s="22" t="s">
        <v>138</v>
      </c>
      <c r="G69" s="22" t="s">
        <v>78</v>
      </c>
      <c r="H69" s="22" t="s">
        <v>153</v>
      </c>
      <c r="I69" s="22" t="s">
        <v>791</v>
      </c>
      <c r="J69" s="22">
        <v>0.6</v>
      </c>
      <c r="K69" s="22" t="s">
        <v>149</v>
      </c>
      <c r="L69" s="22" t="s">
        <v>149</v>
      </c>
      <c r="M69" s="23" t="s">
        <v>205</v>
      </c>
    </row>
    <row r="70" spans="1:13" ht="28.8" x14ac:dyDescent="0.3">
      <c r="A70" s="21" t="s">
        <v>748</v>
      </c>
      <c r="B70" s="22" t="s">
        <v>203</v>
      </c>
      <c r="C70" s="22" t="s">
        <v>23</v>
      </c>
      <c r="D70" s="22" t="s">
        <v>136</v>
      </c>
      <c r="E70" s="22" t="s">
        <v>204</v>
      </c>
      <c r="F70" s="22" t="s">
        <v>138</v>
      </c>
      <c r="G70" s="22" t="s">
        <v>78</v>
      </c>
      <c r="H70" s="22" t="s">
        <v>207</v>
      </c>
      <c r="I70" s="22" t="s">
        <v>779</v>
      </c>
      <c r="J70" s="22">
        <v>0</v>
      </c>
      <c r="K70" s="22" t="s">
        <v>149</v>
      </c>
      <c r="L70" s="22" t="s">
        <v>149</v>
      </c>
      <c r="M70" s="23" t="s">
        <v>205</v>
      </c>
    </row>
    <row r="71" spans="1:13" ht="28.8" x14ac:dyDescent="0.3">
      <c r="A71" s="21" t="s">
        <v>748</v>
      </c>
      <c r="B71" s="22" t="s">
        <v>203</v>
      </c>
      <c r="C71" s="22" t="s">
        <v>23</v>
      </c>
      <c r="D71" s="22" t="s">
        <v>144</v>
      </c>
      <c r="E71" s="22" t="s">
        <v>204</v>
      </c>
      <c r="F71" s="22" t="s">
        <v>145</v>
      </c>
      <c r="G71" s="22" t="s">
        <v>140</v>
      </c>
      <c r="H71" s="22" t="s">
        <v>174</v>
      </c>
      <c r="I71" s="22" t="s">
        <v>792</v>
      </c>
      <c r="J71" s="22">
        <v>0.02</v>
      </c>
      <c r="K71" s="22" t="s">
        <v>149</v>
      </c>
      <c r="L71" s="22" t="s">
        <v>149</v>
      </c>
      <c r="M71" s="23" t="s">
        <v>176</v>
      </c>
    </row>
    <row r="72" spans="1:13" ht="28.8" x14ac:dyDescent="0.3">
      <c r="A72" s="21" t="s">
        <v>748</v>
      </c>
      <c r="B72" s="22" t="s">
        <v>203</v>
      </c>
      <c r="C72" s="22" t="s">
        <v>23</v>
      </c>
      <c r="D72" s="22" t="s">
        <v>144</v>
      </c>
      <c r="E72" s="22" t="s">
        <v>204</v>
      </c>
      <c r="F72" s="22" t="s">
        <v>145</v>
      </c>
      <c r="G72" s="22" t="s">
        <v>140</v>
      </c>
      <c r="H72" s="22" t="s">
        <v>177</v>
      </c>
      <c r="I72" s="22" t="s">
        <v>793</v>
      </c>
      <c r="J72" s="22">
        <v>7.0000000000000007E-2</v>
      </c>
      <c r="K72" s="22" t="s">
        <v>149</v>
      </c>
      <c r="L72" s="22" t="s">
        <v>149</v>
      </c>
      <c r="M72" s="23" t="s">
        <v>176</v>
      </c>
    </row>
    <row r="73" spans="1:13" ht="28.8" x14ac:dyDescent="0.3">
      <c r="A73" s="21" t="s">
        <v>748</v>
      </c>
      <c r="B73" s="22" t="s">
        <v>203</v>
      </c>
      <c r="C73" s="22" t="s">
        <v>23</v>
      </c>
      <c r="D73" s="22" t="s">
        <v>144</v>
      </c>
      <c r="E73" s="22" t="s">
        <v>204</v>
      </c>
      <c r="F73" s="22" t="s">
        <v>145</v>
      </c>
      <c r="G73" s="22" t="s">
        <v>140</v>
      </c>
      <c r="H73" s="22" t="s">
        <v>179</v>
      </c>
      <c r="I73" s="22" t="s">
        <v>794</v>
      </c>
      <c r="J73" s="22">
        <v>7.0000000000000007E-2</v>
      </c>
      <c r="K73" s="22" t="s">
        <v>149</v>
      </c>
      <c r="L73" s="22" t="s">
        <v>149</v>
      </c>
      <c r="M73" s="23" t="s">
        <v>176</v>
      </c>
    </row>
    <row r="74" spans="1:13" ht="28.8" x14ac:dyDescent="0.3">
      <c r="A74" s="21" t="s">
        <v>748</v>
      </c>
      <c r="B74" s="22" t="s">
        <v>203</v>
      </c>
      <c r="C74" s="22" t="s">
        <v>23</v>
      </c>
      <c r="D74" s="22" t="s">
        <v>144</v>
      </c>
      <c r="E74" s="22" t="s">
        <v>211</v>
      </c>
      <c r="F74" s="22" t="s">
        <v>145</v>
      </c>
      <c r="G74" s="22" t="s">
        <v>140</v>
      </c>
      <c r="H74" s="22" t="s">
        <v>174</v>
      </c>
      <c r="I74" s="22" t="s">
        <v>783</v>
      </c>
      <c r="J74" s="22">
        <v>0.05</v>
      </c>
      <c r="K74" s="22" t="s">
        <v>149</v>
      </c>
      <c r="L74" s="22" t="s">
        <v>149</v>
      </c>
      <c r="M74" s="23" t="s">
        <v>176</v>
      </c>
    </row>
    <row r="75" spans="1:13" ht="28.8" x14ac:dyDescent="0.3">
      <c r="A75" s="21" t="s">
        <v>748</v>
      </c>
      <c r="B75" s="22" t="s">
        <v>203</v>
      </c>
      <c r="C75" s="22" t="s">
        <v>23</v>
      </c>
      <c r="D75" s="22" t="s">
        <v>144</v>
      </c>
      <c r="E75" s="22" t="s">
        <v>211</v>
      </c>
      <c r="F75" s="22" t="s">
        <v>145</v>
      </c>
      <c r="G75" s="22" t="s">
        <v>140</v>
      </c>
      <c r="H75" s="22" t="s">
        <v>177</v>
      </c>
      <c r="I75" s="22" t="s">
        <v>778</v>
      </c>
      <c r="J75" s="22">
        <v>0</v>
      </c>
      <c r="K75" s="22" t="s">
        <v>149</v>
      </c>
      <c r="L75" s="22" t="s">
        <v>149</v>
      </c>
      <c r="M75" s="23" t="s">
        <v>176</v>
      </c>
    </row>
    <row r="76" spans="1:13" ht="28.8" x14ac:dyDescent="0.3">
      <c r="A76" s="21" t="s">
        <v>748</v>
      </c>
      <c r="B76" s="22" t="s">
        <v>203</v>
      </c>
      <c r="C76" s="22" t="s">
        <v>23</v>
      </c>
      <c r="D76" s="22" t="s">
        <v>144</v>
      </c>
      <c r="E76" s="22" t="s">
        <v>211</v>
      </c>
      <c r="F76" s="22" t="s">
        <v>145</v>
      </c>
      <c r="G76" s="22" t="s">
        <v>140</v>
      </c>
      <c r="H76" s="22" t="s">
        <v>179</v>
      </c>
      <c r="I76" s="22" t="s">
        <v>795</v>
      </c>
      <c r="J76" s="22">
        <v>0.02</v>
      </c>
      <c r="K76" s="22" t="s">
        <v>149</v>
      </c>
      <c r="L76" s="22" t="s">
        <v>149</v>
      </c>
      <c r="M76" s="23" t="s">
        <v>176</v>
      </c>
    </row>
    <row r="77" spans="1:13" ht="28.8" x14ac:dyDescent="0.3">
      <c r="A77" s="21" t="s">
        <v>748</v>
      </c>
      <c r="B77" s="22" t="s">
        <v>203</v>
      </c>
      <c r="C77" s="22" t="s">
        <v>181</v>
      </c>
      <c r="D77" s="22" t="s">
        <v>149</v>
      </c>
      <c r="E77" s="22" t="s">
        <v>211</v>
      </c>
      <c r="F77" s="22" t="s">
        <v>138</v>
      </c>
      <c r="G77" s="22" t="s">
        <v>140</v>
      </c>
      <c r="H77" s="22" t="s">
        <v>174</v>
      </c>
      <c r="I77" s="22" t="s">
        <v>795</v>
      </c>
      <c r="J77" s="22">
        <v>0.02</v>
      </c>
      <c r="K77" s="22" t="s">
        <v>149</v>
      </c>
      <c r="L77" s="22" t="s">
        <v>149</v>
      </c>
      <c r="M77" s="23" t="s">
        <v>176</v>
      </c>
    </row>
    <row r="78" spans="1:13" ht="28.8" x14ac:dyDescent="0.3">
      <c r="A78" s="21" t="s">
        <v>748</v>
      </c>
      <c r="B78" s="22" t="s">
        <v>203</v>
      </c>
      <c r="C78" s="22" t="s">
        <v>181</v>
      </c>
      <c r="D78" s="22" t="s">
        <v>149</v>
      </c>
      <c r="E78" s="22" t="s">
        <v>211</v>
      </c>
      <c r="F78" s="22" t="s">
        <v>138</v>
      </c>
      <c r="G78" s="22" t="s">
        <v>140</v>
      </c>
      <c r="H78" s="22" t="s">
        <v>177</v>
      </c>
      <c r="I78" s="22" t="s">
        <v>796</v>
      </c>
      <c r="J78" s="22">
        <v>0.06</v>
      </c>
      <c r="K78" s="22" t="s">
        <v>149</v>
      </c>
      <c r="L78" s="22" t="s">
        <v>149</v>
      </c>
      <c r="M78" s="23" t="s">
        <v>176</v>
      </c>
    </row>
    <row r="79" spans="1:13" ht="28.8" x14ac:dyDescent="0.3">
      <c r="A79" s="21" t="s">
        <v>748</v>
      </c>
      <c r="B79" s="22" t="s">
        <v>203</v>
      </c>
      <c r="C79" s="22" t="s">
        <v>181</v>
      </c>
      <c r="D79" s="22" t="s">
        <v>149</v>
      </c>
      <c r="E79" s="22" t="s">
        <v>211</v>
      </c>
      <c r="F79" s="22" t="s">
        <v>138</v>
      </c>
      <c r="G79" s="22" t="s">
        <v>140</v>
      </c>
      <c r="H79" s="22" t="s">
        <v>179</v>
      </c>
      <c r="I79" s="22" t="s">
        <v>778</v>
      </c>
      <c r="J79" s="22">
        <v>0</v>
      </c>
      <c r="K79" s="22" t="s">
        <v>149</v>
      </c>
      <c r="L79" s="22" t="s">
        <v>149</v>
      </c>
      <c r="M79" s="23" t="s">
        <v>176</v>
      </c>
    </row>
    <row r="80" spans="1:13" ht="28.8" x14ac:dyDescent="0.3">
      <c r="A80" s="21" t="s">
        <v>748</v>
      </c>
      <c r="B80" s="22" t="s">
        <v>203</v>
      </c>
      <c r="C80" s="22" t="s">
        <v>181</v>
      </c>
      <c r="D80" s="22" t="s">
        <v>149</v>
      </c>
      <c r="E80" s="22" t="s">
        <v>211</v>
      </c>
      <c r="F80" s="22" t="s">
        <v>214</v>
      </c>
      <c r="G80" s="22" t="s">
        <v>78</v>
      </c>
      <c r="H80" s="22" t="s">
        <v>215</v>
      </c>
      <c r="I80" s="22" t="s">
        <v>797</v>
      </c>
      <c r="J80" s="22" t="s">
        <v>82</v>
      </c>
      <c r="K80" s="22" t="s">
        <v>149</v>
      </c>
      <c r="L80" s="22" t="s">
        <v>149</v>
      </c>
      <c r="M80" s="23" t="s">
        <v>217</v>
      </c>
    </row>
    <row r="81" spans="1:13" ht="28.8" x14ac:dyDescent="0.3">
      <c r="A81" s="21" t="s">
        <v>748</v>
      </c>
      <c r="B81" s="22" t="s">
        <v>218</v>
      </c>
      <c r="C81" s="22" t="s">
        <v>181</v>
      </c>
      <c r="D81" s="22" t="s">
        <v>149</v>
      </c>
      <c r="E81" s="22" t="s">
        <v>219</v>
      </c>
      <c r="F81" s="22" t="s">
        <v>214</v>
      </c>
      <c r="G81" s="22" t="s">
        <v>78</v>
      </c>
      <c r="H81" s="22" t="s">
        <v>215</v>
      </c>
      <c r="I81" s="22" t="s">
        <v>798</v>
      </c>
      <c r="J81" s="22" t="s">
        <v>82</v>
      </c>
      <c r="K81" s="22" t="s">
        <v>149</v>
      </c>
      <c r="L81" s="22" t="s">
        <v>149</v>
      </c>
      <c r="M81" s="23" t="s">
        <v>217</v>
      </c>
    </row>
    <row r="82" spans="1:13" ht="28.8" x14ac:dyDescent="0.3">
      <c r="A82" s="21" t="s">
        <v>748</v>
      </c>
      <c r="B82" s="22" t="s">
        <v>221</v>
      </c>
      <c r="C82" s="22" t="s">
        <v>23</v>
      </c>
      <c r="D82" s="22" t="s">
        <v>144</v>
      </c>
      <c r="E82" s="22" t="s">
        <v>204</v>
      </c>
      <c r="F82" s="22" t="s">
        <v>138</v>
      </c>
      <c r="G82" s="22" t="s">
        <v>140</v>
      </c>
      <c r="H82" s="22" t="s">
        <v>174</v>
      </c>
      <c r="I82" s="22" t="s">
        <v>780</v>
      </c>
      <c r="J82" s="22">
        <v>0.16</v>
      </c>
      <c r="K82" s="22" t="s">
        <v>149</v>
      </c>
      <c r="L82" s="22" t="s">
        <v>149</v>
      </c>
      <c r="M82" s="23" t="s">
        <v>176</v>
      </c>
    </row>
    <row r="83" spans="1:13" ht="28.8" x14ac:dyDescent="0.3">
      <c r="A83" s="21" t="s">
        <v>748</v>
      </c>
      <c r="B83" s="22" t="s">
        <v>221</v>
      </c>
      <c r="C83" s="22" t="s">
        <v>23</v>
      </c>
      <c r="D83" s="22" t="s">
        <v>144</v>
      </c>
      <c r="E83" s="22" t="s">
        <v>204</v>
      </c>
      <c r="F83" s="22" t="s">
        <v>138</v>
      </c>
      <c r="G83" s="22" t="s">
        <v>140</v>
      </c>
      <c r="H83" s="22" t="s">
        <v>177</v>
      </c>
      <c r="I83" s="22" t="s">
        <v>799</v>
      </c>
      <c r="J83" s="22">
        <v>0.11</v>
      </c>
      <c r="K83" s="22" t="s">
        <v>149</v>
      </c>
      <c r="L83" s="22" t="s">
        <v>149</v>
      </c>
      <c r="M83" s="23" t="s">
        <v>176</v>
      </c>
    </row>
    <row r="84" spans="1:13" ht="28.8" x14ac:dyDescent="0.3">
      <c r="A84" s="21" t="s">
        <v>748</v>
      </c>
      <c r="B84" s="22" t="s">
        <v>221</v>
      </c>
      <c r="C84" s="22" t="s">
        <v>23</v>
      </c>
      <c r="D84" s="22" t="s">
        <v>144</v>
      </c>
      <c r="E84" s="22" t="s">
        <v>204</v>
      </c>
      <c r="F84" s="22" t="s">
        <v>138</v>
      </c>
      <c r="G84" s="22" t="s">
        <v>140</v>
      </c>
      <c r="H84" s="22" t="s">
        <v>179</v>
      </c>
      <c r="I84" s="22" t="s">
        <v>799</v>
      </c>
      <c r="J84" s="22">
        <v>0.05</v>
      </c>
      <c r="K84" s="22" t="s">
        <v>149</v>
      </c>
      <c r="L84" s="22" t="s">
        <v>149</v>
      </c>
      <c r="M84" s="23" t="s">
        <v>176</v>
      </c>
    </row>
    <row r="85" spans="1:13" ht="28.8" x14ac:dyDescent="0.3">
      <c r="A85" s="21" t="s">
        <v>748</v>
      </c>
      <c r="B85" s="22" t="s">
        <v>221</v>
      </c>
      <c r="C85" s="22" t="s">
        <v>23</v>
      </c>
      <c r="D85" s="22" t="s">
        <v>144</v>
      </c>
      <c r="E85" s="22" t="s">
        <v>211</v>
      </c>
      <c r="F85" s="22" t="s">
        <v>138</v>
      </c>
      <c r="G85" s="22" t="s">
        <v>140</v>
      </c>
      <c r="H85" s="22" t="s">
        <v>174</v>
      </c>
      <c r="I85" s="22" t="s">
        <v>800</v>
      </c>
      <c r="J85" s="22">
        <v>0.33</v>
      </c>
      <c r="K85" s="22" t="s">
        <v>149</v>
      </c>
      <c r="L85" s="22" t="s">
        <v>149</v>
      </c>
      <c r="M85" s="23" t="s">
        <v>176</v>
      </c>
    </row>
    <row r="86" spans="1:13" ht="28.8" x14ac:dyDescent="0.3">
      <c r="A86" s="21" t="s">
        <v>748</v>
      </c>
      <c r="B86" s="22" t="s">
        <v>221</v>
      </c>
      <c r="C86" s="22" t="s">
        <v>23</v>
      </c>
      <c r="D86" s="22" t="s">
        <v>144</v>
      </c>
      <c r="E86" s="22" t="s">
        <v>211</v>
      </c>
      <c r="F86" s="22" t="s">
        <v>138</v>
      </c>
      <c r="G86" s="22" t="s">
        <v>140</v>
      </c>
      <c r="H86" s="22" t="s">
        <v>177</v>
      </c>
      <c r="I86" s="22" t="s">
        <v>801</v>
      </c>
      <c r="J86" s="22">
        <v>0.05</v>
      </c>
      <c r="K86" s="22" t="s">
        <v>149</v>
      </c>
      <c r="L86" s="22" t="s">
        <v>149</v>
      </c>
      <c r="M86" s="23" t="s">
        <v>176</v>
      </c>
    </row>
    <row r="87" spans="1:13" ht="28.8" x14ac:dyDescent="0.3">
      <c r="A87" s="21" t="s">
        <v>748</v>
      </c>
      <c r="B87" s="22" t="s">
        <v>221</v>
      </c>
      <c r="C87" s="22" t="s">
        <v>23</v>
      </c>
      <c r="D87" s="22" t="s">
        <v>144</v>
      </c>
      <c r="E87" s="22" t="s">
        <v>211</v>
      </c>
      <c r="F87" s="22" t="s">
        <v>138</v>
      </c>
      <c r="G87" s="22" t="s">
        <v>140</v>
      </c>
      <c r="H87" s="22" t="s">
        <v>179</v>
      </c>
      <c r="I87" s="22" t="s">
        <v>802</v>
      </c>
      <c r="J87" s="22">
        <v>0.19</v>
      </c>
      <c r="K87" s="22" t="s">
        <v>149</v>
      </c>
      <c r="L87" s="22" t="s">
        <v>149</v>
      </c>
      <c r="M87" s="23" t="s">
        <v>176</v>
      </c>
    </row>
    <row r="88" spans="1:13" ht="28.8" x14ac:dyDescent="0.3">
      <c r="A88" s="21" t="s">
        <v>748</v>
      </c>
      <c r="B88" s="22" t="s">
        <v>221</v>
      </c>
      <c r="C88" s="22" t="s">
        <v>23</v>
      </c>
      <c r="D88" s="22" t="s">
        <v>144</v>
      </c>
      <c r="E88" s="22" t="s">
        <v>226</v>
      </c>
      <c r="F88" s="22" t="s">
        <v>138</v>
      </c>
      <c r="G88" s="22" t="s">
        <v>140</v>
      </c>
      <c r="H88" s="22" t="s">
        <v>227</v>
      </c>
      <c r="I88" s="22" t="s">
        <v>803</v>
      </c>
      <c r="J88" s="22" t="s">
        <v>81</v>
      </c>
      <c r="K88" s="22" t="s">
        <v>149</v>
      </c>
      <c r="L88" s="22" t="s">
        <v>149</v>
      </c>
      <c r="M88" s="23" t="s">
        <v>229</v>
      </c>
    </row>
    <row r="89" spans="1:13" ht="28.8" x14ac:dyDescent="0.3">
      <c r="A89" s="21" t="s">
        <v>748</v>
      </c>
      <c r="B89" s="22" t="s">
        <v>221</v>
      </c>
      <c r="C89" s="22" t="s">
        <v>23</v>
      </c>
      <c r="D89" s="22" t="s">
        <v>144</v>
      </c>
      <c r="E89" s="22" t="s">
        <v>226</v>
      </c>
      <c r="F89" s="22" t="s">
        <v>138</v>
      </c>
      <c r="G89" s="22" t="s">
        <v>140</v>
      </c>
      <c r="H89" s="22" t="s">
        <v>230</v>
      </c>
      <c r="I89" s="22" t="s">
        <v>803</v>
      </c>
      <c r="J89" s="22" t="s">
        <v>81</v>
      </c>
      <c r="K89" s="22" t="s">
        <v>149</v>
      </c>
      <c r="L89" s="22" t="s">
        <v>149</v>
      </c>
      <c r="M89" s="23" t="s">
        <v>229</v>
      </c>
    </row>
    <row r="90" spans="1:13" ht="28.8" x14ac:dyDescent="0.3">
      <c r="A90" s="21" t="s">
        <v>748</v>
      </c>
      <c r="B90" s="22" t="s">
        <v>221</v>
      </c>
      <c r="C90" s="22" t="s">
        <v>23</v>
      </c>
      <c r="D90" s="22" t="s">
        <v>144</v>
      </c>
      <c r="E90" s="22" t="s">
        <v>226</v>
      </c>
      <c r="F90" s="22" t="s">
        <v>138</v>
      </c>
      <c r="G90" s="22" t="s">
        <v>140</v>
      </c>
      <c r="H90" s="22" t="s">
        <v>231</v>
      </c>
      <c r="I90" s="22" t="s">
        <v>804</v>
      </c>
      <c r="J90" s="22" t="s">
        <v>81</v>
      </c>
      <c r="K90" s="22" t="s">
        <v>149</v>
      </c>
      <c r="L90" s="22" t="s">
        <v>149</v>
      </c>
      <c r="M90" s="23" t="s">
        <v>229</v>
      </c>
    </row>
    <row r="91" spans="1:13" ht="28.8" x14ac:dyDescent="0.3">
      <c r="A91" s="21" t="s">
        <v>748</v>
      </c>
      <c r="B91" s="22" t="s">
        <v>221</v>
      </c>
      <c r="C91" s="22" t="s">
        <v>23</v>
      </c>
      <c r="D91" s="22" t="s">
        <v>144</v>
      </c>
      <c r="E91" s="22" t="s">
        <v>226</v>
      </c>
      <c r="F91" s="22" t="s">
        <v>138</v>
      </c>
      <c r="G91" s="22" t="s">
        <v>140</v>
      </c>
      <c r="H91" s="22" t="s">
        <v>233</v>
      </c>
      <c r="I91" s="22" t="s">
        <v>805</v>
      </c>
      <c r="J91" s="22" t="s">
        <v>81</v>
      </c>
      <c r="K91" s="22" t="s">
        <v>149</v>
      </c>
      <c r="L91" s="22" t="s">
        <v>149</v>
      </c>
      <c r="M91" s="23" t="s">
        <v>229</v>
      </c>
    </row>
    <row r="92" spans="1:13" ht="28.8" x14ac:dyDescent="0.3">
      <c r="A92" s="21" t="s">
        <v>748</v>
      </c>
      <c r="B92" s="22" t="s">
        <v>221</v>
      </c>
      <c r="C92" s="22" t="s">
        <v>23</v>
      </c>
      <c r="D92" s="22" t="s">
        <v>144</v>
      </c>
      <c r="E92" s="22" t="s">
        <v>226</v>
      </c>
      <c r="F92" s="22" t="s">
        <v>138</v>
      </c>
      <c r="G92" s="22" t="s">
        <v>140</v>
      </c>
      <c r="H92" s="22" t="s">
        <v>235</v>
      </c>
      <c r="I92" s="22" t="s">
        <v>806</v>
      </c>
      <c r="J92" s="22" t="s">
        <v>81</v>
      </c>
      <c r="K92" s="22" t="s">
        <v>149</v>
      </c>
      <c r="L92" s="22" t="s">
        <v>149</v>
      </c>
      <c r="M92" s="23" t="s">
        <v>229</v>
      </c>
    </row>
    <row r="93" spans="1:13" ht="28.8" x14ac:dyDescent="0.3">
      <c r="A93" s="21" t="s">
        <v>748</v>
      </c>
      <c r="B93" s="22" t="s">
        <v>221</v>
      </c>
      <c r="C93" s="22" t="s">
        <v>181</v>
      </c>
      <c r="D93" s="22" t="s">
        <v>149</v>
      </c>
      <c r="E93" s="22" t="s">
        <v>219</v>
      </c>
      <c r="F93" s="22" t="s">
        <v>138</v>
      </c>
      <c r="G93" s="22" t="s">
        <v>140</v>
      </c>
      <c r="H93" s="22" t="s">
        <v>153</v>
      </c>
      <c r="I93" s="22" t="s">
        <v>807</v>
      </c>
      <c r="J93" s="22">
        <v>0.15</v>
      </c>
      <c r="K93" s="22" t="s">
        <v>149</v>
      </c>
      <c r="L93" s="22" t="s">
        <v>149</v>
      </c>
      <c r="M93" s="23" t="s">
        <v>176</v>
      </c>
    </row>
    <row r="94" spans="1:13" ht="28.8" x14ac:dyDescent="0.3">
      <c r="A94" s="21" t="s">
        <v>748</v>
      </c>
      <c r="B94" s="22" t="s">
        <v>221</v>
      </c>
      <c r="C94" s="22" t="s">
        <v>181</v>
      </c>
      <c r="D94" s="22" t="s">
        <v>149</v>
      </c>
      <c r="E94" s="22" t="s">
        <v>219</v>
      </c>
      <c r="F94" s="22" t="s">
        <v>138</v>
      </c>
      <c r="G94" s="22" t="s">
        <v>140</v>
      </c>
      <c r="H94" s="22" t="s">
        <v>156</v>
      </c>
      <c r="I94" s="22" t="s">
        <v>808</v>
      </c>
      <c r="J94" s="22">
        <v>0.19</v>
      </c>
      <c r="K94" s="22" t="s">
        <v>149</v>
      </c>
      <c r="L94" s="22" t="s">
        <v>149</v>
      </c>
      <c r="M94" s="23" t="s">
        <v>176</v>
      </c>
    </row>
    <row r="95" spans="1:13" ht="28.8" x14ac:dyDescent="0.3">
      <c r="A95" s="21" t="s">
        <v>748</v>
      </c>
      <c r="B95" s="22" t="s">
        <v>221</v>
      </c>
      <c r="C95" s="22" t="s">
        <v>181</v>
      </c>
      <c r="D95" s="22" t="s">
        <v>149</v>
      </c>
      <c r="E95" s="22" t="s">
        <v>219</v>
      </c>
      <c r="F95" s="22" t="s">
        <v>138</v>
      </c>
      <c r="G95" s="22" t="s">
        <v>140</v>
      </c>
      <c r="H95" s="22" t="s">
        <v>207</v>
      </c>
      <c r="I95" s="22" t="s">
        <v>809</v>
      </c>
      <c r="J95" s="22">
        <v>0.18</v>
      </c>
      <c r="K95" s="22" t="s">
        <v>149</v>
      </c>
      <c r="L95" s="22" t="s">
        <v>149</v>
      </c>
      <c r="M95" s="23" t="s">
        <v>176</v>
      </c>
    </row>
    <row r="96" spans="1:13" ht="28.8" x14ac:dyDescent="0.3">
      <c r="A96" s="21" t="s">
        <v>748</v>
      </c>
      <c r="B96" s="22" t="s">
        <v>221</v>
      </c>
      <c r="C96" s="22" t="s">
        <v>181</v>
      </c>
      <c r="D96" s="22" t="s">
        <v>149</v>
      </c>
      <c r="E96" s="22" t="s">
        <v>240</v>
      </c>
      <c r="F96" s="22" t="s">
        <v>214</v>
      </c>
      <c r="G96" s="22" t="s">
        <v>78</v>
      </c>
      <c r="H96" s="22" t="s">
        <v>241</v>
      </c>
      <c r="I96" s="22" t="s">
        <v>810</v>
      </c>
      <c r="J96" s="22" t="s">
        <v>82</v>
      </c>
      <c r="K96" s="22" t="s">
        <v>149</v>
      </c>
      <c r="L96" s="22" t="s">
        <v>149</v>
      </c>
      <c r="M96" s="23" t="s">
        <v>217</v>
      </c>
    </row>
    <row r="97" spans="1:13" ht="28.8" x14ac:dyDescent="0.3">
      <c r="A97" s="21" t="s">
        <v>748</v>
      </c>
      <c r="B97" s="22" t="s">
        <v>221</v>
      </c>
      <c r="C97" s="22" t="s">
        <v>181</v>
      </c>
      <c r="D97" s="22" t="s">
        <v>149</v>
      </c>
      <c r="E97" s="22" t="s">
        <v>243</v>
      </c>
      <c r="F97" s="22" t="s">
        <v>214</v>
      </c>
      <c r="G97" s="22" t="s">
        <v>78</v>
      </c>
      <c r="H97" s="22" t="s">
        <v>241</v>
      </c>
      <c r="I97" s="22" t="s">
        <v>811</v>
      </c>
      <c r="J97" s="22" t="s">
        <v>82</v>
      </c>
      <c r="K97" s="22" t="s">
        <v>149</v>
      </c>
      <c r="L97" s="22" t="s">
        <v>149</v>
      </c>
      <c r="M97" s="23" t="s">
        <v>217</v>
      </c>
    </row>
    <row r="98" spans="1:13" ht="28.8" x14ac:dyDescent="0.3">
      <c r="A98" s="21" t="s">
        <v>748</v>
      </c>
      <c r="B98" s="22" t="s">
        <v>221</v>
      </c>
      <c r="C98" s="22" t="s">
        <v>181</v>
      </c>
      <c r="D98" s="22" t="s">
        <v>149</v>
      </c>
      <c r="E98" s="22" t="s">
        <v>245</v>
      </c>
      <c r="F98" s="22" t="s">
        <v>214</v>
      </c>
      <c r="G98" s="22" t="s">
        <v>78</v>
      </c>
      <c r="H98" s="22" t="s">
        <v>241</v>
      </c>
      <c r="I98" s="22" t="s">
        <v>778</v>
      </c>
      <c r="J98" s="22" t="s">
        <v>82</v>
      </c>
      <c r="K98" s="22" t="s">
        <v>149</v>
      </c>
      <c r="L98" s="22" t="s">
        <v>149</v>
      </c>
      <c r="M98" s="23" t="s">
        <v>217</v>
      </c>
    </row>
    <row r="99" spans="1:13" ht="28.8" x14ac:dyDescent="0.3">
      <c r="A99" s="21" t="s">
        <v>748</v>
      </c>
      <c r="B99" s="22" t="s">
        <v>221</v>
      </c>
      <c r="C99" s="22" t="s">
        <v>181</v>
      </c>
      <c r="D99" s="22" t="s">
        <v>149</v>
      </c>
      <c r="E99" s="22" t="s">
        <v>246</v>
      </c>
      <c r="F99" s="22" t="s">
        <v>214</v>
      </c>
      <c r="G99" s="22" t="s">
        <v>78</v>
      </c>
      <c r="H99" s="22" t="s">
        <v>241</v>
      </c>
      <c r="I99" s="22" t="s">
        <v>812</v>
      </c>
      <c r="J99" s="22" t="s">
        <v>82</v>
      </c>
      <c r="K99" s="22" t="s">
        <v>149</v>
      </c>
      <c r="L99" s="22" t="s">
        <v>149</v>
      </c>
      <c r="M99" s="23" t="s">
        <v>217</v>
      </c>
    </row>
    <row r="100" spans="1:13" ht="28.8" x14ac:dyDescent="0.3">
      <c r="A100" s="21" t="s">
        <v>748</v>
      </c>
      <c r="B100" s="22" t="s">
        <v>221</v>
      </c>
      <c r="C100" s="22" t="s">
        <v>181</v>
      </c>
      <c r="D100" s="22" t="s">
        <v>149</v>
      </c>
      <c r="E100" s="22" t="s">
        <v>219</v>
      </c>
      <c r="F100" s="22" t="s">
        <v>145</v>
      </c>
      <c r="G100" s="22" t="s">
        <v>78</v>
      </c>
      <c r="H100" s="22" t="s">
        <v>248</v>
      </c>
      <c r="I100" s="22" t="s">
        <v>813</v>
      </c>
      <c r="J100" s="22" t="s">
        <v>81</v>
      </c>
      <c r="K100" s="22" t="s">
        <v>149</v>
      </c>
      <c r="L100" s="22" t="s">
        <v>149</v>
      </c>
      <c r="M100" s="23" t="s">
        <v>250</v>
      </c>
    </row>
    <row r="101" spans="1:13" ht="28.8" x14ac:dyDescent="0.3">
      <c r="A101" s="21" t="s">
        <v>748</v>
      </c>
      <c r="B101" s="22" t="s">
        <v>221</v>
      </c>
      <c r="C101" s="22" t="s">
        <v>181</v>
      </c>
      <c r="D101" s="22" t="s">
        <v>149</v>
      </c>
      <c r="E101" s="22" t="s">
        <v>251</v>
      </c>
      <c r="F101" s="22" t="s">
        <v>145</v>
      </c>
      <c r="G101" s="22" t="s">
        <v>140</v>
      </c>
      <c r="H101" s="22" t="s">
        <v>230</v>
      </c>
      <c r="I101" s="22" t="s">
        <v>814</v>
      </c>
      <c r="J101" s="22" t="s">
        <v>82</v>
      </c>
      <c r="K101" s="22" t="s">
        <v>149</v>
      </c>
      <c r="L101" s="22" t="s">
        <v>149</v>
      </c>
      <c r="M101" s="23" t="s">
        <v>254</v>
      </c>
    </row>
    <row r="102" spans="1:13" ht="28.8" x14ac:dyDescent="0.3">
      <c r="A102" s="21" t="s">
        <v>748</v>
      </c>
      <c r="B102" s="22" t="s">
        <v>221</v>
      </c>
      <c r="C102" s="22" t="s">
        <v>181</v>
      </c>
      <c r="D102" s="22" t="s">
        <v>149</v>
      </c>
      <c r="E102" s="22" t="s">
        <v>255</v>
      </c>
      <c r="F102" s="22" t="s">
        <v>145</v>
      </c>
      <c r="G102" s="22" t="s">
        <v>140</v>
      </c>
      <c r="H102" s="22" t="s">
        <v>230</v>
      </c>
      <c r="I102" s="22" t="s">
        <v>815</v>
      </c>
      <c r="J102" s="22" t="s">
        <v>82</v>
      </c>
      <c r="K102" s="22" t="s">
        <v>149</v>
      </c>
      <c r="L102" s="22" t="s">
        <v>149</v>
      </c>
      <c r="M102" s="23" t="s">
        <v>254</v>
      </c>
    </row>
    <row r="103" spans="1:13" ht="28.8" x14ac:dyDescent="0.3">
      <c r="A103" s="21" t="s">
        <v>748</v>
      </c>
      <c r="B103" s="22" t="s">
        <v>221</v>
      </c>
      <c r="C103" s="22" t="s">
        <v>181</v>
      </c>
      <c r="D103" s="22" t="s">
        <v>149</v>
      </c>
      <c r="E103" s="22" t="s">
        <v>255</v>
      </c>
      <c r="F103" s="22" t="s">
        <v>138</v>
      </c>
      <c r="G103" s="22" t="s">
        <v>140</v>
      </c>
      <c r="H103" s="22" t="s">
        <v>230</v>
      </c>
      <c r="I103" s="22" t="s">
        <v>816</v>
      </c>
      <c r="J103" s="22" t="s">
        <v>82</v>
      </c>
      <c r="K103" s="22" t="s">
        <v>149</v>
      </c>
      <c r="L103" s="22" t="s">
        <v>149</v>
      </c>
      <c r="M103" s="23" t="s">
        <v>254</v>
      </c>
    </row>
    <row r="104" spans="1:13" ht="28.8" x14ac:dyDescent="0.3">
      <c r="A104" s="21" t="s">
        <v>748</v>
      </c>
      <c r="B104" s="22" t="s">
        <v>221</v>
      </c>
      <c r="C104" s="22" t="s">
        <v>181</v>
      </c>
      <c r="D104" s="22" t="s">
        <v>149</v>
      </c>
      <c r="E104" s="22" t="s">
        <v>261</v>
      </c>
      <c r="F104" s="22" t="s">
        <v>138</v>
      </c>
      <c r="G104" s="22" t="s">
        <v>140</v>
      </c>
      <c r="H104" s="22" t="s">
        <v>230</v>
      </c>
      <c r="I104" s="22" t="s">
        <v>817</v>
      </c>
      <c r="J104" s="22" t="s">
        <v>82</v>
      </c>
      <c r="K104" s="22" t="s">
        <v>149</v>
      </c>
      <c r="L104" s="22" t="s">
        <v>149</v>
      </c>
      <c r="M104" s="23" t="s">
        <v>254</v>
      </c>
    </row>
    <row r="105" spans="1:13" ht="28.8" x14ac:dyDescent="0.3">
      <c r="A105" s="21" t="s">
        <v>748</v>
      </c>
      <c r="B105" s="22" t="s">
        <v>221</v>
      </c>
      <c r="C105" s="22" t="s">
        <v>181</v>
      </c>
      <c r="D105" s="22" t="s">
        <v>149</v>
      </c>
      <c r="E105" s="22" t="s">
        <v>219</v>
      </c>
      <c r="F105" s="22" t="s">
        <v>138</v>
      </c>
      <c r="G105" s="22" t="s">
        <v>140</v>
      </c>
      <c r="H105" s="22" t="s">
        <v>265</v>
      </c>
      <c r="I105" s="22" t="s">
        <v>804</v>
      </c>
      <c r="J105" s="22" t="s">
        <v>81</v>
      </c>
      <c r="K105" s="22" t="s">
        <v>149</v>
      </c>
      <c r="L105" s="22" t="s">
        <v>149</v>
      </c>
      <c r="M105" s="23" t="s">
        <v>266</v>
      </c>
    </row>
    <row r="106" spans="1:13" ht="28.8" x14ac:dyDescent="0.3">
      <c r="A106" s="21" t="s">
        <v>748</v>
      </c>
      <c r="B106" s="22" t="s">
        <v>221</v>
      </c>
      <c r="C106" s="22" t="s">
        <v>181</v>
      </c>
      <c r="D106" s="22" t="s">
        <v>149</v>
      </c>
      <c r="E106" s="22" t="s">
        <v>219</v>
      </c>
      <c r="F106" s="22" t="s">
        <v>138</v>
      </c>
      <c r="G106" s="22" t="s">
        <v>140</v>
      </c>
      <c r="H106" s="22" t="s">
        <v>265</v>
      </c>
      <c r="I106" s="22" t="s">
        <v>782</v>
      </c>
      <c r="J106" s="22" t="s">
        <v>81</v>
      </c>
      <c r="K106" s="22" t="s">
        <v>149</v>
      </c>
      <c r="L106" s="22" t="s">
        <v>149</v>
      </c>
      <c r="M106" s="23" t="s">
        <v>266</v>
      </c>
    </row>
    <row r="107" spans="1:13" ht="28.8" x14ac:dyDescent="0.3">
      <c r="A107" s="21" t="s">
        <v>748</v>
      </c>
      <c r="B107" s="22" t="s">
        <v>221</v>
      </c>
      <c r="C107" s="22" t="s">
        <v>181</v>
      </c>
      <c r="D107" s="22" t="s">
        <v>149</v>
      </c>
      <c r="E107" s="22" t="s">
        <v>219</v>
      </c>
      <c r="F107" s="22" t="s">
        <v>138</v>
      </c>
      <c r="G107" s="22" t="s">
        <v>140</v>
      </c>
      <c r="H107" s="22" t="s">
        <v>231</v>
      </c>
      <c r="I107" s="22" t="s">
        <v>776</v>
      </c>
      <c r="J107" s="22" t="s">
        <v>81</v>
      </c>
      <c r="K107" s="22" t="s">
        <v>149</v>
      </c>
      <c r="L107" s="22" t="s">
        <v>149</v>
      </c>
      <c r="M107" s="23" t="s">
        <v>266</v>
      </c>
    </row>
    <row r="108" spans="1:13" ht="28.8" x14ac:dyDescent="0.3">
      <c r="A108" s="21" t="s">
        <v>748</v>
      </c>
      <c r="B108" s="22" t="s">
        <v>221</v>
      </c>
      <c r="C108" s="22" t="s">
        <v>181</v>
      </c>
      <c r="D108" s="22" t="s">
        <v>149</v>
      </c>
      <c r="E108" s="22" t="s">
        <v>219</v>
      </c>
      <c r="F108" s="22" t="s">
        <v>138</v>
      </c>
      <c r="G108" s="22" t="s">
        <v>140</v>
      </c>
      <c r="H108" s="22" t="s">
        <v>231</v>
      </c>
      <c r="I108" s="22" t="s">
        <v>818</v>
      </c>
      <c r="J108" s="22" t="s">
        <v>81</v>
      </c>
      <c r="K108" s="22" t="s">
        <v>149</v>
      </c>
      <c r="L108" s="22" t="s">
        <v>149</v>
      </c>
      <c r="M108" s="23" t="s">
        <v>266</v>
      </c>
    </row>
    <row r="109" spans="1:13" ht="28.8" x14ac:dyDescent="0.3">
      <c r="A109" s="21" t="s">
        <v>269</v>
      </c>
      <c r="B109" s="25" t="s">
        <v>819</v>
      </c>
      <c r="C109" s="22" t="s">
        <v>23</v>
      </c>
      <c r="D109" s="22" t="s">
        <v>136</v>
      </c>
      <c r="E109" s="22" t="s">
        <v>820</v>
      </c>
      <c r="F109" s="22" t="s">
        <v>279</v>
      </c>
      <c r="G109" s="22" t="s">
        <v>140</v>
      </c>
      <c r="H109" s="22" t="s">
        <v>141</v>
      </c>
      <c r="I109" s="22" t="s">
        <v>821</v>
      </c>
      <c r="J109" s="22">
        <v>0.7</v>
      </c>
      <c r="K109" s="22" t="s">
        <v>149</v>
      </c>
      <c r="L109" s="22" t="s">
        <v>149</v>
      </c>
      <c r="M109" s="23" t="s">
        <v>143</v>
      </c>
    </row>
    <row r="110" spans="1:13" ht="28.8" x14ac:dyDescent="0.3">
      <c r="A110" s="21" t="s">
        <v>269</v>
      </c>
      <c r="B110" s="25" t="s">
        <v>822</v>
      </c>
      <c r="C110" s="22" t="s">
        <v>23</v>
      </c>
      <c r="D110" s="22" t="s">
        <v>136</v>
      </c>
      <c r="E110" s="22" t="s">
        <v>823</v>
      </c>
      <c r="F110" s="22" t="s">
        <v>279</v>
      </c>
      <c r="G110" s="22" t="s">
        <v>140</v>
      </c>
      <c r="H110" s="22" t="s">
        <v>141</v>
      </c>
      <c r="I110" s="22" t="s">
        <v>824</v>
      </c>
      <c r="J110" s="22">
        <v>0.8</v>
      </c>
      <c r="K110" s="22" t="s">
        <v>149</v>
      </c>
      <c r="L110" s="22" t="s">
        <v>149</v>
      </c>
      <c r="M110" s="23" t="s">
        <v>143</v>
      </c>
    </row>
    <row r="111" spans="1:13" ht="28.8" x14ac:dyDescent="0.3">
      <c r="A111" s="21" t="s">
        <v>269</v>
      </c>
      <c r="B111" s="25" t="s">
        <v>819</v>
      </c>
      <c r="C111" s="22" t="s">
        <v>23</v>
      </c>
      <c r="D111" s="22" t="s">
        <v>144</v>
      </c>
      <c r="E111" s="22" t="s">
        <v>820</v>
      </c>
      <c r="F111" s="22" t="s">
        <v>285</v>
      </c>
      <c r="G111" s="22" t="s">
        <v>140</v>
      </c>
      <c r="H111" s="22" t="s">
        <v>141</v>
      </c>
      <c r="I111" s="22" t="s">
        <v>825</v>
      </c>
      <c r="J111" s="22">
        <v>0.3</v>
      </c>
      <c r="K111" s="22" t="s">
        <v>149</v>
      </c>
      <c r="L111" s="22" t="s">
        <v>149</v>
      </c>
      <c r="M111" s="23" t="s">
        <v>143</v>
      </c>
    </row>
    <row r="112" spans="1:13" ht="28.8" x14ac:dyDescent="0.3">
      <c r="A112" s="21" t="s">
        <v>269</v>
      </c>
      <c r="B112" s="25" t="s">
        <v>822</v>
      </c>
      <c r="C112" s="22" t="s">
        <v>23</v>
      </c>
      <c r="D112" s="22" t="s">
        <v>144</v>
      </c>
      <c r="E112" s="22" t="s">
        <v>823</v>
      </c>
      <c r="F112" s="22" t="s">
        <v>279</v>
      </c>
      <c r="G112" s="22" t="s">
        <v>140</v>
      </c>
      <c r="H112" s="22" t="s">
        <v>141</v>
      </c>
      <c r="I112" s="22" t="s">
        <v>826</v>
      </c>
      <c r="J112" s="22">
        <v>0.2</v>
      </c>
      <c r="K112" s="22" t="s">
        <v>149</v>
      </c>
      <c r="L112" s="22" t="s">
        <v>149</v>
      </c>
      <c r="M112" s="23" t="s">
        <v>143</v>
      </c>
    </row>
    <row r="113" spans="1:13" ht="28.8" x14ac:dyDescent="0.3">
      <c r="A113" s="21" t="s">
        <v>269</v>
      </c>
      <c r="B113" s="25" t="s">
        <v>827</v>
      </c>
      <c r="C113" s="22" t="s">
        <v>23</v>
      </c>
      <c r="D113" s="22" t="s">
        <v>136</v>
      </c>
      <c r="E113" s="22">
        <v>106</v>
      </c>
      <c r="F113" s="22" t="s">
        <v>147</v>
      </c>
      <c r="G113" s="22" t="s">
        <v>78</v>
      </c>
      <c r="H113" s="22" t="s">
        <v>150</v>
      </c>
      <c r="I113" s="22" t="s">
        <v>828</v>
      </c>
      <c r="J113" s="22" t="s">
        <v>829</v>
      </c>
      <c r="K113" s="22" t="s">
        <v>149</v>
      </c>
      <c r="L113" s="22" t="s">
        <v>149</v>
      </c>
      <c r="M113" s="23" t="s">
        <v>292</v>
      </c>
    </row>
    <row r="114" spans="1:13" ht="28.8" x14ac:dyDescent="0.3">
      <c r="A114" s="21" t="s">
        <v>269</v>
      </c>
      <c r="B114" s="25" t="s">
        <v>827</v>
      </c>
      <c r="C114" s="22" t="s">
        <v>23</v>
      </c>
      <c r="D114" s="22" t="s">
        <v>136</v>
      </c>
      <c r="E114" s="22">
        <v>106</v>
      </c>
      <c r="F114" s="22" t="s">
        <v>147</v>
      </c>
      <c r="G114" s="22" t="s">
        <v>78</v>
      </c>
      <c r="H114" s="22" t="s">
        <v>188</v>
      </c>
      <c r="I114" s="22" t="s">
        <v>830</v>
      </c>
      <c r="J114" s="22" t="s">
        <v>831</v>
      </c>
      <c r="K114" s="22" t="s">
        <v>149</v>
      </c>
      <c r="L114" s="22" t="s">
        <v>149</v>
      </c>
      <c r="M114" s="23" t="s">
        <v>292</v>
      </c>
    </row>
    <row r="115" spans="1:13" ht="28.8" x14ac:dyDescent="0.3">
      <c r="A115" s="21" t="s">
        <v>269</v>
      </c>
      <c r="B115" s="25" t="s">
        <v>827</v>
      </c>
      <c r="C115" s="22" t="s">
        <v>23</v>
      </c>
      <c r="D115" s="22" t="s">
        <v>136</v>
      </c>
      <c r="E115" s="22">
        <v>106</v>
      </c>
      <c r="F115" s="22" t="s">
        <v>147</v>
      </c>
      <c r="G115" s="22" t="s">
        <v>78</v>
      </c>
      <c r="H115" s="22" t="s">
        <v>156</v>
      </c>
      <c r="I115" s="22" t="s">
        <v>832</v>
      </c>
      <c r="J115" s="22" t="s">
        <v>833</v>
      </c>
      <c r="K115" s="22" t="s">
        <v>149</v>
      </c>
      <c r="L115" s="22" t="s">
        <v>149</v>
      </c>
      <c r="M115" s="23" t="s">
        <v>292</v>
      </c>
    </row>
    <row r="116" spans="1:13" ht="28.8" x14ac:dyDescent="0.3">
      <c r="A116" s="21" t="s">
        <v>269</v>
      </c>
      <c r="B116" s="25" t="s">
        <v>827</v>
      </c>
      <c r="C116" s="22" t="s">
        <v>23</v>
      </c>
      <c r="D116" s="22" t="s">
        <v>136</v>
      </c>
      <c r="E116" s="22">
        <v>106</v>
      </c>
      <c r="F116" s="22" t="s">
        <v>147</v>
      </c>
      <c r="G116" s="22" t="s">
        <v>78</v>
      </c>
      <c r="H116" s="22" t="s">
        <v>150</v>
      </c>
      <c r="I116" s="22" t="s">
        <v>830</v>
      </c>
      <c r="J116" s="22" t="s">
        <v>834</v>
      </c>
      <c r="K116" s="22" t="s">
        <v>149</v>
      </c>
      <c r="L116" s="22" t="s">
        <v>149</v>
      </c>
      <c r="M116" s="23" t="s">
        <v>292</v>
      </c>
    </row>
    <row r="117" spans="1:13" ht="28.8" x14ac:dyDescent="0.3">
      <c r="A117" s="21" t="s">
        <v>269</v>
      </c>
      <c r="B117" s="25" t="s">
        <v>827</v>
      </c>
      <c r="C117" s="22" t="s">
        <v>23</v>
      </c>
      <c r="D117" s="22" t="s">
        <v>136</v>
      </c>
      <c r="E117" s="22">
        <v>106</v>
      </c>
      <c r="F117" s="22" t="s">
        <v>147</v>
      </c>
      <c r="G117" s="22" t="s">
        <v>78</v>
      </c>
      <c r="H117" s="22" t="s">
        <v>188</v>
      </c>
      <c r="I117" s="22" t="s">
        <v>835</v>
      </c>
      <c r="J117" s="22" t="s">
        <v>836</v>
      </c>
      <c r="K117" s="22" t="s">
        <v>149</v>
      </c>
      <c r="L117" s="22" t="s">
        <v>149</v>
      </c>
      <c r="M117" s="23" t="s">
        <v>292</v>
      </c>
    </row>
    <row r="118" spans="1:13" ht="28.8" x14ac:dyDescent="0.3">
      <c r="A118" s="21" t="s">
        <v>269</v>
      </c>
      <c r="B118" s="25" t="s">
        <v>827</v>
      </c>
      <c r="C118" s="22" t="s">
        <v>23</v>
      </c>
      <c r="D118" s="22" t="s">
        <v>136</v>
      </c>
      <c r="E118" s="22">
        <v>106</v>
      </c>
      <c r="F118" s="22" t="s">
        <v>147</v>
      </c>
      <c r="G118" s="22" t="s">
        <v>78</v>
      </c>
      <c r="H118" s="22" t="s">
        <v>156</v>
      </c>
      <c r="I118" s="22" t="s">
        <v>837</v>
      </c>
      <c r="J118" s="22" t="s">
        <v>838</v>
      </c>
      <c r="K118" s="22" t="s">
        <v>149</v>
      </c>
      <c r="L118" s="22" t="s">
        <v>149</v>
      </c>
      <c r="M118" s="23" t="s">
        <v>292</v>
      </c>
    </row>
    <row r="119" spans="1:13" ht="43.2" x14ac:dyDescent="0.3">
      <c r="A119" s="21" t="s">
        <v>269</v>
      </c>
      <c r="B119" s="25" t="s">
        <v>839</v>
      </c>
      <c r="C119" s="22" t="s">
        <v>23</v>
      </c>
      <c r="D119" s="22" t="s">
        <v>144</v>
      </c>
      <c r="E119" s="22" t="s">
        <v>840</v>
      </c>
      <c r="F119" s="22" t="s">
        <v>841</v>
      </c>
      <c r="G119" s="22" t="s">
        <v>140</v>
      </c>
      <c r="H119" s="22" t="s">
        <v>188</v>
      </c>
      <c r="I119" s="22" t="s">
        <v>842</v>
      </c>
      <c r="J119" s="22">
        <v>0.1</v>
      </c>
      <c r="K119" s="22" t="s">
        <v>149</v>
      </c>
      <c r="L119" s="22" t="s">
        <v>149</v>
      </c>
      <c r="M119" s="23" t="s">
        <v>307</v>
      </c>
    </row>
    <row r="120" spans="1:13" ht="43.2" x14ac:dyDescent="0.3">
      <c r="A120" s="21" t="s">
        <v>269</v>
      </c>
      <c r="B120" s="25" t="s">
        <v>839</v>
      </c>
      <c r="C120" s="22" t="s">
        <v>23</v>
      </c>
      <c r="D120" s="22" t="s">
        <v>144</v>
      </c>
      <c r="E120" s="22" t="s">
        <v>840</v>
      </c>
      <c r="F120" s="22" t="s">
        <v>841</v>
      </c>
      <c r="G120" s="22" t="s">
        <v>140</v>
      </c>
      <c r="H120" s="22" t="s">
        <v>189</v>
      </c>
      <c r="I120" s="22" t="s">
        <v>826</v>
      </c>
      <c r="J120" s="22">
        <v>0.3</v>
      </c>
      <c r="K120" s="22" t="s">
        <v>149</v>
      </c>
      <c r="L120" s="22" t="s">
        <v>149</v>
      </c>
      <c r="M120" s="23" t="s">
        <v>307</v>
      </c>
    </row>
    <row r="121" spans="1:13" ht="43.2" x14ac:dyDescent="0.3">
      <c r="A121" s="21" t="s">
        <v>269</v>
      </c>
      <c r="B121" s="25" t="s">
        <v>839</v>
      </c>
      <c r="C121" s="22" t="s">
        <v>23</v>
      </c>
      <c r="D121" s="22" t="s">
        <v>144</v>
      </c>
      <c r="E121" s="22" t="s">
        <v>840</v>
      </c>
      <c r="F121" s="22" t="s">
        <v>841</v>
      </c>
      <c r="G121" s="22" t="s">
        <v>140</v>
      </c>
      <c r="H121" s="22" t="s">
        <v>308</v>
      </c>
      <c r="I121" s="22" t="s">
        <v>843</v>
      </c>
      <c r="J121" s="22">
        <v>0.2</v>
      </c>
      <c r="K121" s="22" t="s">
        <v>149</v>
      </c>
      <c r="L121" s="22" t="s">
        <v>149</v>
      </c>
      <c r="M121" s="23" t="s">
        <v>307</v>
      </c>
    </row>
    <row r="122" spans="1:13" ht="43.2" x14ac:dyDescent="0.3">
      <c r="A122" s="21" t="s">
        <v>269</v>
      </c>
      <c r="B122" s="25" t="s">
        <v>839</v>
      </c>
      <c r="C122" s="22" t="s">
        <v>23</v>
      </c>
      <c r="D122" s="22" t="s">
        <v>144</v>
      </c>
      <c r="E122" s="22" t="s">
        <v>844</v>
      </c>
      <c r="F122" s="22" t="s">
        <v>841</v>
      </c>
      <c r="G122" s="22" t="s">
        <v>140</v>
      </c>
      <c r="H122" s="22" t="s">
        <v>188</v>
      </c>
      <c r="I122" s="22" t="s">
        <v>845</v>
      </c>
      <c r="J122" s="22">
        <v>0.2</v>
      </c>
      <c r="K122" s="22" t="s">
        <v>149</v>
      </c>
      <c r="L122" s="22" t="s">
        <v>149</v>
      </c>
      <c r="M122" s="23" t="s">
        <v>307</v>
      </c>
    </row>
    <row r="123" spans="1:13" ht="43.2" x14ac:dyDescent="0.3">
      <c r="A123" s="21" t="s">
        <v>269</v>
      </c>
      <c r="B123" s="25" t="s">
        <v>839</v>
      </c>
      <c r="C123" s="22" t="s">
        <v>23</v>
      </c>
      <c r="D123" s="22" t="s">
        <v>144</v>
      </c>
      <c r="E123" s="22" t="s">
        <v>844</v>
      </c>
      <c r="F123" s="22" t="s">
        <v>841</v>
      </c>
      <c r="G123" s="22" t="s">
        <v>140</v>
      </c>
      <c r="H123" s="22" t="s">
        <v>189</v>
      </c>
      <c r="I123" s="22" t="s">
        <v>846</v>
      </c>
      <c r="J123" s="22">
        <v>0.6</v>
      </c>
      <c r="K123" s="22" t="s">
        <v>149</v>
      </c>
      <c r="L123" s="22" t="s">
        <v>149</v>
      </c>
      <c r="M123" s="23" t="s">
        <v>307</v>
      </c>
    </row>
    <row r="124" spans="1:13" ht="43.2" x14ac:dyDescent="0.3">
      <c r="A124" s="21" t="s">
        <v>269</v>
      </c>
      <c r="B124" s="25" t="s">
        <v>839</v>
      </c>
      <c r="C124" s="22" t="s">
        <v>23</v>
      </c>
      <c r="D124" s="22" t="s">
        <v>144</v>
      </c>
      <c r="E124" s="22" t="s">
        <v>844</v>
      </c>
      <c r="F124" s="22" t="s">
        <v>841</v>
      </c>
      <c r="G124" s="22" t="s">
        <v>140</v>
      </c>
      <c r="H124" s="22" t="s">
        <v>308</v>
      </c>
      <c r="I124" s="22" t="s">
        <v>835</v>
      </c>
      <c r="J124" s="22">
        <v>0.6</v>
      </c>
      <c r="K124" s="22" t="s">
        <v>149</v>
      </c>
      <c r="L124" s="22" t="s">
        <v>149</v>
      </c>
      <c r="M124" s="23" t="s">
        <v>307</v>
      </c>
    </row>
    <row r="125" spans="1:13" ht="28.8" x14ac:dyDescent="0.3">
      <c r="A125" s="21" t="s">
        <v>269</v>
      </c>
      <c r="B125" s="25" t="s">
        <v>839</v>
      </c>
      <c r="C125" s="22" t="s">
        <v>23</v>
      </c>
      <c r="D125" s="22" t="s">
        <v>144</v>
      </c>
      <c r="E125" s="22" t="s">
        <v>847</v>
      </c>
      <c r="F125" s="22" t="s">
        <v>214</v>
      </c>
      <c r="G125" s="22" t="s">
        <v>314</v>
      </c>
      <c r="H125" s="22" t="s">
        <v>141</v>
      </c>
      <c r="I125" s="22" t="s">
        <v>848</v>
      </c>
      <c r="J125" s="22">
        <v>0.2</v>
      </c>
      <c r="K125" s="22" t="s">
        <v>149</v>
      </c>
      <c r="L125" s="22" t="s">
        <v>149</v>
      </c>
      <c r="M125" s="23" t="s">
        <v>143</v>
      </c>
    </row>
    <row r="126" spans="1:13" ht="28.8" x14ac:dyDescent="0.3">
      <c r="A126" s="21" t="s">
        <v>269</v>
      </c>
      <c r="B126" s="25" t="s">
        <v>839</v>
      </c>
      <c r="C126" s="22" t="s">
        <v>23</v>
      </c>
      <c r="D126" s="22" t="s">
        <v>144</v>
      </c>
      <c r="E126" s="22" t="s">
        <v>847</v>
      </c>
      <c r="F126" s="22" t="s">
        <v>214</v>
      </c>
      <c r="G126" s="22" t="s">
        <v>316</v>
      </c>
      <c r="H126" s="22" t="s">
        <v>141</v>
      </c>
      <c r="I126" s="22" t="s">
        <v>849</v>
      </c>
      <c r="J126" s="22">
        <v>0.2</v>
      </c>
      <c r="K126" s="22" t="s">
        <v>149</v>
      </c>
      <c r="L126" s="22" t="s">
        <v>149</v>
      </c>
      <c r="M126" s="23" t="s">
        <v>143</v>
      </c>
    </row>
    <row r="127" spans="1:13" ht="28.8" x14ac:dyDescent="0.3">
      <c r="A127" s="21" t="s">
        <v>104</v>
      </c>
      <c r="B127" s="22" t="s">
        <v>850</v>
      </c>
      <c r="E127" s="22" t="s">
        <v>346</v>
      </c>
      <c r="F127" s="26">
        <v>31533</v>
      </c>
      <c r="G127" s="22" t="s">
        <v>140</v>
      </c>
      <c r="H127" s="22" t="s">
        <v>347</v>
      </c>
      <c r="I127" s="22" t="s">
        <v>851</v>
      </c>
      <c r="J127" s="22" t="s">
        <v>349</v>
      </c>
      <c r="K127" s="22" t="s">
        <v>852</v>
      </c>
      <c r="L127" s="22" t="s">
        <v>351</v>
      </c>
      <c r="M127" s="23" t="s">
        <v>353</v>
      </c>
    </row>
    <row r="128" spans="1:13" ht="28.8" x14ac:dyDescent="0.3">
      <c r="A128" s="21" t="s">
        <v>104</v>
      </c>
      <c r="B128" s="22" t="s">
        <v>850</v>
      </c>
      <c r="E128" s="22" t="s">
        <v>346</v>
      </c>
      <c r="F128" s="26">
        <v>32629</v>
      </c>
      <c r="G128" s="22" t="s">
        <v>140</v>
      </c>
      <c r="H128" s="22" t="s">
        <v>853</v>
      </c>
      <c r="I128" s="22" t="s">
        <v>854</v>
      </c>
      <c r="J128" s="22">
        <v>0.5</v>
      </c>
      <c r="K128" s="22" t="s">
        <v>854</v>
      </c>
      <c r="L128" s="22">
        <v>7.0000000000000007E-2</v>
      </c>
      <c r="M128" s="23" t="s">
        <v>357</v>
      </c>
    </row>
    <row r="129" spans="1:13" ht="16.2" x14ac:dyDescent="0.3">
      <c r="A129" s="21" t="s">
        <v>104</v>
      </c>
      <c r="B129" s="22" t="s">
        <v>850</v>
      </c>
      <c r="E129" s="22" t="s">
        <v>346</v>
      </c>
      <c r="F129" s="26">
        <v>32629</v>
      </c>
      <c r="G129" s="22" t="s">
        <v>140</v>
      </c>
      <c r="H129" s="22" t="s">
        <v>855</v>
      </c>
      <c r="I129" s="22" t="s">
        <v>856</v>
      </c>
      <c r="J129" s="22">
        <v>1.3</v>
      </c>
      <c r="K129" s="22" t="s">
        <v>854</v>
      </c>
      <c r="L129" s="22">
        <v>0.2</v>
      </c>
      <c r="M129" s="23" t="s">
        <v>360</v>
      </c>
    </row>
    <row r="130" spans="1:13" ht="28.8" x14ac:dyDescent="0.3">
      <c r="A130" s="21" t="s">
        <v>104</v>
      </c>
      <c r="B130" s="22" t="s">
        <v>850</v>
      </c>
      <c r="E130" s="22" t="s">
        <v>346</v>
      </c>
      <c r="F130" s="22" t="s">
        <v>361</v>
      </c>
      <c r="G130" s="22" t="s">
        <v>140</v>
      </c>
      <c r="H130" s="22" t="s">
        <v>362</v>
      </c>
      <c r="I130" s="22" t="s">
        <v>857</v>
      </c>
      <c r="J130" s="22">
        <v>1.9</v>
      </c>
      <c r="K130" s="22" t="s">
        <v>857</v>
      </c>
      <c r="L130" s="22">
        <v>0.32</v>
      </c>
      <c r="M130" s="23" t="s">
        <v>364</v>
      </c>
    </row>
    <row r="131" spans="1:13" ht="28.8" x14ac:dyDescent="0.3">
      <c r="A131" s="21" t="s">
        <v>104</v>
      </c>
      <c r="B131" s="22" t="s">
        <v>850</v>
      </c>
      <c r="E131" s="22" t="s">
        <v>346</v>
      </c>
      <c r="F131" s="22" t="s">
        <v>361</v>
      </c>
      <c r="G131" s="22" t="s">
        <v>140</v>
      </c>
      <c r="H131" s="22" t="s">
        <v>365</v>
      </c>
      <c r="I131" s="22" t="s">
        <v>857</v>
      </c>
      <c r="J131" s="22">
        <v>1.1000000000000001</v>
      </c>
      <c r="K131" s="22" t="s">
        <v>857</v>
      </c>
      <c r="L131" s="22">
        <v>0.24</v>
      </c>
      <c r="M131" s="23" t="s">
        <v>364</v>
      </c>
    </row>
    <row r="132" spans="1:13" ht="16.2" x14ac:dyDescent="0.3">
      <c r="A132" s="21" t="s">
        <v>104</v>
      </c>
      <c r="B132" s="22" t="s">
        <v>850</v>
      </c>
      <c r="E132" s="22" t="s">
        <v>346</v>
      </c>
      <c r="F132" s="26">
        <v>32264</v>
      </c>
      <c r="G132" s="22" t="s">
        <v>367</v>
      </c>
      <c r="H132" s="22" t="s">
        <v>858</v>
      </c>
      <c r="I132" s="22" t="s">
        <v>859</v>
      </c>
      <c r="J132" s="22" t="s">
        <v>371</v>
      </c>
      <c r="K132" s="22" t="s">
        <v>860</v>
      </c>
      <c r="L132" s="22" t="s">
        <v>373</v>
      </c>
      <c r="M132" s="23" t="s">
        <v>376</v>
      </c>
    </row>
    <row r="133" spans="1:13" ht="16.2" x14ac:dyDescent="0.3">
      <c r="A133" s="21" t="s">
        <v>104</v>
      </c>
      <c r="B133" s="22" t="s">
        <v>850</v>
      </c>
      <c r="E133" s="22" t="s">
        <v>346</v>
      </c>
      <c r="F133" s="26">
        <v>32264</v>
      </c>
      <c r="G133" s="22" t="s">
        <v>78</v>
      </c>
      <c r="H133" s="22" t="s">
        <v>858</v>
      </c>
      <c r="I133" s="22" t="s">
        <v>854</v>
      </c>
      <c r="J133" s="22" t="s">
        <v>378</v>
      </c>
      <c r="K133" s="22" t="s">
        <v>861</v>
      </c>
      <c r="L133" s="22" t="s">
        <v>380</v>
      </c>
      <c r="M133" s="23" t="s">
        <v>376</v>
      </c>
    </row>
    <row r="134" spans="1:13" ht="28.8" x14ac:dyDescent="0.3">
      <c r="A134" s="21" t="s">
        <v>104</v>
      </c>
      <c r="B134" s="22" t="s">
        <v>850</v>
      </c>
      <c r="E134" s="22" t="s">
        <v>346</v>
      </c>
      <c r="F134" s="22" t="s">
        <v>361</v>
      </c>
      <c r="G134" s="22" t="s">
        <v>78</v>
      </c>
      <c r="H134" s="22" t="s">
        <v>862</v>
      </c>
      <c r="I134" s="22" t="s">
        <v>863</v>
      </c>
      <c r="J134" s="22" t="s">
        <v>31</v>
      </c>
      <c r="K134" s="22" t="s">
        <v>82</v>
      </c>
      <c r="L134" s="22" t="s">
        <v>82</v>
      </c>
      <c r="M134" s="23" t="s">
        <v>385</v>
      </c>
    </row>
    <row r="135" spans="1:13" ht="28.8" x14ac:dyDescent="0.3">
      <c r="A135" s="21" t="s">
        <v>104</v>
      </c>
      <c r="B135" s="22" t="s">
        <v>850</v>
      </c>
      <c r="E135" s="22" t="s">
        <v>346</v>
      </c>
      <c r="F135" s="22" t="s">
        <v>361</v>
      </c>
      <c r="G135" s="22" t="s">
        <v>78</v>
      </c>
      <c r="H135" s="22" t="s">
        <v>864</v>
      </c>
      <c r="I135" s="22" t="s">
        <v>852</v>
      </c>
      <c r="J135" s="22" t="s">
        <v>387</v>
      </c>
      <c r="K135" s="22" t="s">
        <v>82</v>
      </c>
      <c r="L135" s="22" t="s">
        <v>82</v>
      </c>
      <c r="M135" s="23" t="s">
        <v>385</v>
      </c>
    </row>
    <row r="136" spans="1:13" ht="28.8" x14ac:dyDescent="0.3">
      <c r="A136" s="21" t="s">
        <v>104</v>
      </c>
      <c r="B136" s="22" t="s">
        <v>850</v>
      </c>
      <c r="E136" s="22" t="s">
        <v>346</v>
      </c>
      <c r="F136" s="22" t="s">
        <v>361</v>
      </c>
      <c r="G136" s="22" t="s">
        <v>78</v>
      </c>
      <c r="H136" s="22" t="s">
        <v>362</v>
      </c>
      <c r="I136" s="22" t="s">
        <v>865</v>
      </c>
      <c r="J136" s="22">
        <v>8</v>
      </c>
      <c r="K136" s="22" t="s">
        <v>857</v>
      </c>
      <c r="L136" s="22">
        <v>2.1</v>
      </c>
      <c r="M136" s="23" t="s">
        <v>364</v>
      </c>
    </row>
    <row r="137" spans="1:13" ht="28.8" x14ac:dyDescent="0.3">
      <c r="A137" s="21" t="s">
        <v>104</v>
      </c>
      <c r="B137" s="22" t="s">
        <v>850</v>
      </c>
      <c r="E137" s="22" t="s">
        <v>346</v>
      </c>
      <c r="F137" s="22" t="s">
        <v>361</v>
      </c>
      <c r="G137" s="22" t="s">
        <v>78</v>
      </c>
      <c r="H137" s="22" t="s">
        <v>365</v>
      </c>
      <c r="I137" s="22" t="s">
        <v>857</v>
      </c>
      <c r="J137" s="22">
        <v>14.7</v>
      </c>
      <c r="K137" s="22" t="s">
        <v>857</v>
      </c>
      <c r="L137" s="22">
        <v>3.8</v>
      </c>
      <c r="M137" s="23" t="s">
        <v>364</v>
      </c>
    </row>
    <row r="138" spans="1:13" ht="28.8" x14ac:dyDescent="0.3">
      <c r="A138" s="21" t="s">
        <v>104</v>
      </c>
      <c r="B138" s="22" t="s">
        <v>866</v>
      </c>
      <c r="E138" s="22" t="s">
        <v>390</v>
      </c>
      <c r="F138" s="26">
        <v>36281</v>
      </c>
      <c r="G138" s="22" t="s">
        <v>140</v>
      </c>
      <c r="H138" s="22" t="s">
        <v>392</v>
      </c>
      <c r="I138" s="22" t="s">
        <v>852</v>
      </c>
      <c r="J138" s="22" t="s">
        <v>393</v>
      </c>
      <c r="K138" s="22" t="s">
        <v>867</v>
      </c>
      <c r="L138" s="22" t="s">
        <v>867</v>
      </c>
      <c r="M138" s="23" t="s">
        <v>395</v>
      </c>
    </row>
    <row r="139" spans="1:13" ht="28.8" x14ac:dyDescent="0.3">
      <c r="A139" s="21" t="s">
        <v>104</v>
      </c>
      <c r="B139" s="22" t="s">
        <v>866</v>
      </c>
      <c r="E139" s="22" t="s">
        <v>390</v>
      </c>
      <c r="F139" s="26">
        <v>36281</v>
      </c>
      <c r="G139" s="22" t="s">
        <v>140</v>
      </c>
      <c r="H139" s="22" t="s">
        <v>396</v>
      </c>
      <c r="I139" s="22" t="s">
        <v>868</v>
      </c>
      <c r="J139" s="22" t="s">
        <v>398</v>
      </c>
      <c r="K139" s="22" t="s">
        <v>867</v>
      </c>
      <c r="L139" s="22" t="s">
        <v>867</v>
      </c>
      <c r="M139" s="23" t="s">
        <v>395</v>
      </c>
    </row>
    <row r="140" spans="1:13" ht="28.8" x14ac:dyDescent="0.3">
      <c r="A140" s="21" t="s">
        <v>104</v>
      </c>
      <c r="B140" s="22" t="s">
        <v>866</v>
      </c>
      <c r="E140" s="22" t="s">
        <v>390</v>
      </c>
      <c r="F140" s="26">
        <v>36647</v>
      </c>
      <c r="G140" s="22" t="s">
        <v>140</v>
      </c>
      <c r="H140" s="22" t="s">
        <v>400</v>
      </c>
      <c r="I140" s="22" t="s">
        <v>869</v>
      </c>
      <c r="J140" s="22" t="s">
        <v>402</v>
      </c>
      <c r="K140" s="22" t="s">
        <v>870</v>
      </c>
      <c r="L140" s="22" t="s">
        <v>404</v>
      </c>
      <c r="M140" s="23" t="s">
        <v>395</v>
      </c>
    </row>
    <row r="141" spans="1:13" ht="28.8" x14ac:dyDescent="0.3">
      <c r="A141" s="21" t="s">
        <v>749</v>
      </c>
      <c r="B141" s="22" t="s">
        <v>871</v>
      </c>
      <c r="C141" s="22" t="s">
        <v>426</v>
      </c>
      <c r="E141" s="22" t="s">
        <v>428</v>
      </c>
      <c r="F141" s="26">
        <v>39203</v>
      </c>
      <c r="G141" s="22" t="s">
        <v>78</v>
      </c>
      <c r="H141" s="22" t="s">
        <v>429</v>
      </c>
      <c r="I141" s="22">
        <v>0.37</v>
      </c>
      <c r="J141" s="22">
        <v>1.9E-2</v>
      </c>
      <c r="K141" s="22">
        <v>93</v>
      </c>
      <c r="L141" s="22">
        <v>94</v>
      </c>
      <c r="M141" s="23" t="s">
        <v>430</v>
      </c>
    </row>
    <row r="142" spans="1:13" ht="28.8" x14ac:dyDescent="0.3">
      <c r="A142" s="21" t="s">
        <v>749</v>
      </c>
      <c r="B142" s="22" t="s">
        <v>871</v>
      </c>
      <c r="C142" s="22" t="s">
        <v>426</v>
      </c>
      <c r="E142" s="22" t="s">
        <v>428</v>
      </c>
      <c r="F142" s="26">
        <v>39203</v>
      </c>
      <c r="G142" s="22" t="s">
        <v>78</v>
      </c>
      <c r="H142" s="22" t="s">
        <v>431</v>
      </c>
      <c r="I142" s="22">
        <v>0.37</v>
      </c>
      <c r="J142" s="22">
        <v>1.4999999999999999E-2</v>
      </c>
      <c r="K142" s="22">
        <v>92</v>
      </c>
      <c r="L142" s="22">
        <v>93</v>
      </c>
      <c r="M142" s="23" t="s">
        <v>430</v>
      </c>
    </row>
    <row r="143" spans="1:13" ht="43.2" x14ac:dyDescent="0.3">
      <c r="A143" s="21" t="s">
        <v>750</v>
      </c>
      <c r="B143" s="22" t="s">
        <v>872</v>
      </c>
      <c r="C143" s="22" t="s">
        <v>432</v>
      </c>
      <c r="E143" s="22" t="s">
        <v>435</v>
      </c>
      <c r="F143" s="26">
        <v>39203</v>
      </c>
      <c r="G143" s="22" t="s">
        <v>78</v>
      </c>
      <c r="H143" s="22" t="s">
        <v>429</v>
      </c>
      <c r="I143" s="22">
        <v>0.53</v>
      </c>
      <c r="J143" s="22">
        <v>0.55000000000000004</v>
      </c>
      <c r="K143" s="22" t="s">
        <v>436</v>
      </c>
      <c r="L143" s="22">
        <v>8</v>
      </c>
      <c r="M143" s="23" t="s">
        <v>437</v>
      </c>
    </row>
    <row r="144" spans="1:13" ht="43.2" x14ac:dyDescent="0.3">
      <c r="A144" s="21" t="s">
        <v>750</v>
      </c>
      <c r="B144" s="22" t="s">
        <v>872</v>
      </c>
      <c r="C144" s="22" t="s">
        <v>432</v>
      </c>
      <c r="E144" s="22" t="s">
        <v>435</v>
      </c>
      <c r="F144" s="26">
        <v>39569</v>
      </c>
      <c r="G144" s="22" t="s">
        <v>78</v>
      </c>
      <c r="H144" s="22" t="s">
        <v>439</v>
      </c>
      <c r="I144" s="22">
        <v>0.38</v>
      </c>
      <c r="J144" s="22">
        <v>0.3</v>
      </c>
      <c r="K144" s="22">
        <v>30</v>
      </c>
      <c r="L144" s="22">
        <v>67</v>
      </c>
      <c r="M144" s="23" t="s">
        <v>437</v>
      </c>
    </row>
    <row r="145" spans="1:13" ht="43.2" x14ac:dyDescent="0.3">
      <c r="A145" s="21" t="s">
        <v>750</v>
      </c>
      <c r="B145" s="22" t="s">
        <v>872</v>
      </c>
      <c r="C145" s="22" t="s">
        <v>432</v>
      </c>
      <c r="E145" s="22" t="s">
        <v>435</v>
      </c>
      <c r="F145" s="26">
        <v>39934</v>
      </c>
      <c r="G145" s="22" t="s">
        <v>78</v>
      </c>
      <c r="H145" s="22" t="s">
        <v>441</v>
      </c>
      <c r="I145" s="22">
        <v>0.47</v>
      </c>
      <c r="J145" s="22">
        <v>0.31</v>
      </c>
      <c r="K145" s="22" t="s">
        <v>436</v>
      </c>
      <c r="L145" s="22">
        <v>5</v>
      </c>
      <c r="M145" s="23" t="s">
        <v>437</v>
      </c>
    </row>
    <row r="146" spans="1:13" ht="43.2" x14ac:dyDescent="0.3">
      <c r="A146" s="21" t="s">
        <v>750</v>
      </c>
      <c r="B146" s="22" t="s">
        <v>872</v>
      </c>
      <c r="C146" s="22" t="s">
        <v>432</v>
      </c>
      <c r="E146" s="22" t="s">
        <v>435</v>
      </c>
      <c r="F146" s="26">
        <v>39934</v>
      </c>
      <c r="G146" s="22" t="s">
        <v>78</v>
      </c>
      <c r="H146" s="22" t="s">
        <v>441</v>
      </c>
      <c r="I146" s="22">
        <v>0.57999999999999996</v>
      </c>
      <c r="J146" s="22">
        <v>0.34</v>
      </c>
      <c r="K146" s="22" t="s">
        <v>436</v>
      </c>
      <c r="L146" s="22">
        <v>16</v>
      </c>
      <c r="M146" s="23" t="s">
        <v>437</v>
      </c>
    </row>
    <row r="147" spans="1:13" ht="43.2" x14ac:dyDescent="0.3">
      <c r="A147" s="21" t="s">
        <v>750</v>
      </c>
      <c r="B147" s="22" t="s">
        <v>872</v>
      </c>
      <c r="C147" s="22" t="s">
        <v>432</v>
      </c>
      <c r="E147" s="22" t="s">
        <v>435</v>
      </c>
      <c r="F147" s="26">
        <v>39203</v>
      </c>
      <c r="G147" s="22" t="s">
        <v>78</v>
      </c>
      <c r="H147" s="22" t="s">
        <v>431</v>
      </c>
      <c r="I147" s="22">
        <v>0.53</v>
      </c>
      <c r="J147" s="22">
        <v>0.45</v>
      </c>
      <c r="K147" s="22" t="s">
        <v>436</v>
      </c>
      <c r="L147" s="22">
        <v>68</v>
      </c>
      <c r="M147" s="23" t="s">
        <v>437</v>
      </c>
    </row>
    <row r="148" spans="1:13" ht="43.2" x14ac:dyDescent="0.3">
      <c r="A148" s="21" t="s">
        <v>750</v>
      </c>
      <c r="B148" s="22" t="s">
        <v>872</v>
      </c>
      <c r="C148" s="22" t="s">
        <v>432</v>
      </c>
      <c r="E148" s="22" t="s">
        <v>435</v>
      </c>
      <c r="F148" s="26">
        <v>39569</v>
      </c>
      <c r="G148" s="22" t="s">
        <v>78</v>
      </c>
      <c r="H148" s="22" t="s">
        <v>443</v>
      </c>
      <c r="I148" s="22">
        <v>0.38</v>
      </c>
      <c r="J148" s="22">
        <v>0.32</v>
      </c>
      <c r="K148" s="22" t="s">
        <v>436</v>
      </c>
      <c r="L148" s="22">
        <v>49</v>
      </c>
      <c r="M148" s="23" t="s">
        <v>437</v>
      </c>
    </row>
    <row r="149" spans="1:13" ht="43.2" x14ac:dyDescent="0.3">
      <c r="A149" s="21" t="s">
        <v>750</v>
      </c>
      <c r="B149" s="22" t="s">
        <v>872</v>
      </c>
      <c r="C149" s="22" t="s">
        <v>432</v>
      </c>
      <c r="E149" s="22" t="s">
        <v>435</v>
      </c>
      <c r="F149" s="26">
        <v>39934</v>
      </c>
      <c r="G149" s="22" t="s">
        <v>78</v>
      </c>
      <c r="H149" s="22" t="s">
        <v>444</v>
      </c>
      <c r="I149" s="22">
        <v>0.47</v>
      </c>
      <c r="J149" s="22">
        <v>0.31</v>
      </c>
      <c r="K149" s="22">
        <v>0</v>
      </c>
      <c r="L149" s="22">
        <v>9</v>
      </c>
      <c r="M149" s="23" t="s">
        <v>437</v>
      </c>
    </row>
    <row r="150" spans="1:13" ht="43.2" x14ac:dyDescent="0.3">
      <c r="A150" s="21" t="s">
        <v>750</v>
      </c>
      <c r="B150" s="22" t="s">
        <v>872</v>
      </c>
      <c r="C150" s="22" t="s">
        <v>432</v>
      </c>
      <c r="E150" s="22" t="s">
        <v>435</v>
      </c>
      <c r="F150" s="26">
        <v>39934</v>
      </c>
      <c r="G150" s="22" t="s">
        <v>78</v>
      </c>
      <c r="H150" s="22" t="s">
        <v>444</v>
      </c>
      <c r="I150" s="22">
        <v>0.57999999999999996</v>
      </c>
      <c r="J150" s="22">
        <v>0.25</v>
      </c>
      <c r="K150" s="22">
        <v>19</v>
      </c>
      <c r="L150" s="22">
        <v>40</v>
      </c>
      <c r="M150" s="23" t="s">
        <v>437</v>
      </c>
    </row>
    <row r="151" spans="1:13" ht="43.2" x14ac:dyDescent="0.3">
      <c r="A151" s="21" t="s">
        <v>750</v>
      </c>
      <c r="B151" s="22" t="s">
        <v>872</v>
      </c>
      <c r="C151" s="22" t="s">
        <v>432</v>
      </c>
      <c r="E151" s="22" t="s">
        <v>435</v>
      </c>
      <c r="F151" s="26">
        <v>39203</v>
      </c>
      <c r="G151" s="22" t="s">
        <v>78</v>
      </c>
      <c r="H151" s="22" t="s">
        <v>445</v>
      </c>
      <c r="I151" s="22">
        <v>0.53</v>
      </c>
      <c r="J151" s="22">
        <v>0.14000000000000001</v>
      </c>
      <c r="K151" s="22">
        <v>53</v>
      </c>
      <c r="L151" s="22">
        <v>86</v>
      </c>
      <c r="M151" s="23" t="s">
        <v>437</v>
      </c>
    </row>
    <row r="152" spans="1:13" ht="43.2" x14ac:dyDescent="0.3">
      <c r="A152" s="21" t="s">
        <v>750</v>
      </c>
      <c r="B152" s="22" t="s">
        <v>872</v>
      </c>
      <c r="C152" s="22" t="s">
        <v>432</v>
      </c>
      <c r="E152" s="22" t="s">
        <v>435</v>
      </c>
      <c r="F152" s="26">
        <v>39569</v>
      </c>
      <c r="G152" s="22" t="s">
        <v>78</v>
      </c>
      <c r="H152" s="22" t="s">
        <v>446</v>
      </c>
      <c r="I152" s="22">
        <v>0.38</v>
      </c>
      <c r="J152" s="22">
        <v>0.28999999999999998</v>
      </c>
      <c r="K152" s="22">
        <v>6</v>
      </c>
      <c r="L152" s="22">
        <v>56</v>
      </c>
      <c r="M152" s="23" t="s">
        <v>437</v>
      </c>
    </row>
    <row r="153" spans="1:13" ht="43.2" x14ac:dyDescent="0.3">
      <c r="A153" s="21" t="s">
        <v>750</v>
      </c>
      <c r="B153" s="22" t="s">
        <v>872</v>
      </c>
      <c r="C153" s="22" t="s">
        <v>432</v>
      </c>
      <c r="E153" s="22" t="s">
        <v>435</v>
      </c>
      <c r="F153" s="26">
        <v>39203</v>
      </c>
      <c r="G153" s="22" t="s">
        <v>78</v>
      </c>
      <c r="H153" s="22" t="s">
        <v>447</v>
      </c>
      <c r="I153" s="22">
        <v>0.53</v>
      </c>
      <c r="J153" s="22">
        <v>0.13</v>
      </c>
      <c r="K153" s="22">
        <v>58</v>
      </c>
      <c r="L153" s="22">
        <v>87</v>
      </c>
      <c r="M153" s="23" t="s">
        <v>437</v>
      </c>
    </row>
    <row r="154" spans="1:13" ht="28.8" x14ac:dyDescent="0.3">
      <c r="A154" s="21" t="s">
        <v>751</v>
      </c>
      <c r="B154" s="22" t="s">
        <v>873</v>
      </c>
      <c r="C154" s="22" t="s">
        <v>473</v>
      </c>
      <c r="D154" s="22" t="s">
        <v>149</v>
      </c>
      <c r="E154" s="22" t="s">
        <v>149</v>
      </c>
      <c r="F154" s="22">
        <v>2003</v>
      </c>
      <c r="G154" s="22" t="s">
        <v>474</v>
      </c>
      <c r="H154" s="22" t="s">
        <v>475</v>
      </c>
      <c r="I154" s="22" t="s">
        <v>874</v>
      </c>
      <c r="J154" s="22">
        <v>2.1</v>
      </c>
      <c r="K154" s="22" t="s">
        <v>82</v>
      </c>
      <c r="L154" s="22" t="s">
        <v>82</v>
      </c>
      <c r="M154" s="23" t="s">
        <v>477</v>
      </c>
    </row>
    <row r="155" spans="1:13" ht="28.8" x14ac:dyDescent="0.3">
      <c r="A155" s="21" t="s">
        <v>751</v>
      </c>
      <c r="B155" s="22" t="s">
        <v>875</v>
      </c>
      <c r="C155" s="22" t="s">
        <v>479</v>
      </c>
      <c r="D155" s="22" t="s">
        <v>149</v>
      </c>
      <c r="E155" s="22" t="s">
        <v>149</v>
      </c>
      <c r="F155" s="22">
        <v>1997</v>
      </c>
      <c r="G155" s="22" t="s">
        <v>149</v>
      </c>
      <c r="H155" s="22" t="s">
        <v>480</v>
      </c>
      <c r="I155" s="22" t="s">
        <v>481</v>
      </c>
      <c r="J155" s="22">
        <v>3.3</v>
      </c>
      <c r="K155" s="22" t="s">
        <v>82</v>
      </c>
      <c r="L155" s="22" t="s">
        <v>82</v>
      </c>
      <c r="M155" s="23" t="s">
        <v>482</v>
      </c>
    </row>
    <row r="156" spans="1:13" ht="28.8" x14ac:dyDescent="0.3">
      <c r="A156" s="21" t="s">
        <v>751</v>
      </c>
      <c r="B156" s="22" t="s">
        <v>875</v>
      </c>
      <c r="C156" s="22" t="s">
        <v>479</v>
      </c>
      <c r="D156" s="22" t="s">
        <v>149</v>
      </c>
      <c r="E156" s="22" t="s">
        <v>149</v>
      </c>
      <c r="F156" s="22">
        <v>1997</v>
      </c>
      <c r="G156" s="22" t="s">
        <v>149</v>
      </c>
      <c r="H156" s="22" t="s">
        <v>483</v>
      </c>
      <c r="I156" s="22" t="s">
        <v>481</v>
      </c>
      <c r="J156" s="22">
        <v>2.4</v>
      </c>
      <c r="K156" s="22" t="s">
        <v>82</v>
      </c>
      <c r="L156" s="22" t="s">
        <v>82</v>
      </c>
      <c r="M156" s="23" t="s">
        <v>482</v>
      </c>
    </row>
    <row r="157" spans="1:13" ht="28.8" x14ac:dyDescent="0.3">
      <c r="A157" s="21" t="s">
        <v>751</v>
      </c>
      <c r="B157" s="22" t="s">
        <v>875</v>
      </c>
      <c r="C157" s="22" t="s">
        <v>479</v>
      </c>
      <c r="D157" s="22" t="s">
        <v>149</v>
      </c>
      <c r="E157" s="22" t="s">
        <v>149</v>
      </c>
      <c r="F157" s="22">
        <v>1997</v>
      </c>
      <c r="G157" s="22" t="s">
        <v>149</v>
      </c>
      <c r="H157" s="22" t="s">
        <v>484</v>
      </c>
      <c r="I157" s="22" t="s">
        <v>481</v>
      </c>
      <c r="J157" s="22">
        <v>2.5</v>
      </c>
      <c r="K157" s="22" t="s">
        <v>82</v>
      </c>
      <c r="L157" s="22" t="s">
        <v>82</v>
      </c>
      <c r="M157" s="23" t="s">
        <v>482</v>
      </c>
    </row>
    <row r="158" spans="1:13" ht="28.8" x14ac:dyDescent="0.3">
      <c r="A158" s="21" t="s">
        <v>751</v>
      </c>
      <c r="B158" s="22" t="s">
        <v>875</v>
      </c>
      <c r="C158" s="22" t="s">
        <v>479</v>
      </c>
      <c r="D158" s="22" t="s">
        <v>149</v>
      </c>
      <c r="E158" s="22" t="s">
        <v>149</v>
      </c>
      <c r="F158" s="22">
        <v>1997</v>
      </c>
      <c r="G158" s="22" t="s">
        <v>149</v>
      </c>
      <c r="H158" s="22" t="s">
        <v>485</v>
      </c>
      <c r="I158" s="22" t="s">
        <v>481</v>
      </c>
      <c r="J158" s="22">
        <v>0.7</v>
      </c>
      <c r="K158" s="22" t="s">
        <v>82</v>
      </c>
      <c r="L158" s="22" t="s">
        <v>82</v>
      </c>
      <c r="M158" s="23" t="s">
        <v>482</v>
      </c>
    </row>
    <row r="159" spans="1:13" ht="28.8" x14ac:dyDescent="0.3">
      <c r="A159" s="21" t="s">
        <v>751</v>
      </c>
      <c r="B159" s="22" t="s">
        <v>875</v>
      </c>
      <c r="C159" s="22" t="s">
        <v>486</v>
      </c>
      <c r="D159" s="22" t="s">
        <v>149</v>
      </c>
      <c r="E159" s="22" t="s">
        <v>149</v>
      </c>
      <c r="F159" s="22">
        <v>1987</v>
      </c>
      <c r="G159" s="22" t="s">
        <v>149</v>
      </c>
      <c r="H159" s="22" t="s">
        <v>365</v>
      </c>
      <c r="I159" s="22" t="s">
        <v>876</v>
      </c>
      <c r="J159" s="22" t="s">
        <v>82</v>
      </c>
      <c r="K159" s="22" t="s">
        <v>82</v>
      </c>
      <c r="L159" s="22" t="s">
        <v>82</v>
      </c>
      <c r="M159" s="23" t="s">
        <v>488</v>
      </c>
    </row>
    <row r="160" spans="1:13" ht="28.8" x14ac:dyDescent="0.3">
      <c r="A160" s="21" t="s">
        <v>751</v>
      </c>
      <c r="B160" s="22" t="s">
        <v>875</v>
      </c>
      <c r="C160" s="22" t="s">
        <v>486</v>
      </c>
      <c r="D160" s="22" t="s">
        <v>149</v>
      </c>
      <c r="E160" s="22" t="s">
        <v>149</v>
      </c>
      <c r="F160" s="22">
        <v>1987</v>
      </c>
      <c r="G160" s="22" t="s">
        <v>149</v>
      </c>
      <c r="H160" s="22" t="s">
        <v>489</v>
      </c>
      <c r="I160" s="22" t="s">
        <v>877</v>
      </c>
      <c r="J160" s="22" t="s">
        <v>82</v>
      </c>
      <c r="K160" s="22" t="s">
        <v>82</v>
      </c>
      <c r="L160" s="22" t="s">
        <v>82</v>
      </c>
      <c r="M160" s="23" t="s">
        <v>488</v>
      </c>
    </row>
    <row r="161" spans="1:13" ht="28.8" x14ac:dyDescent="0.3">
      <c r="A161" s="21" t="s">
        <v>751</v>
      </c>
      <c r="B161" s="22" t="s">
        <v>875</v>
      </c>
      <c r="C161" s="22" t="s">
        <v>486</v>
      </c>
      <c r="D161" s="22" t="s">
        <v>149</v>
      </c>
      <c r="E161" s="22" t="s">
        <v>149</v>
      </c>
      <c r="F161" s="22">
        <v>1987</v>
      </c>
      <c r="G161" s="22" t="s">
        <v>149</v>
      </c>
      <c r="H161" s="22" t="s">
        <v>491</v>
      </c>
      <c r="I161" s="22" t="s">
        <v>878</v>
      </c>
      <c r="J161" s="22" t="s">
        <v>82</v>
      </c>
      <c r="K161" s="22" t="s">
        <v>82</v>
      </c>
      <c r="L161" s="22" t="s">
        <v>82</v>
      </c>
      <c r="M161" s="23" t="s">
        <v>488</v>
      </c>
    </row>
    <row r="162" spans="1:13" ht="28.8" x14ac:dyDescent="0.3">
      <c r="A162" s="21" t="s">
        <v>751</v>
      </c>
      <c r="B162" s="22" t="s">
        <v>879</v>
      </c>
      <c r="C162" s="22" t="s">
        <v>494</v>
      </c>
      <c r="D162" s="22" t="s">
        <v>149</v>
      </c>
      <c r="E162" s="22" t="s">
        <v>149</v>
      </c>
      <c r="F162" s="22">
        <v>2002</v>
      </c>
      <c r="G162" s="22" t="s">
        <v>314</v>
      </c>
      <c r="H162" s="22" t="s">
        <v>495</v>
      </c>
      <c r="I162" s="22" t="s">
        <v>481</v>
      </c>
      <c r="J162" s="22">
        <v>0.18</v>
      </c>
      <c r="K162" s="22" t="s">
        <v>481</v>
      </c>
      <c r="L162" s="22">
        <v>0.02</v>
      </c>
      <c r="M162" s="23" t="s">
        <v>496</v>
      </c>
    </row>
    <row r="163" spans="1:13" ht="28.8" x14ac:dyDescent="0.3">
      <c r="A163" s="21" t="s">
        <v>751</v>
      </c>
      <c r="B163" s="22" t="s">
        <v>879</v>
      </c>
      <c r="C163" s="22" t="s">
        <v>494</v>
      </c>
      <c r="D163" s="22" t="s">
        <v>149</v>
      </c>
      <c r="E163" s="22" t="s">
        <v>149</v>
      </c>
      <c r="F163" s="22">
        <v>2002</v>
      </c>
      <c r="G163" s="22" t="s">
        <v>314</v>
      </c>
      <c r="H163" s="22" t="s">
        <v>475</v>
      </c>
      <c r="I163" s="22" t="s">
        <v>481</v>
      </c>
      <c r="J163" s="22">
        <v>0.35</v>
      </c>
      <c r="K163" s="22" t="s">
        <v>481</v>
      </c>
      <c r="L163" s="22">
        <v>0.04</v>
      </c>
      <c r="M163" s="23" t="s">
        <v>496</v>
      </c>
    </row>
    <row r="164" spans="1:13" ht="28.8" x14ac:dyDescent="0.3">
      <c r="A164" s="21" t="s">
        <v>751</v>
      </c>
      <c r="B164" s="22" t="s">
        <v>879</v>
      </c>
      <c r="C164" s="22" t="s">
        <v>494</v>
      </c>
      <c r="D164" s="22" t="s">
        <v>149</v>
      </c>
      <c r="E164" s="22" t="s">
        <v>149</v>
      </c>
      <c r="F164" s="22">
        <v>2002</v>
      </c>
      <c r="G164" s="22" t="s">
        <v>314</v>
      </c>
      <c r="H164" s="22" t="s">
        <v>497</v>
      </c>
      <c r="I164" s="22" t="s">
        <v>481</v>
      </c>
      <c r="J164" s="22">
        <v>0.04</v>
      </c>
      <c r="K164" s="22" t="s">
        <v>481</v>
      </c>
      <c r="L164" s="22" t="s">
        <v>82</v>
      </c>
      <c r="M164" s="23" t="s">
        <v>496</v>
      </c>
    </row>
    <row r="165" spans="1:13" ht="28.8" x14ac:dyDescent="0.3">
      <c r="A165" s="21" t="s">
        <v>751</v>
      </c>
      <c r="B165" s="22" t="s">
        <v>879</v>
      </c>
      <c r="C165" s="22" t="s">
        <v>494</v>
      </c>
      <c r="D165" s="22" t="s">
        <v>149</v>
      </c>
      <c r="E165" s="22" t="s">
        <v>149</v>
      </c>
      <c r="F165" s="22">
        <v>2002</v>
      </c>
      <c r="G165" s="22" t="s">
        <v>474</v>
      </c>
      <c r="H165" s="22" t="s">
        <v>495</v>
      </c>
      <c r="I165" s="22" t="s">
        <v>481</v>
      </c>
      <c r="J165" s="22">
        <v>0.67</v>
      </c>
      <c r="K165" s="22" t="s">
        <v>481</v>
      </c>
      <c r="L165" s="22">
        <v>0.08</v>
      </c>
      <c r="M165" s="23" t="s">
        <v>496</v>
      </c>
    </row>
    <row r="166" spans="1:13" ht="28.8" x14ac:dyDescent="0.3">
      <c r="A166" s="21" t="s">
        <v>751</v>
      </c>
      <c r="B166" s="22" t="s">
        <v>879</v>
      </c>
      <c r="C166" s="22" t="s">
        <v>494</v>
      </c>
      <c r="D166" s="22" t="s">
        <v>149</v>
      </c>
      <c r="E166" s="22" t="s">
        <v>149</v>
      </c>
      <c r="F166" s="22">
        <v>2002</v>
      </c>
      <c r="G166" s="22" t="s">
        <v>474</v>
      </c>
      <c r="H166" s="22" t="s">
        <v>475</v>
      </c>
      <c r="I166" s="22" t="s">
        <v>481</v>
      </c>
      <c r="J166" s="22">
        <v>0.44</v>
      </c>
      <c r="K166" s="22" t="s">
        <v>481</v>
      </c>
      <c r="L166" s="22">
        <v>0.05</v>
      </c>
      <c r="M166" s="23" t="s">
        <v>496</v>
      </c>
    </row>
    <row r="167" spans="1:13" ht="28.8" x14ac:dyDescent="0.3">
      <c r="A167" s="21" t="s">
        <v>751</v>
      </c>
      <c r="B167" s="22" t="s">
        <v>879</v>
      </c>
      <c r="C167" s="22" t="s">
        <v>494</v>
      </c>
      <c r="D167" s="22" t="s">
        <v>149</v>
      </c>
      <c r="E167" s="22" t="s">
        <v>149</v>
      </c>
      <c r="F167" s="22">
        <v>2002</v>
      </c>
      <c r="G167" s="22" t="s">
        <v>474</v>
      </c>
      <c r="H167" s="22" t="s">
        <v>497</v>
      </c>
      <c r="I167" s="22" t="s">
        <v>481</v>
      </c>
      <c r="J167" s="22">
        <v>0.5</v>
      </c>
      <c r="K167" s="22" t="s">
        <v>481</v>
      </c>
      <c r="L167" s="22" t="s">
        <v>82</v>
      </c>
      <c r="M167" s="23" t="s">
        <v>496</v>
      </c>
    </row>
    <row r="168" spans="1:13" ht="28.8" x14ac:dyDescent="0.3">
      <c r="A168" s="21" t="s">
        <v>751</v>
      </c>
      <c r="B168" s="22" t="s">
        <v>880</v>
      </c>
      <c r="C168" s="22" t="s">
        <v>499</v>
      </c>
      <c r="D168" s="22" t="s">
        <v>149</v>
      </c>
      <c r="E168" s="22" t="s">
        <v>149</v>
      </c>
      <c r="F168" s="22">
        <v>1984</v>
      </c>
      <c r="G168" s="22" t="s">
        <v>149</v>
      </c>
      <c r="H168" s="22" t="s">
        <v>500</v>
      </c>
      <c r="I168" s="22" t="s">
        <v>817</v>
      </c>
      <c r="J168" s="22" t="s">
        <v>82</v>
      </c>
      <c r="K168" s="22" t="s">
        <v>82</v>
      </c>
      <c r="L168" s="22" t="s">
        <v>82</v>
      </c>
      <c r="M168" s="23" t="s">
        <v>501</v>
      </c>
    </row>
    <row r="169" spans="1:13" ht="28.8" x14ac:dyDescent="0.3">
      <c r="A169" s="21" t="s">
        <v>751</v>
      </c>
      <c r="B169" s="22" t="s">
        <v>881</v>
      </c>
      <c r="C169" s="22" t="s">
        <v>503</v>
      </c>
      <c r="D169" s="22" t="s">
        <v>149</v>
      </c>
      <c r="E169" s="22" t="s">
        <v>149</v>
      </c>
      <c r="F169" s="22">
        <v>1999</v>
      </c>
      <c r="G169" s="22" t="s">
        <v>149</v>
      </c>
      <c r="H169" s="22" t="s">
        <v>504</v>
      </c>
      <c r="I169" s="22" t="s">
        <v>882</v>
      </c>
      <c r="J169" s="22" t="s">
        <v>82</v>
      </c>
      <c r="K169" s="22" t="s">
        <v>82</v>
      </c>
      <c r="L169" s="22" t="s">
        <v>82</v>
      </c>
      <c r="M169" s="23" t="s">
        <v>506</v>
      </c>
    </row>
    <row r="170" spans="1:13" ht="28.8" x14ac:dyDescent="0.3">
      <c r="A170" s="21" t="s">
        <v>751</v>
      </c>
      <c r="B170" s="22" t="s">
        <v>881</v>
      </c>
      <c r="C170" s="22" t="s">
        <v>503</v>
      </c>
      <c r="D170" s="22" t="s">
        <v>149</v>
      </c>
      <c r="E170" s="22" t="s">
        <v>149</v>
      </c>
      <c r="F170" s="22">
        <v>1999</v>
      </c>
      <c r="G170" s="22" t="s">
        <v>149</v>
      </c>
      <c r="H170" s="22" t="s">
        <v>507</v>
      </c>
      <c r="I170" s="22" t="s">
        <v>882</v>
      </c>
      <c r="J170" s="22" t="s">
        <v>82</v>
      </c>
      <c r="K170" s="22" t="s">
        <v>82</v>
      </c>
      <c r="L170" s="22" t="s">
        <v>82</v>
      </c>
      <c r="M170" s="23" t="s">
        <v>506</v>
      </c>
    </row>
    <row r="171" spans="1:13" ht="50.4" x14ac:dyDescent="0.3">
      <c r="A171" s="21" t="s">
        <v>754</v>
      </c>
      <c r="B171" s="22" t="s">
        <v>523</v>
      </c>
      <c r="C171" s="22" t="s">
        <v>525</v>
      </c>
      <c r="E171" s="22" t="s">
        <v>524</v>
      </c>
      <c r="F171" s="22" t="s">
        <v>526</v>
      </c>
      <c r="G171" s="22" t="s">
        <v>367</v>
      </c>
      <c r="H171" s="22" t="s">
        <v>528</v>
      </c>
      <c r="I171" s="22" t="s">
        <v>883</v>
      </c>
      <c r="J171" s="22" t="s">
        <v>82</v>
      </c>
      <c r="K171" s="22" t="s">
        <v>884</v>
      </c>
      <c r="L171" s="22" t="s">
        <v>885</v>
      </c>
      <c r="M171" s="27" t="s">
        <v>886</v>
      </c>
    </row>
    <row r="172" spans="1:13" ht="50.4" x14ac:dyDescent="0.3">
      <c r="A172" s="21" t="s">
        <v>754</v>
      </c>
      <c r="B172" s="22" t="s">
        <v>523</v>
      </c>
      <c r="C172" s="22" t="s">
        <v>525</v>
      </c>
      <c r="E172" s="22" t="s">
        <v>524</v>
      </c>
      <c r="F172" s="22" t="s">
        <v>526</v>
      </c>
      <c r="G172" s="22" t="s">
        <v>367</v>
      </c>
      <c r="H172" s="22" t="s">
        <v>533</v>
      </c>
      <c r="I172" s="22" t="s">
        <v>887</v>
      </c>
      <c r="J172" s="22" t="s">
        <v>82</v>
      </c>
      <c r="K172" s="22" t="s">
        <v>888</v>
      </c>
      <c r="L172" s="22" t="s">
        <v>885</v>
      </c>
      <c r="M172" s="27" t="s">
        <v>886</v>
      </c>
    </row>
    <row r="173" spans="1:13" ht="50.4" x14ac:dyDescent="0.3">
      <c r="A173" s="21" t="s">
        <v>754</v>
      </c>
      <c r="B173" s="22" t="s">
        <v>523</v>
      </c>
      <c r="C173" s="22" t="s">
        <v>525</v>
      </c>
      <c r="E173" s="22" t="s">
        <v>524</v>
      </c>
      <c r="F173" s="22" t="s">
        <v>526</v>
      </c>
      <c r="G173" s="22" t="s">
        <v>367</v>
      </c>
      <c r="H173" s="22" t="s">
        <v>536</v>
      </c>
      <c r="I173" s="22" t="s">
        <v>810</v>
      </c>
      <c r="J173" s="22" t="s">
        <v>82</v>
      </c>
      <c r="K173" s="22" t="s">
        <v>889</v>
      </c>
      <c r="L173" s="22" t="s">
        <v>890</v>
      </c>
      <c r="M173" s="27" t="s">
        <v>886</v>
      </c>
    </row>
    <row r="174" spans="1:13" ht="50.4" x14ac:dyDescent="0.3">
      <c r="A174" s="21" t="s">
        <v>754</v>
      </c>
      <c r="B174" s="22" t="s">
        <v>523</v>
      </c>
      <c r="C174" s="22" t="s">
        <v>525</v>
      </c>
      <c r="E174" s="22" t="s">
        <v>524</v>
      </c>
      <c r="F174" s="22" t="s">
        <v>526</v>
      </c>
      <c r="G174" s="22" t="s">
        <v>367</v>
      </c>
      <c r="H174" s="22" t="s">
        <v>539</v>
      </c>
      <c r="I174" s="22" t="s">
        <v>891</v>
      </c>
      <c r="J174" s="22" t="s">
        <v>82</v>
      </c>
      <c r="K174" s="22" t="s">
        <v>892</v>
      </c>
      <c r="L174" s="22" t="s">
        <v>893</v>
      </c>
      <c r="M174" s="27" t="s">
        <v>886</v>
      </c>
    </row>
    <row r="175" spans="1:13" ht="50.4" x14ac:dyDescent="0.3">
      <c r="A175" s="21" t="s">
        <v>754</v>
      </c>
      <c r="B175" s="22" t="s">
        <v>523</v>
      </c>
      <c r="C175" s="22" t="s">
        <v>525</v>
      </c>
      <c r="E175" s="22" t="s">
        <v>524</v>
      </c>
      <c r="F175" s="22" t="s">
        <v>526</v>
      </c>
      <c r="G175" s="22" t="s">
        <v>367</v>
      </c>
      <c r="H175" s="22" t="s">
        <v>543</v>
      </c>
      <c r="I175" s="22" t="s">
        <v>894</v>
      </c>
      <c r="J175" s="22" t="s">
        <v>82</v>
      </c>
      <c r="K175" s="22" t="s">
        <v>895</v>
      </c>
      <c r="L175" s="22" t="s">
        <v>896</v>
      </c>
      <c r="M175" s="27" t="s">
        <v>886</v>
      </c>
    </row>
    <row r="176" spans="1:13" ht="28.8" x14ac:dyDescent="0.3">
      <c r="A176" s="21" t="s">
        <v>754</v>
      </c>
      <c r="B176" s="22" t="s">
        <v>523</v>
      </c>
      <c r="C176" s="22" t="s">
        <v>525</v>
      </c>
      <c r="E176" s="22" t="s">
        <v>524</v>
      </c>
      <c r="F176" s="22" t="s">
        <v>526</v>
      </c>
      <c r="G176" s="22" t="s">
        <v>140</v>
      </c>
      <c r="H176" s="22" t="s">
        <v>484</v>
      </c>
      <c r="I176" s="22" t="s">
        <v>802</v>
      </c>
      <c r="J176" s="22" t="s">
        <v>82</v>
      </c>
      <c r="K176" s="22" t="s">
        <v>82</v>
      </c>
      <c r="L176" s="22" t="s">
        <v>82</v>
      </c>
      <c r="M176" s="23" t="s">
        <v>549</v>
      </c>
    </row>
    <row r="177" spans="1:13" ht="28.8" x14ac:dyDescent="0.3">
      <c r="A177" s="21" t="s">
        <v>754</v>
      </c>
      <c r="B177" s="22" t="s">
        <v>523</v>
      </c>
      <c r="C177" s="22" t="s">
        <v>525</v>
      </c>
      <c r="E177" s="22" t="s">
        <v>524</v>
      </c>
      <c r="F177" s="22" t="s">
        <v>526</v>
      </c>
      <c r="G177" s="22" t="s">
        <v>140</v>
      </c>
      <c r="H177" s="22" t="s">
        <v>485</v>
      </c>
      <c r="I177" s="22" t="s">
        <v>897</v>
      </c>
      <c r="J177" s="22" t="s">
        <v>82</v>
      </c>
      <c r="K177" s="22" t="s">
        <v>82</v>
      </c>
      <c r="L177" s="22" t="s">
        <v>82</v>
      </c>
      <c r="M177" s="23" t="s">
        <v>549</v>
      </c>
    </row>
    <row r="178" spans="1:13" ht="28.8" x14ac:dyDescent="0.3">
      <c r="A178" s="21" t="s">
        <v>754</v>
      </c>
      <c r="B178" s="22" t="s">
        <v>523</v>
      </c>
      <c r="C178" s="22" t="s">
        <v>525</v>
      </c>
      <c r="E178" s="22" t="s">
        <v>524</v>
      </c>
      <c r="F178" s="22" t="s">
        <v>526</v>
      </c>
      <c r="G178" s="22" t="s">
        <v>140</v>
      </c>
      <c r="H178" s="22" t="s">
        <v>551</v>
      </c>
      <c r="I178" s="22" t="s">
        <v>898</v>
      </c>
      <c r="J178" s="22" t="s">
        <v>82</v>
      </c>
      <c r="K178" s="22" t="s">
        <v>82</v>
      </c>
      <c r="L178" s="22" t="s">
        <v>82</v>
      </c>
      <c r="M178" s="23" t="s">
        <v>549</v>
      </c>
    </row>
    <row r="179" spans="1:13" ht="28.8" x14ac:dyDescent="0.3">
      <c r="A179" s="21" t="s">
        <v>754</v>
      </c>
      <c r="B179" s="22" t="s">
        <v>523</v>
      </c>
      <c r="C179" s="22" t="s">
        <v>525</v>
      </c>
      <c r="E179" s="22" t="s">
        <v>524</v>
      </c>
      <c r="F179" s="22" t="s">
        <v>526</v>
      </c>
      <c r="G179" s="22" t="s">
        <v>140</v>
      </c>
      <c r="H179" s="22" t="s">
        <v>480</v>
      </c>
      <c r="I179" s="22" t="s">
        <v>899</v>
      </c>
      <c r="J179" s="22">
        <v>2.7</v>
      </c>
      <c r="K179" s="22" t="s">
        <v>82</v>
      </c>
      <c r="L179" s="22" t="s">
        <v>82</v>
      </c>
      <c r="M179" s="23" t="s">
        <v>554</v>
      </c>
    </row>
    <row r="180" spans="1:13" ht="28.8" x14ac:dyDescent="0.3">
      <c r="A180" s="21" t="s">
        <v>754</v>
      </c>
      <c r="B180" s="22" t="s">
        <v>523</v>
      </c>
      <c r="C180" s="22" t="s">
        <v>525</v>
      </c>
      <c r="E180" s="22" t="s">
        <v>524</v>
      </c>
      <c r="F180" s="22" t="s">
        <v>526</v>
      </c>
      <c r="G180" s="22" t="s">
        <v>140</v>
      </c>
      <c r="H180" s="22" t="s">
        <v>483</v>
      </c>
      <c r="I180" s="22" t="s">
        <v>900</v>
      </c>
      <c r="J180" s="22">
        <v>4.4000000000000004</v>
      </c>
      <c r="K180" s="22" t="s">
        <v>82</v>
      </c>
      <c r="L180" s="22" t="s">
        <v>82</v>
      </c>
      <c r="M180" s="23" t="s">
        <v>554</v>
      </c>
    </row>
    <row r="181" spans="1:13" ht="28.8" x14ac:dyDescent="0.3">
      <c r="A181" s="21" t="s">
        <v>754</v>
      </c>
      <c r="B181" s="22" t="s">
        <v>523</v>
      </c>
      <c r="C181" s="22" t="s">
        <v>525</v>
      </c>
      <c r="E181" s="22" t="s">
        <v>524</v>
      </c>
      <c r="F181" s="22" t="s">
        <v>526</v>
      </c>
      <c r="G181" s="22" t="s">
        <v>140</v>
      </c>
      <c r="H181" s="22" t="s">
        <v>484</v>
      </c>
      <c r="I181" s="22" t="s">
        <v>901</v>
      </c>
      <c r="J181" s="22">
        <v>2</v>
      </c>
      <c r="K181" s="22" t="s">
        <v>82</v>
      </c>
      <c r="L181" s="22" t="s">
        <v>82</v>
      </c>
      <c r="M181" s="23" t="s">
        <v>554</v>
      </c>
    </row>
    <row r="182" spans="1:13" ht="28.8" x14ac:dyDescent="0.3">
      <c r="A182" s="21" t="s">
        <v>754</v>
      </c>
      <c r="B182" s="22" t="s">
        <v>523</v>
      </c>
      <c r="C182" s="22" t="s">
        <v>525</v>
      </c>
      <c r="E182" s="22" t="s">
        <v>524</v>
      </c>
      <c r="F182" s="22" t="s">
        <v>526</v>
      </c>
      <c r="G182" s="22" t="s">
        <v>140</v>
      </c>
      <c r="H182" s="22" t="s">
        <v>485</v>
      </c>
      <c r="I182" s="22" t="s">
        <v>902</v>
      </c>
      <c r="J182" s="22">
        <v>1.7</v>
      </c>
      <c r="K182" s="22" t="s">
        <v>82</v>
      </c>
      <c r="L182" s="22" t="s">
        <v>82</v>
      </c>
      <c r="M182" s="23" t="s">
        <v>554</v>
      </c>
    </row>
    <row r="183" spans="1:13" ht="28.8" x14ac:dyDescent="0.3">
      <c r="A183" s="21" t="s">
        <v>754</v>
      </c>
      <c r="B183" s="22" t="s">
        <v>523</v>
      </c>
      <c r="C183" s="22" t="s">
        <v>525</v>
      </c>
      <c r="E183" s="22" t="s">
        <v>524</v>
      </c>
      <c r="F183" s="22" t="s">
        <v>526</v>
      </c>
      <c r="G183" s="22" t="s">
        <v>140</v>
      </c>
      <c r="H183" s="22" t="s">
        <v>551</v>
      </c>
      <c r="I183" s="22" t="s">
        <v>817</v>
      </c>
      <c r="J183" s="22">
        <v>1</v>
      </c>
      <c r="K183" s="22" t="s">
        <v>82</v>
      </c>
      <c r="L183" s="22" t="s">
        <v>82</v>
      </c>
      <c r="M183" s="23" t="s">
        <v>554</v>
      </c>
    </row>
    <row r="184" spans="1:13" ht="28.8" x14ac:dyDescent="0.3">
      <c r="A184" s="21" t="s">
        <v>754</v>
      </c>
      <c r="B184" s="22" t="s">
        <v>523</v>
      </c>
      <c r="C184" s="22" t="s">
        <v>525</v>
      </c>
      <c r="E184" s="22" t="s">
        <v>524</v>
      </c>
      <c r="F184" s="22" t="s">
        <v>526</v>
      </c>
      <c r="G184" s="22" t="s">
        <v>367</v>
      </c>
      <c r="H184" s="22" t="s">
        <v>480</v>
      </c>
      <c r="I184" s="22" t="s">
        <v>903</v>
      </c>
      <c r="J184" s="22" t="s">
        <v>904</v>
      </c>
      <c r="K184" s="22" t="s">
        <v>82</v>
      </c>
      <c r="L184" s="22" t="s">
        <v>82</v>
      </c>
      <c r="M184" s="23" t="s">
        <v>560</v>
      </c>
    </row>
    <row r="185" spans="1:13" ht="28.8" x14ac:dyDescent="0.3">
      <c r="A185" s="21" t="s">
        <v>754</v>
      </c>
      <c r="B185" s="22" t="s">
        <v>523</v>
      </c>
      <c r="C185" s="22" t="s">
        <v>525</v>
      </c>
      <c r="E185" s="22" t="s">
        <v>524</v>
      </c>
      <c r="F185" s="22" t="s">
        <v>526</v>
      </c>
      <c r="G185" s="22" t="s">
        <v>367</v>
      </c>
      <c r="H185" s="22" t="s">
        <v>483</v>
      </c>
      <c r="I185" s="22" t="s">
        <v>905</v>
      </c>
      <c r="J185" s="22" t="s">
        <v>906</v>
      </c>
      <c r="K185" s="22" t="s">
        <v>82</v>
      </c>
      <c r="L185" s="22" t="s">
        <v>82</v>
      </c>
      <c r="M185" s="23" t="s">
        <v>560</v>
      </c>
    </row>
    <row r="186" spans="1:13" ht="28.8" x14ac:dyDescent="0.3">
      <c r="A186" s="21" t="s">
        <v>754</v>
      </c>
      <c r="B186" s="22" t="s">
        <v>523</v>
      </c>
      <c r="C186" s="22" t="s">
        <v>525</v>
      </c>
      <c r="E186" s="22" t="s">
        <v>524</v>
      </c>
      <c r="F186" s="22" t="s">
        <v>526</v>
      </c>
      <c r="G186" s="22" t="s">
        <v>367</v>
      </c>
      <c r="H186" s="22" t="s">
        <v>484</v>
      </c>
      <c r="I186" s="22" t="s">
        <v>907</v>
      </c>
      <c r="J186" s="22" t="s">
        <v>908</v>
      </c>
      <c r="K186" s="22" t="s">
        <v>82</v>
      </c>
      <c r="L186" s="22" t="s">
        <v>82</v>
      </c>
      <c r="M186" s="23" t="s">
        <v>560</v>
      </c>
    </row>
    <row r="187" spans="1:13" ht="28.8" x14ac:dyDescent="0.3">
      <c r="A187" s="21" t="s">
        <v>754</v>
      </c>
      <c r="B187" s="22" t="s">
        <v>523</v>
      </c>
      <c r="C187" s="22" t="s">
        <v>525</v>
      </c>
      <c r="E187" s="22" t="s">
        <v>524</v>
      </c>
      <c r="F187" s="22" t="s">
        <v>526</v>
      </c>
      <c r="G187" s="22" t="s">
        <v>367</v>
      </c>
      <c r="H187" s="22" t="s">
        <v>485</v>
      </c>
      <c r="I187" s="22" t="s">
        <v>909</v>
      </c>
      <c r="J187" s="22" t="s">
        <v>904</v>
      </c>
      <c r="K187" s="22" t="s">
        <v>82</v>
      </c>
      <c r="L187" s="22" t="s">
        <v>82</v>
      </c>
      <c r="M187" s="23" t="s">
        <v>560</v>
      </c>
    </row>
    <row r="188" spans="1:13" ht="28.8" x14ac:dyDescent="0.3">
      <c r="A188" s="21" t="s">
        <v>754</v>
      </c>
      <c r="B188" s="22" t="s">
        <v>523</v>
      </c>
      <c r="C188" s="22" t="s">
        <v>525</v>
      </c>
      <c r="E188" s="22" t="s">
        <v>524</v>
      </c>
      <c r="F188" s="22" t="s">
        <v>526</v>
      </c>
      <c r="G188" s="22" t="s">
        <v>367</v>
      </c>
      <c r="H188" s="22" t="s">
        <v>551</v>
      </c>
      <c r="I188" s="22" t="s">
        <v>910</v>
      </c>
      <c r="J188" s="22" t="s">
        <v>911</v>
      </c>
      <c r="K188" s="22" t="s">
        <v>82</v>
      </c>
      <c r="L188" s="22" t="s">
        <v>82</v>
      </c>
      <c r="M188" s="23" t="s">
        <v>560</v>
      </c>
    </row>
    <row r="189" spans="1:13" ht="28.8" x14ac:dyDescent="0.3">
      <c r="A189" s="21" t="s">
        <v>754</v>
      </c>
      <c r="B189" s="22" t="s">
        <v>523</v>
      </c>
      <c r="C189" s="22" t="s">
        <v>525</v>
      </c>
      <c r="E189" s="22" t="s">
        <v>524</v>
      </c>
      <c r="F189" s="22" t="s">
        <v>526</v>
      </c>
      <c r="G189" s="22" t="s">
        <v>367</v>
      </c>
      <c r="H189" s="22" t="s">
        <v>570</v>
      </c>
      <c r="I189" s="22" t="s">
        <v>912</v>
      </c>
      <c r="J189" s="22" t="s">
        <v>82</v>
      </c>
      <c r="K189" s="22" t="s">
        <v>82</v>
      </c>
      <c r="L189" s="22" t="s">
        <v>82</v>
      </c>
      <c r="M189" s="23" t="s">
        <v>572</v>
      </c>
    </row>
    <row r="190" spans="1:13" ht="28.8" x14ac:dyDescent="0.3">
      <c r="A190" s="21" t="s">
        <v>754</v>
      </c>
      <c r="B190" s="22" t="s">
        <v>523</v>
      </c>
      <c r="C190" s="22" t="s">
        <v>525</v>
      </c>
      <c r="E190" s="22" t="s">
        <v>524</v>
      </c>
      <c r="F190" s="22" t="s">
        <v>526</v>
      </c>
      <c r="G190" s="22" t="s">
        <v>367</v>
      </c>
      <c r="H190" s="22" t="s">
        <v>570</v>
      </c>
      <c r="I190" s="22" t="s">
        <v>913</v>
      </c>
      <c r="J190" s="22" t="s">
        <v>82</v>
      </c>
      <c r="K190" s="22" t="s">
        <v>82</v>
      </c>
      <c r="L190" s="22" t="s">
        <v>82</v>
      </c>
      <c r="M190" s="23" t="s">
        <v>575</v>
      </c>
    </row>
    <row r="191" spans="1:13" ht="28.8" x14ac:dyDescent="0.3">
      <c r="A191" s="21" t="s">
        <v>754</v>
      </c>
      <c r="B191" s="22" t="s">
        <v>523</v>
      </c>
      <c r="C191" s="22" t="s">
        <v>525</v>
      </c>
      <c r="E191" s="22" t="s">
        <v>524</v>
      </c>
      <c r="F191" s="22" t="s">
        <v>526</v>
      </c>
      <c r="G191" s="22" t="s">
        <v>78</v>
      </c>
      <c r="H191" s="22" t="s">
        <v>480</v>
      </c>
      <c r="I191" s="22" t="s">
        <v>914</v>
      </c>
      <c r="J191" s="22" t="s">
        <v>915</v>
      </c>
      <c r="K191" s="22" t="s">
        <v>82</v>
      </c>
      <c r="L191" s="22" t="s">
        <v>82</v>
      </c>
      <c r="M191" s="23" t="s">
        <v>578</v>
      </c>
    </row>
    <row r="192" spans="1:13" ht="28.8" x14ac:dyDescent="0.3">
      <c r="A192" s="21" t="s">
        <v>754</v>
      </c>
      <c r="B192" s="22" t="s">
        <v>523</v>
      </c>
      <c r="C192" s="22" t="s">
        <v>525</v>
      </c>
      <c r="E192" s="22" t="s">
        <v>524</v>
      </c>
      <c r="F192" s="22" t="s">
        <v>526</v>
      </c>
      <c r="G192" s="22" t="s">
        <v>78</v>
      </c>
      <c r="H192" s="22" t="s">
        <v>483</v>
      </c>
      <c r="I192" s="22" t="s">
        <v>916</v>
      </c>
      <c r="J192" s="22" t="s">
        <v>917</v>
      </c>
      <c r="K192" s="22" t="s">
        <v>82</v>
      </c>
      <c r="L192" s="22" t="s">
        <v>82</v>
      </c>
      <c r="M192" s="23" t="s">
        <v>578</v>
      </c>
    </row>
    <row r="193" spans="1:13" ht="28.8" x14ac:dyDescent="0.3">
      <c r="A193" s="21" t="s">
        <v>754</v>
      </c>
      <c r="B193" s="22" t="s">
        <v>523</v>
      </c>
      <c r="C193" s="22" t="s">
        <v>525</v>
      </c>
      <c r="E193" s="22" t="s">
        <v>524</v>
      </c>
      <c r="F193" s="22" t="s">
        <v>526</v>
      </c>
      <c r="G193" s="22" t="s">
        <v>78</v>
      </c>
      <c r="H193" s="22" t="s">
        <v>484</v>
      </c>
      <c r="I193" s="22" t="s">
        <v>918</v>
      </c>
      <c r="J193" s="22" t="s">
        <v>919</v>
      </c>
      <c r="K193" s="22" t="s">
        <v>82</v>
      </c>
      <c r="L193" s="22" t="s">
        <v>82</v>
      </c>
      <c r="M193" s="23" t="s">
        <v>578</v>
      </c>
    </row>
    <row r="194" spans="1:13" ht="28.8" x14ac:dyDescent="0.3">
      <c r="A194" s="21" t="s">
        <v>754</v>
      </c>
      <c r="B194" s="22" t="s">
        <v>523</v>
      </c>
      <c r="C194" s="22" t="s">
        <v>525</v>
      </c>
      <c r="E194" s="22" t="s">
        <v>524</v>
      </c>
      <c r="F194" s="22" t="s">
        <v>526</v>
      </c>
      <c r="G194" s="22" t="s">
        <v>78</v>
      </c>
      <c r="H194" s="22" t="s">
        <v>485</v>
      </c>
      <c r="I194" s="22" t="s">
        <v>920</v>
      </c>
      <c r="J194" s="22" t="s">
        <v>921</v>
      </c>
      <c r="K194" s="22" t="s">
        <v>82</v>
      </c>
      <c r="L194" s="22" t="s">
        <v>82</v>
      </c>
      <c r="M194" s="23" t="s">
        <v>578</v>
      </c>
    </row>
    <row r="195" spans="1:13" ht="28.8" x14ac:dyDescent="0.3">
      <c r="A195" s="21" t="s">
        <v>754</v>
      </c>
      <c r="B195" s="22" t="s">
        <v>523</v>
      </c>
      <c r="C195" s="22" t="s">
        <v>525</v>
      </c>
      <c r="E195" s="22" t="s">
        <v>524</v>
      </c>
      <c r="F195" s="22" t="s">
        <v>526</v>
      </c>
      <c r="G195" s="22" t="s">
        <v>78</v>
      </c>
      <c r="H195" s="22" t="s">
        <v>551</v>
      </c>
      <c r="I195" s="22" t="s">
        <v>922</v>
      </c>
      <c r="J195" s="22" t="s">
        <v>923</v>
      </c>
      <c r="K195" s="22" t="s">
        <v>82</v>
      </c>
      <c r="L195" s="22" t="s">
        <v>82</v>
      </c>
      <c r="M195" s="23" t="s">
        <v>578</v>
      </c>
    </row>
    <row r="196" spans="1:13" ht="28.8" x14ac:dyDescent="0.3">
      <c r="A196" s="21" t="s">
        <v>754</v>
      </c>
      <c r="B196" s="22" t="s">
        <v>523</v>
      </c>
      <c r="C196" s="22" t="s">
        <v>81</v>
      </c>
      <c r="E196" s="22" t="s">
        <v>587</v>
      </c>
      <c r="F196" s="22" t="s">
        <v>526</v>
      </c>
      <c r="G196" s="22" t="s">
        <v>78</v>
      </c>
      <c r="H196" s="22" t="s">
        <v>589</v>
      </c>
      <c r="I196" s="22" t="s">
        <v>799</v>
      </c>
      <c r="J196" s="22" t="s">
        <v>82</v>
      </c>
      <c r="K196" s="22" t="s">
        <v>82</v>
      </c>
      <c r="L196" s="22" t="s">
        <v>82</v>
      </c>
      <c r="M196" s="23" t="s">
        <v>590</v>
      </c>
    </row>
    <row r="197" spans="1:13" ht="28.8" x14ac:dyDescent="0.3">
      <c r="A197" s="21" t="s">
        <v>754</v>
      </c>
      <c r="B197" s="22" t="s">
        <v>523</v>
      </c>
      <c r="C197" s="22" t="s">
        <v>81</v>
      </c>
      <c r="E197" s="22" t="s">
        <v>587</v>
      </c>
      <c r="F197" s="22" t="s">
        <v>526</v>
      </c>
      <c r="G197" s="22" t="s">
        <v>78</v>
      </c>
      <c r="H197" s="22" t="s">
        <v>591</v>
      </c>
      <c r="I197" s="22" t="s">
        <v>924</v>
      </c>
      <c r="J197" s="22" t="s">
        <v>82</v>
      </c>
      <c r="K197" s="22" t="s">
        <v>82</v>
      </c>
      <c r="L197" s="22" t="s">
        <v>82</v>
      </c>
      <c r="M197" s="23" t="s">
        <v>590</v>
      </c>
    </row>
    <row r="198" spans="1:13" ht="28.8" x14ac:dyDescent="0.3">
      <c r="A198" s="21" t="s">
        <v>754</v>
      </c>
      <c r="B198" s="22" t="s">
        <v>523</v>
      </c>
      <c r="C198" s="22" t="s">
        <v>593</v>
      </c>
      <c r="E198" s="22" t="s">
        <v>53</v>
      </c>
      <c r="F198" s="22" t="s">
        <v>526</v>
      </c>
      <c r="G198" s="22" t="s">
        <v>367</v>
      </c>
      <c r="H198" s="22" t="s">
        <v>81</v>
      </c>
      <c r="I198" s="22" t="s">
        <v>925</v>
      </c>
      <c r="J198" s="22" t="s">
        <v>82</v>
      </c>
      <c r="K198" s="22" t="s">
        <v>82</v>
      </c>
      <c r="L198" s="22" t="s">
        <v>82</v>
      </c>
      <c r="M198" s="23" t="s">
        <v>596</v>
      </c>
    </row>
    <row r="199" spans="1:13" ht="28.8" x14ac:dyDescent="0.3">
      <c r="A199" s="21" t="s">
        <v>597</v>
      </c>
      <c r="B199" s="22" t="s">
        <v>604</v>
      </c>
      <c r="C199" s="22" t="s">
        <v>23</v>
      </c>
      <c r="D199" s="22" t="s">
        <v>136</v>
      </c>
      <c r="E199" s="22" t="s">
        <v>605</v>
      </c>
      <c r="F199" s="22" t="s">
        <v>138</v>
      </c>
      <c r="G199" s="22" t="s">
        <v>78</v>
      </c>
      <c r="H199" s="22" t="s">
        <v>150</v>
      </c>
      <c r="I199" s="22" t="s">
        <v>786</v>
      </c>
      <c r="J199" s="22">
        <v>1.2</v>
      </c>
      <c r="K199" s="22" t="s">
        <v>82</v>
      </c>
      <c r="L199" s="22" t="s">
        <v>82</v>
      </c>
      <c r="M199" s="23" t="s">
        <v>205</v>
      </c>
    </row>
    <row r="200" spans="1:13" ht="28.8" x14ac:dyDescent="0.3">
      <c r="A200" s="21" t="s">
        <v>597</v>
      </c>
      <c r="B200" s="22" t="s">
        <v>604</v>
      </c>
      <c r="C200" s="22" t="s">
        <v>23</v>
      </c>
      <c r="D200" s="22" t="s">
        <v>136</v>
      </c>
      <c r="E200" s="22" t="s">
        <v>605</v>
      </c>
      <c r="F200" s="22" t="s">
        <v>138</v>
      </c>
      <c r="G200" s="22" t="s">
        <v>78</v>
      </c>
      <c r="H200" s="22" t="s">
        <v>153</v>
      </c>
      <c r="I200" s="22" t="s">
        <v>926</v>
      </c>
      <c r="J200" s="22">
        <v>6</v>
      </c>
      <c r="K200" s="22" t="s">
        <v>82</v>
      </c>
      <c r="L200" s="22" t="s">
        <v>82</v>
      </c>
      <c r="M200" s="23" t="s">
        <v>205</v>
      </c>
    </row>
    <row r="201" spans="1:13" ht="28.8" x14ac:dyDescent="0.3">
      <c r="A201" s="21" t="s">
        <v>597</v>
      </c>
      <c r="B201" s="22" t="s">
        <v>604</v>
      </c>
      <c r="C201" s="22" t="s">
        <v>23</v>
      </c>
      <c r="D201" s="22" t="s">
        <v>136</v>
      </c>
      <c r="E201" s="22" t="s">
        <v>605</v>
      </c>
      <c r="F201" s="22" t="s">
        <v>138</v>
      </c>
      <c r="G201" s="22" t="s">
        <v>78</v>
      </c>
      <c r="H201" s="22" t="s">
        <v>207</v>
      </c>
      <c r="I201" s="22" t="s">
        <v>927</v>
      </c>
      <c r="J201" s="22">
        <v>3</v>
      </c>
      <c r="K201" s="22" t="s">
        <v>82</v>
      </c>
      <c r="L201" s="22" t="s">
        <v>82</v>
      </c>
      <c r="M201" s="23" t="s">
        <v>205</v>
      </c>
    </row>
    <row r="202" spans="1:13" ht="28.8" x14ac:dyDescent="0.3">
      <c r="A202" s="21" t="s">
        <v>597</v>
      </c>
      <c r="B202" s="22" t="s">
        <v>604</v>
      </c>
      <c r="C202" s="22" t="s">
        <v>23</v>
      </c>
      <c r="D202" s="22" t="s">
        <v>136</v>
      </c>
      <c r="E202" s="22" t="s">
        <v>605</v>
      </c>
      <c r="F202" s="22" t="s">
        <v>147</v>
      </c>
      <c r="G202" s="22" t="s">
        <v>78</v>
      </c>
      <c r="H202" s="22" t="s">
        <v>150</v>
      </c>
      <c r="I202" s="22" t="s">
        <v>803</v>
      </c>
      <c r="J202" s="22">
        <v>0.8</v>
      </c>
      <c r="K202" s="22" t="s">
        <v>82</v>
      </c>
      <c r="L202" s="22" t="s">
        <v>82</v>
      </c>
      <c r="M202" s="23" t="s">
        <v>608</v>
      </c>
    </row>
    <row r="203" spans="1:13" ht="28.8" x14ac:dyDescent="0.3">
      <c r="A203" s="21" t="s">
        <v>597</v>
      </c>
      <c r="B203" s="22" t="s">
        <v>604</v>
      </c>
      <c r="C203" s="22" t="s">
        <v>23</v>
      </c>
      <c r="D203" s="22" t="s">
        <v>136</v>
      </c>
      <c r="E203" s="22" t="s">
        <v>605</v>
      </c>
      <c r="F203" s="22" t="s">
        <v>147</v>
      </c>
      <c r="G203" s="22" t="s">
        <v>78</v>
      </c>
      <c r="H203" s="22" t="s">
        <v>153</v>
      </c>
      <c r="I203" s="22" t="s">
        <v>928</v>
      </c>
      <c r="J203" s="22">
        <v>2</v>
      </c>
      <c r="K203" s="22" t="s">
        <v>82</v>
      </c>
      <c r="L203" s="22" t="s">
        <v>82</v>
      </c>
      <c r="M203" s="23" t="s">
        <v>608</v>
      </c>
    </row>
    <row r="204" spans="1:13" ht="28.8" x14ac:dyDescent="0.3">
      <c r="A204" s="21" t="s">
        <v>597</v>
      </c>
      <c r="B204" s="22" t="s">
        <v>604</v>
      </c>
      <c r="C204" s="22" t="s">
        <v>23</v>
      </c>
      <c r="D204" s="22" t="s">
        <v>136</v>
      </c>
      <c r="E204" s="22" t="s">
        <v>605</v>
      </c>
      <c r="F204" s="22" t="s">
        <v>147</v>
      </c>
      <c r="G204" s="22" t="s">
        <v>78</v>
      </c>
      <c r="H204" s="22" t="s">
        <v>188</v>
      </c>
      <c r="I204" s="22" t="s">
        <v>929</v>
      </c>
      <c r="J204" s="22">
        <v>2.4</v>
      </c>
      <c r="K204" s="22" t="s">
        <v>82</v>
      </c>
      <c r="L204" s="22" t="s">
        <v>82</v>
      </c>
      <c r="M204" s="23" t="s">
        <v>608</v>
      </c>
    </row>
    <row r="205" spans="1:13" ht="28.8" x14ac:dyDescent="0.3">
      <c r="A205" s="21" t="s">
        <v>597</v>
      </c>
      <c r="B205" s="22" t="s">
        <v>611</v>
      </c>
      <c r="C205" s="22" t="s">
        <v>23</v>
      </c>
      <c r="D205" s="22" t="s">
        <v>136</v>
      </c>
      <c r="E205" s="22" t="s">
        <v>612</v>
      </c>
      <c r="F205" s="22" t="s">
        <v>147</v>
      </c>
      <c r="G205" s="22" t="s">
        <v>78</v>
      </c>
      <c r="H205" s="22" t="s">
        <v>150</v>
      </c>
      <c r="I205" s="22" t="s">
        <v>779</v>
      </c>
      <c r="J205" s="22">
        <v>0</v>
      </c>
      <c r="K205" s="22" t="s">
        <v>82</v>
      </c>
      <c r="L205" s="22" t="s">
        <v>82</v>
      </c>
      <c r="M205" s="23" t="s">
        <v>608</v>
      </c>
    </row>
    <row r="206" spans="1:13" ht="28.8" x14ac:dyDescent="0.3">
      <c r="A206" s="21" t="s">
        <v>597</v>
      </c>
      <c r="B206" s="22" t="s">
        <v>611</v>
      </c>
      <c r="C206" s="22" t="s">
        <v>23</v>
      </c>
      <c r="D206" s="22" t="s">
        <v>136</v>
      </c>
      <c r="E206" s="22" t="s">
        <v>612</v>
      </c>
      <c r="F206" s="22" t="s">
        <v>147</v>
      </c>
      <c r="G206" s="22" t="s">
        <v>78</v>
      </c>
      <c r="H206" s="22" t="s">
        <v>153</v>
      </c>
      <c r="I206" s="22" t="s">
        <v>777</v>
      </c>
      <c r="J206" s="22">
        <v>0.8</v>
      </c>
      <c r="K206" s="22" t="s">
        <v>82</v>
      </c>
      <c r="L206" s="22" t="s">
        <v>82</v>
      </c>
      <c r="M206" s="23" t="s">
        <v>608</v>
      </c>
    </row>
    <row r="207" spans="1:13" ht="28.8" x14ac:dyDescent="0.3">
      <c r="A207" s="21" t="s">
        <v>597</v>
      </c>
      <c r="B207" s="22" t="s">
        <v>611</v>
      </c>
      <c r="C207" s="22" t="s">
        <v>23</v>
      </c>
      <c r="D207" s="22" t="s">
        <v>136</v>
      </c>
      <c r="E207" s="22" t="s">
        <v>612</v>
      </c>
      <c r="F207" s="22" t="s">
        <v>147</v>
      </c>
      <c r="G207" s="22" t="s">
        <v>78</v>
      </c>
      <c r="H207" s="22" t="s">
        <v>188</v>
      </c>
      <c r="I207" s="22" t="s">
        <v>930</v>
      </c>
      <c r="J207" s="22">
        <v>2</v>
      </c>
      <c r="K207" s="22" t="s">
        <v>82</v>
      </c>
      <c r="L207" s="22" t="s">
        <v>82</v>
      </c>
      <c r="M207" s="23" t="s">
        <v>608</v>
      </c>
    </row>
    <row r="208" spans="1:13" ht="28.8" x14ac:dyDescent="0.3">
      <c r="A208" s="21" t="s">
        <v>597</v>
      </c>
      <c r="B208" s="22" t="s">
        <v>614</v>
      </c>
      <c r="C208" s="22" t="s">
        <v>615</v>
      </c>
      <c r="D208" s="22" t="s">
        <v>149</v>
      </c>
      <c r="E208" s="22" t="s">
        <v>204</v>
      </c>
      <c r="F208" s="22" t="s">
        <v>138</v>
      </c>
      <c r="G208" s="22" t="s">
        <v>78</v>
      </c>
      <c r="H208" s="22" t="s">
        <v>150</v>
      </c>
      <c r="I208" s="22" t="s">
        <v>931</v>
      </c>
      <c r="J208" s="22">
        <v>3.2</v>
      </c>
      <c r="K208" s="22" t="s">
        <v>82</v>
      </c>
      <c r="L208" s="22" t="s">
        <v>82</v>
      </c>
      <c r="M208" s="23" t="s">
        <v>205</v>
      </c>
    </row>
    <row r="209" spans="1:13" ht="28.8" x14ac:dyDescent="0.3">
      <c r="A209" s="21" t="s">
        <v>597</v>
      </c>
      <c r="B209" s="22" t="s">
        <v>614</v>
      </c>
      <c r="C209" s="22" t="s">
        <v>615</v>
      </c>
      <c r="D209" s="22" t="s">
        <v>149</v>
      </c>
      <c r="E209" s="22" t="s">
        <v>204</v>
      </c>
      <c r="F209" s="22" t="s">
        <v>138</v>
      </c>
      <c r="G209" s="22" t="s">
        <v>78</v>
      </c>
      <c r="H209" s="22" t="s">
        <v>153</v>
      </c>
      <c r="I209" s="22" t="s">
        <v>932</v>
      </c>
      <c r="J209" s="22">
        <v>3</v>
      </c>
      <c r="K209" s="22" t="s">
        <v>82</v>
      </c>
      <c r="L209" s="22" t="s">
        <v>82</v>
      </c>
      <c r="M209" s="23" t="s">
        <v>205</v>
      </c>
    </row>
    <row r="210" spans="1:13" ht="28.8" x14ac:dyDescent="0.3">
      <c r="A210" s="21" t="s">
        <v>597</v>
      </c>
      <c r="B210" s="22" t="s">
        <v>614</v>
      </c>
      <c r="C210" s="22" t="s">
        <v>615</v>
      </c>
      <c r="D210" s="22" t="s">
        <v>149</v>
      </c>
      <c r="E210" s="22" t="s">
        <v>204</v>
      </c>
      <c r="F210" s="22" t="s">
        <v>138</v>
      </c>
      <c r="G210" s="22" t="s">
        <v>78</v>
      </c>
      <c r="H210" s="22" t="s">
        <v>207</v>
      </c>
      <c r="I210" s="22" t="s">
        <v>933</v>
      </c>
      <c r="J210" s="22">
        <v>3</v>
      </c>
      <c r="K210" s="22" t="s">
        <v>82</v>
      </c>
      <c r="L210" s="22" t="s">
        <v>82</v>
      </c>
      <c r="M210" s="23" t="s">
        <v>205</v>
      </c>
    </row>
    <row r="211" spans="1:13" ht="28.8" x14ac:dyDescent="0.3">
      <c r="A211" s="21" t="s">
        <v>597</v>
      </c>
      <c r="B211" s="22" t="s">
        <v>614</v>
      </c>
      <c r="C211" s="22" t="s">
        <v>615</v>
      </c>
      <c r="D211" s="22" t="s">
        <v>149</v>
      </c>
      <c r="E211" s="22" t="s">
        <v>204</v>
      </c>
      <c r="F211" s="22" t="s">
        <v>147</v>
      </c>
      <c r="G211" s="22" t="s">
        <v>78</v>
      </c>
      <c r="H211" s="22" t="s">
        <v>150</v>
      </c>
      <c r="I211" s="22" t="s">
        <v>779</v>
      </c>
      <c r="J211" s="22">
        <v>0</v>
      </c>
      <c r="K211" s="22" t="s">
        <v>82</v>
      </c>
      <c r="L211" s="22" t="s">
        <v>82</v>
      </c>
      <c r="M211" s="23" t="s">
        <v>608</v>
      </c>
    </row>
    <row r="212" spans="1:13" ht="28.8" x14ac:dyDescent="0.3">
      <c r="A212" s="21" t="s">
        <v>597</v>
      </c>
      <c r="B212" s="22" t="s">
        <v>614</v>
      </c>
      <c r="C212" s="22" t="s">
        <v>615</v>
      </c>
      <c r="D212" s="22" t="s">
        <v>149</v>
      </c>
      <c r="E212" s="22" t="s">
        <v>204</v>
      </c>
      <c r="F212" s="22" t="s">
        <v>147</v>
      </c>
      <c r="G212" s="22" t="s">
        <v>78</v>
      </c>
      <c r="H212" s="22" t="s">
        <v>153</v>
      </c>
      <c r="I212" s="22" t="s">
        <v>934</v>
      </c>
      <c r="J212" s="22">
        <v>1.2</v>
      </c>
      <c r="K212" s="22" t="s">
        <v>82</v>
      </c>
      <c r="L212" s="22" t="s">
        <v>82</v>
      </c>
      <c r="M212" s="23" t="s">
        <v>608</v>
      </c>
    </row>
    <row r="213" spans="1:13" ht="28.8" x14ac:dyDescent="0.3">
      <c r="A213" s="21" t="s">
        <v>597</v>
      </c>
      <c r="B213" s="22" t="s">
        <v>614</v>
      </c>
      <c r="C213" s="22" t="s">
        <v>615</v>
      </c>
      <c r="D213" s="22" t="s">
        <v>149</v>
      </c>
      <c r="E213" s="22" t="s">
        <v>204</v>
      </c>
      <c r="F213" s="22" t="s">
        <v>147</v>
      </c>
      <c r="G213" s="22" t="s">
        <v>78</v>
      </c>
      <c r="H213" s="22" t="s">
        <v>188</v>
      </c>
      <c r="I213" s="22" t="s">
        <v>930</v>
      </c>
      <c r="J213" s="22">
        <v>2</v>
      </c>
      <c r="K213" s="22" t="s">
        <v>82</v>
      </c>
      <c r="L213" s="22" t="s">
        <v>82</v>
      </c>
      <c r="M213" s="23" t="s">
        <v>608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136</v>
      </c>
      <c r="E214" s="22" t="s">
        <v>620</v>
      </c>
      <c r="F214" s="22" t="s">
        <v>145</v>
      </c>
      <c r="G214" s="22" t="s">
        <v>78</v>
      </c>
      <c r="H214" s="22" t="s">
        <v>621</v>
      </c>
      <c r="I214" s="22" t="s">
        <v>931</v>
      </c>
      <c r="J214" s="22">
        <v>1.5</v>
      </c>
      <c r="K214" s="22" t="s">
        <v>82</v>
      </c>
      <c r="L214" s="22" t="s">
        <v>82</v>
      </c>
      <c r="M214" s="23" t="s">
        <v>622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136</v>
      </c>
      <c r="E215" s="22" t="s">
        <v>620</v>
      </c>
      <c r="F215" s="22" t="s">
        <v>145</v>
      </c>
      <c r="G215" s="22" t="s">
        <v>78</v>
      </c>
      <c r="H215" s="22" t="s">
        <v>153</v>
      </c>
      <c r="I215" s="22" t="s">
        <v>768</v>
      </c>
      <c r="J215" s="22">
        <v>3</v>
      </c>
      <c r="K215" s="22" t="s">
        <v>82</v>
      </c>
      <c r="L215" s="22" t="s">
        <v>82</v>
      </c>
      <c r="M215" s="23" t="s">
        <v>622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136</v>
      </c>
      <c r="E216" s="22" t="s">
        <v>620</v>
      </c>
      <c r="F216" s="22" t="s">
        <v>145</v>
      </c>
      <c r="G216" s="22" t="s">
        <v>78</v>
      </c>
      <c r="H216" s="22" t="s">
        <v>188</v>
      </c>
      <c r="I216" s="22" t="s">
        <v>935</v>
      </c>
      <c r="J216" s="22">
        <v>4</v>
      </c>
      <c r="K216" s="22" t="s">
        <v>82</v>
      </c>
      <c r="L216" s="22" t="s">
        <v>82</v>
      </c>
      <c r="M216" s="23" t="s">
        <v>622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136</v>
      </c>
      <c r="E217" s="22" t="s">
        <v>620</v>
      </c>
      <c r="F217" s="22" t="s">
        <v>145</v>
      </c>
      <c r="G217" s="22" t="s">
        <v>78</v>
      </c>
      <c r="H217" s="22" t="s">
        <v>156</v>
      </c>
      <c r="I217" s="22" t="s">
        <v>936</v>
      </c>
      <c r="J217" s="22">
        <v>6</v>
      </c>
      <c r="K217" s="22" t="s">
        <v>82</v>
      </c>
      <c r="L217" s="22" t="s">
        <v>82</v>
      </c>
      <c r="M217" s="23" t="s">
        <v>622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136</v>
      </c>
      <c r="E218" s="22" t="s">
        <v>625</v>
      </c>
      <c r="F218" s="22" t="s">
        <v>138</v>
      </c>
      <c r="G218" s="22" t="s">
        <v>78</v>
      </c>
      <c r="H218" s="22" t="s">
        <v>150</v>
      </c>
      <c r="I218" s="22" t="s">
        <v>932</v>
      </c>
      <c r="J218" s="22">
        <v>3.2</v>
      </c>
      <c r="K218" s="22" t="s">
        <v>82</v>
      </c>
      <c r="L218" s="22" t="s">
        <v>82</v>
      </c>
      <c r="M218" s="23" t="s">
        <v>622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136</v>
      </c>
      <c r="E219" s="22" t="s">
        <v>625</v>
      </c>
      <c r="F219" s="22" t="s">
        <v>138</v>
      </c>
      <c r="G219" s="22" t="s">
        <v>78</v>
      </c>
      <c r="H219" s="22" t="s">
        <v>153</v>
      </c>
      <c r="I219" s="22" t="s">
        <v>937</v>
      </c>
      <c r="J219" s="22">
        <v>2.6</v>
      </c>
      <c r="K219" s="22" t="s">
        <v>82</v>
      </c>
      <c r="L219" s="22" t="s">
        <v>82</v>
      </c>
      <c r="M219" s="23" t="s">
        <v>622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136</v>
      </c>
      <c r="E220" s="22" t="s">
        <v>625</v>
      </c>
      <c r="F220" s="22" t="s">
        <v>138</v>
      </c>
      <c r="G220" s="22" t="s">
        <v>78</v>
      </c>
      <c r="H220" s="22" t="s">
        <v>188</v>
      </c>
      <c r="I220" s="22" t="s">
        <v>938</v>
      </c>
      <c r="J220" s="22">
        <v>5.8</v>
      </c>
      <c r="K220" s="22" t="s">
        <v>82</v>
      </c>
      <c r="L220" s="22" t="s">
        <v>82</v>
      </c>
      <c r="M220" s="23" t="s">
        <v>622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136</v>
      </c>
      <c r="E221" s="22" t="s">
        <v>625</v>
      </c>
      <c r="F221" s="22" t="s">
        <v>138</v>
      </c>
      <c r="G221" s="22" t="s">
        <v>78</v>
      </c>
      <c r="H221" s="22" t="s">
        <v>156</v>
      </c>
      <c r="I221" s="22" t="s">
        <v>891</v>
      </c>
      <c r="J221" s="22">
        <v>4.8</v>
      </c>
      <c r="K221" s="22" t="s">
        <v>82</v>
      </c>
      <c r="L221" s="22" t="s">
        <v>82</v>
      </c>
      <c r="M221" s="23" t="s">
        <v>622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136</v>
      </c>
      <c r="E222" s="22" t="s">
        <v>625</v>
      </c>
      <c r="F222" s="22" t="s">
        <v>138</v>
      </c>
      <c r="G222" s="22" t="s">
        <v>78</v>
      </c>
      <c r="H222" s="22" t="s">
        <v>189</v>
      </c>
      <c r="I222" s="22" t="s">
        <v>936</v>
      </c>
      <c r="J222" s="22">
        <v>4.5999999999999996</v>
      </c>
      <c r="K222" s="22" t="s">
        <v>82</v>
      </c>
      <c r="L222" s="22" t="s">
        <v>82</v>
      </c>
      <c r="M222" s="23" t="s">
        <v>622</v>
      </c>
    </row>
    <row r="223" spans="1:13" ht="28.8" x14ac:dyDescent="0.3">
      <c r="A223" s="21" t="s">
        <v>597</v>
      </c>
      <c r="B223" s="22" t="s">
        <v>35</v>
      </c>
      <c r="C223" s="22" t="s">
        <v>23</v>
      </c>
      <c r="D223" s="22" t="s">
        <v>136</v>
      </c>
      <c r="E223" s="22" t="s">
        <v>625</v>
      </c>
      <c r="F223" s="22" t="s">
        <v>138</v>
      </c>
      <c r="G223" s="22" t="s">
        <v>78</v>
      </c>
      <c r="H223" s="22" t="s">
        <v>207</v>
      </c>
      <c r="I223" s="22" t="s">
        <v>768</v>
      </c>
      <c r="J223" s="22">
        <v>1.2</v>
      </c>
      <c r="K223" s="22" t="s">
        <v>82</v>
      </c>
      <c r="L223" s="22" t="s">
        <v>82</v>
      </c>
      <c r="M223" s="23" t="s">
        <v>622</v>
      </c>
    </row>
    <row r="224" spans="1:13" ht="28.8" x14ac:dyDescent="0.3">
      <c r="A224" s="21" t="s">
        <v>597</v>
      </c>
      <c r="B224" s="22" t="s">
        <v>35</v>
      </c>
      <c r="C224" s="22" t="s">
        <v>23</v>
      </c>
      <c r="D224" s="22" t="s">
        <v>136</v>
      </c>
      <c r="E224" s="22" t="s">
        <v>629</v>
      </c>
      <c r="F224" s="22" t="s">
        <v>145</v>
      </c>
      <c r="G224" s="22" t="s">
        <v>78</v>
      </c>
      <c r="H224" s="22" t="s">
        <v>150</v>
      </c>
      <c r="I224" s="22" t="s">
        <v>813</v>
      </c>
      <c r="J224" s="22">
        <v>3.8</v>
      </c>
      <c r="K224" s="22" t="s">
        <v>82</v>
      </c>
      <c r="L224" s="22" t="s">
        <v>82</v>
      </c>
      <c r="M224" s="23" t="s">
        <v>622</v>
      </c>
    </row>
    <row r="225" spans="1:13" ht="28.8" x14ac:dyDescent="0.3">
      <c r="A225" s="21" t="s">
        <v>597</v>
      </c>
      <c r="B225" s="22" t="s">
        <v>35</v>
      </c>
      <c r="C225" s="22" t="s">
        <v>23</v>
      </c>
      <c r="D225" s="22" t="s">
        <v>136</v>
      </c>
      <c r="E225" s="22" t="s">
        <v>629</v>
      </c>
      <c r="F225" s="22" t="s">
        <v>145</v>
      </c>
      <c r="G225" s="22" t="s">
        <v>78</v>
      </c>
      <c r="H225" s="22" t="s">
        <v>153</v>
      </c>
      <c r="I225" s="22" t="s">
        <v>934</v>
      </c>
      <c r="J225" s="22">
        <v>3.2</v>
      </c>
      <c r="K225" s="22" t="s">
        <v>82</v>
      </c>
      <c r="L225" s="22" t="s">
        <v>82</v>
      </c>
      <c r="M225" s="23" t="s">
        <v>622</v>
      </c>
    </row>
    <row r="226" spans="1:13" ht="28.8" x14ac:dyDescent="0.3">
      <c r="A226" s="21" t="s">
        <v>597</v>
      </c>
      <c r="B226" s="22" t="s">
        <v>35</v>
      </c>
      <c r="C226" s="22" t="s">
        <v>23</v>
      </c>
      <c r="D226" s="22" t="s">
        <v>136</v>
      </c>
      <c r="E226" s="22" t="s">
        <v>629</v>
      </c>
      <c r="F226" s="22" t="s">
        <v>145</v>
      </c>
      <c r="G226" s="22" t="s">
        <v>78</v>
      </c>
      <c r="H226" s="22" t="s">
        <v>188</v>
      </c>
      <c r="I226" s="22" t="s">
        <v>806</v>
      </c>
      <c r="J226" s="22">
        <v>5.2</v>
      </c>
      <c r="K226" s="22" t="s">
        <v>82</v>
      </c>
      <c r="L226" s="22" t="s">
        <v>82</v>
      </c>
      <c r="M226" s="23" t="s">
        <v>622</v>
      </c>
    </row>
    <row r="227" spans="1:13" ht="28.8" x14ac:dyDescent="0.3">
      <c r="A227" s="21" t="s">
        <v>597</v>
      </c>
      <c r="B227" s="22" t="s">
        <v>35</v>
      </c>
      <c r="C227" s="22" t="s">
        <v>23</v>
      </c>
      <c r="D227" s="22" t="s">
        <v>136</v>
      </c>
      <c r="E227" s="22" t="s">
        <v>629</v>
      </c>
      <c r="F227" s="22" t="s">
        <v>145</v>
      </c>
      <c r="G227" s="22" t="s">
        <v>78</v>
      </c>
      <c r="H227" s="22" t="s">
        <v>156</v>
      </c>
      <c r="I227" s="22" t="s">
        <v>769</v>
      </c>
      <c r="J227" s="22">
        <v>6.6</v>
      </c>
      <c r="K227" s="22" t="s">
        <v>82</v>
      </c>
      <c r="L227" s="22" t="s">
        <v>82</v>
      </c>
      <c r="M227" s="23" t="s">
        <v>622</v>
      </c>
    </row>
    <row r="228" spans="1:13" ht="28.8" x14ac:dyDescent="0.3">
      <c r="A228" s="21" t="s">
        <v>597</v>
      </c>
      <c r="B228" s="22" t="s">
        <v>630</v>
      </c>
      <c r="C228" s="22" t="s">
        <v>23</v>
      </c>
      <c r="D228" s="22" t="s">
        <v>136</v>
      </c>
      <c r="E228" s="22" t="s">
        <v>631</v>
      </c>
      <c r="F228" s="22" t="s">
        <v>138</v>
      </c>
      <c r="G228" s="22" t="s">
        <v>78</v>
      </c>
      <c r="H228" s="22" t="s">
        <v>150</v>
      </c>
      <c r="I228" s="22" t="s">
        <v>937</v>
      </c>
      <c r="J228" s="22">
        <v>4</v>
      </c>
      <c r="K228" s="22" t="s">
        <v>82</v>
      </c>
      <c r="L228" s="22" t="s">
        <v>82</v>
      </c>
      <c r="M228" s="23" t="s">
        <v>622</v>
      </c>
    </row>
    <row r="229" spans="1:13" ht="28.8" x14ac:dyDescent="0.3">
      <c r="A229" s="21" t="s">
        <v>597</v>
      </c>
      <c r="B229" s="22" t="s">
        <v>630</v>
      </c>
      <c r="C229" s="22" t="s">
        <v>23</v>
      </c>
      <c r="D229" s="22" t="s">
        <v>136</v>
      </c>
      <c r="E229" s="22" t="s">
        <v>631</v>
      </c>
      <c r="F229" s="22" t="s">
        <v>138</v>
      </c>
      <c r="G229" s="22" t="s">
        <v>78</v>
      </c>
      <c r="H229" s="22" t="s">
        <v>153</v>
      </c>
      <c r="I229" s="22" t="s">
        <v>939</v>
      </c>
      <c r="J229" s="22">
        <v>6.4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630</v>
      </c>
      <c r="C230" s="22" t="s">
        <v>23</v>
      </c>
      <c r="D230" s="22" t="s">
        <v>136</v>
      </c>
      <c r="E230" s="22" t="s">
        <v>631</v>
      </c>
      <c r="F230" s="22" t="s">
        <v>138</v>
      </c>
      <c r="G230" s="22" t="s">
        <v>78</v>
      </c>
      <c r="H230" s="22" t="s">
        <v>188</v>
      </c>
      <c r="I230" s="22" t="s">
        <v>811</v>
      </c>
      <c r="J230" s="22">
        <v>3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630</v>
      </c>
      <c r="C231" s="22" t="s">
        <v>23</v>
      </c>
      <c r="D231" s="22" t="s">
        <v>136</v>
      </c>
      <c r="E231" s="22" t="s">
        <v>631</v>
      </c>
      <c r="F231" s="22" t="s">
        <v>138</v>
      </c>
      <c r="G231" s="22" t="s">
        <v>78</v>
      </c>
      <c r="H231" s="22" t="s">
        <v>156</v>
      </c>
      <c r="I231" s="22" t="s">
        <v>777</v>
      </c>
      <c r="J231" s="22">
        <v>1.8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630</v>
      </c>
      <c r="C232" s="22" t="s">
        <v>23</v>
      </c>
      <c r="D232" s="22" t="s">
        <v>136</v>
      </c>
      <c r="E232" s="22" t="s">
        <v>631</v>
      </c>
      <c r="F232" s="22" t="s">
        <v>138</v>
      </c>
      <c r="G232" s="22" t="s">
        <v>78</v>
      </c>
      <c r="H232" s="22" t="s">
        <v>189</v>
      </c>
      <c r="I232" s="22" t="s">
        <v>940</v>
      </c>
      <c r="J232" s="22">
        <v>0.8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630</v>
      </c>
      <c r="C233" s="22" t="s">
        <v>23</v>
      </c>
      <c r="D233" s="22" t="s">
        <v>136</v>
      </c>
      <c r="E233" s="22" t="s">
        <v>631</v>
      </c>
      <c r="F233" s="22" t="s">
        <v>138</v>
      </c>
      <c r="G233" s="22" t="s">
        <v>78</v>
      </c>
      <c r="H233" s="22" t="s">
        <v>207</v>
      </c>
      <c r="I233" s="22" t="s">
        <v>805</v>
      </c>
      <c r="J233" s="22">
        <v>2</v>
      </c>
      <c r="K233" s="22" t="s">
        <v>82</v>
      </c>
      <c r="L233" s="22" t="s">
        <v>82</v>
      </c>
      <c r="M233" s="23" t="s">
        <v>622</v>
      </c>
    </row>
    <row r="234" spans="1:13" ht="28.8" x14ac:dyDescent="0.3">
      <c r="A234" s="21" t="s">
        <v>597</v>
      </c>
      <c r="B234" s="22" t="s">
        <v>35</v>
      </c>
      <c r="C234" s="22" t="s">
        <v>23</v>
      </c>
      <c r="D234" s="22" t="s">
        <v>136</v>
      </c>
      <c r="E234" s="22" t="s">
        <v>625</v>
      </c>
      <c r="F234" s="22" t="s">
        <v>279</v>
      </c>
      <c r="G234" s="22" t="s">
        <v>78</v>
      </c>
      <c r="H234" s="22" t="s">
        <v>150</v>
      </c>
      <c r="I234" s="22" t="s">
        <v>804</v>
      </c>
      <c r="J234" s="22">
        <v>1.2</v>
      </c>
      <c r="K234" s="22" t="s">
        <v>82</v>
      </c>
      <c r="L234" s="22" t="s">
        <v>82</v>
      </c>
      <c r="M234" s="23" t="s">
        <v>635</v>
      </c>
    </row>
    <row r="235" spans="1:13" ht="28.8" x14ac:dyDescent="0.3">
      <c r="A235" s="21" t="s">
        <v>597</v>
      </c>
      <c r="B235" s="22" t="s">
        <v>35</v>
      </c>
      <c r="C235" s="22" t="s">
        <v>23</v>
      </c>
      <c r="D235" s="22" t="s">
        <v>136</v>
      </c>
      <c r="E235" s="22" t="s">
        <v>625</v>
      </c>
      <c r="F235" s="22" t="s">
        <v>279</v>
      </c>
      <c r="G235" s="22" t="s">
        <v>78</v>
      </c>
      <c r="H235" s="22" t="s">
        <v>153</v>
      </c>
      <c r="I235" s="22" t="s">
        <v>797</v>
      </c>
      <c r="J235" s="22">
        <v>2.2000000000000002</v>
      </c>
      <c r="K235" s="22" t="s">
        <v>82</v>
      </c>
      <c r="L235" s="22" t="s">
        <v>82</v>
      </c>
      <c r="M235" s="23" t="s">
        <v>635</v>
      </c>
    </row>
    <row r="236" spans="1:13" ht="28.8" x14ac:dyDescent="0.3">
      <c r="A236" s="21" t="s">
        <v>597</v>
      </c>
      <c r="B236" s="22" t="s">
        <v>35</v>
      </c>
      <c r="C236" s="22" t="s">
        <v>23</v>
      </c>
      <c r="D236" s="22" t="s">
        <v>136</v>
      </c>
      <c r="E236" s="22" t="s">
        <v>625</v>
      </c>
      <c r="F236" s="22" t="s">
        <v>279</v>
      </c>
      <c r="G236" s="22" t="s">
        <v>78</v>
      </c>
      <c r="H236" s="22" t="s">
        <v>188</v>
      </c>
      <c r="I236" s="22" t="s">
        <v>941</v>
      </c>
      <c r="J236" s="22">
        <v>0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35</v>
      </c>
      <c r="C237" s="22" t="s">
        <v>23</v>
      </c>
      <c r="D237" s="22" t="s">
        <v>136</v>
      </c>
      <c r="E237" s="22" t="s">
        <v>625</v>
      </c>
      <c r="F237" s="22" t="s">
        <v>279</v>
      </c>
      <c r="G237" s="22" t="s">
        <v>78</v>
      </c>
      <c r="H237" s="22" t="s">
        <v>156</v>
      </c>
      <c r="I237" s="22" t="s">
        <v>942</v>
      </c>
      <c r="J237" s="22">
        <v>0.4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35</v>
      </c>
      <c r="C238" s="22" t="s">
        <v>23</v>
      </c>
      <c r="D238" s="22" t="s">
        <v>136</v>
      </c>
      <c r="E238" s="22" t="s">
        <v>625</v>
      </c>
      <c r="F238" s="22" t="s">
        <v>279</v>
      </c>
      <c r="G238" s="22" t="s">
        <v>78</v>
      </c>
      <c r="H238" s="22" t="s">
        <v>189</v>
      </c>
      <c r="I238" s="22" t="s">
        <v>943</v>
      </c>
      <c r="J238" s="22">
        <v>0.4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35</v>
      </c>
      <c r="C239" s="22" t="s">
        <v>23</v>
      </c>
      <c r="D239" s="22" t="s">
        <v>136</v>
      </c>
      <c r="E239" s="22" t="s">
        <v>625</v>
      </c>
      <c r="F239" s="22" t="s">
        <v>279</v>
      </c>
      <c r="G239" s="22" t="s">
        <v>78</v>
      </c>
      <c r="H239" s="22" t="s">
        <v>207</v>
      </c>
      <c r="I239" s="22" t="s">
        <v>943</v>
      </c>
      <c r="J239" s="22">
        <v>0.2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35</v>
      </c>
      <c r="C240" s="22" t="s">
        <v>23</v>
      </c>
      <c r="D240" s="22" t="s">
        <v>144</v>
      </c>
      <c r="E240" s="22" t="s">
        <v>625</v>
      </c>
      <c r="F240" s="22" t="s">
        <v>138</v>
      </c>
      <c r="G240" s="22" t="s">
        <v>78</v>
      </c>
      <c r="H240" s="22" t="s">
        <v>150</v>
      </c>
      <c r="I240" s="22" t="s">
        <v>944</v>
      </c>
      <c r="J240" s="22">
        <v>0.4</v>
      </c>
      <c r="K240" s="22" t="s">
        <v>82</v>
      </c>
      <c r="L240" s="22" t="s">
        <v>82</v>
      </c>
      <c r="M240" s="23" t="s">
        <v>622</v>
      </c>
    </row>
    <row r="241" spans="1:13" ht="28.8" x14ac:dyDescent="0.3">
      <c r="A241" s="21" t="s">
        <v>597</v>
      </c>
      <c r="B241" s="22" t="s">
        <v>35</v>
      </c>
      <c r="C241" s="22" t="s">
        <v>23</v>
      </c>
      <c r="D241" s="22" t="s">
        <v>144</v>
      </c>
      <c r="E241" s="22" t="s">
        <v>625</v>
      </c>
      <c r="F241" s="22" t="s">
        <v>138</v>
      </c>
      <c r="G241" s="22" t="s">
        <v>78</v>
      </c>
      <c r="H241" s="22" t="s">
        <v>153</v>
      </c>
      <c r="I241" s="22" t="s">
        <v>944</v>
      </c>
      <c r="J241" s="22">
        <v>0.4</v>
      </c>
      <c r="K241" s="22" t="s">
        <v>82</v>
      </c>
      <c r="L241" s="22" t="s">
        <v>82</v>
      </c>
      <c r="M241" s="23" t="s">
        <v>622</v>
      </c>
    </row>
    <row r="242" spans="1:13" ht="28.8" x14ac:dyDescent="0.3">
      <c r="A242" s="21" t="s">
        <v>597</v>
      </c>
      <c r="B242" s="22" t="s">
        <v>35</v>
      </c>
      <c r="C242" s="22" t="s">
        <v>23</v>
      </c>
      <c r="D242" s="22" t="s">
        <v>144</v>
      </c>
      <c r="E242" s="22" t="s">
        <v>625</v>
      </c>
      <c r="F242" s="22" t="s">
        <v>138</v>
      </c>
      <c r="G242" s="22" t="s">
        <v>78</v>
      </c>
      <c r="H242" s="22" t="s">
        <v>188</v>
      </c>
      <c r="I242" s="22" t="s">
        <v>779</v>
      </c>
      <c r="J242" s="22">
        <v>0</v>
      </c>
      <c r="K242" s="22" t="s">
        <v>82</v>
      </c>
      <c r="L242" s="22" t="s">
        <v>82</v>
      </c>
      <c r="M242" s="23" t="s">
        <v>622</v>
      </c>
    </row>
    <row r="243" spans="1:13" ht="28.8" x14ac:dyDescent="0.3">
      <c r="A243" s="21" t="s">
        <v>597</v>
      </c>
      <c r="B243" s="22" t="s">
        <v>35</v>
      </c>
      <c r="C243" s="22" t="s">
        <v>23</v>
      </c>
      <c r="D243" s="22" t="s">
        <v>144</v>
      </c>
      <c r="E243" s="22" t="s">
        <v>625</v>
      </c>
      <c r="F243" s="22" t="s">
        <v>138</v>
      </c>
      <c r="G243" s="22" t="s">
        <v>78</v>
      </c>
      <c r="H243" s="22" t="s">
        <v>156</v>
      </c>
      <c r="I243" s="22" t="s">
        <v>779</v>
      </c>
      <c r="J243" s="22">
        <v>0</v>
      </c>
      <c r="K243" s="22" t="s">
        <v>82</v>
      </c>
      <c r="L243" s="22" t="s">
        <v>82</v>
      </c>
      <c r="M243" s="23" t="s">
        <v>622</v>
      </c>
    </row>
    <row r="244" spans="1:13" ht="28.8" x14ac:dyDescent="0.3">
      <c r="A244" s="21" t="s">
        <v>597</v>
      </c>
      <c r="B244" s="22" t="s">
        <v>35</v>
      </c>
      <c r="C244" s="22" t="s">
        <v>23</v>
      </c>
      <c r="D244" s="22" t="s">
        <v>144</v>
      </c>
      <c r="E244" s="22" t="s">
        <v>625</v>
      </c>
      <c r="F244" s="22" t="s">
        <v>138</v>
      </c>
      <c r="G244" s="22" t="s">
        <v>78</v>
      </c>
      <c r="H244" s="22" t="s">
        <v>189</v>
      </c>
      <c r="I244" s="22" t="s">
        <v>944</v>
      </c>
      <c r="J244" s="22">
        <v>0.2</v>
      </c>
      <c r="K244" s="22" t="s">
        <v>82</v>
      </c>
      <c r="L244" s="22" t="s">
        <v>82</v>
      </c>
      <c r="M244" s="23" t="s">
        <v>622</v>
      </c>
    </row>
    <row r="245" spans="1:13" ht="28.8" x14ac:dyDescent="0.3">
      <c r="A245" s="21" t="s">
        <v>597</v>
      </c>
      <c r="B245" s="22" t="s">
        <v>35</v>
      </c>
      <c r="C245" s="22" t="s">
        <v>23</v>
      </c>
      <c r="D245" s="22" t="s">
        <v>144</v>
      </c>
      <c r="E245" s="22" t="s">
        <v>625</v>
      </c>
      <c r="F245" s="22" t="s">
        <v>138</v>
      </c>
      <c r="G245" s="22" t="s">
        <v>78</v>
      </c>
      <c r="H245" s="22" t="s">
        <v>207</v>
      </c>
      <c r="I245" s="22" t="s">
        <v>779</v>
      </c>
      <c r="J245" s="22">
        <v>0</v>
      </c>
      <c r="K245" s="22" t="s">
        <v>82</v>
      </c>
      <c r="L245" s="22" t="s">
        <v>82</v>
      </c>
      <c r="M245" s="23" t="s">
        <v>622</v>
      </c>
    </row>
    <row r="246" spans="1:13" ht="28.8" x14ac:dyDescent="0.3">
      <c r="A246" s="21" t="s">
        <v>597</v>
      </c>
      <c r="B246" s="22" t="s">
        <v>35</v>
      </c>
      <c r="C246" s="22" t="s">
        <v>23</v>
      </c>
      <c r="D246" s="22" t="s">
        <v>144</v>
      </c>
      <c r="E246" s="22" t="s">
        <v>640</v>
      </c>
      <c r="F246" s="22" t="s">
        <v>138</v>
      </c>
      <c r="G246" s="22" t="s">
        <v>140</v>
      </c>
      <c r="H246" s="22" t="s">
        <v>169</v>
      </c>
      <c r="I246" s="22" t="s">
        <v>779</v>
      </c>
      <c r="J246" s="22">
        <v>0</v>
      </c>
      <c r="K246" s="22" t="s">
        <v>82</v>
      </c>
      <c r="L246" s="22" t="s">
        <v>82</v>
      </c>
      <c r="M246" s="23" t="s">
        <v>641</v>
      </c>
    </row>
    <row r="247" spans="1:13" ht="28.8" x14ac:dyDescent="0.3">
      <c r="A247" s="21" t="s">
        <v>597</v>
      </c>
      <c r="B247" s="22" t="s">
        <v>35</v>
      </c>
      <c r="C247" s="22" t="s">
        <v>23</v>
      </c>
      <c r="D247" s="22" t="s">
        <v>144</v>
      </c>
      <c r="E247" s="22" t="s">
        <v>640</v>
      </c>
      <c r="F247" s="22" t="s">
        <v>138</v>
      </c>
      <c r="G247" s="22" t="s">
        <v>140</v>
      </c>
      <c r="H247" s="22" t="s">
        <v>174</v>
      </c>
      <c r="I247" s="22" t="s">
        <v>945</v>
      </c>
      <c r="J247" s="22">
        <v>0.6</v>
      </c>
      <c r="K247" s="22" t="s">
        <v>82</v>
      </c>
      <c r="L247" s="22" t="s">
        <v>82</v>
      </c>
      <c r="M247" s="23" t="s">
        <v>641</v>
      </c>
    </row>
    <row r="248" spans="1:13" ht="28.8" x14ac:dyDescent="0.3">
      <c r="A248" s="21" t="s">
        <v>597</v>
      </c>
      <c r="B248" s="22" t="s">
        <v>35</v>
      </c>
      <c r="C248" s="22" t="s">
        <v>23</v>
      </c>
      <c r="D248" s="22" t="s">
        <v>144</v>
      </c>
      <c r="E248" s="22" t="s">
        <v>640</v>
      </c>
      <c r="F248" s="22" t="s">
        <v>138</v>
      </c>
      <c r="G248" s="22" t="s">
        <v>140</v>
      </c>
      <c r="H248" s="22" t="s">
        <v>643</v>
      </c>
      <c r="I248" s="22" t="s">
        <v>946</v>
      </c>
      <c r="J248" s="22">
        <v>4.2</v>
      </c>
      <c r="K248" s="22" t="s">
        <v>82</v>
      </c>
      <c r="L248" s="22" t="s">
        <v>82</v>
      </c>
      <c r="M248" s="23" t="s">
        <v>641</v>
      </c>
    </row>
    <row r="249" spans="1:13" ht="28.8" x14ac:dyDescent="0.3">
      <c r="A249" s="21" t="s">
        <v>597</v>
      </c>
      <c r="B249" s="22" t="s">
        <v>35</v>
      </c>
      <c r="C249" s="22" t="s">
        <v>23</v>
      </c>
      <c r="D249" s="22" t="s">
        <v>144</v>
      </c>
      <c r="E249" s="22" t="s">
        <v>640</v>
      </c>
      <c r="F249" s="22" t="s">
        <v>138</v>
      </c>
      <c r="G249" s="22" t="s">
        <v>140</v>
      </c>
      <c r="H249" s="22" t="s">
        <v>177</v>
      </c>
      <c r="I249" s="22" t="s">
        <v>946</v>
      </c>
      <c r="J249" s="22">
        <v>3.1</v>
      </c>
      <c r="K249" s="22" t="s">
        <v>82</v>
      </c>
      <c r="L249" s="22" t="s">
        <v>82</v>
      </c>
      <c r="M249" s="23" t="s">
        <v>641</v>
      </c>
    </row>
    <row r="250" spans="1:13" ht="28.8" x14ac:dyDescent="0.3">
      <c r="A250" s="21" t="s">
        <v>597</v>
      </c>
      <c r="B250" s="22" t="s">
        <v>645</v>
      </c>
      <c r="C250" s="22" t="s">
        <v>23</v>
      </c>
      <c r="D250" s="22" t="s">
        <v>144</v>
      </c>
      <c r="E250" s="22" t="s">
        <v>646</v>
      </c>
      <c r="F250" s="22" t="s">
        <v>138</v>
      </c>
      <c r="G250" s="22" t="s">
        <v>140</v>
      </c>
      <c r="H250" s="22" t="s">
        <v>169</v>
      </c>
      <c r="I250" s="22" t="s">
        <v>779</v>
      </c>
      <c r="J250" s="22">
        <v>0</v>
      </c>
      <c r="K250" s="22" t="s">
        <v>82</v>
      </c>
      <c r="L250" s="22" t="s">
        <v>82</v>
      </c>
      <c r="M250" s="23" t="s">
        <v>641</v>
      </c>
    </row>
    <row r="251" spans="1:13" ht="28.8" x14ac:dyDescent="0.3">
      <c r="A251" s="21" t="s">
        <v>597</v>
      </c>
      <c r="B251" s="22" t="s">
        <v>645</v>
      </c>
      <c r="C251" s="22" t="s">
        <v>23</v>
      </c>
      <c r="D251" s="22" t="s">
        <v>144</v>
      </c>
      <c r="E251" s="22" t="s">
        <v>646</v>
      </c>
      <c r="F251" s="22" t="s">
        <v>138</v>
      </c>
      <c r="G251" s="22" t="s">
        <v>140</v>
      </c>
      <c r="H251" s="22" t="s">
        <v>174</v>
      </c>
      <c r="I251" s="22" t="s">
        <v>779</v>
      </c>
      <c r="J251" s="22">
        <v>0</v>
      </c>
      <c r="K251" s="22" t="s">
        <v>82</v>
      </c>
      <c r="L251" s="22" t="s">
        <v>82</v>
      </c>
      <c r="M251" s="23" t="s">
        <v>641</v>
      </c>
    </row>
    <row r="252" spans="1:13" ht="28.8" x14ac:dyDescent="0.3">
      <c r="A252" s="21" t="s">
        <v>597</v>
      </c>
      <c r="B252" s="22" t="s">
        <v>645</v>
      </c>
      <c r="C252" s="22" t="s">
        <v>23</v>
      </c>
      <c r="D252" s="22" t="s">
        <v>144</v>
      </c>
      <c r="E252" s="22" t="s">
        <v>646</v>
      </c>
      <c r="F252" s="22" t="s">
        <v>138</v>
      </c>
      <c r="G252" s="22" t="s">
        <v>140</v>
      </c>
      <c r="H252" s="22" t="s">
        <v>643</v>
      </c>
      <c r="I252" s="22" t="s">
        <v>779</v>
      </c>
      <c r="J252" s="22">
        <v>0</v>
      </c>
      <c r="K252" s="22" t="s">
        <v>82</v>
      </c>
      <c r="L252" s="22" t="s">
        <v>82</v>
      </c>
      <c r="M252" s="23" t="s">
        <v>641</v>
      </c>
    </row>
    <row r="253" spans="1:13" ht="28.8" x14ac:dyDescent="0.3">
      <c r="A253" s="21" t="s">
        <v>597</v>
      </c>
      <c r="B253" s="22" t="s">
        <v>645</v>
      </c>
      <c r="C253" s="22" t="s">
        <v>23</v>
      </c>
      <c r="D253" s="22" t="s">
        <v>144</v>
      </c>
      <c r="E253" s="22" t="s">
        <v>646</v>
      </c>
      <c r="F253" s="22" t="s">
        <v>138</v>
      </c>
      <c r="G253" s="22" t="s">
        <v>140</v>
      </c>
      <c r="H253" s="22" t="s">
        <v>177</v>
      </c>
      <c r="I253" s="22" t="s">
        <v>779</v>
      </c>
      <c r="J253" s="22">
        <v>0</v>
      </c>
      <c r="K253" s="22" t="s">
        <v>82</v>
      </c>
      <c r="L253" s="22" t="s">
        <v>82</v>
      </c>
      <c r="M253" s="23" t="s">
        <v>641</v>
      </c>
    </row>
    <row r="254" spans="1:13" ht="28.8" x14ac:dyDescent="0.3">
      <c r="A254" s="21" t="s">
        <v>597</v>
      </c>
      <c r="B254" s="22" t="s">
        <v>645</v>
      </c>
      <c r="C254" s="22" t="s">
        <v>23</v>
      </c>
      <c r="D254" s="22" t="s">
        <v>144</v>
      </c>
      <c r="E254" s="22" t="s">
        <v>647</v>
      </c>
      <c r="F254" s="22" t="s">
        <v>138</v>
      </c>
      <c r="G254" s="22" t="s">
        <v>140</v>
      </c>
      <c r="H254" s="22" t="s">
        <v>169</v>
      </c>
      <c r="I254" s="22" t="s">
        <v>947</v>
      </c>
      <c r="J254" s="22">
        <v>0.9</v>
      </c>
      <c r="K254" s="22" t="s">
        <v>82</v>
      </c>
      <c r="L254" s="22" t="s">
        <v>82</v>
      </c>
      <c r="M254" s="23" t="s">
        <v>641</v>
      </c>
    </row>
    <row r="255" spans="1:13" ht="28.8" x14ac:dyDescent="0.3">
      <c r="A255" s="21" t="s">
        <v>597</v>
      </c>
      <c r="B255" s="22" t="s">
        <v>645</v>
      </c>
      <c r="C255" s="22" t="s">
        <v>23</v>
      </c>
      <c r="D255" s="22" t="s">
        <v>144</v>
      </c>
      <c r="E255" s="22" t="s">
        <v>647</v>
      </c>
      <c r="F255" s="22" t="s">
        <v>138</v>
      </c>
      <c r="G255" s="22" t="s">
        <v>140</v>
      </c>
      <c r="H255" s="22" t="s">
        <v>174</v>
      </c>
      <c r="I255" s="22" t="s">
        <v>948</v>
      </c>
      <c r="J255" s="22">
        <v>0.9</v>
      </c>
      <c r="K255" s="22" t="s">
        <v>82</v>
      </c>
      <c r="L255" s="22" t="s">
        <v>82</v>
      </c>
      <c r="M255" s="23" t="s">
        <v>641</v>
      </c>
    </row>
    <row r="256" spans="1:13" ht="28.8" x14ac:dyDescent="0.3">
      <c r="A256" s="21" t="s">
        <v>597</v>
      </c>
      <c r="B256" s="22" t="s">
        <v>645</v>
      </c>
      <c r="C256" s="22" t="s">
        <v>23</v>
      </c>
      <c r="D256" s="22" t="s">
        <v>144</v>
      </c>
      <c r="E256" s="22" t="s">
        <v>647</v>
      </c>
      <c r="F256" s="22" t="s">
        <v>138</v>
      </c>
      <c r="G256" s="22" t="s">
        <v>140</v>
      </c>
      <c r="H256" s="22" t="s">
        <v>643</v>
      </c>
      <c r="I256" s="22" t="s">
        <v>949</v>
      </c>
      <c r="J256" s="22">
        <v>1.5</v>
      </c>
      <c r="K256" s="22" t="s">
        <v>82</v>
      </c>
      <c r="L256" s="22" t="s">
        <v>82</v>
      </c>
      <c r="M256" s="23" t="s">
        <v>641</v>
      </c>
    </row>
    <row r="257" spans="1:13" ht="28.8" x14ac:dyDescent="0.3">
      <c r="A257" s="21" t="s">
        <v>597</v>
      </c>
      <c r="B257" s="22" t="s">
        <v>645</v>
      </c>
      <c r="C257" s="22" t="s">
        <v>23</v>
      </c>
      <c r="D257" s="22" t="s">
        <v>144</v>
      </c>
      <c r="E257" s="22" t="s">
        <v>647</v>
      </c>
      <c r="F257" s="22" t="s">
        <v>138</v>
      </c>
      <c r="G257" s="22" t="s">
        <v>140</v>
      </c>
      <c r="H257" s="22" t="s">
        <v>177</v>
      </c>
      <c r="I257" s="22" t="s">
        <v>769</v>
      </c>
      <c r="J257" s="22">
        <v>0.6</v>
      </c>
      <c r="K257" s="22" t="s">
        <v>82</v>
      </c>
      <c r="L257" s="22" t="s">
        <v>82</v>
      </c>
      <c r="M257" s="23" t="s">
        <v>641</v>
      </c>
    </row>
    <row r="258" spans="1:13" ht="28.8" x14ac:dyDescent="0.3">
      <c r="A258" s="21" t="s">
        <v>597</v>
      </c>
      <c r="B258" s="22" t="s">
        <v>651</v>
      </c>
      <c r="C258" s="22" t="s">
        <v>23</v>
      </c>
      <c r="D258" s="22" t="s">
        <v>144</v>
      </c>
      <c r="E258" s="22" t="s">
        <v>652</v>
      </c>
      <c r="F258" s="22" t="s">
        <v>138</v>
      </c>
      <c r="G258" s="22" t="s">
        <v>140</v>
      </c>
      <c r="H258" s="22" t="s">
        <v>169</v>
      </c>
      <c r="I258" s="22" t="s">
        <v>810</v>
      </c>
      <c r="J258" s="22">
        <v>1.3</v>
      </c>
      <c r="K258" s="22" t="s">
        <v>82</v>
      </c>
      <c r="L258" s="22" t="s">
        <v>82</v>
      </c>
      <c r="M258" s="23" t="s">
        <v>641</v>
      </c>
    </row>
    <row r="259" spans="1:13" ht="28.8" x14ac:dyDescent="0.3">
      <c r="A259" s="21" t="s">
        <v>597</v>
      </c>
      <c r="B259" s="22" t="s">
        <v>651</v>
      </c>
      <c r="C259" s="22" t="s">
        <v>23</v>
      </c>
      <c r="D259" s="22" t="s">
        <v>144</v>
      </c>
      <c r="E259" s="22" t="s">
        <v>652</v>
      </c>
      <c r="F259" s="22" t="s">
        <v>138</v>
      </c>
      <c r="G259" s="22" t="s">
        <v>140</v>
      </c>
      <c r="H259" s="22" t="s">
        <v>174</v>
      </c>
      <c r="I259" s="22" t="s">
        <v>950</v>
      </c>
      <c r="J259" s="22">
        <v>1.2</v>
      </c>
      <c r="K259" s="22" t="s">
        <v>82</v>
      </c>
      <c r="L259" s="22" t="s">
        <v>82</v>
      </c>
      <c r="M259" s="23" t="s">
        <v>641</v>
      </c>
    </row>
    <row r="260" spans="1:13" ht="28.8" x14ac:dyDescent="0.3">
      <c r="A260" s="21" t="s">
        <v>597</v>
      </c>
      <c r="B260" s="22" t="s">
        <v>651</v>
      </c>
      <c r="C260" s="22" t="s">
        <v>23</v>
      </c>
      <c r="D260" s="22" t="s">
        <v>144</v>
      </c>
      <c r="E260" s="22" t="s">
        <v>652</v>
      </c>
      <c r="F260" s="22" t="s">
        <v>138</v>
      </c>
      <c r="G260" s="22" t="s">
        <v>140</v>
      </c>
      <c r="H260" s="22" t="s">
        <v>643</v>
      </c>
      <c r="I260" s="22" t="s">
        <v>951</v>
      </c>
      <c r="J260" s="22">
        <v>1.9</v>
      </c>
      <c r="K260" s="22" t="s">
        <v>82</v>
      </c>
      <c r="L260" s="22" t="s">
        <v>82</v>
      </c>
      <c r="M260" s="23" t="s">
        <v>641</v>
      </c>
    </row>
    <row r="261" spans="1:13" ht="28.8" x14ac:dyDescent="0.3">
      <c r="A261" s="21" t="s">
        <v>597</v>
      </c>
      <c r="B261" s="22" t="s">
        <v>651</v>
      </c>
      <c r="C261" s="22" t="s">
        <v>23</v>
      </c>
      <c r="D261" s="22" t="s">
        <v>144</v>
      </c>
      <c r="E261" s="22" t="s">
        <v>652</v>
      </c>
      <c r="F261" s="22" t="s">
        <v>138</v>
      </c>
      <c r="G261" s="22" t="s">
        <v>140</v>
      </c>
      <c r="H261" s="22" t="s">
        <v>177</v>
      </c>
      <c r="I261" s="22" t="s">
        <v>947</v>
      </c>
      <c r="J261" s="22">
        <v>0.5</v>
      </c>
      <c r="K261" s="22" t="s">
        <v>82</v>
      </c>
      <c r="L261" s="22" t="s">
        <v>82</v>
      </c>
      <c r="M261" s="23" t="s">
        <v>641</v>
      </c>
    </row>
    <row r="262" spans="1:13" ht="28.8" x14ac:dyDescent="0.3">
      <c r="A262" s="21" t="s">
        <v>597</v>
      </c>
      <c r="B262" s="22" t="s">
        <v>49</v>
      </c>
      <c r="C262" s="22" t="s">
        <v>23</v>
      </c>
      <c r="D262" s="22" t="s">
        <v>136</v>
      </c>
      <c r="E262" s="22" t="s">
        <v>625</v>
      </c>
      <c r="F262" s="22" t="s">
        <v>279</v>
      </c>
      <c r="G262" s="22" t="s">
        <v>78</v>
      </c>
      <c r="H262" s="22" t="s">
        <v>150</v>
      </c>
      <c r="I262" s="22" t="s">
        <v>931</v>
      </c>
      <c r="J262" s="22">
        <v>1.8</v>
      </c>
      <c r="K262" s="22" t="s">
        <v>82</v>
      </c>
      <c r="L262" s="22" t="s">
        <v>82</v>
      </c>
      <c r="M262" s="23" t="s">
        <v>635</v>
      </c>
    </row>
    <row r="263" spans="1:13" ht="28.8" x14ac:dyDescent="0.3">
      <c r="A263" s="21" t="s">
        <v>597</v>
      </c>
      <c r="B263" s="22" t="s">
        <v>49</v>
      </c>
      <c r="C263" s="22" t="s">
        <v>23</v>
      </c>
      <c r="D263" s="22" t="s">
        <v>136</v>
      </c>
      <c r="E263" s="22" t="s">
        <v>625</v>
      </c>
      <c r="F263" s="22" t="s">
        <v>279</v>
      </c>
      <c r="G263" s="22" t="s">
        <v>78</v>
      </c>
      <c r="H263" s="22" t="s">
        <v>153</v>
      </c>
      <c r="I263" s="22" t="s">
        <v>768</v>
      </c>
      <c r="J263" s="22">
        <v>3.2</v>
      </c>
      <c r="K263" s="22" t="s">
        <v>82</v>
      </c>
      <c r="L263" s="22" t="s">
        <v>82</v>
      </c>
      <c r="M263" s="23" t="s">
        <v>635</v>
      </c>
    </row>
    <row r="264" spans="1:13" ht="28.8" x14ac:dyDescent="0.3">
      <c r="A264" s="21" t="s">
        <v>597</v>
      </c>
      <c r="B264" s="22" t="s">
        <v>49</v>
      </c>
      <c r="C264" s="22" t="s">
        <v>23</v>
      </c>
      <c r="D264" s="22" t="s">
        <v>136</v>
      </c>
      <c r="E264" s="22" t="s">
        <v>625</v>
      </c>
      <c r="F264" s="22" t="s">
        <v>279</v>
      </c>
      <c r="G264" s="22" t="s">
        <v>78</v>
      </c>
      <c r="H264" s="22" t="s">
        <v>188</v>
      </c>
      <c r="I264" s="22" t="s">
        <v>952</v>
      </c>
      <c r="J264" s="22">
        <v>0.8</v>
      </c>
      <c r="K264" s="22" t="s">
        <v>82</v>
      </c>
      <c r="L264" s="22" t="s">
        <v>82</v>
      </c>
      <c r="M264" s="23" t="s">
        <v>635</v>
      </c>
    </row>
    <row r="265" spans="1:13" ht="28.8" x14ac:dyDescent="0.3">
      <c r="A265" s="21" t="s">
        <v>597</v>
      </c>
      <c r="B265" s="22" t="s">
        <v>49</v>
      </c>
      <c r="C265" s="22" t="s">
        <v>23</v>
      </c>
      <c r="D265" s="22" t="s">
        <v>136</v>
      </c>
      <c r="E265" s="22" t="s">
        <v>625</v>
      </c>
      <c r="F265" s="22" t="s">
        <v>279</v>
      </c>
      <c r="G265" s="22" t="s">
        <v>78</v>
      </c>
      <c r="H265" s="22" t="s">
        <v>156</v>
      </c>
      <c r="I265" s="22" t="s">
        <v>953</v>
      </c>
      <c r="J265" s="22">
        <v>1</v>
      </c>
      <c r="K265" s="22" t="s">
        <v>82</v>
      </c>
      <c r="L265" s="22" t="s">
        <v>82</v>
      </c>
      <c r="M265" s="23" t="s">
        <v>635</v>
      </c>
    </row>
    <row r="266" spans="1:13" ht="28.8" x14ac:dyDescent="0.3">
      <c r="A266" s="21" t="s">
        <v>597</v>
      </c>
      <c r="B266" s="22" t="s">
        <v>49</v>
      </c>
      <c r="C266" s="22" t="s">
        <v>23</v>
      </c>
      <c r="D266" s="22" t="s">
        <v>136</v>
      </c>
      <c r="E266" s="22" t="s">
        <v>625</v>
      </c>
      <c r="F266" s="22" t="s">
        <v>279</v>
      </c>
      <c r="G266" s="22" t="s">
        <v>78</v>
      </c>
      <c r="H266" s="22" t="s">
        <v>189</v>
      </c>
      <c r="I266" s="22" t="s">
        <v>954</v>
      </c>
      <c r="J266" s="22">
        <v>0.2</v>
      </c>
      <c r="K266" s="22" t="s">
        <v>82</v>
      </c>
      <c r="L266" s="22" t="s">
        <v>82</v>
      </c>
      <c r="M266" s="23" t="s">
        <v>635</v>
      </c>
    </row>
    <row r="267" spans="1:13" ht="28.8" x14ac:dyDescent="0.3">
      <c r="A267" s="21" t="s">
        <v>597</v>
      </c>
      <c r="B267" s="22" t="s">
        <v>49</v>
      </c>
      <c r="C267" s="22" t="s">
        <v>23</v>
      </c>
      <c r="D267" s="22" t="s">
        <v>136</v>
      </c>
      <c r="E267" s="22" t="s">
        <v>625</v>
      </c>
      <c r="F267" s="22" t="s">
        <v>279</v>
      </c>
      <c r="G267" s="22" t="s">
        <v>78</v>
      </c>
      <c r="H267" s="22" t="s">
        <v>207</v>
      </c>
      <c r="I267" s="22" t="s">
        <v>955</v>
      </c>
      <c r="J267" s="22">
        <v>1</v>
      </c>
      <c r="K267" s="22" t="s">
        <v>82</v>
      </c>
      <c r="L267" s="22" t="s">
        <v>82</v>
      </c>
      <c r="M267" s="23" t="s">
        <v>635</v>
      </c>
    </row>
    <row r="268" spans="1:13" ht="28.8" x14ac:dyDescent="0.3">
      <c r="A268" s="21" t="s">
        <v>597</v>
      </c>
      <c r="B268" s="22" t="s">
        <v>49</v>
      </c>
      <c r="C268" s="22" t="s">
        <v>23</v>
      </c>
      <c r="D268" s="22" t="s">
        <v>136</v>
      </c>
      <c r="E268" s="22" t="s">
        <v>629</v>
      </c>
      <c r="F268" s="22" t="s">
        <v>145</v>
      </c>
      <c r="G268" s="22" t="s">
        <v>78</v>
      </c>
      <c r="H268" s="22" t="s">
        <v>150</v>
      </c>
      <c r="I268" s="22" t="s">
        <v>956</v>
      </c>
      <c r="J268" s="22">
        <v>2</v>
      </c>
      <c r="K268" s="22" t="s">
        <v>82</v>
      </c>
      <c r="L268" s="22" t="s">
        <v>82</v>
      </c>
      <c r="M268" s="23" t="s">
        <v>622</v>
      </c>
    </row>
    <row r="269" spans="1:13" ht="28.8" x14ac:dyDescent="0.3">
      <c r="A269" s="21" t="s">
        <v>597</v>
      </c>
      <c r="B269" s="22" t="s">
        <v>49</v>
      </c>
      <c r="C269" s="22" t="s">
        <v>23</v>
      </c>
      <c r="D269" s="22" t="s">
        <v>136</v>
      </c>
      <c r="E269" s="22" t="s">
        <v>629</v>
      </c>
      <c r="F269" s="22" t="s">
        <v>145</v>
      </c>
      <c r="G269" s="22" t="s">
        <v>78</v>
      </c>
      <c r="H269" s="22" t="s">
        <v>153</v>
      </c>
      <c r="I269" s="22" t="s">
        <v>937</v>
      </c>
      <c r="J269" s="22">
        <v>2</v>
      </c>
      <c r="K269" s="22" t="s">
        <v>82</v>
      </c>
      <c r="L269" s="22" t="s">
        <v>82</v>
      </c>
      <c r="M269" s="23" t="s">
        <v>622</v>
      </c>
    </row>
    <row r="270" spans="1:13" ht="28.8" x14ac:dyDescent="0.3">
      <c r="A270" s="21" t="s">
        <v>597</v>
      </c>
      <c r="B270" s="22" t="s">
        <v>49</v>
      </c>
      <c r="C270" s="22" t="s">
        <v>23</v>
      </c>
      <c r="D270" s="22" t="s">
        <v>136</v>
      </c>
      <c r="E270" s="22" t="s">
        <v>629</v>
      </c>
      <c r="F270" s="22" t="s">
        <v>145</v>
      </c>
      <c r="G270" s="22" t="s">
        <v>78</v>
      </c>
      <c r="H270" s="22" t="s">
        <v>188</v>
      </c>
      <c r="I270" s="22" t="s">
        <v>957</v>
      </c>
      <c r="J270" s="22">
        <v>2.2000000000000002</v>
      </c>
      <c r="K270" s="22" t="s">
        <v>82</v>
      </c>
      <c r="L270" s="22" t="s">
        <v>82</v>
      </c>
      <c r="M270" s="23" t="s">
        <v>622</v>
      </c>
    </row>
    <row r="271" spans="1:13" ht="28.8" x14ac:dyDescent="0.3">
      <c r="A271" s="21" t="s">
        <v>597</v>
      </c>
      <c r="B271" s="22" t="s">
        <v>49</v>
      </c>
      <c r="C271" s="22" t="s">
        <v>23</v>
      </c>
      <c r="D271" s="22" t="s">
        <v>136</v>
      </c>
      <c r="E271" s="22" t="s">
        <v>629</v>
      </c>
      <c r="F271" s="22" t="s">
        <v>145</v>
      </c>
      <c r="G271" s="22" t="s">
        <v>78</v>
      </c>
      <c r="H271" s="22" t="s">
        <v>156</v>
      </c>
      <c r="I271" s="22" t="s">
        <v>958</v>
      </c>
      <c r="J271" s="22">
        <v>2.4</v>
      </c>
      <c r="K271" s="22" t="s">
        <v>82</v>
      </c>
      <c r="L271" s="22" t="s">
        <v>82</v>
      </c>
      <c r="M271" s="23" t="s">
        <v>622</v>
      </c>
    </row>
    <row r="272" spans="1:13" ht="28.8" x14ac:dyDescent="0.3">
      <c r="A272" s="21" t="s">
        <v>597</v>
      </c>
      <c r="B272" s="22" t="s">
        <v>662</v>
      </c>
      <c r="C272" s="22" t="s">
        <v>23</v>
      </c>
      <c r="D272" s="22" t="s">
        <v>144</v>
      </c>
      <c r="E272" s="22" t="s">
        <v>240</v>
      </c>
      <c r="F272" s="22" t="s">
        <v>138</v>
      </c>
      <c r="G272" s="22" t="s">
        <v>140</v>
      </c>
      <c r="H272" s="22" t="s">
        <v>150</v>
      </c>
      <c r="I272" s="22" t="s">
        <v>959</v>
      </c>
      <c r="J272" s="22">
        <v>0.7</v>
      </c>
      <c r="K272" s="22" t="s">
        <v>82</v>
      </c>
      <c r="L272" s="22" t="s">
        <v>82</v>
      </c>
      <c r="M272" s="23" t="s">
        <v>664</v>
      </c>
    </row>
    <row r="273" spans="1:13" ht="28.8" x14ac:dyDescent="0.3">
      <c r="A273" s="21" t="s">
        <v>597</v>
      </c>
      <c r="B273" s="22" t="s">
        <v>662</v>
      </c>
      <c r="C273" s="22" t="s">
        <v>23</v>
      </c>
      <c r="D273" s="22" t="s">
        <v>144</v>
      </c>
      <c r="E273" s="22" t="s">
        <v>240</v>
      </c>
      <c r="F273" s="22" t="s">
        <v>138</v>
      </c>
      <c r="G273" s="22" t="s">
        <v>140</v>
      </c>
      <c r="H273" s="22" t="s">
        <v>153</v>
      </c>
      <c r="I273" s="22" t="s">
        <v>960</v>
      </c>
      <c r="J273" s="22">
        <v>0.1</v>
      </c>
      <c r="K273" s="22" t="s">
        <v>82</v>
      </c>
      <c r="L273" s="22" t="s">
        <v>82</v>
      </c>
      <c r="M273" s="23" t="s">
        <v>664</v>
      </c>
    </row>
    <row r="274" spans="1:13" ht="28.8" x14ac:dyDescent="0.3">
      <c r="A274" s="21" t="s">
        <v>597</v>
      </c>
      <c r="B274" s="22" t="s">
        <v>662</v>
      </c>
      <c r="C274" s="22" t="s">
        <v>23</v>
      </c>
      <c r="D274" s="22" t="s">
        <v>144</v>
      </c>
      <c r="E274" s="22" t="s">
        <v>240</v>
      </c>
      <c r="F274" s="22" t="s">
        <v>138</v>
      </c>
      <c r="G274" s="22" t="s">
        <v>140</v>
      </c>
      <c r="H274" s="22" t="s">
        <v>188</v>
      </c>
      <c r="I274" s="22" t="s">
        <v>961</v>
      </c>
      <c r="J274" s="22">
        <v>0.2</v>
      </c>
      <c r="K274" s="22" t="s">
        <v>82</v>
      </c>
      <c r="L274" s="22" t="s">
        <v>82</v>
      </c>
      <c r="M274" s="23" t="s">
        <v>664</v>
      </c>
    </row>
    <row r="275" spans="1:13" ht="28.8" x14ac:dyDescent="0.3">
      <c r="A275" s="21" t="s">
        <v>597</v>
      </c>
      <c r="B275" s="22" t="s">
        <v>667</v>
      </c>
      <c r="C275" s="22" t="s">
        <v>23</v>
      </c>
      <c r="D275" s="22" t="s">
        <v>136</v>
      </c>
      <c r="E275" s="22" t="s">
        <v>668</v>
      </c>
      <c r="F275" s="22" t="s">
        <v>138</v>
      </c>
      <c r="G275" s="22" t="s">
        <v>78</v>
      </c>
      <c r="H275" s="22" t="s">
        <v>150</v>
      </c>
      <c r="I275" s="22" t="s">
        <v>959</v>
      </c>
      <c r="J275" s="22">
        <v>9.1999999999999993</v>
      </c>
      <c r="K275" s="22" t="s">
        <v>82</v>
      </c>
      <c r="L275" s="22" t="s">
        <v>82</v>
      </c>
      <c r="M275" s="23" t="s">
        <v>635</v>
      </c>
    </row>
    <row r="276" spans="1:13" ht="28.8" x14ac:dyDescent="0.3">
      <c r="A276" s="21" t="s">
        <v>597</v>
      </c>
      <c r="B276" s="22" t="s">
        <v>667</v>
      </c>
      <c r="C276" s="22" t="s">
        <v>23</v>
      </c>
      <c r="D276" s="22" t="s">
        <v>136</v>
      </c>
      <c r="E276" s="22" t="s">
        <v>668</v>
      </c>
      <c r="F276" s="22" t="s">
        <v>138</v>
      </c>
      <c r="G276" s="22" t="s">
        <v>78</v>
      </c>
      <c r="H276" s="22" t="s">
        <v>153</v>
      </c>
      <c r="I276" s="22" t="s">
        <v>962</v>
      </c>
      <c r="J276" s="22">
        <v>6.2</v>
      </c>
      <c r="K276" s="22" t="s">
        <v>82</v>
      </c>
      <c r="L276" s="22" t="s">
        <v>82</v>
      </c>
      <c r="M276" s="23" t="s">
        <v>635</v>
      </c>
    </row>
    <row r="277" spans="1:13" ht="28.8" x14ac:dyDescent="0.3">
      <c r="A277" s="21" t="s">
        <v>597</v>
      </c>
      <c r="B277" s="22" t="s">
        <v>667</v>
      </c>
      <c r="C277" s="22" t="s">
        <v>23</v>
      </c>
      <c r="D277" s="22" t="s">
        <v>136</v>
      </c>
      <c r="E277" s="22" t="s">
        <v>670</v>
      </c>
      <c r="F277" s="22" t="s">
        <v>279</v>
      </c>
      <c r="G277" s="22" t="s">
        <v>78</v>
      </c>
      <c r="H277" s="22" t="s">
        <v>150</v>
      </c>
      <c r="I277" s="22" t="s">
        <v>790</v>
      </c>
      <c r="J277" s="22">
        <v>2.6</v>
      </c>
      <c r="K277" s="22" t="s">
        <v>82</v>
      </c>
      <c r="L277" s="22" t="s">
        <v>82</v>
      </c>
      <c r="M277" s="23" t="s">
        <v>635</v>
      </c>
    </row>
    <row r="278" spans="1:13" ht="28.8" x14ac:dyDescent="0.3">
      <c r="A278" s="21" t="s">
        <v>597</v>
      </c>
      <c r="B278" s="22" t="s">
        <v>667</v>
      </c>
      <c r="C278" s="22" t="s">
        <v>23</v>
      </c>
      <c r="D278" s="22" t="s">
        <v>136</v>
      </c>
      <c r="E278" s="22" t="s">
        <v>670</v>
      </c>
      <c r="F278" s="22" t="s">
        <v>279</v>
      </c>
      <c r="G278" s="22" t="s">
        <v>78</v>
      </c>
      <c r="H278" s="22" t="s">
        <v>153</v>
      </c>
      <c r="I278" s="22" t="s">
        <v>771</v>
      </c>
      <c r="J278" s="22">
        <v>3</v>
      </c>
      <c r="K278" s="22" t="s">
        <v>82</v>
      </c>
      <c r="L278" s="22" t="s">
        <v>82</v>
      </c>
      <c r="M278" s="23" t="s">
        <v>635</v>
      </c>
    </row>
    <row r="279" spans="1:13" ht="28.8" x14ac:dyDescent="0.3">
      <c r="A279" s="21" t="s">
        <v>597</v>
      </c>
      <c r="B279" s="22" t="s">
        <v>667</v>
      </c>
      <c r="C279" s="22" t="s">
        <v>23</v>
      </c>
      <c r="D279" s="22" t="s">
        <v>136</v>
      </c>
      <c r="E279" s="22" t="s">
        <v>670</v>
      </c>
      <c r="F279" s="22" t="s">
        <v>279</v>
      </c>
      <c r="G279" s="22" t="s">
        <v>78</v>
      </c>
      <c r="H279" s="22" t="s">
        <v>188</v>
      </c>
      <c r="I279" s="22" t="s">
        <v>963</v>
      </c>
      <c r="J279" s="22">
        <v>0.6</v>
      </c>
      <c r="K279" s="22" t="s">
        <v>82</v>
      </c>
      <c r="L279" s="22" t="s">
        <v>82</v>
      </c>
      <c r="M279" s="23" t="s">
        <v>635</v>
      </c>
    </row>
    <row r="280" spans="1:13" ht="28.8" x14ac:dyDescent="0.3">
      <c r="A280" s="21" t="s">
        <v>597</v>
      </c>
      <c r="B280" s="22" t="s">
        <v>667</v>
      </c>
      <c r="C280" s="22" t="s">
        <v>23</v>
      </c>
      <c r="D280" s="22" t="s">
        <v>136</v>
      </c>
      <c r="E280" s="22" t="s">
        <v>670</v>
      </c>
      <c r="F280" s="22" t="s">
        <v>279</v>
      </c>
      <c r="G280" s="22" t="s">
        <v>78</v>
      </c>
      <c r="H280" s="22" t="s">
        <v>156</v>
      </c>
      <c r="I280" s="22" t="s">
        <v>964</v>
      </c>
      <c r="J280" s="22">
        <v>1.6</v>
      </c>
      <c r="K280" s="22" t="s">
        <v>82</v>
      </c>
      <c r="L280" s="22" t="s">
        <v>82</v>
      </c>
      <c r="M280" s="23" t="s">
        <v>635</v>
      </c>
    </row>
    <row r="281" spans="1:13" ht="28.8" x14ac:dyDescent="0.3">
      <c r="A281" s="21" t="s">
        <v>597</v>
      </c>
      <c r="B281" s="22" t="s">
        <v>667</v>
      </c>
      <c r="C281" s="22" t="s">
        <v>23</v>
      </c>
      <c r="D281" s="22" t="s">
        <v>136</v>
      </c>
      <c r="E281" s="22" t="s">
        <v>670</v>
      </c>
      <c r="F281" s="22" t="s">
        <v>279</v>
      </c>
      <c r="G281" s="22" t="s">
        <v>78</v>
      </c>
      <c r="H281" s="22" t="s">
        <v>189</v>
      </c>
      <c r="I281" s="22" t="s">
        <v>965</v>
      </c>
      <c r="J281" s="22">
        <v>0.8</v>
      </c>
      <c r="K281" s="22" t="s">
        <v>82</v>
      </c>
      <c r="L281" s="22" t="s">
        <v>82</v>
      </c>
      <c r="M281" s="23" t="s">
        <v>635</v>
      </c>
    </row>
    <row r="282" spans="1:13" ht="28.8" x14ac:dyDescent="0.3">
      <c r="A282" s="21" t="s">
        <v>597</v>
      </c>
      <c r="B282" s="22" t="s">
        <v>667</v>
      </c>
      <c r="C282" s="22" t="s">
        <v>23</v>
      </c>
      <c r="D282" s="22" t="s">
        <v>136</v>
      </c>
      <c r="E282" s="22" t="s">
        <v>670</v>
      </c>
      <c r="F282" s="22" t="s">
        <v>279</v>
      </c>
      <c r="G282" s="22" t="s">
        <v>78</v>
      </c>
      <c r="H282" s="22" t="s">
        <v>207</v>
      </c>
      <c r="I282" s="22" t="s">
        <v>966</v>
      </c>
      <c r="J282" s="22">
        <v>2.6</v>
      </c>
      <c r="K282" s="22" t="s">
        <v>82</v>
      </c>
      <c r="L282" s="22" t="s">
        <v>82</v>
      </c>
      <c r="M282" s="23" t="s">
        <v>635</v>
      </c>
    </row>
    <row r="283" spans="1:13" ht="28.8" x14ac:dyDescent="0.3">
      <c r="A283" s="21" t="s">
        <v>597</v>
      </c>
      <c r="B283" s="22" t="s">
        <v>667</v>
      </c>
      <c r="C283" s="22" t="s">
        <v>23</v>
      </c>
      <c r="D283" s="22" t="s">
        <v>144</v>
      </c>
      <c r="E283" s="22" t="s">
        <v>668</v>
      </c>
      <c r="F283" s="22" t="s">
        <v>147</v>
      </c>
      <c r="G283" s="22" t="s">
        <v>78</v>
      </c>
      <c r="H283" s="22" t="s">
        <v>150</v>
      </c>
      <c r="I283" s="22" t="s">
        <v>967</v>
      </c>
      <c r="J283" s="22" t="s">
        <v>31</v>
      </c>
      <c r="K283" s="22" t="s">
        <v>82</v>
      </c>
      <c r="L283" s="22" t="s">
        <v>82</v>
      </c>
      <c r="M283" s="23" t="s">
        <v>152</v>
      </c>
    </row>
    <row r="284" spans="1:13" ht="28.8" x14ac:dyDescent="0.3">
      <c r="A284" s="21" t="s">
        <v>597</v>
      </c>
      <c r="B284" s="22" t="s">
        <v>667</v>
      </c>
      <c r="C284" s="22" t="s">
        <v>23</v>
      </c>
      <c r="D284" s="22" t="s">
        <v>144</v>
      </c>
      <c r="E284" s="22" t="s">
        <v>668</v>
      </c>
      <c r="F284" s="22" t="s">
        <v>147</v>
      </c>
      <c r="G284" s="22" t="s">
        <v>78</v>
      </c>
      <c r="H284" s="22" t="s">
        <v>153</v>
      </c>
      <c r="I284" s="22" t="s">
        <v>967</v>
      </c>
      <c r="J284" s="22" t="s">
        <v>31</v>
      </c>
      <c r="K284" s="22" t="s">
        <v>82</v>
      </c>
      <c r="L284" s="22" t="s">
        <v>82</v>
      </c>
      <c r="M284" s="23" t="s">
        <v>152</v>
      </c>
    </row>
    <row r="285" spans="1:13" ht="28.8" x14ac:dyDescent="0.3">
      <c r="A285" s="21" t="s">
        <v>597</v>
      </c>
      <c r="B285" s="22" t="s">
        <v>667</v>
      </c>
      <c r="C285" s="22" t="s">
        <v>23</v>
      </c>
      <c r="D285" s="22" t="s">
        <v>144</v>
      </c>
      <c r="E285" s="22" t="s">
        <v>668</v>
      </c>
      <c r="F285" s="22" t="s">
        <v>147</v>
      </c>
      <c r="G285" s="22" t="s">
        <v>78</v>
      </c>
      <c r="H285" s="22" t="s">
        <v>150</v>
      </c>
      <c r="I285" s="22" t="s">
        <v>779</v>
      </c>
      <c r="J285" s="22" t="s">
        <v>31</v>
      </c>
      <c r="K285" s="22" t="s">
        <v>82</v>
      </c>
      <c r="L285" s="22" t="s">
        <v>82</v>
      </c>
      <c r="M285" s="23" t="s">
        <v>155</v>
      </c>
    </row>
    <row r="286" spans="1:13" ht="28.8" x14ac:dyDescent="0.3">
      <c r="A286" s="21" t="s">
        <v>597</v>
      </c>
      <c r="B286" s="22" t="s">
        <v>667</v>
      </c>
      <c r="C286" s="22" t="s">
        <v>23</v>
      </c>
      <c r="D286" s="22" t="s">
        <v>144</v>
      </c>
      <c r="E286" s="22" t="s">
        <v>668</v>
      </c>
      <c r="F286" s="22" t="s">
        <v>147</v>
      </c>
      <c r="G286" s="22" t="s">
        <v>78</v>
      </c>
      <c r="H286" s="22" t="s">
        <v>153</v>
      </c>
      <c r="I286" s="22" t="s">
        <v>779</v>
      </c>
      <c r="J286" s="22" t="s">
        <v>31</v>
      </c>
      <c r="K286" s="22" t="s">
        <v>82</v>
      </c>
      <c r="L286" s="22" t="s">
        <v>82</v>
      </c>
      <c r="M286" s="23" t="s">
        <v>155</v>
      </c>
    </row>
    <row r="287" spans="1:13" ht="28.8" x14ac:dyDescent="0.3">
      <c r="A287" s="21" t="s">
        <v>597</v>
      </c>
      <c r="B287" s="22" t="s">
        <v>667</v>
      </c>
      <c r="C287" s="22" t="s">
        <v>23</v>
      </c>
      <c r="D287" s="22" t="s">
        <v>144</v>
      </c>
      <c r="E287" s="22" t="s">
        <v>668</v>
      </c>
      <c r="F287" s="22" t="s">
        <v>147</v>
      </c>
      <c r="G287" s="22" t="s">
        <v>78</v>
      </c>
      <c r="H287" s="22" t="s">
        <v>156</v>
      </c>
      <c r="I287" s="22" t="s">
        <v>779</v>
      </c>
      <c r="J287" s="22" t="s">
        <v>31</v>
      </c>
      <c r="K287" s="22" t="s">
        <v>82</v>
      </c>
      <c r="L287" s="22" t="s">
        <v>82</v>
      </c>
      <c r="M287" s="23" t="s">
        <v>155</v>
      </c>
    </row>
    <row r="288" spans="1:13" ht="16.2" x14ac:dyDescent="0.3">
      <c r="A288" s="21" t="s">
        <v>752</v>
      </c>
      <c r="B288" s="22" t="s">
        <v>690</v>
      </c>
      <c r="C288" s="22">
        <v>7.4</v>
      </c>
      <c r="G288" s="22" t="s">
        <v>140</v>
      </c>
      <c r="H288" s="22" t="s">
        <v>528</v>
      </c>
      <c r="I288" s="22">
        <v>62</v>
      </c>
      <c r="J288" s="22">
        <v>0.9</v>
      </c>
      <c r="K288" s="22" t="s">
        <v>968</v>
      </c>
      <c r="L288" s="22">
        <v>0.02</v>
      </c>
      <c r="M288" s="23" t="s">
        <v>693</v>
      </c>
    </row>
    <row r="289" spans="1:13" ht="16.2" x14ac:dyDescent="0.3">
      <c r="A289" s="21" t="s">
        <v>752</v>
      </c>
      <c r="B289" s="22" t="s">
        <v>690</v>
      </c>
      <c r="C289" s="22" t="s">
        <v>695</v>
      </c>
      <c r="G289" s="22" t="s">
        <v>140</v>
      </c>
      <c r="H289" s="22" t="s">
        <v>696</v>
      </c>
      <c r="I289" s="22">
        <v>47</v>
      </c>
      <c r="J289" s="22">
        <v>1.9</v>
      </c>
      <c r="K289" s="22" t="s">
        <v>969</v>
      </c>
      <c r="L289" s="22">
        <v>0.2</v>
      </c>
      <c r="M289" s="23" t="s">
        <v>693</v>
      </c>
    </row>
    <row r="290" spans="1:13" ht="16.2" x14ac:dyDescent="0.3">
      <c r="A290" s="21" t="s">
        <v>752</v>
      </c>
      <c r="B290" s="22" t="s">
        <v>690</v>
      </c>
      <c r="C290" s="22" t="s">
        <v>695</v>
      </c>
      <c r="G290" s="22" t="s">
        <v>140</v>
      </c>
      <c r="H290" s="22" t="s">
        <v>696</v>
      </c>
      <c r="I290" s="22">
        <v>47</v>
      </c>
      <c r="J290" s="22">
        <v>1.6</v>
      </c>
      <c r="K290" s="22" t="s">
        <v>970</v>
      </c>
      <c r="L290" s="22">
        <v>0.18</v>
      </c>
      <c r="M290" s="23" t="s">
        <v>693</v>
      </c>
    </row>
    <row r="291" spans="1:13" ht="28.8" x14ac:dyDescent="0.3">
      <c r="A291" s="21" t="s">
        <v>752</v>
      </c>
      <c r="B291" s="22" t="s">
        <v>700</v>
      </c>
      <c r="C291" s="22" t="s">
        <v>702</v>
      </c>
      <c r="G291" s="22" t="s">
        <v>78</v>
      </c>
      <c r="H291" s="22" t="s">
        <v>703</v>
      </c>
      <c r="I291" s="22">
        <v>83</v>
      </c>
      <c r="J291" s="22">
        <v>0.5</v>
      </c>
      <c r="K291" s="22" t="s">
        <v>971</v>
      </c>
      <c r="L291" s="22">
        <v>0.09</v>
      </c>
      <c r="M291" s="23" t="s">
        <v>705</v>
      </c>
    </row>
    <row r="292" spans="1:13" ht="28.8" x14ac:dyDescent="0.3">
      <c r="A292" s="21" t="s">
        <v>752</v>
      </c>
      <c r="B292" s="22" t="s">
        <v>700</v>
      </c>
      <c r="C292" s="22">
        <v>6</v>
      </c>
      <c r="G292" s="22" t="s">
        <v>78</v>
      </c>
      <c r="H292" s="22" t="s">
        <v>703</v>
      </c>
      <c r="I292" s="22">
        <v>83</v>
      </c>
      <c r="J292" s="22">
        <v>0.4</v>
      </c>
      <c r="K292" s="22" t="s">
        <v>972</v>
      </c>
      <c r="L292" s="22" t="s">
        <v>972</v>
      </c>
      <c r="M292" s="23" t="s">
        <v>705</v>
      </c>
    </row>
    <row r="293" spans="1:13" ht="28.8" x14ac:dyDescent="0.3">
      <c r="A293" s="21" t="s">
        <v>752</v>
      </c>
      <c r="B293" s="22" t="s">
        <v>700</v>
      </c>
      <c r="C293" s="22">
        <v>10</v>
      </c>
      <c r="G293" s="22" t="s">
        <v>78</v>
      </c>
      <c r="H293" s="22" t="s">
        <v>703</v>
      </c>
      <c r="I293" s="22">
        <v>51</v>
      </c>
      <c r="J293" s="22">
        <v>0.5</v>
      </c>
      <c r="K293" s="22" t="s">
        <v>972</v>
      </c>
      <c r="L293" s="22" t="s">
        <v>972</v>
      </c>
      <c r="M293" s="23" t="s">
        <v>705</v>
      </c>
    </row>
    <row r="294" spans="1:13" ht="28.8" x14ac:dyDescent="0.3">
      <c r="A294" s="21" t="s">
        <v>752</v>
      </c>
      <c r="B294" s="22" t="s">
        <v>700</v>
      </c>
      <c r="C294" s="22">
        <v>101</v>
      </c>
      <c r="G294" s="22" t="s">
        <v>78</v>
      </c>
      <c r="H294" s="22" t="s">
        <v>703</v>
      </c>
      <c r="I294" s="22">
        <v>92</v>
      </c>
      <c r="J294" s="22">
        <v>0.1</v>
      </c>
      <c r="K294" s="22" t="s">
        <v>972</v>
      </c>
      <c r="L294" s="22" t="s">
        <v>972</v>
      </c>
      <c r="M294" s="23" t="s">
        <v>705</v>
      </c>
    </row>
    <row r="295" spans="1:13" ht="28.8" x14ac:dyDescent="0.3">
      <c r="A295" s="21" t="s">
        <v>752</v>
      </c>
      <c r="B295" s="22" t="s">
        <v>700</v>
      </c>
      <c r="C295" s="22">
        <v>10</v>
      </c>
      <c r="G295" s="22" t="s">
        <v>78</v>
      </c>
      <c r="H295" s="22" t="s">
        <v>703</v>
      </c>
      <c r="I295" s="22">
        <v>97</v>
      </c>
      <c r="J295" s="22">
        <v>0.3</v>
      </c>
      <c r="K295" s="22" t="s">
        <v>972</v>
      </c>
      <c r="L295" s="22" t="s">
        <v>972</v>
      </c>
      <c r="M295" s="23" t="s">
        <v>705</v>
      </c>
    </row>
    <row r="296" spans="1:13" ht="28.8" x14ac:dyDescent="0.3">
      <c r="A296" s="21" t="s">
        <v>752</v>
      </c>
      <c r="B296" s="22" t="s">
        <v>700</v>
      </c>
      <c r="C296" s="22">
        <v>10</v>
      </c>
      <c r="G296" s="22" t="s">
        <v>78</v>
      </c>
      <c r="H296" s="22" t="s">
        <v>703</v>
      </c>
      <c r="I296" s="22">
        <v>79</v>
      </c>
      <c r="J296" s="22">
        <v>4</v>
      </c>
      <c r="K296" s="22" t="s">
        <v>82</v>
      </c>
      <c r="L296" s="22" t="s">
        <v>82</v>
      </c>
      <c r="M296" s="23" t="s">
        <v>712</v>
      </c>
    </row>
    <row r="297" spans="1:13" ht="28.8" x14ac:dyDescent="0.3">
      <c r="A297" s="21" t="s">
        <v>752</v>
      </c>
      <c r="B297" s="22" t="s">
        <v>700</v>
      </c>
      <c r="C297" s="22">
        <v>24</v>
      </c>
      <c r="G297" s="22" t="s">
        <v>78</v>
      </c>
      <c r="H297" s="22" t="s">
        <v>703</v>
      </c>
      <c r="I297" s="22" t="s">
        <v>436</v>
      </c>
      <c r="J297" s="22">
        <v>1</v>
      </c>
      <c r="K297" s="22" t="s">
        <v>972</v>
      </c>
      <c r="L297" s="22" t="s">
        <v>972</v>
      </c>
      <c r="M297" s="23" t="s">
        <v>705</v>
      </c>
    </row>
    <row r="298" spans="1:13" ht="28.8" x14ac:dyDescent="0.3">
      <c r="A298" s="21" t="s">
        <v>752</v>
      </c>
      <c r="B298" s="22" t="s">
        <v>700</v>
      </c>
      <c r="C298" s="22">
        <v>24</v>
      </c>
      <c r="G298" s="22" t="s">
        <v>78</v>
      </c>
      <c r="H298" s="22" t="s">
        <v>703</v>
      </c>
      <c r="I298" s="22">
        <v>34</v>
      </c>
      <c r="J298" s="22">
        <v>0.3</v>
      </c>
      <c r="K298" s="22" t="s">
        <v>82</v>
      </c>
      <c r="L298" s="22" t="s">
        <v>82</v>
      </c>
      <c r="M298" s="23" t="s">
        <v>712</v>
      </c>
    </row>
    <row r="299" spans="1:13" ht="28.8" x14ac:dyDescent="0.3">
      <c r="A299" s="21" t="s">
        <v>752</v>
      </c>
      <c r="B299" s="22" t="s">
        <v>700</v>
      </c>
      <c r="C299" s="22" t="s">
        <v>715</v>
      </c>
      <c r="G299" s="22" t="s">
        <v>78</v>
      </c>
      <c r="H299" s="22" t="s">
        <v>528</v>
      </c>
      <c r="I299" s="22" t="s">
        <v>973</v>
      </c>
      <c r="J299" s="22" t="s">
        <v>974</v>
      </c>
      <c r="K299" s="22" t="s">
        <v>82</v>
      </c>
      <c r="L299" s="22" t="s">
        <v>82</v>
      </c>
      <c r="M299" s="23" t="s">
        <v>718</v>
      </c>
    </row>
    <row r="300" spans="1:13" ht="28.8" x14ac:dyDescent="0.3">
      <c r="A300" s="21" t="s">
        <v>752</v>
      </c>
      <c r="B300" s="22" t="s">
        <v>700</v>
      </c>
      <c r="C300" s="22" t="s">
        <v>715</v>
      </c>
      <c r="G300" s="22" t="s">
        <v>78</v>
      </c>
      <c r="H300" s="22" t="s">
        <v>533</v>
      </c>
      <c r="I300" s="22" t="s">
        <v>975</v>
      </c>
      <c r="J300" s="22" t="s">
        <v>911</v>
      </c>
      <c r="K300" s="22" t="s">
        <v>82</v>
      </c>
      <c r="L300" s="22" t="s">
        <v>82</v>
      </c>
      <c r="M300" s="23" t="s">
        <v>718</v>
      </c>
    </row>
    <row r="301" spans="1:13" ht="28.8" x14ac:dyDescent="0.3">
      <c r="A301" s="21" t="s">
        <v>752</v>
      </c>
      <c r="B301" s="22" t="s">
        <v>700</v>
      </c>
      <c r="C301" s="22" t="s">
        <v>715</v>
      </c>
      <c r="G301" s="22" t="s">
        <v>78</v>
      </c>
      <c r="H301" s="22" t="s">
        <v>536</v>
      </c>
      <c r="I301" s="22" t="s">
        <v>973</v>
      </c>
      <c r="J301" s="22" t="s">
        <v>974</v>
      </c>
      <c r="K301" s="22" t="s">
        <v>82</v>
      </c>
      <c r="L301" s="22" t="s">
        <v>82</v>
      </c>
      <c r="M301" s="23" t="s">
        <v>718</v>
      </c>
    </row>
    <row r="302" spans="1:13" ht="75.599999999999994" x14ac:dyDescent="0.3">
      <c r="A302" s="21" t="s">
        <v>753</v>
      </c>
      <c r="B302" s="22" t="s">
        <v>726</v>
      </c>
      <c r="C302" s="22" t="s">
        <v>727</v>
      </c>
      <c r="D302" s="22" t="s">
        <v>149</v>
      </c>
      <c r="E302" s="22" t="s">
        <v>729</v>
      </c>
      <c r="F302" s="22" t="s">
        <v>728</v>
      </c>
      <c r="G302" s="22" t="s">
        <v>140</v>
      </c>
      <c r="H302" s="22" t="s">
        <v>730</v>
      </c>
      <c r="I302" s="22" t="s">
        <v>801</v>
      </c>
      <c r="J302" s="22">
        <v>1.1000000000000001</v>
      </c>
      <c r="M302" s="27" t="s">
        <v>976</v>
      </c>
    </row>
    <row r="303" spans="1:13" ht="75.599999999999994" x14ac:dyDescent="0.3">
      <c r="A303" s="21" t="s">
        <v>753</v>
      </c>
      <c r="B303" s="22" t="s">
        <v>726</v>
      </c>
      <c r="C303" s="22" t="s">
        <v>727</v>
      </c>
      <c r="D303" s="22" t="s">
        <v>149</v>
      </c>
      <c r="E303" s="22" t="s">
        <v>729</v>
      </c>
      <c r="F303" s="22" t="s">
        <v>728</v>
      </c>
      <c r="G303" s="22" t="s">
        <v>140</v>
      </c>
      <c r="H303" s="22" t="s">
        <v>732</v>
      </c>
      <c r="I303" s="22" t="s">
        <v>977</v>
      </c>
      <c r="J303" s="22">
        <v>1.4</v>
      </c>
      <c r="M303" s="27" t="s">
        <v>976</v>
      </c>
    </row>
    <row r="304" spans="1:13" ht="75.599999999999994" x14ac:dyDescent="0.3">
      <c r="A304" s="21" t="s">
        <v>753</v>
      </c>
      <c r="B304" s="22" t="s">
        <v>726</v>
      </c>
      <c r="C304" s="22" t="s">
        <v>727</v>
      </c>
      <c r="D304" s="22" t="s">
        <v>149</v>
      </c>
      <c r="E304" s="22" t="s">
        <v>729</v>
      </c>
      <c r="F304" s="22" t="s">
        <v>728</v>
      </c>
      <c r="G304" s="22" t="s">
        <v>140</v>
      </c>
      <c r="H304" s="22" t="s">
        <v>734</v>
      </c>
      <c r="I304" s="22" t="s">
        <v>799</v>
      </c>
      <c r="J304" s="22">
        <v>1.8</v>
      </c>
      <c r="M304" s="27" t="s">
        <v>976</v>
      </c>
    </row>
    <row r="305" spans="1:13" ht="37.799999999999997" x14ac:dyDescent="0.3">
      <c r="A305" s="21" t="s">
        <v>753</v>
      </c>
      <c r="B305" s="25" t="s">
        <v>978</v>
      </c>
      <c r="C305" s="22" t="s">
        <v>23</v>
      </c>
      <c r="D305" s="22" t="s">
        <v>144</v>
      </c>
      <c r="E305" s="22" t="s">
        <v>979</v>
      </c>
      <c r="F305" s="22" t="s">
        <v>285</v>
      </c>
      <c r="G305" s="22" t="s">
        <v>140</v>
      </c>
      <c r="H305" s="22" t="s">
        <v>141</v>
      </c>
      <c r="I305" s="22" t="s">
        <v>796</v>
      </c>
      <c r="J305" s="22">
        <v>0.2</v>
      </c>
      <c r="M305" s="23" t="s">
        <v>737</v>
      </c>
    </row>
    <row r="306" spans="1:13" ht="28.8" x14ac:dyDescent="0.3">
      <c r="A306" s="21" t="s">
        <v>753</v>
      </c>
      <c r="B306" s="25" t="s">
        <v>980</v>
      </c>
      <c r="C306" s="22" t="s">
        <v>23</v>
      </c>
      <c r="D306" s="22" t="s">
        <v>144</v>
      </c>
      <c r="E306" s="22" t="s">
        <v>981</v>
      </c>
      <c r="F306" s="22" t="s">
        <v>279</v>
      </c>
      <c r="G306" s="22" t="s">
        <v>140</v>
      </c>
      <c r="H306" s="22" t="s">
        <v>141</v>
      </c>
      <c r="I306" s="22" t="s">
        <v>807</v>
      </c>
      <c r="J306" s="22">
        <v>0.2</v>
      </c>
      <c r="M306" s="23" t="s">
        <v>737</v>
      </c>
    </row>
    <row r="307" spans="1:13" ht="37.799999999999997" x14ac:dyDescent="0.3">
      <c r="A307" s="21" t="s">
        <v>753</v>
      </c>
      <c r="B307" s="25" t="s">
        <v>978</v>
      </c>
      <c r="C307" s="22" t="s">
        <v>23</v>
      </c>
      <c r="D307" s="22" t="s">
        <v>144</v>
      </c>
      <c r="E307" s="22" t="s">
        <v>979</v>
      </c>
      <c r="F307" s="22" t="s">
        <v>279</v>
      </c>
      <c r="G307" s="22" t="s">
        <v>140</v>
      </c>
      <c r="H307" s="22" t="s">
        <v>141</v>
      </c>
      <c r="I307" s="22" t="s">
        <v>789</v>
      </c>
      <c r="J307" s="22">
        <v>0.5</v>
      </c>
      <c r="M307" s="23" t="s">
        <v>737</v>
      </c>
    </row>
    <row r="308" spans="1:13" ht="28.8" x14ac:dyDescent="0.3">
      <c r="A308" s="21" t="s">
        <v>753</v>
      </c>
      <c r="B308" s="25" t="s">
        <v>980</v>
      </c>
      <c r="C308" s="22" t="s">
        <v>23</v>
      </c>
      <c r="D308" s="22" t="s">
        <v>144</v>
      </c>
      <c r="E308" s="22" t="s">
        <v>981</v>
      </c>
      <c r="F308" s="22" t="s">
        <v>279</v>
      </c>
      <c r="G308" s="22" t="s">
        <v>140</v>
      </c>
      <c r="H308" s="22" t="s">
        <v>141</v>
      </c>
      <c r="I308" s="22" t="s">
        <v>897</v>
      </c>
      <c r="J308" s="22">
        <v>1.6</v>
      </c>
      <c r="M308" s="23" t="s">
        <v>737</v>
      </c>
    </row>
    <row r="309" spans="1:13" ht="28.8" x14ac:dyDescent="0.3">
      <c r="A309" s="21" t="s">
        <v>753</v>
      </c>
      <c r="B309" s="22" t="s">
        <v>982</v>
      </c>
      <c r="C309" s="22" t="s">
        <v>23</v>
      </c>
      <c r="D309" s="22" t="s">
        <v>144</v>
      </c>
      <c r="E309" s="22" t="s">
        <v>983</v>
      </c>
      <c r="F309" s="22" t="s">
        <v>138</v>
      </c>
      <c r="G309" s="22" t="s">
        <v>140</v>
      </c>
      <c r="H309" s="22" t="s">
        <v>150</v>
      </c>
      <c r="I309" s="22" t="s">
        <v>984</v>
      </c>
      <c r="J309" s="22">
        <v>0.4</v>
      </c>
      <c r="M309" s="23" t="s">
        <v>641</v>
      </c>
    </row>
    <row r="310" spans="1:13" ht="28.8" x14ac:dyDescent="0.3">
      <c r="A310" s="21" t="s">
        <v>753</v>
      </c>
      <c r="B310" s="22" t="s">
        <v>982</v>
      </c>
      <c r="C310" s="22" t="s">
        <v>23</v>
      </c>
      <c r="D310" s="22" t="s">
        <v>144</v>
      </c>
      <c r="E310" s="22" t="s">
        <v>983</v>
      </c>
      <c r="F310" s="22" t="s">
        <v>138</v>
      </c>
      <c r="G310" s="22" t="s">
        <v>140</v>
      </c>
      <c r="H310" s="22" t="s">
        <v>153</v>
      </c>
      <c r="I310" s="22" t="s">
        <v>985</v>
      </c>
      <c r="J310" s="22">
        <v>5.3</v>
      </c>
      <c r="M310" s="23" t="s">
        <v>641</v>
      </c>
    </row>
    <row r="311" spans="1:13" ht="28.8" x14ac:dyDescent="0.3">
      <c r="A311" s="21" t="s">
        <v>753</v>
      </c>
      <c r="B311" s="22" t="s">
        <v>982</v>
      </c>
      <c r="C311" s="22" t="s">
        <v>23</v>
      </c>
      <c r="D311" s="22" t="s">
        <v>144</v>
      </c>
      <c r="E311" s="22" t="s">
        <v>983</v>
      </c>
      <c r="F311" s="22" t="s">
        <v>138</v>
      </c>
      <c r="G311" s="22" t="s">
        <v>140</v>
      </c>
      <c r="H311" s="22" t="s">
        <v>188</v>
      </c>
      <c r="I311" s="22" t="s">
        <v>985</v>
      </c>
      <c r="J311" s="22">
        <v>1.7</v>
      </c>
      <c r="M311" s="23" t="s">
        <v>641</v>
      </c>
    </row>
    <row r="312" spans="1:13" ht="28.8" x14ac:dyDescent="0.3">
      <c r="A312" s="21" t="s">
        <v>753</v>
      </c>
      <c r="B312" s="22" t="s">
        <v>982</v>
      </c>
      <c r="C312" s="22" t="s">
        <v>23</v>
      </c>
      <c r="D312" s="22" t="s">
        <v>144</v>
      </c>
      <c r="E312" s="22" t="s">
        <v>983</v>
      </c>
      <c r="F312" s="22" t="s">
        <v>138</v>
      </c>
      <c r="G312" s="22" t="s">
        <v>140</v>
      </c>
      <c r="H312" s="22" t="s">
        <v>156</v>
      </c>
      <c r="I312" s="22" t="s">
        <v>985</v>
      </c>
      <c r="J312" s="22">
        <v>1.6</v>
      </c>
      <c r="M312" s="23" t="s">
        <v>641</v>
      </c>
    </row>
  </sheetData>
  <autoFilter ref="A1:Q312" xr:uid="{00000000-0009-0000-0000-000001000000}"/>
  <hyperlinks>
    <hyperlink ref="M2" r:id="rId1" location="R155" display="https://www.ncbi.nlm.nih.gov/pmc/articles/PMC5788731/?tool=pmcentrez - R155" xr:uid="{00000000-0004-0000-0100-000000000000}"/>
    <hyperlink ref="M3" r:id="rId2" location="R155" display="https://www.ncbi.nlm.nih.gov/pmc/articles/PMC5788731/?tool=pmcentrez - R155" xr:uid="{00000000-0004-0000-0100-000001000000}"/>
    <hyperlink ref="M4" r:id="rId3" location="R110" display="https://www.ncbi.nlm.nih.gov/pmc/articles/PMC5788731/?tool=pmcentrez - R110" xr:uid="{00000000-0004-0000-0100-000002000000}"/>
    <hyperlink ref="M5" r:id="rId4" location="R186" display="https://www.ncbi.nlm.nih.gov/pmc/articles/PMC5788731/?tool=pmcentrez - R186" xr:uid="{00000000-0004-0000-0100-000003000000}"/>
    <hyperlink ref="M6" r:id="rId5" location="R186" display="https://www.ncbi.nlm.nih.gov/pmc/articles/PMC5788731/?tool=pmcentrez - R186" xr:uid="{00000000-0004-0000-0100-000004000000}"/>
    <hyperlink ref="M41" r:id="rId6" location="R183" display="https://www.ncbi.nlm.nih.gov/pmc/articles/PMC5788731/?tool=pmcentrez - R183" xr:uid="{00000000-0004-0000-0100-000005000000}"/>
    <hyperlink ref="M42" r:id="rId7" location="R183" display="https://www.ncbi.nlm.nih.gov/pmc/articles/PMC5788731/?tool=pmcentrez - R183" xr:uid="{00000000-0004-0000-0100-000006000000}"/>
    <hyperlink ref="M43" r:id="rId8" location="R141" display="https://www.ncbi.nlm.nih.gov/pmc/articles/PMC5788731/?tool=pmcentrez - R141" xr:uid="{00000000-0004-0000-0100-000007000000}"/>
    <hyperlink ref="M44" r:id="rId9" location="R141" display="https://www.ncbi.nlm.nih.gov/pmc/articles/PMC5788731/?tool=pmcentrez - R141" xr:uid="{00000000-0004-0000-0100-000008000000}"/>
    <hyperlink ref="M45" r:id="rId10" location="R53" display="https://www.ncbi.nlm.nih.gov/pmc/articles/PMC5788731/?tool=pmcentrez - R53" xr:uid="{00000000-0004-0000-0100-000009000000}"/>
    <hyperlink ref="M46" r:id="rId11" location="R53" display="https://www.ncbi.nlm.nih.gov/pmc/articles/PMC5788731/?tool=pmcentrez - R53" xr:uid="{00000000-0004-0000-0100-00000A000000}"/>
    <hyperlink ref="M47" r:id="rId12" location="R53" display="https://www.ncbi.nlm.nih.gov/pmc/articles/PMC5788731/?tool=pmcentrez - R53" xr:uid="{00000000-0004-0000-0100-00000B000000}"/>
    <hyperlink ref="M48" r:id="rId13" location="R85" display="https://www.ncbi.nlm.nih.gov/pmc/articles/PMC5788731/?tool=pmcentrez - R85" xr:uid="{00000000-0004-0000-0100-00000C000000}"/>
    <hyperlink ref="M49" r:id="rId14" location="R85" display="https://www.ncbi.nlm.nih.gov/pmc/articles/PMC5788731/?tool=pmcentrez - R85" xr:uid="{00000000-0004-0000-0100-00000D000000}"/>
    <hyperlink ref="M50" r:id="rId15" location="R169" display="https://www.ncbi.nlm.nih.gov/pmc/articles/PMC5788731/?tool=pmcentrez - R169" xr:uid="{00000000-0004-0000-0100-00000E000000}"/>
    <hyperlink ref="M51" r:id="rId16" location="R169" display="https://www.ncbi.nlm.nih.gov/pmc/articles/PMC5788731/?tool=pmcentrez - R169" xr:uid="{00000000-0004-0000-0100-00000F000000}"/>
    <hyperlink ref="M52" r:id="rId17" location="R35" display="https://www.ncbi.nlm.nih.gov/pmc/articles/PMC5788731/?tool=pmcentrez - R35" xr:uid="{00000000-0004-0000-0100-000010000000}"/>
    <hyperlink ref="M53" r:id="rId18" location="R35" display="https://www.ncbi.nlm.nih.gov/pmc/articles/PMC5788731/?tool=pmcentrez - R35" xr:uid="{00000000-0004-0000-0100-000011000000}"/>
    <hyperlink ref="M54" r:id="rId19" location="R35" display="https://www.ncbi.nlm.nih.gov/pmc/articles/PMC5788731/?tool=pmcentrez - R35" xr:uid="{00000000-0004-0000-0100-000012000000}"/>
    <hyperlink ref="M55" r:id="rId20" location="R169" display="https://www.ncbi.nlm.nih.gov/pmc/articles/PMC5788731/?tool=pmcentrez - R169" xr:uid="{00000000-0004-0000-0100-000013000000}"/>
    <hyperlink ref="M56" r:id="rId21" location="R169" display="https://www.ncbi.nlm.nih.gov/pmc/articles/PMC5788731/?tool=pmcentrez - R169" xr:uid="{00000000-0004-0000-0100-000014000000}"/>
    <hyperlink ref="M57" r:id="rId22" location="R159" display="https://www.ncbi.nlm.nih.gov/pmc/articles/PMC5788731/?tool=pmcentrez - R159" xr:uid="{00000000-0004-0000-0100-000015000000}"/>
    <hyperlink ref="M58" r:id="rId23" location="R161" display="https://www.ncbi.nlm.nih.gov/pmc/articles/PMC5788731/?tool=pmcentrez - R161" xr:uid="{00000000-0004-0000-0100-000016000000}"/>
    <hyperlink ref="M59" r:id="rId24" location="R161" display="https://www.ncbi.nlm.nih.gov/pmc/articles/PMC5788731/?tool=pmcentrez - R161" xr:uid="{00000000-0004-0000-0100-000017000000}"/>
    <hyperlink ref="M60" r:id="rId25" location="R161" display="https://www.ncbi.nlm.nih.gov/pmc/articles/PMC5788731/?tool=pmcentrez - R161" xr:uid="{00000000-0004-0000-0100-000018000000}"/>
    <hyperlink ref="M61" r:id="rId26" location="R161" display="https://www.ncbi.nlm.nih.gov/pmc/articles/PMC5788731/?tool=pmcentrez - R161" xr:uid="{00000000-0004-0000-0100-000019000000}"/>
    <hyperlink ref="M62" r:id="rId27" location="R161" display="https://www.ncbi.nlm.nih.gov/pmc/articles/PMC5788731/?tool=pmcentrez - R161" xr:uid="{00000000-0004-0000-0100-00001A000000}"/>
    <hyperlink ref="M63" r:id="rId28" location="R169" display="https://www.ncbi.nlm.nih.gov/pmc/articles/PMC5788731/?tool=pmcentrez - R169" xr:uid="{00000000-0004-0000-0100-00001B000000}"/>
    <hyperlink ref="M64" r:id="rId29" location="R169" display="https://www.ncbi.nlm.nih.gov/pmc/articles/PMC5788731/?tool=pmcentrez - R169" xr:uid="{00000000-0004-0000-0100-00001C000000}"/>
    <hyperlink ref="M65" r:id="rId30" location="R163" display="https://www.ncbi.nlm.nih.gov/pmc/articles/PMC5788731/?tool=pmcentrez - R163" xr:uid="{00000000-0004-0000-0100-00001D000000}"/>
    <hyperlink ref="M66" r:id="rId31" location="R163" display="https://www.ncbi.nlm.nih.gov/pmc/articles/PMC5788731/?tool=pmcentrez - R163" xr:uid="{00000000-0004-0000-0100-00001E000000}"/>
    <hyperlink ref="M67" r:id="rId32" location="R163" display="https://www.ncbi.nlm.nih.gov/pmc/articles/PMC5788731/?tool=pmcentrez - R163" xr:uid="{00000000-0004-0000-0100-00001F000000}"/>
    <hyperlink ref="M68" r:id="rId33" location="R3" display="https://www.ncbi.nlm.nih.gov/pmc/articles/PMC5788731/?tool=pmcentrez - R3" xr:uid="{00000000-0004-0000-0100-000020000000}"/>
    <hyperlink ref="M69" r:id="rId34" location="R3" display="https://www.ncbi.nlm.nih.gov/pmc/articles/PMC5788731/?tool=pmcentrez - R3" xr:uid="{00000000-0004-0000-0100-000021000000}"/>
    <hyperlink ref="M70" r:id="rId35" location="R3" display="https://www.ncbi.nlm.nih.gov/pmc/articles/PMC5788731/?tool=pmcentrez - R3" xr:uid="{00000000-0004-0000-0100-000022000000}"/>
    <hyperlink ref="M71" r:id="rId36" location="R35" display="https://www.ncbi.nlm.nih.gov/pmc/articles/PMC5788731/?tool=pmcentrez - R35" xr:uid="{00000000-0004-0000-0100-000023000000}"/>
    <hyperlink ref="M72" r:id="rId37" location="R35" display="https://www.ncbi.nlm.nih.gov/pmc/articles/PMC5788731/?tool=pmcentrez - R35" xr:uid="{00000000-0004-0000-0100-000024000000}"/>
    <hyperlink ref="M73" r:id="rId38" location="R35" display="https://www.ncbi.nlm.nih.gov/pmc/articles/PMC5788731/?tool=pmcentrez - R35" xr:uid="{00000000-0004-0000-0100-000025000000}"/>
    <hyperlink ref="M74" r:id="rId39" location="R35" display="https://www.ncbi.nlm.nih.gov/pmc/articles/PMC5788731/?tool=pmcentrez - R35" xr:uid="{00000000-0004-0000-0100-000026000000}"/>
    <hyperlink ref="M75" r:id="rId40" location="R35" display="https://www.ncbi.nlm.nih.gov/pmc/articles/PMC5788731/?tool=pmcentrez - R35" xr:uid="{00000000-0004-0000-0100-000027000000}"/>
    <hyperlink ref="M76" r:id="rId41" location="R35" display="https://www.ncbi.nlm.nih.gov/pmc/articles/PMC5788731/?tool=pmcentrez - R35" xr:uid="{00000000-0004-0000-0100-000028000000}"/>
    <hyperlink ref="M77" r:id="rId42" location="R35" display="https://www.ncbi.nlm.nih.gov/pmc/articles/PMC5788731/?tool=pmcentrez - R35" xr:uid="{00000000-0004-0000-0100-000029000000}"/>
    <hyperlink ref="M78" r:id="rId43" location="R35" display="https://www.ncbi.nlm.nih.gov/pmc/articles/PMC5788731/?tool=pmcentrez - R35" xr:uid="{00000000-0004-0000-0100-00002A000000}"/>
    <hyperlink ref="M79" r:id="rId44" location="R35" display="https://www.ncbi.nlm.nih.gov/pmc/articles/PMC5788731/?tool=pmcentrez - R35" xr:uid="{00000000-0004-0000-0100-00002B000000}"/>
    <hyperlink ref="M80" r:id="rId45" location="R152" display="https://www.ncbi.nlm.nih.gov/pmc/articles/PMC5788731/?tool=pmcentrez - R152" xr:uid="{00000000-0004-0000-0100-00002C000000}"/>
    <hyperlink ref="M81" r:id="rId46" location="R152" display="https://www.ncbi.nlm.nih.gov/pmc/articles/PMC5788731/?tool=pmcentrez - R152" xr:uid="{00000000-0004-0000-0100-00002D000000}"/>
    <hyperlink ref="M82" r:id="rId47" location="R35" display="https://www.ncbi.nlm.nih.gov/pmc/articles/PMC5788731/?tool=pmcentrez - R35" xr:uid="{00000000-0004-0000-0100-00002E000000}"/>
    <hyperlink ref="M83" r:id="rId48" location="R35" display="https://www.ncbi.nlm.nih.gov/pmc/articles/PMC5788731/?tool=pmcentrez - R35" xr:uid="{00000000-0004-0000-0100-00002F000000}"/>
    <hyperlink ref="M84" r:id="rId49" location="R35" display="https://www.ncbi.nlm.nih.gov/pmc/articles/PMC5788731/?tool=pmcentrez - R35" xr:uid="{00000000-0004-0000-0100-000030000000}"/>
    <hyperlink ref="M85" r:id="rId50" location="R35" display="https://www.ncbi.nlm.nih.gov/pmc/articles/PMC5788731/?tool=pmcentrez - R35" xr:uid="{00000000-0004-0000-0100-000031000000}"/>
    <hyperlink ref="M86" r:id="rId51" location="R35" display="https://www.ncbi.nlm.nih.gov/pmc/articles/PMC5788731/?tool=pmcentrez - R35" xr:uid="{00000000-0004-0000-0100-000032000000}"/>
    <hyperlink ref="M87" r:id="rId52" location="R35" display="https://www.ncbi.nlm.nih.gov/pmc/articles/PMC5788731/?tool=pmcentrez - R35" xr:uid="{00000000-0004-0000-0100-000033000000}"/>
    <hyperlink ref="M88" r:id="rId53" location="R178" display="https://www.ncbi.nlm.nih.gov/pmc/articles/PMC5788731/?tool=pmcentrez - R178" xr:uid="{00000000-0004-0000-0100-000034000000}"/>
    <hyperlink ref="M89" r:id="rId54" location="R178" display="https://www.ncbi.nlm.nih.gov/pmc/articles/PMC5788731/?tool=pmcentrez - R178" xr:uid="{00000000-0004-0000-0100-000035000000}"/>
    <hyperlink ref="M90" r:id="rId55" location="R178" display="https://www.ncbi.nlm.nih.gov/pmc/articles/PMC5788731/?tool=pmcentrez - R178" xr:uid="{00000000-0004-0000-0100-000036000000}"/>
    <hyperlink ref="M91" r:id="rId56" location="R178" display="https://www.ncbi.nlm.nih.gov/pmc/articles/PMC5788731/?tool=pmcentrez - R178" xr:uid="{00000000-0004-0000-0100-000037000000}"/>
    <hyperlink ref="M92" r:id="rId57" location="R178" display="https://www.ncbi.nlm.nih.gov/pmc/articles/PMC5788731/?tool=pmcentrez - R178" xr:uid="{00000000-0004-0000-0100-000038000000}"/>
    <hyperlink ref="M93" r:id="rId58" location="R35" display="https://www.ncbi.nlm.nih.gov/pmc/articles/PMC5788731/?tool=pmcentrez - R35" xr:uid="{00000000-0004-0000-0100-000039000000}"/>
    <hyperlink ref="M94" r:id="rId59" location="R35" display="https://www.ncbi.nlm.nih.gov/pmc/articles/PMC5788731/?tool=pmcentrez - R35" xr:uid="{00000000-0004-0000-0100-00003A000000}"/>
    <hyperlink ref="M95" r:id="rId60" location="R35" display="https://www.ncbi.nlm.nih.gov/pmc/articles/PMC5788731/?tool=pmcentrez - R35" xr:uid="{00000000-0004-0000-0100-00003B000000}"/>
    <hyperlink ref="M96" r:id="rId61" location="R152" display="https://www.ncbi.nlm.nih.gov/pmc/articles/PMC5788731/?tool=pmcentrez - R152" xr:uid="{00000000-0004-0000-0100-00003C000000}"/>
    <hyperlink ref="M97" r:id="rId62" location="R152" display="https://www.ncbi.nlm.nih.gov/pmc/articles/PMC5788731/?tool=pmcentrez - R152" xr:uid="{00000000-0004-0000-0100-00003D000000}"/>
    <hyperlink ref="M98" r:id="rId63" location="R152" display="https://www.ncbi.nlm.nih.gov/pmc/articles/PMC5788731/?tool=pmcentrez - R152" xr:uid="{00000000-0004-0000-0100-00003E000000}"/>
    <hyperlink ref="M99" r:id="rId64" location="R152" display="https://www.ncbi.nlm.nih.gov/pmc/articles/PMC5788731/?tool=pmcentrez - R152" xr:uid="{00000000-0004-0000-0100-00003F000000}"/>
    <hyperlink ref="M100" r:id="rId65" location="R157" display="https://www.ncbi.nlm.nih.gov/pmc/articles/PMC5788731/?tool=pmcentrez - R157" xr:uid="{00000000-0004-0000-0100-000040000000}"/>
    <hyperlink ref="M101" r:id="rId66" location="R154" display="https://www.ncbi.nlm.nih.gov/pmc/articles/PMC5788731/?tool=pmcentrez - R154" xr:uid="{00000000-0004-0000-0100-000041000000}"/>
    <hyperlink ref="M102" r:id="rId67" location="R154" display="https://www.ncbi.nlm.nih.gov/pmc/articles/PMC5788731/?tool=pmcentrez - R154" xr:uid="{00000000-0004-0000-0100-000042000000}"/>
    <hyperlink ref="M103" r:id="rId68" location="R154" display="https://www.ncbi.nlm.nih.gov/pmc/articles/PMC5788731/?tool=pmcentrez - R154" xr:uid="{00000000-0004-0000-0100-000043000000}"/>
    <hyperlink ref="M104" r:id="rId69" location="R154" display="https://www.ncbi.nlm.nih.gov/pmc/articles/PMC5788731/?tool=pmcentrez - R154" xr:uid="{00000000-0004-0000-0100-000044000000}"/>
    <hyperlink ref="M105" r:id="rId70" location="R155" display="https://www.ncbi.nlm.nih.gov/pmc/articles/PMC5788731/?tool=pmcentrez - R155" xr:uid="{00000000-0004-0000-0100-000045000000}"/>
    <hyperlink ref="M106" r:id="rId71" location="R155" display="https://www.ncbi.nlm.nih.gov/pmc/articles/PMC5788731/?tool=pmcentrez - R155" xr:uid="{00000000-0004-0000-0100-000046000000}"/>
    <hyperlink ref="M107" r:id="rId72" location="R155" display="https://www.ncbi.nlm.nih.gov/pmc/articles/PMC5788731/?tool=pmcentrez - R155" xr:uid="{00000000-0004-0000-0100-000047000000}"/>
    <hyperlink ref="M108" r:id="rId73" location="R155" display="https://www.ncbi.nlm.nih.gov/pmc/articles/PMC5788731/?tool=pmcentrez - R155" xr:uid="{00000000-0004-0000-0100-000048000000}"/>
    <hyperlink ref="M127" r:id="rId74" location="R108" display="https://www.ncbi.nlm.nih.gov/pmc/articles/PMC5788731/?tool=pmcentrez - R108" xr:uid="{00000000-0004-0000-0100-000049000000}"/>
    <hyperlink ref="M128" r:id="rId75" location="R179" display="https://www.ncbi.nlm.nih.gov/pmc/articles/PMC5788731/?tool=pmcentrez - R179" xr:uid="{00000000-0004-0000-0100-00004A000000}"/>
    <hyperlink ref="M129" r:id="rId76" location="R180" display="https://www.ncbi.nlm.nih.gov/pmc/articles/PMC5788731/?tool=pmcentrez - R180" xr:uid="{00000000-0004-0000-0100-00004B000000}"/>
    <hyperlink ref="M130" r:id="rId77" location="R37" display="https://www.ncbi.nlm.nih.gov/pmc/articles/PMC5788731/?tool=pmcentrez - R37" xr:uid="{00000000-0004-0000-0100-00004C000000}"/>
    <hyperlink ref="M131" r:id="rId78" location="R37" display="https://www.ncbi.nlm.nih.gov/pmc/articles/PMC5788731/?tool=pmcentrez - R37" xr:uid="{00000000-0004-0000-0100-00004D000000}"/>
    <hyperlink ref="M132" r:id="rId79" location="R75" display="https://www.ncbi.nlm.nih.gov/pmc/articles/PMC5788731/?tool=pmcentrez - R75" xr:uid="{00000000-0004-0000-0100-00004E000000}"/>
    <hyperlink ref="M133" r:id="rId80" location="R75" display="https://www.ncbi.nlm.nih.gov/pmc/articles/PMC5788731/?tool=pmcentrez - R75" xr:uid="{00000000-0004-0000-0100-00004F000000}"/>
    <hyperlink ref="M134" r:id="rId81" location="R40" display="https://www.ncbi.nlm.nih.gov/pmc/articles/PMC5788731/?tool=pmcentrez - R40" xr:uid="{00000000-0004-0000-0100-000050000000}"/>
    <hyperlink ref="M135" r:id="rId82" location="R40" display="https://www.ncbi.nlm.nih.gov/pmc/articles/PMC5788731/?tool=pmcentrez - R40" xr:uid="{00000000-0004-0000-0100-000051000000}"/>
    <hyperlink ref="M136" r:id="rId83" location="R37" display="https://www.ncbi.nlm.nih.gov/pmc/articles/PMC5788731/?tool=pmcentrez - R37" xr:uid="{00000000-0004-0000-0100-000052000000}"/>
    <hyperlink ref="M137" r:id="rId84" location="R37" display="https://www.ncbi.nlm.nih.gov/pmc/articles/PMC5788731/?tool=pmcentrez - R37" xr:uid="{00000000-0004-0000-0100-000053000000}"/>
    <hyperlink ref="M138" r:id="rId85" location="R44" display="https://www.ncbi.nlm.nih.gov/pmc/articles/PMC5788731/?tool=pmcentrez - R44" xr:uid="{00000000-0004-0000-0100-000054000000}"/>
    <hyperlink ref="M139" r:id="rId86" location="R44" display="https://www.ncbi.nlm.nih.gov/pmc/articles/PMC5788731/?tool=pmcentrez - R44" xr:uid="{00000000-0004-0000-0100-000055000000}"/>
    <hyperlink ref="M140" r:id="rId87" location="R44" display="https://www.ncbi.nlm.nih.gov/pmc/articles/PMC5788731/?tool=pmcentrez - R44" xr:uid="{00000000-0004-0000-0100-000056000000}"/>
    <hyperlink ref="M109" r:id="rId88" location="R183" display="https://www.ncbi.nlm.nih.gov/pmc/articles/PMC5788731/?tool=pmcentrez - R183" xr:uid="{00000000-0004-0000-0100-000057000000}"/>
    <hyperlink ref="M110" r:id="rId89" location="R183" display="https://www.ncbi.nlm.nih.gov/pmc/articles/PMC5788731/?tool=pmcentrez - R183" xr:uid="{00000000-0004-0000-0100-000058000000}"/>
    <hyperlink ref="M111" r:id="rId90" location="R183" display="https://www.ncbi.nlm.nih.gov/pmc/articles/PMC5788731/?tool=pmcentrez - R183" xr:uid="{00000000-0004-0000-0100-000059000000}"/>
    <hyperlink ref="M112" r:id="rId91" location="R183" display="https://www.ncbi.nlm.nih.gov/pmc/articles/PMC5788731/?tool=pmcentrez - R183" xr:uid="{00000000-0004-0000-0100-00005A000000}"/>
    <hyperlink ref="M113" r:id="rId92" location="R87" display="https://www.ncbi.nlm.nih.gov/pmc/articles/PMC5788731/?tool=pmcentrez - R87" xr:uid="{00000000-0004-0000-0100-00005B000000}"/>
    <hyperlink ref="M114" r:id="rId93" location="R87" display="https://www.ncbi.nlm.nih.gov/pmc/articles/PMC5788731/?tool=pmcentrez - R87" xr:uid="{00000000-0004-0000-0100-00005C000000}"/>
    <hyperlink ref="M115" r:id="rId94" location="R87" display="https://www.ncbi.nlm.nih.gov/pmc/articles/PMC5788731/?tool=pmcentrez - R87" xr:uid="{00000000-0004-0000-0100-00005D000000}"/>
    <hyperlink ref="M116" r:id="rId95" location="R87" display="https://www.ncbi.nlm.nih.gov/pmc/articles/PMC5788731/?tool=pmcentrez - R87" xr:uid="{00000000-0004-0000-0100-00005E000000}"/>
    <hyperlink ref="M117" r:id="rId96" location="R87" display="https://www.ncbi.nlm.nih.gov/pmc/articles/PMC5788731/?tool=pmcentrez - R87" xr:uid="{00000000-0004-0000-0100-00005F000000}"/>
    <hyperlink ref="M118" r:id="rId97" location="R87" display="https://www.ncbi.nlm.nih.gov/pmc/articles/PMC5788731/?tool=pmcentrez - R87" xr:uid="{00000000-0004-0000-0100-000060000000}"/>
    <hyperlink ref="M119" r:id="rId98" location="R9" display="https://www.ncbi.nlm.nih.gov/pmc/articles/PMC5788731/?tool=pmcentrez - R9" xr:uid="{00000000-0004-0000-0100-000061000000}"/>
    <hyperlink ref="M120" r:id="rId99" location="R9" display="https://www.ncbi.nlm.nih.gov/pmc/articles/PMC5788731/?tool=pmcentrez - R9" xr:uid="{00000000-0004-0000-0100-000062000000}"/>
    <hyperlink ref="M121" r:id="rId100" location="R9" display="https://www.ncbi.nlm.nih.gov/pmc/articles/PMC5788731/?tool=pmcentrez - R9" xr:uid="{00000000-0004-0000-0100-000063000000}"/>
    <hyperlink ref="M122" r:id="rId101" location="R9" display="https://www.ncbi.nlm.nih.gov/pmc/articles/PMC5788731/?tool=pmcentrez - R9" xr:uid="{00000000-0004-0000-0100-000064000000}"/>
    <hyperlink ref="M123" r:id="rId102" location="R9" display="https://www.ncbi.nlm.nih.gov/pmc/articles/PMC5788731/?tool=pmcentrez - R9" xr:uid="{00000000-0004-0000-0100-000065000000}"/>
    <hyperlink ref="M124" r:id="rId103" location="R9" display="https://www.ncbi.nlm.nih.gov/pmc/articles/PMC5788731/?tool=pmcentrez - R9" xr:uid="{00000000-0004-0000-0100-000066000000}"/>
    <hyperlink ref="M125" r:id="rId104" location="R183" display="https://www.ncbi.nlm.nih.gov/pmc/articles/PMC5788731/?tool=pmcentrez - R183" xr:uid="{00000000-0004-0000-0100-000067000000}"/>
    <hyperlink ref="M126" r:id="rId105" location="R183" display="https://www.ncbi.nlm.nih.gov/pmc/articles/PMC5788731/?tool=pmcentrez - R183" xr:uid="{00000000-0004-0000-0100-000068000000}"/>
    <hyperlink ref="M141" r:id="rId106" location="R47" display="https://www.ncbi.nlm.nih.gov/pmc/articles/PMC5788731/?tool=pmcentrez - R47" xr:uid="{00000000-0004-0000-0100-000069000000}"/>
    <hyperlink ref="M142" r:id="rId107" location="R47" display="https://www.ncbi.nlm.nih.gov/pmc/articles/PMC5788731/?tool=pmcentrez - R47" xr:uid="{00000000-0004-0000-0100-00006A000000}"/>
    <hyperlink ref="M143" r:id="rId108" location="R115" display="https://www.ncbi.nlm.nih.gov/pmc/articles/PMC5788731/?tool=pmcentrez - R115" xr:uid="{00000000-0004-0000-0100-00006B000000}"/>
    <hyperlink ref="M144" r:id="rId109" location="R115" display="https://www.ncbi.nlm.nih.gov/pmc/articles/PMC5788731/?tool=pmcentrez - R115" xr:uid="{00000000-0004-0000-0100-00006C000000}"/>
    <hyperlink ref="M145" r:id="rId110" location="R115" display="https://www.ncbi.nlm.nih.gov/pmc/articles/PMC5788731/?tool=pmcentrez - R115" xr:uid="{00000000-0004-0000-0100-00006D000000}"/>
    <hyperlink ref="M146" r:id="rId111" location="R115" display="https://www.ncbi.nlm.nih.gov/pmc/articles/PMC5788731/?tool=pmcentrez - R115" xr:uid="{00000000-0004-0000-0100-00006E000000}"/>
    <hyperlink ref="M147" r:id="rId112" location="R115" display="https://www.ncbi.nlm.nih.gov/pmc/articles/PMC5788731/?tool=pmcentrez - R115" xr:uid="{00000000-0004-0000-0100-00006F000000}"/>
    <hyperlink ref="M148" r:id="rId113" location="R115" display="https://www.ncbi.nlm.nih.gov/pmc/articles/PMC5788731/?tool=pmcentrez - R115" xr:uid="{00000000-0004-0000-0100-000070000000}"/>
    <hyperlink ref="M149" r:id="rId114" location="R115" display="https://www.ncbi.nlm.nih.gov/pmc/articles/PMC5788731/?tool=pmcentrez - R115" xr:uid="{00000000-0004-0000-0100-000071000000}"/>
    <hyperlink ref="M150" r:id="rId115" location="R115" display="https://www.ncbi.nlm.nih.gov/pmc/articles/PMC5788731/?tool=pmcentrez - R115" xr:uid="{00000000-0004-0000-0100-000072000000}"/>
    <hyperlink ref="M151" r:id="rId116" location="R115" display="https://www.ncbi.nlm.nih.gov/pmc/articles/PMC5788731/?tool=pmcentrez - R115" xr:uid="{00000000-0004-0000-0100-000073000000}"/>
    <hyperlink ref="M152" r:id="rId117" location="R115" display="https://www.ncbi.nlm.nih.gov/pmc/articles/PMC5788731/?tool=pmcentrez - R115" xr:uid="{00000000-0004-0000-0100-000074000000}"/>
    <hyperlink ref="M153" r:id="rId118" location="R115" display="https://www.ncbi.nlm.nih.gov/pmc/articles/PMC5788731/?tool=pmcentrez - R115" xr:uid="{00000000-0004-0000-0100-000075000000}"/>
    <hyperlink ref="M154" r:id="rId119" location="R93" display="https://www.ncbi.nlm.nih.gov/pmc/articles/PMC5788731/?tool=pmcentrez - R93" xr:uid="{00000000-0004-0000-0100-000076000000}"/>
    <hyperlink ref="M155" r:id="rId120" location="R187" display="https://www.ncbi.nlm.nih.gov/pmc/articles/PMC5788731/?tool=pmcentrez - R187" xr:uid="{00000000-0004-0000-0100-000077000000}"/>
    <hyperlink ref="M156" r:id="rId121" location="R187" display="https://www.ncbi.nlm.nih.gov/pmc/articles/PMC5788731/?tool=pmcentrez - R187" xr:uid="{00000000-0004-0000-0100-000078000000}"/>
    <hyperlink ref="M157" r:id="rId122" location="R187" display="https://www.ncbi.nlm.nih.gov/pmc/articles/PMC5788731/?tool=pmcentrez - R187" xr:uid="{00000000-0004-0000-0100-000079000000}"/>
    <hyperlink ref="M158" r:id="rId123" location="R187" display="https://www.ncbi.nlm.nih.gov/pmc/articles/PMC5788731/?tool=pmcentrez - R187" xr:uid="{00000000-0004-0000-0100-00007A000000}"/>
    <hyperlink ref="M159" r:id="rId124" location="R41" display="https://www.ncbi.nlm.nih.gov/pmc/articles/PMC5788731/?tool=pmcentrez - R41" xr:uid="{00000000-0004-0000-0100-00007B000000}"/>
    <hyperlink ref="M160" r:id="rId125" location="R41" display="https://www.ncbi.nlm.nih.gov/pmc/articles/PMC5788731/?tool=pmcentrez - R41" xr:uid="{00000000-0004-0000-0100-00007C000000}"/>
    <hyperlink ref="M161" r:id="rId126" location="R41" display="https://www.ncbi.nlm.nih.gov/pmc/articles/PMC5788731/?tool=pmcentrez - R41" xr:uid="{00000000-0004-0000-0100-00007D000000}"/>
    <hyperlink ref="M162" r:id="rId127" location="R96" display="https://www.ncbi.nlm.nih.gov/pmc/articles/PMC5788731/?tool=pmcentrez - R96" xr:uid="{00000000-0004-0000-0100-00007E000000}"/>
    <hyperlink ref="M163" r:id="rId128" location="R96" display="https://www.ncbi.nlm.nih.gov/pmc/articles/PMC5788731/?tool=pmcentrez - R96" xr:uid="{00000000-0004-0000-0100-00007F000000}"/>
    <hyperlink ref="M164" r:id="rId129" location="R96" display="https://www.ncbi.nlm.nih.gov/pmc/articles/PMC5788731/?tool=pmcentrez - R96" xr:uid="{00000000-0004-0000-0100-000080000000}"/>
    <hyperlink ref="M165" r:id="rId130" location="R96" display="https://www.ncbi.nlm.nih.gov/pmc/articles/PMC5788731/?tool=pmcentrez - R96" xr:uid="{00000000-0004-0000-0100-000081000000}"/>
    <hyperlink ref="M166" r:id="rId131" location="R96" display="https://www.ncbi.nlm.nih.gov/pmc/articles/PMC5788731/?tool=pmcentrez - R96" xr:uid="{00000000-0004-0000-0100-000082000000}"/>
    <hyperlink ref="M167" r:id="rId132" location="R96" display="https://www.ncbi.nlm.nih.gov/pmc/articles/PMC5788731/?tool=pmcentrez - R96" xr:uid="{00000000-0004-0000-0100-000083000000}"/>
    <hyperlink ref="M168" r:id="rId133" location="R206" display="https://www.ncbi.nlm.nih.gov/pmc/articles/PMC5788731/?tool=pmcentrez - R206" xr:uid="{00000000-0004-0000-0100-000084000000}"/>
    <hyperlink ref="M169" r:id="rId134" location="R140" display="https://www.ncbi.nlm.nih.gov/pmc/articles/PMC5788731/?tool=pmcentrez - R140" xr:uid="{00000000-0004-0000-0100-000085000000}"/>
    <hyperlink ref="M170" r:id="rId135" location="R140" display="https://www.ncbi.nlm.nih.gov/pmc/articles/PMC5788731/?tool=pmcentrez - R140" xr:uid="{00000000-0004-0000-0100-000086000000}"/>
    <hyperlink ref="M176" r:id="rId136" location="R39" display="https://www.ncbi.nlm.nih.gov/pmc/articles/PMC5788731/?tool=pmcentrez - R39" xr:uid="{00000000-0004-0000-0100-000087000000}"/>
    <hyperlink ref="M177" r:id="rId137" location="R39" display="https://www.ncbi.nlm.nih.gov/pmc/articles/PMC5788731/?tool=pmcentrez - R39" xr:uid="{00000000-0004-0000-0100-000088000000}"/>
    <hyperlink ref="M178" r:id="rId138" location="R39" display="https://www.ncbi.nlm.nih.gov/pmc/articles/PMC5788731/?tool=pmcentrez - R39" xr:uid="{00000000-0004-0000-0100-000089000000}"/>
    <hyperlink ref="M179" r:id="rId139" location="R188" display="https://www.ncbi.nlm.nih.gov/pmc/articles/PMC5788731/?tool=pmcentrez - R188" xr:uid="{00000000-0004-0000-0100-00008A000000}"/>
    <hyperlink ref="M180" r:id="rId140" location="R188" display="https://www.ncbi.nlm.nih.gov/pmc/articles/PMC5788731/?tool=pmcentrez - R188" xr:uid="{00000000-0004-0000-0100-00008B000000}"/>
    <hyperlink ref="M181" r:id="rId141" location="R188" display="https://www.ncbi.nlm.nih.gov/pmc/articles/PMC5788731/?tool=pmcentrez - R188" xr:uid="{00000000-0004-0000-0100-00008C000000}"/>
    <hyperlink ref="M182" r:id="rId142" location="R188" display="https://www.ncbi.nlm.nih.gov/pmc/articles/PMC5788731/?tool=pmcentrez - R188" xr:uid="{00000000-0004-0000-0100-00008D000000}"/>
    <hyperlink ref="M183" r:id="rId143" location="R188" display="https://www.ncbi.nlm.nih.gov/pmc/articles/PMC5788731/?tool=pmcentrez - R188" xr:uid="{00000000-0004-0000-0100-00008E000000}"/>
    <hyperlink ref="M184" r:id="rId144" location="R117" display="https://www.ncbi.nlm.nih.gov/pmc/articles/PMC5788731/?tool=pmcentrez - R117" xr:uid="{00000000-0004-0000-0100-00008F000000}"/>
    <hyperlink ref="M185" r:id="rId145" location="R117" display="https://www.ncbi.nlm.nih.gov/pmc/articles/PMC5788731/?tool=pmcentrez - R117" xr:uid="{00000000-0004-0000-0100-000090000000}"/>
    <hyperlink ref="M186" r:id="rId146" location="R117" display="https://www.ncbi.nlm.nih.gov/pmc/articles/PMC5788731/?tool=pmcentrez - R117" xr:uid="{00000000-0004-0000-0100-000091000000}"/>
    <hyperlink ref="M187" r:id="rId147" location="R117" display="https://www.ncbi.nlm.nih.gov/pmc/articles/PMC5788731/?tool=pmcentrez - R117" xr:uid="{00000000-0004-0000-0100-000092000000}"/>
    <hyperlink ref="M188" r:id="rId148" location="R117" display="https://www.ncbi.nlm.nih.gov/pmc/articles/PMC5788731/?tool=pmcentrez - R117" xr:uid="{00000000-0004-0000-0100-000093000000}"/>
    <hyperlink ref="M189" r:id="rId149" location="R31" display="https://www.ncbi.nlm.nih.gov/pmc/articles/PMC5788731/?tool=pmcentrez - R31" xr:uid="{00000000-0004-0000-0100-000094000000}"/>
    <hyperlink ref="M190" r:id="rId150" location="R32" display="https://www.ncbi.nlm.nih.gov/pmc/articles/PMC5788731/?tool=pmcentrez - R32" xr:uid="{00000000-0004-0000-0100-000095000000}"/>
    <hyperlink ref="M191" r:id="rId151" location="R165" display="https://www.ncbi.nlm.nih.gov/pmc/articles/PMC5788731/?tool=pmcentrez - R165" xr:uid="{00000000-0004-0000-0100-000096000000}"/>
    <hyperlink ref="M192" r:id="rId152" location="R165" display="https://www.ncbi.nlm.nih.gov/pmc/articles/PMC5788731/?tool=pmcentrez - R165" xr:uid="{00000000-0004-0000-0100-000097000000}"/>
    <hyperlink ref="M193" r:id="rId153" location="R165" display="https://www.ncbi.nlm.nih.gov/pmc/articles/PMC5788731/?tool=pmcentrez - R165" xr:uid="{00000000-0004-0000-0100-000098000000}"/>
    <hyperlink ref="M194" r:id="rId154" location="R165" display="https://www.ncbi.nlm.nih.gov/pmc/articles/PMC5788731/?tool=pmcentrez - R165" xr:uid="{00000000-0004-0000-0100-000099000000}"/>
    <hyperlink ref="M195" r:id="rId155" location="R165" display="https://www.ncbi.nlm.nih.gov/pmc/articles/PMC5788731/?tool=pmcentrez - R165" xr:uid="{00000000-0004-0000-0100-00009A000000}"/>
    <hyperlink ref="M196" r:id="rId156" location="R170" display="https://www.ncbi.nlm.nih.gov/pmc/articles/PMC5788731/?tool=pmcentrez - R170" xr:uid="{00000000-0004-0000-0100-00009B000000}"/>
    <hyperlink ref="M197" r:id="rId157" location="R170" display="https://www.ncbi.nlm.nih.gov/pmc/articles/PMC5788731/?tool=pmcentrez - R170" xr:uid="{00000000-0004-0000-0100-00009C000000}"/>
    <hyperlink ref="M198" r:id="rId158" location="R80" display="https://www.ncbi.nlm.nih.gov/pmc/articles/PMC5788731/?tool=pmcentrez - R80" xr:uid="{00000000-0004-0000-0100-00009D000000}"/>
    <hyperlink ref="M199" r:id="rId159" location="R3" display="https://www.ncbi.nlm.nih.gov/pmc/articles/PMC5788731/?tool=pmcentrez - R3" xr:uid="{00000000-0004-0000-0100-00009E000000}"/>
    <hyperlink ref="M200" r:id="rId160" location="R3" display="https://www.ncbi.nlm.nih.gov/pmc/articles/PMC5788731/?tool=pmcentrez - R3" xr:uid="{00000000-0004-0000-0100-00009F000000}"/>
    <hyperlink ref="M201" r:id="rId161" location="R3" display="https://www.ncbi.nlm.nih.gov/pmc/articles/PMC5788731/?tool=pmcentrez - R3" xr:uid="{00000000-0004-0000-0100-0000A0000000}"/>
    <hyperlink ref="M202" r:id="rId162" location="R127" display="https://www.ncbi.nlm.nih.gov/pmc/articles/PMC5788731/?tool=pmcentrez - R127" xr:uid="{00000000-0004-0000-0100-0000A1000000}"/>
    <hyperlink ref="M203" r:id="rId163" location="R127" display="https://www.ncbi.nlm.nih.gov/pmc/articles/PMC5788731/?tool=pmcentrez - R127" xr:uid="{00000000-0004-0000-0100-0000A2000000}"/>
    <hyperlink ref="M204" r:id="rId164" location="R127" display="https://www.ncbi.nlm.nih.gov/pmc/articles/PMC5788731/?tool=pmcentrez - R127" xr:uid="{00000000-0004-0000-0100-0000A3000000}"/>
    <hyperlink ref="M205" r:id="rId165" location="R127" display="https://www.ncbi.nlm.nih.gov/pmc/articles/PMC5788731/?tool=pmcentrez - R127" xr:uid="{00000000-0004-0000-0100-0000A4000000}"/>
    <hyperlink ref="M206" r:id="rId166" location="R127" display="https://www.ncbi.nlm.nih.gov/pmc/articles/PMC5788731/?tool=pmcentrez - R127" xr:uid="{00000000-0004-0000-0100-0000A5000000}"/>
    <hyperlink ref="M207" r:id="rId167" location="R127" display="https://www.ncbi.nlm.nih.gov/pmc/articles/PMC5788731/?tool=pmcentrez - R127" xr:uid="{00000000-0004-0000-0100-0000A6000000}"/>
    <hyperlink ref="M208" r:id="rId168" location="R3" display="https://www.ncbi.nlm.nih.gov/pmc/articles/PMC5788731/?tool=pmcentrez - R3" xr:uid="{00000000-0004-0000-0100-0000A7000000}"/>
    <hyperlink ref="M209" r:id="rId169" location="R3" display="https://www.ncbi.nlm.nih.gov/pmc/articles/PMC5788731/?tool=pmcentrez - R3" xr:uid="{00000000-0004-0000-0100-0000A8000000}"/>
    <hyperlink ref="M210" r:id="rId170" location="R3" display="https://www.ncbi.nlm.nih.gov/pmc/articles/PMC5788731/?tool=pmcentrez - R3" xr:uid="{00000000-0004-0000-0100-0000A9000000}"/>
    <hyperlink ref="M211" r:id="rId171" location="R127" display="https://www.ncbi.nlm.nih.gov/pmc/articles/PMC5788731/?tool=pmcentrez - R127" xr:uid="{00000000-0004-0000-0100-0000AA000000}"/>
    <hyperlink ref="M212" r:id="rId172" location="R127" display="https://www.ncbi.nlm.nih.gov/pmc/articles/PMC5788731/?tool=pmcentrez - R127" xr:uid="{00000000-0004-0000-0100-0000AB000000}"/>
    <hyperlink ref="M213" r:id="rId173" location="R127" display="https://www.ncbi.nlm.nih.gov/pmc/articles/PMC5788731/?tool=pmcentrez - R127" xr:uid="{00000000-0004-0000-0100-0000AC000000}"/>
    <hyperlink ref="M214" r:id="rId174" location="R46" display="https://www.ncbi.nlm.nih.gov/pmc/articles/PMC5788731/?tool=pmcentrez - R46" xr:uid="{00000000-0004-0000-0100-0000AD000000}"/>
    <hyperlink ref="M215" r:id="rId175" location="R46" display="https://www.ncbi.nlm.nih.gov/pmc/articles/PMC5788731/?tool=pmcentrez - R46" xr:uid="{00000000-0004-0000-0100-0000AE000000}"/>
    <hyperlink ref="M216" r:id="rId176" location="R46" display="https://www.ncbi.nlm.nih.gov/pmc/articles/PMC5788731/?tool=pmcentrez - R46" xr:uid="{00000000-0004-0000-0100-0000AF000000}"/>
    <hyperlink ref="M217" r:id="rId177" location="R46" display="https://www.ncbi.nlm.nih.gov/pmc/articles/PMC5788731/?tool=pmcentrez - R46" xr:uid="{00000000-0004-0000-0100-0000B0000000}"/>
    <hyperlink ref="M218" r:id="rId178" location="R46" display="https://www.ncbi.nlm.nih.gov/pmc/articles/PMC5788731/?tool=pmcentrez - R46" xr:uid="{00000000-0004-0000-0100-0000B1000000}"/>
    <hyperlink ref="M219" r:id="rId179" location="R46" display="https://www.ncbi.nlm.nih.gov/pmc/articles/PMC5788731/?tool=pmcentrez - R46" xr:uid="{00000000-0004-0000-0100-0000B2000000}"/>
    <hyperlink ref="M220" r:id="rId180" location="R46" display="https://www.ncbi.nlm.nih.gov/pmc/articles/PMC5788731/?tool=pmcentrez - R46" xr:uid="{00000000-0004-0000-0100-0000B3000000}"/>
    <hyperlink ref="M221" r:id="rId181" location="R46" display="https://www.ncbi.nlm.nih.gov/pmc/articles/PMC5788731/?tool=pmcentrez - R46" xr:uid="{00000000-0004-0000-0100-0000B4000000}"/>
    <hyperlink ref="M222" r:id="rId182" location="R46" display="https://www.ncbi.nlm.nih.gov/pmc/articles/PMC5788731/?tool=pmcentrez - R46" xr:uid="{00000000-0004-0000-0100-0000B5000000}"/>
    <hyperlink ref="M223" r:id="rId183" location="R46" display="https://www.ncbi.nlm.nih.gov/pmc/articles/PMC5788731/?tool=pmcentrez - R46" xr:uid="{00000000-0004-0000-0100-0000B6000000}"/>
    <hyperlink ref="M224" r:id="rId184" location="R46" display="https://www.ncbi.nlm.nih.gov/pmc/articles/PMC5788731/?tool=pmcentrez - R46" xr:uid="{00000000-0004-0000-0100-0000B7000000}"/>
    <hyperlink ref="M225" r:id="rId185" location="R46" display="https://www.ncbi.nlm.nih.gov/pmc/articles/PMC5788731/?tool=pmcentrez - R46" xr:uid="{00000000-0004-0000-0100-0000B8000000}"/>
    <hyperlink ref="M226" r:id="rId186" location="R46" display="https://www.ncbi.nlm.nih.gov/pmc/articles/PMC5788731/?tool=pmcentrez - R46" xr:uid="{00000000-0004-0000-0100-0000B9000000}"/>
    <hyperlink ref="M227" r:id="rId187" location="R46" display="https://www.ncbi.nlm.nih.gov/pmc/articles/PMC5788731/?tool=pmcentrez - R46" xr:uid="{00000000-0004-0000-0100-0000BA000000}"/>
    <hyperlink ref="M228" r:id="rId188" location="R46" display="https://www.ncbi.nlm.nih.gov/pmc/articles/PMC5788731/?tool=pmcentrez - R46" xr:uid="{00000000-0004-0000-0100-0000BB000000}"/>
    <hyperlink ref="M229" r:id="rId189" location="R46" display="https://www.ncbi.nlm.nih.gov/pmc/articles/PMC5788731/?tool=pmcentrez - R46" xr:uid="{00000000-0004-0000-0100-0000BC000000}"/>
    <hyperlink ref="M230" r:id="rId190" location="R46" display="https://www.ncbi.nlm.nih.gov/pmc/articles/PMC5788731/?tool=pmcentrez - R46" xr:uid="{00000000-0004-0000-0100-0000BD000000}"/>
    <hyperlink ref="M231" r:id="rId191" location="R46" display="https://www.ncbi.nlm.nih.gov/pmc/articles/PMC5788731/?tool=pmcentrez - R46" xr:uid="{00000000-0004-0000-0100-0000BE000000}"/>
    <hyperlink ref="M232" r:id="rId192" location="R46" display="https://www.ncbi.nlm.nih.gov/pmc/articles/PMC5788731/?tool=pmcentrez - R46" xr:uid="{00000000-0004-0000-0100-0000BF000000}"/>
    <hyperlink ref="M233" r:id="rId193" location="R46" display="https://www.ncbi.nlm.nih.gov/pmc/articles/PMC5788731/?tool=pmcentrez - R46" xr:uid="{00000000-0004-0000-0100-0000C0000000}"/>
    <hyperlink ref="M234" r:id="rId194" location="R94" display="https://www.ncbi.nlm.nih.gov/pmc/articles/PMC5788731/?tool=pmcentrez - R94" xr:uid="{00000000-0004-0000-0100-0000C1000000}"/>
    <hyperlink ref="M235" r:id="rId195" location="R94" display="https://www.ncbi.nlm.nih.gov/pmc/articles/PMC5788731/?tool=pmcentrez - R94" xr:uid="{00000000-0004-0000-0100-0000C2000000}"/>
    <hyperlink ref="M236" r:id="rId196" location="R94" display="https://www.ncbi.nlm.nih.gov/pmc/articles/PMC5788731/?tool=pmcentrez - R94" xr:uid="{00000000-0004-0000-0100-0000C3000000}"/>
    <hyperlink ref="M237" r:id="rId197" location="R94" display="https://www.ncbi.nlm.nih.gov/pmc/articles/PMC5788731/?tool=pmcentrez - R94" xr:uid="{00000000-0004-0000-0100-0000C4000000}"/>
    <hyperlink ref="M238" r:id="rId198" location="R94" display="https://www.ncbi.nlm.nih.gov/pmc/articles/PMC5788731/?tool=pmcentrez - R94" xr:uid="{00000000-0004-0000-0100-0000C5000000}"/>
    <hyperlink ref="M239" r:id="rId199" location="R94" display="https://www.ncbi.nlm.nih.gov/pmc/articles/PMC5788731/?tool=pmcentrez - R94" xr:uid="{00000000-0004-0000-0100-0000C6000000}"/>
    <hyperlink ref="M240" r:id="rId200" location="R46" display="https://www.ncbi.nlm.nih.gov/pmc/articles/PMC5788731/?tool=pmcentrez - R46" xr:uid="{00000000-0004-0000-0100-0000C7000000}"/>
    <hyperlink ref="M241" r:id="rId201" location="R46" display="https://www.ncbi.nlm.nih.gov/pmc/articles/PMC5788731/?tool=pmcentrez - R46" xr:uid="{00000000-0004-0000-0100-0000C8000000}"/>
    <hyperlink ref="M242" r:id="rId202" location="R46" display="https://www.ncbi.nlm.nih.gov/pmc/articles/PMC5788731/?tool=pmcentrez - R46" xr:uid="{00000000-0004-0000-0100-0000C9000000}"/>
    <hyperlink ref="M243" r:id="rId203" location="R46" display="https://www.ncbi.nlm.nih.gov/pmc/articles/PMC5788731/?tool=pmcentrez - R46" xr:uid="{00000000-0004-0000-0100-0000CA000000}"/>
    <hyperlink ref="M244" r:id="rId204" location="R46" display="https://www.ncbi.nlm.nih.gov/pmc/articles/PMC5788731/?tool=pmcentrez - R46" xr:uid="{00000000-0004-0000-0100-0000CB000000}"/>
    <hyperlink ref="M245" r:id="rId205" location="R46" display="https://www.ncbi.nlm.nih.gov/pmc/articles/PMC5788731/?tool=pmcentrez - R46" xr:uid="{00000000-0004-0000-0100-0000CC000000}"/>
    <hyperlink ref="M246" r:id="rId206" location="R11" display="https://www.ncbi.nlm.nih.gov/pmc/articles/PMC5788731/?tool=pmcentrez - R11" xr:uid="{00000000-0004-0000-0100-0000CD000000}"/>
    <hyperlink ref="M247" r:id="rId207" location="R11" display="https://www.ncbi.nlm.nih.gov/pmc/articles/PMC5788731/?tool=pmcentrez - R11" xr:uid="{00000000-0004-0000-0100-0000CE000000}"/>
    <hyperlink ref="M248" r:id="rId208" location="R11" display="https://www.ncbi.nlm.nih.gov/pmc/articles/PMC5788731/?tool=pmcentrez - R11" xr:uid="{00000000-0004-0000-0100-0000CF000000}"/>
    <hyperlink ref="M249" r:id="rId209" location="R11" display="https://www.ncbi.nlm.nih.gov/pmc/articles/PMC5788731/?tool=pmcentrez - R11" xr:uid="{00000000-0004-0000-0100-0000D0000000}"/>
    <hyperlink ref="M250" r:id="rId210" location="R11" display="https://www.ncbi.nlm.nih.gov/pmc/articles/PMC5788731/?tool=pmcentrez - R11" xr:uid="{00000000-0004-0000-0100-0000D1000000}"/>
    <hyperlink ref="M251" r:id="rId211" location="R11" display="https://www.ncbi.nlm.nih.gov/pmc/articles/PMC5788731/?tool=pmcentrez - R11" xr:uid="{00000000-0004-0000-0100-0000D2000000}"/>
    <hyperlink ref="M252" r:id="rId212" location="R11" display="https://www.ncbi.nlm.nih.gov/pmc/articles/PMC5788731/?tool=pmcentrez - R11" xr:uid="{00000000-0004-0000-0100-0000D3000000}"/>
    <hyperlink ref="M253" r:id="rId213" location="R11" display="https://www.ncbi.nlm.nih.gov/pmc/articles/PMC5788731/?tool=pmcentrez - R11" xr:uid="{00000000-0004-0000-0100-0000D4000000}"/>
    <hyperlink ref="M254" r:id="rId214" location="R11" display="https://www.ncbi.nlm.nih.gov/pmc/articles/PMC5788731/?tool=pmcentrez - R11" xr:uid="{00000000-0004-0000-0100-0000D5000000}"/>
    <hyperlink ref="M255" r:id="rId215" location="R11" display="https://www.ncbi.nlm.nih.gov/pmc/articles/PMC5788731/?tool=pmcentrez - R11" xr:uid="{00000000-0004-0000-0100-0000D6000000}"/>
    <hyperlink ref="M256" r:id="rId216" location="R11" display="https://www.ncbi.nlm.nih.gov/pmc/articles/PMC5788731/?tool=pmcentrez - R11" xr:uid="{00000000-0004-0000-0100-0000D7000000}"/>
    <hyperlink ref="M257" r:id="rId217" location="R11" display="https://www.ncbi.nlm.nih.gov/pmc/articles/PMC5788731/?tool=pmcentrez - R11" xr:uid="{00000000-0004-0000-0100-0000D8000000}"/>
    <hyperlink ref="M258" r:id="rId218" location="R11" display="https://www.ncbi.nlm.nih.gov/pmc/articles/PMC5788731/?tool=pmcentrez - R11" xr:uid="{00000000-0004-0000-0100-0000D9000000}"/>
    <hyperlink ref="M259" r:id="rId219" location="R11" display="https://www.ncbi.nlm.nih.gov/pmc/articles/PMC5788731/?tool=pmcentrez - R11" xr:uid="{00000000-0004-0000-0100-0000DA000000}"/>
    <hyperlink ref="M260" r:id="rId220" location="R11" display="https://www.ncbi.nlm.nih.gov/pmc/articles/PMC5788731/?tool=pmcentrez - R11" xr:uid="{00000000-0004-0000-0100-0000DB000000}"/>
    <hyperlink ref="M261" r:id="rId221" location="R11" display="https://www.ncbi.nlm.nih.gov/pmc/articles/PMC5788731/?tool=pmcentrez - R11" xr:uid="{00000000-0004-0000-0100-0000DC000000}"/>
    <hyperlink ref="M262" r:id="rId222" location="R94" display="https://www.ncbi.nlm.nih.gov/pmc/articles/PMC5788731/?tool=pmcentrez - R94" xr:uid="{00000000-0004-0000-0100-0000DD000000}"/>
    <hyperlink ref="M263" r:id="rId223" location="R94" display="https://www.ncbi.nlm.nih.gov/pmc/articles/PMC5788731/?tool=pmcentrez - R94" xr:uid="{00000000-0004-0000-0100-0000DE000000}"/>
    <hyperlink ref="M264" r:id="rId224" location="R94" display="https://www.ncbi.nlm.nih.gov/pmc/articles/PMC5788731/?tool=pmcentrez - R94" xr:uid="{00000000-0004-0000-0100-0000DF000000}"/>
    <hyperlink ref="M265" r:id="rId225" location="R94" display="https://www.ncbi.nlm.nih.gov/pmc/articles/PMC5788731/?tool=pmcentrez - R94" xr:uid="{00000000-0004-0000-0100-0000E0000000}"/>
    <hyperlink ref="M266" r:id="rId226" location="R94" display="https://www.ncbi.nlm.nih.gov/pmc/articles/PMC5788731/?tool=pmcentrez - R94" xr:uid="{00000000-0004-0000-0100-0000E1000000}"/>
    <hyperlink ref="M267" r:id="rId227" location="R94" display="https://www.ncbi.nlm.nih.gov/pmc/articles/PMC5788731/?tool=pmcentrez - R94" xr:uid="{00000000-0004-0000-0100-0000E2000000}"/>
    <hyperlink ref="M268" r:id="rId228" location="R46" display="https://www.ncbi.nlm.nih.gov/pmc/articles/PMC5788731/?tool=pmcentrez - R46" xr:uid="{00000000-0004-0000-0100-0000E3000000}"/>
    <hyperlink ref="M269" r:id="rId229" location="R46" display="https://www.ncbi.nlm.nih.gov/pmc/articles/PMC5788731/?tool=pmcentrez - R46" xr:uid="{00000000-0004-0000-0100-0000E4000000}"/>
    <hyperlink ref="M270" r:id="rId230" location="R46" display="https://www.ncbi.nlm.nih.gov/pmc/articles/PMC5788731/?tool=pmcentrez - R46" xr:uid="{00000000-0004-0000-0100-0000E5000000}"/>
    <hyperlink ref="M271" r:id="rId231" location="R46" display="https://www.ncbi.nlm.nih.gov/pmc/articles/PMC5788731/?tool=pmcentrez - R46" xr:uid="{00000000-0004-0000-0100-0000E6000000}"/>
    <hyperlink ref="M272" r:id="rId232" location="R12" display="https://www.ncbi.nlm.nih.gov/pmc/articles/PMC5788731/?tool=pmcentrez - R12" xr:uid="{00000000-0004-0000-0100-0000E7000000}"/>
    <hyperlink ref="M273" r:id="rId233" location="R12" display="https://www.ncbi.nlm.nih.gov/pmc/articles/PMC5788731/?tool=pmcentrez - R12" xr:uid="{00000000-0004-0000-0100-0000E8000000}"/>
    <hyperlink ref="M274" r:id="rId234" location="R12" display="https://www.ncbi.nlm.nih.gov/pmc/articles/PMC5788731/?tool=pmcentrez - R12" xr:uid="{00000000-0004-0000-0100-0000E9000000}"/>
    <hyperlink ref="M275" r:id="rId235" location="R94" display="https://www.ncbi.nlm.nih.gov/pmc/articles/PMC5788731/?tool=pmcentrez - R94" xr:uid="{00000000-0004-0000-0100-0000EA000000}"/>
    <hyperlink ref="M276" r:id="rId236" location="R94" display="https://www.ncbi.nlm.nih.gov/pmc/articles/PMC5788731/?tool=pmcentrez - R94" xr:uid="{00000000-0004-0000-0100-0000EB000000}"/>
    <hyperlink ref="M277" r:id="rId237" location="R94" display="https://www.ncbi.nlm.nih.gov/pmc/articles/PMC5788731/?tool=pmcentrez - R94" xr:uid="{00000000-0004-0000-0100-0000EC000000}"/>
    <hyperlink ref="M278" r:id="rId238" location="R94" display="https://www.ncbi.nlm.nih.gov/pmc/articles/PMC5788731/?tool=pmcentrez - R94" xr:uid="{00000000-0004-0000-0100-0000ED000000}"/>
    <hyperlink ref="M279" r:id="rId239" location="R94" display="https://www.ncbi.nlm.nih.gov/pmc/articles/PMC5788731/?tool=pmcentrez - R94" xr:uid="{00000000-0004-0000-0100-0000EE000000}"/>
    <hyperlink ref="M280" r:id="rId240" location="R94" display="https://www.ncbi.nlm.nih.gov/pmc/articles/PMC5788731/?tool=pmcentrez - R94" xr:uid="{00000000-0004-0000-0100-0000EF000000}"/>
    <hyperlink ref="M281" r:id="rId241" location="R94" display="https://www.ncbi.nlm.nih.gov/pmc/articles/PMC5788731/?tool=pmcentrez - R94" xr:uid="{00000000-0004-0000-0100-0000F0000000}"/>
    <hyperlink ref="M282" r:id="rId242" location="R94" display="https://www.ncbi.nlm.nih.gov/pmc/articles/PMC5788731/?tool=pmcentrez - R94" xr:uid="{00000000-0004-0000-0100-0000F1000000}"/>
    <hyperlink ref="M283" r:id="rId243" location="R141" display="https://www.ncbi.nlm.nih.gov/pmc/articles/PMC5788731/?tool=pmcentrez - R141" xr:uid="{00000000-0004-0000-0100-0000F2000000}"/>
    <hyperlink ref="M284" r:id="rId244" location="R141" display="https://www.ncbi.nlm.nih.gov/pmc/articles/PMC5788731/?tool=pmcentrez - R141" xr:uid="{00000000-0004-0000-0100-0000F3000000}"/>
    <hyperlink ref="M285" r:id="rId245" location="R53" display="https://www.ncbi.nlm.nih.gov/pmc/articles/PMC5788731/?tool=pmcentrez - R53" xr:uid="{00000000-0004-0000-0100-0000F4000000}"/>
    <hyperlink ref="M286" r:id="rId246" location="R53" display="https://www.ncbi.nlm.nih.gov/pmc/articles/PMC5788731/?tool=pmcentrez - R53" xr:uid="{00000000-0004-0000-0100-0000F5000000}"/>
    <hyperlink ref="M287" r:id="rId247" location="R53" display="https://www.ncbi.nlm.nih.gov/pmc/articles/PMC5788731/?tool=pmcentrez - R53" xr:uid="{00000000-0004-0000-0100-0000F6000000}"/>
    <hyperlink ref="M288" r:id="rId248" location="R181" display="https://www.ncbi.nlm.nih.gov/pmc/articles/PMC5788731/?tool=pmcentrez - R181" xr:uid="{00000000-0004-0000-0100-0000F7000000}"/>
    <hyperlink ref="M289" r:id="rId249" location="R181" display="https://www.ncbi.nlm.nih.gov/pmc/articles/PMC5788731/?tool=pmcentrez - R181" xr:uid="{00000000-0004-0000-0100-0000F8000000}"/>
    <hyperlink ref="M290" r:id="rId250" location="R181" display="https://www.ncbi.nlm.nih.gov/pmc/articles/PMC5788731/?tool=pmcentrez - R181" xr:uid="{00000000-0004-0000-0100-0000F9000000}"/>
    <hyperlink ref="M291" r:id="rId251" location="R38" display="https://www.ncbi.nlm.nih.gov/pmc/articles/PMC5788731/?tool=pmcentrez - R38" xr:uid="{00000000-0004-0000-0100-0000FA000000}"/>
    <hyperlink ref="M292" r:id="rId252" location="R38" display="https://www.ncbi.nlm.nih.gov/pmc/articles/PMC5788731/?tool=pmcentrez - R38" xr:uid="{00000000-0004-0000-0100-0000FB000000}"/>
    <hyperlink ref="M293" r:id="rId253" location="R38" display="https://www.ncbi.nlm.nih.gov/pmc/articles/PMC5788731/?tool=pmcentrez - R38" xr:uid="{00000000-0004-0000-0100-0000FC000000}"/>
    <hyperlink ref="M294" r:id="rId254" location="R38" display="https://www.ncbi.nlm.nih.gov/pmc/articles/PMC5788731/?tool=pmcentrez - R38" xr:uid="{00000000-0004-0000-0100-0000FD000000}"/>
    <hyperlink ref="M295" r:id="rId255" location="R38" display="https://www.ncbi.nlm.nih.gov/pmc/articles/PMC5788731/?tool=pmcentrez - R38" xr:uid="{00000000-0004-0000-0100-0000FE000000}"/>
    <hyperlink ref="M296" r:id="rId256" location="R36" display="https://www.ncbi.nlm.nih.gov/pmc/articles/PMC5788731/?tool=pmcentrez - R36" xr:uid="{00000000-0004-0000-0100-0000FF000000}"/>
    <hyperlink ref="M297" r:id="rId257" location="R38" display="https://www.ncbi.nlm.nih.gov/pmc/articles/PMC5788731/?tool=pmcentrez - R38" xr:uid="{00000000-0004-0000-0100-000000010000}"/>
    <hyperlink ref="M298" r:id="rId258" location="R36" display="https://www.ncbi.nlm.nih.gov/pmc/articles/PMC5788731/?tool=pmcentrez - R36" xr:uid="{00000000-0004-0000-0100-000001010000}"/>
    <hyperlink ref="M299" r:id="rId259" location="R76" display="https://www.ncbi.nlm.nih.gov/pmc/articles/PMC5788731/?tool=pmcentrez - R76" xr:uid="{00000000-0004-0000-0100-000002010000}"/>
    <hyperlink ref="M300" r:id="rId260" location="R76" display="https://www.ncbi.nlm.nih.gov/pmc/articles/PMC5788731/?tool=pmcentrez - R76" xr:uid="{00000000-0004-0000-0100-000003010000}"/>
    <hyperlink ref="M301" r:id="rId261" location="R76" display="https://www.ncbi.nlm.nih.gov/pmc/articles/PMC5788731/?tool=pmcentrez - R76" xr:uid="{00000000-0004-0000-0100-000004010000}"/>
    <hyperlink ref="M305" r:id="rId262" location="R183" display="https://www.ncbi.nlm.nih.gov/pmc/articles/PMC5788731/?tool=pmcentrez - R183" xr:uid="{00000000-0004-0000-0100-000005010000}"/>
    <hyperlink ref="M306" r:id="rId263" location="R183" display="https://www.ncbi.nlm.nih.gov/pmc/articles/PMC5788731/?tool=pmcentrez - R183" xr:uid="{00000000-0004-0000-0100-000006010000}"/>
    <hyperlink ref="M307" r:id="rId264" location="R183" display="https://www.ncbi.nlm.nih.gov/pmc/articles/PMC5788731/?tool=pmcentrez - R183" xr:uid="{00000000-0004-0000-0100-000007010000}"/>
    <hyperlink ref="M308" r:id="rId265" location="R183" display="https://www.ncbi.nlm.nih.gov/pmc/articles/PMC5788731/?tool=pmcentrez - R183" xr:uid="{00000000-0004-0000-0100-000008010000}"/>
    <hyperlink ref="M309" r:id="rId266" location="R11" display="https://www.ncbi.nlm.nih.gov/pmc/articles/PMC5788731/?tool=pmcentrez - R11" xr:uid="{00000000-0004-0000-0100-000009010000}"/>
    <hyperlink ref="M310" r:id="rId267" location="R11" display="https://www.ncbi.nlm.nih.gov/pmc/articles/PMC5788731/?tool=pmcentrez - R11" xr:uid="{00000000-0004-0000-0100-00000A010000}"/>
    <hyperlink ref="M311" r:id="rId268" location="R11" display="https://www.ncbi.nlm.nih.gov/pmc/articles/PMC5788731/?tool=pmcentrez - R11" xr:uid="{00000000-0004-0000-0100-00000B010000}"/>
    <hyperlink ref="M312" r:id="rId269" location="R11" display="https://www.ncbi.nlm.nih.gov/pmc/articles/PMC5788731/?tool=pmcentrez - R11" xr:uid="{00000000-0004-0000-0100-00000C010000}"/>
    <hyperlink ref="M7" r:id="rId270" location="R147" display="R147" xr:uid="{00000000-0004-0000-0100-00000D010000}"/>
    <hyperlink ref="M8" r:id="rId271" location="R147" display="https://www.ncbi.nlm.nih.gov/pmc/articles/PMC5788731/ - R147" xr:uid="{00000000-0004-0000-0100-00000E010000}"/>
    <hyperlink ref="M9" r:id="rId272" location="R147" display="https://www.ncbi.nlm.nih.gov/pmc/articles/PMC5788731/ - R147" xr:uid="{00000000-0004-0000-0100-00000F010000}"/>
    <hyperlink ref="M10" r:id="rId273" location="R147" display="https://www.ncbi.nlm.nih.gov/pmc/articles/PMC5788731/ - R147" xr:uid="{00000000-0004-0000-0100-000010010000}"/>
    <hyperlink ref="M11" r:id="rId274" location="R166" display="https://www.ncbi.nlm.nih.gov/pmc/articles/PMC5788731/ - R166" xr:uid="{00000000-0004-0000-0100-000011010000}"/>
    <hyperlink ref="M12" r:id="rId275" location="R166" display="https://www.ncbi.nlm.nih.gov/pmc/articles/PMC5788731/ - R166" xr:uid="{00000000-0004-0000-0100-000012010000}"/>
    <hyperlink ref="M13" r:id="rId276" location="R166" display="https://www.ncbi.nlm.nih.gov/pmc/articles/PMC5788731/ - R166" xr:uid="{00000000-0004-0000-0100-000013010000}"/>
    <hyperlink ref="M14" r:id="rId277" location="R95" display="https://www.ncbi.nlm.nih.gov/pmc/articles/PMC5788731/ - R95" xr:uid="{00000000-0004-0000-0100-000014010000}"/>
    <hyperlink ref="M15" r:id="rId278" location="R95" display="https://www.ncbi.nlm.nih.gov/pmc/articles/PMC5788731/ - R95" xr:uid="{00000000-0004-0000-0100-000015010000}"/>
    <hyperlink ref="M16" r:id="rId279" location="R95" display="https://www.ncbi.nlm.nih.gov/pmc/articles/PMC5788731/ - R95" xr:uid="{00000000-0004-0000-0100-000016010000}"/>
    <hyperlink ref="M17" r:id="rId280" location="R95" display="https://www.ncbi.nlm.nih.gov/pmc/articles/PMC5788731/ - R95" xr:uid="{00000000-0004-0000-0100-000017010000}"/>
    <hyperlink ref="M18" r:id="rId281" location="R166" display="https://www.ncbi.nlm.nih.gov/pmc/articles/PMC5788731/ - R166" xr:uid="{00000000-0004-0000-0100-000018010000}"/>
    <hyperlink ref="M19" r:id="rId282" location="R166" display="https://www.ncbi.nlm.nih.gov/pmc/articles/PMC5788731/ - R166" xr:uid="{00000000-0004-0000-0100-000019010000}"/>
    <hyperlink ref="M20" r:id="rId283" location="R166" display="https://www.ncbi.nlm.nih.gov/pmc/articles/PMC5788731/ - R166" xr:uid="{00000000-0004-0000-0100-00001A010000}"/>
    <hyperlink ref="M21" r:id="rId284" location="R95" display="https://www.ncbi.nlm.nih.gov/pmc/articles/PMC5788731/ - R95" xr:uid="{00000000-0004-0000-0100-00001B010000}"/>
    <hyperlink ref="M22" r:id="rId285" location="R95" display="https://www.ncbi.nlm.nih.gov/pmc/articles/PMC5788731/ - R95" xr:uid="{00000000-0004-0000-0100-00001C010000}"/>
    <hyperlink ref="M23" r:id="rId286" location="R95" display="https://www.ncbi.nlm.nih.gov/pmc/articles/PMC5788731/ - R95" xr:uid="{00000000-0004-0000-0100-00001D010000}"/>
    <hyperlink ref="M24" r:id="rId287" location="R95" display="https://www.ncbi.nlm.nih.gov/pmc/articles/PMC5788731/ - R95" xr:uid="{00000000-0004-0000-0100-00001E010000}"/>
    <hyperlink ref="M25" r:id="rId288" location="R166" display="https://www.ncbi.nlm.nih.gov/pmc/articles/PMC5788731/ - R166" xr:uid="{00000000-0004-0000-0100-00001F010000}"/>
    <hyperlink ref="M26" r:id="rId289" location="R166" display="https://www.ncbi.nlm.nih.gov/pmc/articles/PMC5788731/ - R166" xr:uid="{00000000-0004-0000-0100-000020010000}"/>
    <hyperlink ref="M27" r:id="rId290" location="R166" display="https://www.ncbi.nlm.nih.gov/pmc/articles/PMC5788731/ - R166" xr:uid="{00000000-0004-0000-0100-000021010000}"/>
    <hyperlink ref="M28" r:id="rId291" location="R95" display="https://www.ncbi.nlm.nih.gov/pmc/articles/PMC5788731/ - R95" xr:uid="{00000000-0004-0000-0100-000022010000}"/>
    <hyperlink ref="M29" r:id="rId292" location="R95" display="https://www.ncbi.nlm.nih.gov/pmc/articles/PMC5788731/ - R95" xr:uid="{00000000-0004-0000-0100-000023010000}"/>
    <hyperlink ref="M30" r:id="rId293" location="R95" display="https://www.ncbi.nlm.nih.gov/pmc/articles/PMC5788731/ - R95" xr:uid="{00000000-0004-0000-0100-000024010000}"/>
    <hyperlink ref="M31" r:id="rId294" location="R95" display="https://www.ncbi.nlm.nih.gov/pmc/articles/PMC5788731/ - R95" xr:uid="{00000000-0004-0000-0100-000025010000}"/>
    <hyperlink ref="M32" r:id="rId295" location="R147" display="https://www.ncbi.nlm.nih.gov/pmc/articles/PMC5788731/ - R147" xr:uid="{00000000-0004-0000-0100-000026010000}"/>
    <hyperlink ref="M33" r:id="rId296" location="R147" display="https://www.ncbi.nlm.nih.gov/pmc/articles/PMC5788731/ - R147" xr:uid="{00000000-0004-0000-0100-000027010000}"/>
    <hyperlink ref="M34" r:id="rId297" location="R95" display="https://www.ncbi.nlm.nih.gov/pmc/articles/PMC5788731/ - R95" xr:uid="{00000000-0004-0000-0100-000028010000}"/>
    <hyperlink ref="M35" r:id="rId298" location="R95" display="https://www.ncbi.nlm.nih.gov/pmc/articles/PMC5788731/ - R95" xr:uid="{00000000-0004-0000-0100-000029010000}"/>
    <hyperlink ref="M36" r:id="rId299" location="R95" display="https://www.ncbi.nlm.nih.gov/pmc/articles/PMC5788731/ - R95" xr:uid="{00000000-0004-0000-0100-00002A010000}"/>
    <hyperlink ref="M37" r:id="rId300" location="R95" display="https://www.ncbi.nlm.nih.gov/pmc/articles/PMC5788731/ - R95" xr:uid="{00000000-0004-0000-0100-00002B010000}"/>
    <hyperlink ref="M38" r:id="rId301" location="R166" display="https://www.ncbi.nlm.nih.gov/pmc/articles/PMC5788731/ - R166" xr:uid="{00000000-0004-0000-0100-00002C010000}"/>
    <hyperlink ref="M39" r:id="rId302" location="R166" display="https://www.ncbi.nlm.nih.gov/pmc/articles/PMC5788731/ - R166" xr:uid="{00000000-0004-0000-0100-00002D010000}"/>
    <hyperlink ref="M40" r:id="rId303" location="R166" display="https://www.ncbi.nlm.nih.gov/pmc/articles/PMC5788731/ - R166" xr:uid="{00000000-0004-0000-0100-00002E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7B3-CA2A-4276-BC5B-DFB99FC32386}">
  <dimension ref="A1:R310"/>
  <sheetViews>
    <sheetView workbookViewId="0">
      <pane ySplit="1" topLeftCell="A13" activePane="bottomLeft" state="frozen"/>
      <selection pane="bottomLeft" activeCell="C25" sqref="C25"/>
    </sheetView>
  </sheetViews>
  <sheetFormatPr defaultColWidth="9.109375" defaultRowHeight="14.4" x14ac:dyDescent="0.3"/>
  <cols>
    <col min="1" max="1" width="24.6640625" style="21" bestFit="1" customWidth="1"/>
    <col min="2" max="2" width="21.109375" style="21" bestFit="1" customWidth="1"/>
    <col min="3" max="3" width="21.109375" style="21" customWidth="1"/>
    <col min="4" max="4" width="44.88671875" style="21" bestFit="1" customWidth="1"/>
    <col min="5" max="5" width="14.44140625" style="21" bestFit="1" customWidth="1"/>
    <col min="6" max="6" width="9.5546875" style="21" bestFit="1" customWidth="1"/>
    <col min="7" max="7" width="12.5546875" style="21" bestFit="1" customWidth="1"/>
    <col min="8" max="8" width="11.109375" style="21" bestFit="1" customWidth="1"/>
    <col min="9" max="11" width="9.109375" style="21"/>
    <col min="12" max="12" width="10.109375" style="21" bestFit="1" customWidth="1"/>
    <col min="13" max="14" width="9.109375" style="21"/>
    <col min="15" max="15" width="13.88671875" style="21" customWidth="1"/>
    <col min="16" max="16384" width="9.109375" style="21"/>
  </cols>
  <sheetData>
    <row r="1" spans="1:18" ht="14.4" customHeight="1" x14ac:dyDescent="0.3">
      <c r="A1" s="41" t="s">
        <v>104</v>
      </c>
      <c r="B1" s="41" t="s">
        <v>108</v>
      </c>
      <c r="C1" s="41"/>
      <c r="D1" s="41" t="s">
        <v>23</v>
      </c>
      <c r="E1" s="41" t="s">
        <v>111</v>
      </c>
      <c r="F1" s="41" t="s">
        <v>5</v>
      </c>
      <c r="G1" s="41" t="s">
        <v>113</v>
      </c>
      <c r="H1" s="42" t="s">
        <v>60</v>
      </c>
      <c r="I1" s="41" t="s">
        <v>118</v>
      </c>
      <c r="J1" s="41" t="s">
        <v>7</v>
      </c>
      <c r="K1" s="41"/>
      <c r="L1" s="41"/>
      <c r="M1" s="42" t="s">
        <v>62</v>
      </c>
      <c r="N1" s="42"/>
    </row>
    <row r="2" spans="1:18" ht="25.2" x14ac:dyDescent="0.3">
      <c r="A2" s="43" t="s">
        <v>105</v>
      </c>
      <c r="B2" s="43" t="s">
        <v>109</v>
      </c>
      <c r="C2" s="43"/>
      <c r="D2" s="43" t="s">
        <v>110</v>
      </c>
      <c r="E2" s="43" t="s">
        <v>109</v>
      </c>
      <c r="F2" s="43" t="s">
        <v>112</v>
      </c>
      <c r="G2" s="43" t="s">
        <v>114</v>
      </c>
      <c r="H2" s="44"/>
      <c r="I2" s="43" t="s">
        <v>119</v>
      </c>
      <c r="J2" s="43" t="s">
        <v>8</v>
      </c>
      <c r="K2" s="43"/>
      <c r="L2" s="43"/>
      <c r="M2" s="45" t="s">
        <v>63</v>
      </c>
      <c r="N2" s="45"/>
      <c r="P2" s="21" t="s">
        <v>986</v>
      </c>
      <c r="R2" s="21" t="s">
        <v>987</v>
      </c>
    </row>
    <row r="3" spans="1:18" ht="25.2" x14ac:dyDescent="0.3">
      <c r="A3" s="43" t="s">
        <v>106</v>
      </c>
      <c r="B3" s="43"/>
      <c r="C3" s="43"/>
      <c r="D3" s="43"/>
      <c r="E3" s="43"/>
      <c r="F3" s="43"/>
      <c r="G3" s="43" t="s">
        <v>115</v>
      </c>
      <c r="H3" s="44"/>
      <c r="I3" s="43" t="s">
        <v>120</v>
      </c>
      <c r="J3" s="43" t="s">
        <v>61</v>
      </c>
      <c r="K3" s="43"/>
      <c r="L3" s="43"/>
      <c r="M3" s="45" t="s">
        <v>64</v>
      </c>
      <c r="N3" s="45"/>
      <c r="O3" s="48" t="s">
        <v>988</v>
      </c>
      <c r="P3" s="21">
        <v>125</v>
      </c>
      <c r="R3" s="21">
        <v>254</v>
      </c>
    </row>
    <row r="4" spans="1:18" ht="25.2" x14ac:dyDescent="0.3">
      <c r="A4" s="43" t="s">
        <v>107</v>
      </c>
      <c r="B4" s="43"/>
      <c r="C4" s="43"/>
      <c r="D4" s="43"/>
      <c r="E4" s="43"/>
      <c r="F4" s="43"/>
      <c r="G4" s="43" t="s">
        <v>116</v>
      </c>
      <c r="H4" s="44"/>
      <c r="I4" s="43" t="s">
        <v>121</v>
      </c>
      <c r="J4" s="43" t="s">
        <v>59</v>
      </c>
      <c r="K4" s="43"/>
      <c r="L4" s="43"/>
      <c r="M4" s="45" t="s">
        <v>122</v>
      </c>
      <c r="N4" s="45"/>
      <c r="O4" s="48" t="s">
        <v>989</v>
      </c>
      <c r="P4" s="21">
        <v>1</v>
      </c>
      <c r="R4" s="21">
        <v>8</v>
      </c>
    </row>
    <row r="5" spans="1:18" ht="14.4" customHeight="1" x14ac:dyDescent="0.3">
      <c r="A5" s="43"/>
      <c r="B5" s="43"/>
      <c r="C5" s="43"/>
      <c r="D5" s="43"/>
      <c r="E5" s="43"/>
      <c r="F5" s="43"/>
      <c r="G5" s="43" t="s">
        <v>117</v>
      </c>
      <c r="H5" s="44"/>
      <c r="I5" s="43"/>
      <c r="J5" s="43"/>
      <c r="K5" s="43"/>
      <c r="L5" s="43"/>
      <c r="M5" s="45" t="s">
        <v>123</v>
      </c>
      <c r="N5" s="45"/>
      <c r="O5" s="21" t="s">
        <v>990</v>
      </c>
      <c r="P5" s="21">
        <v>0</v>
      </c>
      <c r="R5" s="21">
        <v>3</v>
      </c>
    </row>
    <row r="6" spans="1:18" ht="25.2" x14ac:dyDescent="0.3">
      <c r="A6" s="43"/>
      <c r="B6" s="43"/>
      <c r="C6" s="43"/>
      <c r="D6" s="43"/>
      <c r="E6" s="43"/>
      <c r="F6" s="43"/>
      <c r="G6" s="43"/>
      <c r="H6" s="44"/>
      <c r="I6" s="43"/>
      <c r="J6" s="43"/>
      <c r="K6" s="43"/>
      <c r="L6" s="43"/>
      <c r="M6" s="45" t="s">
        <v>72</v>
      </c>
      <c r="N6" s="45"/>
    </row>
    <row r="7" spans="1:18" ht="25.2" x14ac:dyDescent="0.3">
      <c r="A7" s="43"/>
      <c r="B7" s="43"/>
      <c r="C7" s="43"/>
      <c r="D7" s="43"/>
      <c r="E7" s="43"/>
      <c r="F7" s="43"/>
      <c r="G7" s="43"/>
      <c r="H7" s="44"/>
      <c r="I7" s="43"/>
      <c r="J7" s="43"/>
      <c r="K7" s="43"/>
      <c r="L7" s="43"/>
      <c r="M7" s="45" t="s">
        <v>68</v>
      </c>
      <c r="N7" s="45"/>
    </row>
    <row r="8" spans="1:18" ht="14.4" customHeight="1" x14ac:dyDescent="0.3">
      <c r="A8" s="43"/>
      <c r="B8" s="43"/>
      <c r="C8" s="43"/>
      <c r="D8" s="43"/>
      <c r="E8" s="43"/>
      <c r="F8" s="43"/>
      <c r="G8" s="43"/>
      <c r="H8" s="44"/>
      <c r="I8" s="43"/>
      <c r="J8" s="43"/>
      <c r="K8" s="43"/>
      <c r="L8" s="43"/>
      <c r="M8" s="45" t="s">
        <v>59</v>
      </c>
      <c r="N8" s="45"/>
    </row>
    <row r="9" spans="1:18" ht="14.4" customHeight="1" x14ac:dyDescent="0.3">
      <c r="A9" s="43"/>
      <c r="B9" s="43"/>
      <c r="C9" s="43"/>
      <c r="D9" s="43"/>
      <c r="E9" s="43">
        <f>[1]Language!E1</f>
        <v>0</v>
      </c>
      <c r="F9" s="43"/>
      <c r="G9" s="43"/>
      <c r="H9" s="44"/>
      <c r="I9" s="43"/>
      <c r="J9" s="43"/>
      <c r="K9" s="43"/>
      <c r="L9" s="43"/>
      <c r="M9" s="45" t="s">
        <v>69</v>
      </c>
      <c r="N9" s="45"/>
    </row>
    <row r="10" spans="1:18" ht="25.2" x14ac:dyDescent="0.3">
      <c r="A10" s="43"/>
      <c r="B10" s="43"/>
      <c r="C10" s="43"/>
      <c r="D10" s="43"/>
      <c r="E10" s="43"/>
      <c r="F10" s="43"/>
      <c r="G10" s="43"/>
      <c r="H10" s="44"/>
      <c r="I10" s="43"/>
      <c r="J10" s="43"/>
      <c r="K10" s="43"/>
      <c r="L10" s="43"/>
      <c r="M10" s="45" t="s">
        <v>124</v>
      </c>
      <c r="N10" s="45"/>
    </row>
    <row r="11" spans="1:18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6"/>
    </row>
    <row r="12" spans="1:18" x14ac:dyDescent="0.3">
      <c r="A12" s="45"/>
      <c r="B12" s="45"/>
      <c r="C12" s="45" t="e">
        <f ca="1">_xll.PsiDiscrete(C15,C82)</f>
        <v>#NUM!</v>
      </c>
      <c r="D12" s="45"/>
      <c r="E12" s="45"/>
      <c r="F12" s="45"/>
      <c r="G12" s="45"/>
      <c r="H12" s="45"/>
      <c r="I12" s="45"/>
      <c r="J12" s="45"/>
      <c r="K12" s="45"/>
      <c r="L12" s="45"/>
      <c r="M12" s="47"/>
      <c r="N12" s="47"/>
    </row>
    <row r="13" spans="1:18" ht="25.2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3" t="s">
        <v>14</v>
      </c>
      <c r="N13" s="43" t="s">
        <v>75</v>
      </c>
    </row>
    <row r="14" spans="1:18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3" t="s">
        <v>74</v>
      </c>
      <c r="N14" s="43" t="s">
        <v>74</v>
      </c>
    </row>
    <row r="15" spans="1:18" ht="16.8" x14ac:dyDescent="0.3">
      <c r="A15" s="10" t="s">
        <v>135</v>
      </c>
      <c r="B15" s="10" t="s">
        <v>23</v>
      </c>
      <c r="C15" s="10">
        <v>1</v>
      </c>
      <c r="D15" s="10" t="s">
        <v>136</v>
      </c>
      <c r="E15" s="10" t="s">
        <v>137</v>
      </c>
      <c r="F15" s="10" t="s">
        <v>138</v>
      </c>
      <c r="G15" s="10" t="s">
        <v>139</v>
      </c>
      <c r="H15" s="10" t="s">
        <v>140</v>
      </c>
      <c r="I15" s="10">
        <v>2000</v>
      </c>
      <c r="J15" s="10" t="s">
        <v>141</v>
      </c>
      <c r="K15" s="10"/>
      <c r="L15" s="10">
        <f>INT(SUBSTITUTE(SUBSTITUTE(SUBSTITUTE(M15,"a",""),"b",""),"no data","0"))</f>
        <v>87</v>
      </c>
      <c r="M15" s="10" t="s">
        <v>142</v>
      </c>
      <c r="N15" s="10">
        <v>0.1</v>
      </c>
    </row>
    <row r="16" spans="1:18" ht="16.8" x14ac:dyDescent="0.3">
      <c r="A16" s="10" t="s">
        <v>135</v>
      </c>
      <c r="B16" s="10" t="s">
        <v>23</v>
      </c>
      <c r="C16" s="10">
        <v>3</v>
      </c>
      <c r="D16" s="10" t="s">
        <v>144</v>
      </c>
      <c r="E16" s="10" t="s">
        <v>137</v>
      </c>
      <c r="F16" s="10" t="s">
        <v>145</v>
      </c>
      <c r="G16" s="10" t="s">
        <v>139</v>
      </c>
      <c r="H16" s="10" t="s">
        <v>140</v>
      </c>
      <c r="I16" s="10">
        <v>1999</v>
      </c>
      <c r="J16" s="10" t="s">
        <v>141</v>
      </c>
      <c r="K16" s="10"/>
      <c r="L16" s="10">
        <f t="shared" ref="L16:L79" si="0">INT(SUBSTITUTE(SUBSTITUTE(SUBSTITUTE(M16,"a",""),"b",""),"no data","0"))</f>
        <v>86</v>
      </c>
      <c r="M16" s="10" t="s">
        <v>146</v>
      </c>
      <c r="N16" s="10">
        <v>0.2</v>
      </c>
    </row>
    <row r="17" spans="1:14" ht="16.8" x14ac:dyDescent="0.3">
      <c r="A17" s="10" t="s">
        <v>135</v>
      </c>
      <c r="B17" s="10" t="s">
        <v>23</v>
      </c>
      <c r="C17" s="10">
        <v>3</v>
      </c>
      <c r="D17" s="10" t="s">
        <v>144</v>
      </c>
      <c r="E17" s="10" t="s">
        <v>137</v>
      </c>
      <c r="F17" s="10" t="s">
        <v>147</v>
      </c>
      <c r="G17" s="10" t="s">
        <v>148</v>
      </c>
      <c r="H17" s="10" t="s">
        <v>78</v>
      </c>
      <c r="I17" s="10" t="s">
        <v>149</v>
      </c>
      <c r="J17" s="10" t="s">
        <v>150</v>
      </c>
      <c r="K17" s="10"/>
      <c r="L17" s="10">
        <f t="shared" si="0"/>
        <v>100</v>
      </c>
      <c r="M17" s="10" t="s">
        <v>151</v>
      </c>
      <c r="N17" s="10">
        <v>0</v>
      </c>
    </row>
    <row r="18" spans="1:14" ht="16.8" x14ac:dyDescent="0.3">
      <c r="A18" s="10" t="s">
        <v>135</v>
      </c>
      <c r="B18" s="10" t="s">
        <v>23</v>
      </c>
      <c r="C18" s="10">
        <v>3</v>
      </c>
      <c r="D18" s="10" t="s">
        <v>144</v>
      </c>
      <c r="E18" s="10" t="s">
        <v>137</v>
      </c>
      <c r="F18" s="10" t="s">
        <v>147</v>
      </c>
      <c r="G18" s="10" t="s">
        <v>148</v>
      </c>
      <c r="H18" s="10" t="s">
        <v>78</v>
      </c>
      <c r="I18" s="10" t="s">
        <v>149</v>
      </c>
      <c r="J18" s="10" t="s">
        <v>153</v>
      </c>
      <c r="K18" s="10"/>
      <c r="L18" s="10">
        <f t="shared" si="0"/>
        <v>100</v>
      </c>
      <c r="M18" s="10" t="s">
        <v>151</v>
      </c>
      <c r="N18" s="10">
        <v>0</v>
      </c>
    </row>
    <row r="19" spans="1:14" ht="16.8" x14ac:dyDescent="0.3">
      <c r="A19" s="10" t="s">
        <v>135</v>
      </c>
      <c r="B19" s="10" t="s">
        <v>23</v>
      </c>
      <c r="C19" s="10">
        <v>3</v>
      </c>
      <c r="D19" s="10" t="s">
        <v>144</v>
      </c>
      <c r="E19" s="10" t="s">
        <v>137</v>
      </c>
      <c r="F19" s="10" t="s">
        <v>147</v>
      </c>
      <c r="G19" s="10" t="s">
        <v>148</v>
      </c>
      <c r="H19" s="10" t="s">
        <v>78</v>
      </c>
      <c r="I19" s="10" t="s">
        <v>149</v>
      </c>
      <c r="J19" s="10" t="s">
        <v>150</v>
      </c>
      <c r="K19" s="10"/>
      <c r="L19" s="10">
        <f t="shared" si="0"/>
        <v>100</v>
      </c>
      <c r="M19" s="10" t="s">
        <v>154</v>
      </c>
      <c r="N19" s="10">
        <v>0</v>
      </c>
    </row>
    <row r="20" spans="1:14" ht="16.8" x14ac:dyDescent="0.3">
      <c r="A20" s="10" t="s">
        <v>135</v>
      </c>
      <c r="B20" s="10" t="s">
        <v>23</v>
      </c>
      <c r="C20" s="10">
        <v>3</v>
      </c>
      <c r="D20" s="10" t="s">
        <v>144</v>
      </c>
      <c r="E20" s="10" t="s">
        <v>137</v>
      </c>
      <c r="F20" s="10" t="s">
        <v>147</v>
      </c>
      <c r="G20" s="10" t="s">
        <v>148</v>
      </c>
      <c r="H20" s="10" t="s">
        <v>78</v>
      </c>
      <c r="I20" s="10" t="s">
        <v>149</v>
      </c>
      <c r="J20" s="10" t="s">
        <v>153</v>
      </c>
      <c r="K20" s="10"/>
      <c r="L20" s="10">
        <f t="shared" si="0"/>
        <v>100</v>
      </c>
      <c r="M20" s="10" t="s">
        <v>154</v>
      </c>
      <c r="N20" s="10">
        <v>0</v>
      </c>
    </row>
    <row r="21" spans="1:14" ht="16.8" x14ac:dyDescent="0.3">
      <c r="A21" s="10" t="s">
        <v>135</v>
      </c>
      <c r="B21" s="10" t="s">
        <v>23</v>
      </c>
      <c r="C21" s="10">
        <v>3</v>
      </c>
      <c r="D21" s="10" t="s">
        <v>144</v>
      </c>
      <c r="E21" s="10" t="s">
        <v>137</v>
      </c>
      <c r="F21" s="10" t="s">
        <v>147</v>
      </c>
      <c r="G21" s="10" t="s">
        <v>148</v>
      </c>
      <c r="H21" s="10" t="s">
        <v>78</v>
      </c>
      <c r="I21" s="10" t="s">
        <v>149</v>
      </c>
      <c r="J21" s="10" t="s">
        <v>156</v>
      </c>
      <c r="K21" s="10"/>
      <c r="L21" s="10">
        <f t="shared" si="0"/>
        <v>100</v>
      </c>
      <c r="M21" s="10" t="s">
        <v>154</v>
      </c>
      <c r="N21" s="10">
        <v>0</v>
      </c>
    </row>
    <row r="22" spans="1:14" ht="25.2" x14ac:dyDescent="0.3">
      <c r="A22" s="10" t="s">
        <v>135</v>
      </c>
      <c r="B22" s="10" t="s">
        <v>23</v>
      </c>
      <c r="C22" s="10">
        <v>2</v>
      </c>
      <c r="D22" s="10" t="s">
        <v>157</v>
      </c>
      <c r="E22" s="10" t="s">
        <v>137</v>
      </c>
      <c r="F22" s="10" t="s">
        <v>158</v>
      </c>
      <c r="G22" s="10" t="s">
        <v>159</v>
      </c>
      <c r="H22" s="10" t="s">
        <v>140</v>
      </c>
      <c r="I22" s="10">
        <v>2011</v>
      </c>
      <c r="J22" s="10" t="s">
        <v>160</v>
      </c>
      <c r="K22" s="10"/>
      <c r="L22" s="10">
        <f t="shared" si="0"/>
        <v>69</v>
      </c>
      <c r="M22" s="10" t="s">
        <v>161</v>
      </c>
      <c r="N22" s="10" t="s">
        <v>162</v>
      </c>
    </row>
    <row r="23" spans="1:14" ht="25.2" x14ac:dyDescent="0.3">
      <c r="A23" s="10" t="s">
        <v>135</v>
      </c>
      <c r="B23" s="10" t="s">
        <v>23</v>
      </c>
      <c r="C23" s="10">
        <v>2</v>
      </c>
      <c r="D23" s="10" t="s">
        <v>157</v>
      </c>
      <c r="E23" s="10" t="s">
        <v>137</v>
      </c>
      <c r="F23" s="10" t="s">
        <v>164</v>
      </c>
      <c r="G23" s="10" t="s">
        <v>159</v>
      </c>
      <c r="H23" s="10" t="s">
        <v>140</v>
      </c>
      <c r="I23" s="10">
        <v>2012</v>
      </c>
      <c r="J23" s="10" t="s">
        <v>160</v>
      </c>
      <c r="K23" s="10"/>
      <c r="L23" s="10">
        <f t="shared" si="0"/>
        <v>45</v>
      </c>
      <c r="M23" s="10" t="s">
        <v>165</v>
      </c>
      <c r="N23" s="10" t="s">
        <v>166</v>
      </c>
    </row>
    <row r="24" spans="1:14" ht="16.8" x14ac:dyDescent="0.3">
      <c r="A24" s="10" t="s">
        <v>167</v>
      </c>
      <c r="B24" s="10" t="s">
        <v>23</v>
      </c>
      <c r="C24" s="10">
        <v>1</v>
      </c>
      <c r="D24" s="10" t="s">
        <v>136</v>
      </c>
      <c r="E24" s="10" t="s">
        <v>137</v>
      </c>
      <c r="F24" s="10" t="s">
        <v>145</v>
      </c>
      <c r="G24" s="10" t="s">
        <v>168</v>
      </c>
      <c r="H24" s="10" t="s">
        <v>78</v>
      </c>
      <c r="I24" s="10" t="s">
        <v>149</v>
      </c>
      <c r="J24" s="10" t="s">
        <v>169</v>
      </c>
      <c r="K24" s="10"/>
      <c r="L24" s="10">
        <f t="shared" si="0"/>
        <v>96</v>
      </c>
      <c r="M24" s="10" t="s">
        <v>170</v>
      </c>
      <c r="N24" s="10">
        <v>0.7</v>
      </c>
    </row>
    <row r="25" spans="1:14" ht="16.8" x14ac:dyDescent="0.3">
      <c r="A25" s="10" t="s">
        <v>167</v>
      </c>
      <c r="B25" s="10" t="s">
        <v>23</v>
      </c>
      <c r="C25" s="10" t="e">
        <f ca="1">_xll.PsiDiscrete(1,2,3)</f>
        <v>#VALUE!</v>
      </c>
      <c r="D25" s="10" t="s">
        <v>136</v>
      </c>
      <c r="E25" s="10" t="s">
        <v>137</v>
      </c>
      <c r="F25" s="10" t="s">
        <v>145</v>
      </c>
      <c r="G25" s="10" t="s">
        <v>168</v>
      </c>
      <c r="H25" s="10" t="s">
        <v>78</v>
      </c>
      <c r="I25" s="10" t="s">
        <v>149</v>
      </c>
      <c r="J25" s="10" t="s">
        <v>172</v>
      </c>
      <c r="K25" s="10"/>
      <c r="L25" s="10">
        <f t="shared" si="0"/>
        <v>100</v>
      </c>
      <c r="M25" s="10" t="s">
        <v>154</v>
      </c>
      <c r="N25" s="10">
        <v>0</v>
      </c>
    </row>
    <row r="26" spans="1:14" ht="16.8" x14ac:dyDescent="0.3">
      <c r="A26" s="10" t="s">
        <v>167</v>
      </c>
      <c r="B26" s="10" t="s">
        <v>23</v>
      </c>
      <c r="C26" s="10">
        <v>3</v>
      </c>
      <c r="D26" s="10" t="s">
        <v>144</v>
      </c>
      <c r="E26" s="10" t="s">
        <v>137</v>
      </c>
      <c r="F26" s="10" t="s">
        <v>138</v>
      </c>
      <c r="G26" s="10" t="s">
        <v>173</v>
      </c>
      <c r="H26" s="10" t="s">
        <v>140</v>
      </c>
      <c r="I26" s="10" t="s">
        <v>149</v>
      </c>
      <c r="J26" s="10" t="s">
        <v>174</v>
      </c>
      <c r="K26" s="10"/>
      <c r="L26" s="10">
        <f t="shared" si="0"/>
        <v>95</v>
      </c>
      <c r="M26" s="10" t="s">
        <v>175</v>
      </c>
      <c r="N26" s="10">
        <v>0.02</v>
      </c>
    </row>
    <row r="27" spans="1:14" ht="16.8" x14ac:dyDescent="0.3">
      <c r="A27" s="10" t="s">
        <v>167</v>
      </c>
      <c r="B27" s="10" t="s">
        <v>23</v>
      </c>
      <c r="C27" s="10">
        <v>3</v>
      </c>
      <c r="D27" s="10" t="s">
        <v>144</v>
      </c>
      <c r="E27" s="10" t="s">
        <v>137</v>
      </c>
      <c r="F27" s="10" t="s">
        <v>138</v>
      </c>
      <c r="G27" s="10" t="s">
        <v>173</v>
      </c>
      <c r="H27" s="10" t="s">
        <v>140</v>
      </c>
      <c r="I27" s="10" t="s">
        <v>149</v>
      </c>
      <c r="J27" s="10" t="s">
        <v>177</v>
      </c>
      <c r="K27" s="10"/>
      <c r="L27" s="10">
        <f t="shared" si="0"/>
        <v>88</v>
      </c>
      <c r="M27" s="10" t="s">
        <v>178</v>
      </c>
      <c r="N27" s="10">
        <v>0.11</v>
      </c>
    </row>
    <row r="28" spans="1:14" ht="16.8" x14ac:dyDescent="0.3">
      <c r="A28" s="10" t="s">
        <v>167</v>
      </c>
      <c r="B28" s="10" t="s">
        <v>23</v>
      </c>
      <c r="C28" s="10">
        <v>3</v>
      </c>
      <c r="D28" s="10" t="s">
        <v>144</v>
      </c>
      <c r="E28" s="10" t="s">
        <v>137</v>
      </c>
      <c r="F28" s="10" t="s">
        <v>138</v>
      </c>
      <c r="G28" s="10" t="s">
        <v>173</v>
      </c>
      <c r="H28" s="10" t="s">
        <v>140</v>
      </c>
      <c r="I28" s="10" t="s">
        <v>149</v>
      </c>
      <c r="J28" s="10" t="s">
        <v>179</v>
      </c>
      <c r="K28" s="10"/>
      <c r="L28" s="10">
        <f t="shared" si="0"/>
        <v>93</v>
      </c>
      <c r="M28" s="10" t="s">
        <v>180</v>
      </c>
      <c r="N28" s="10">
        <v>0.02</v>
      </c>
    </row>
    <row r="29" spans="1:14" ht="16.8" x14ac:dyDescent="0.3">
      <c r="A29" s="10" t="s">
        <v>167</v>
      </c>
      <c r="B29" s="10" t="s">
        <v>181</v>
      </c>
      <c r="C29" s="10">
        <v>0</v>
      </c>
      <c r="D29" s="10" t="s">
        <v>149</v>
      </c>
      <c r="E29" s="10" t="s">
        <v>137</v>
      </c>
      <c r="F29" s="10" t="s">
        <v>145</v>
      </c>
      <c r="G29" s="10" t="s">
        <v>168</v>
      </c>
      <c r="H29" s="10" t="s">
        <v>78</v>
      </c>
      <c r="I29" s="10" t="s">
        <v>149</v>
      </c>
      <c r="J29" s="10" t="s">
        <v>169</v>
      </c>
      <c r="K29" s="10"/>
      <c r="L29" s="10">
        <f t="shared" si="0"/>
        <v>97</v>
      </c>
      <c r="M29" s="10" t="s">
        <v>103</v>
      </c>
      <c r="N29" s="10">
        <v>0.5</v>
      </c>
    </row>
    <row r="30" spans="1:14" ht="16.8" x14ac:dyDescent="0.3">
      <c r="A30" s="10" t="s">
        <v>167</v>
      </c>
      <c r="B30" s="10" t="s">
        <v>181</v>
      </c>
      <c r="C30" s="10">
        <v>0</v>
      </c>
      <c r="D30" s="10" t="s">
        <v>149</v>
      </c>
      <c r="E30" s="10" t="s">
        <v>137</v>
      </c>
      <c r="F30" s="10" t="s">
        <v>145</v>
      </c>
      <c r="G30" s="10" t="s">
        <v>168</v>
      </c>
      <c r="H30" s="10" t="s">
        <v>78</v>
      </c>
      <c r="I30" s="10" t="s">
        <v>149</v>
      </c>
      <c r="J30" s="10" t="s">
        <v>172</v>
      </c>
      <c r="K30" s="10"/>
      <c r="L30" s="10">
        <f t="shared" si="0"/>
        <v>87</v>
      </c>
      <c r="M30" s="10" t="s">
        <v>142</v>
      </c>
      <c r="N30" s="10">
        <v>0.9</v>
      </c>
    </row>
    <row r="31" spans="1:14" ht="16.8" x14ac:dyDescent="0.3">
      <c r="A31" s="10" t="s">
        <v>182</v>
      </c>
      <c r="B31" s="10" t="s">
        <v>181</v>
      </c>
      <c r="C31" s="10">
        <v>0</v>
      </c>
      <c r="D31" s="10" t="s">
        <v>149</v>
      </c>
      <c r="E31" s="10" t="s">
        <v>137</v>
      </c>
      <c r="F31" s="10" t="s">
        <v>138</v>
      </c>
      <c r="G31" s="10" t="s">
        <v>183</v>
      </c>
      <c r="H31" s="10" t="s">
        <v>140</v>
      </c>
      <c r="I31" s="10" t="s">
        <v>149</v>
      </c>
      <c r="J31" s="10" t="s">
        <v>169</v>
      </c>
      <c r="K31" s="10"/>
      <c r="L31" s="10">
        <f t="shared" si="0"/>
        <v>95</v>
      </c>
      <c r="M31" s="10" t="s">
        <v>184</v>
      </c>
      <c r="N31" s="10">
        <v>0.3</v>
      </c>
    </row>
    <row r="32" spans="1:14" ht="16.8" x14ac:dyDescent="0.3">
      <c r="A32" s="10" t="s">
        <v>182</v>
      </c>
      <c r="B32" s="10" t="s">
        <v>181</v>
      </c>
      <c r="C32" s="10">
        <v>0</v>
      </c>
      <c r="D32" s="10" t="s">
        <v>149</v>
      </c>
      <c r="E32" s="10" t="s">
        <v>137</v>
      </c>
      <c r="F32" s="10" t="s">
        <v>145</v>
      </c>
      <c r="G32" s="10" t="s">
        <v>183</v>
      </c>
      <c r="H32" s="10" t="s">
        <v>140</v>
      </c>
      <c r="I32" s="10" t="s">
        <v>149</v>
      </c>
      <c r="J32" s="10" t="s">
        <v>150</v>
      </c>
      <c r="K32" s="10"/>
      <c r="L32" s="10">
        <f t="shared" si="0"/>
        <v>99</v>
      </c>
      <c r="M32" s="10" t="s">
        <v>186</v>
      </c>
      <c r="N32" s="10">
        <v>0.1</v>
      </c>
    </row>
    <row r="33" spans="1:14" ht="16.8" x14ac:dyDescent="0.3">
      <c r="A33" s="10" t="s">
        <v>182</v>
      </c>
      <c r="B33" s="10" t="s">
        <v>181</v>
      </c>
      <c r="C33" s="10">
        <v>0</v>
      </c>
      <c r="D33" s="10" t="s">
        <v>149</v>
      </c>
      <c r="E33" s="10" t="s">
        <v>137</v>
      </c>
      <c r="F33" s="10" t="s">
        <v>145</v>
      </c>
      <c r="G33" s="10" t="s">
        <v>183</v>
      </c>
      <c r="H33" s="10" t="s">
        <v>140</v>
      </c>
      <c r="I33" s="10" t="s">
        <v>149</v>
      </c>
      <c r="J33" s="10" t="s">
        <v>153</v>
      </c>
      <c r="K33" s="10"/>
      <c r="L33" s="10">
        <f t="shared" si="0"/>
        <v>99</v>
      </c>
      <c r="M33" s="10" t="s">
        <v>186</v>
      </c>
      <c r="N33" s="10">
        <v>0.1</v>
      </c>
    </row>
    <row r="34" spans="1:14" ht="16.8" x14ac:dyDescent="0.3">
      <c r="A34" s="10" t="s">
        <v>182</v>
      </c>
      <c r="B34" s="10" t="s">
        <v>181</v>
      </c>
      <c r="C34" s="10">
        <v>0</v>
      </c>
      <c r="D34" s="10" t="s">
        <v>149</v>
      </c>
      <c r="E34" s="10" t="s">
        <v>137</v>
      </c>
      <c r="F34" s="10" t="s">
        <v>145</v>
      </c>
      <c r="G34" s="10" t="s">
        <v>183</v>
      </c>
      <c r="H34" s="10" t="s">
        <v>140</v>
      </c>
      <c r="I34" s="10" t="s">
        <v>149</v>
      </c>
      <c r="J34" s="10" t="s">
        <v>188</v>
      </c>
      <c r="K34" s="10"/>
      <c r="L34" s="10">
        <f t="shared" si="0"/>
        <v>97</v>
      </c>
      <c r="M34" s="10" t="s">
        <v>103</v>
      </c>
      <c r="N34" s="10">
        <v>0.2</v>
      </c>
    </row>
    <row r="35" spans="1:14" ht="16.8" x14ac:dyDescent="0.3">
      <c r="A35" s="10" t="s">
        <v>182</v>
      </c>
      <c r="B35" s="10" t="s">
        <v>181</v>
      </c>
      <c r="C35" s="10">
        <v>0</v>
      </c>
      <c r="D35" s="10" t="s">
        <v>149</v>
      </c>
      <c r="E35" s="10" t="s">
        <v>137</v>
      </c>
      <c r="F35" s="10" t="s">
        <v>145</v>
      </c>
      <c r="G35" s="10" t="s">
        <v>183</v>
      </c>
      <c r="H35" s="10" t="s">
        <v>140</v>
      </c>
      <c r="I35" s="10" t="s">
        <v>149</v>
      </c>
      <c r="J35" s="10" t="s">
        <v>156</v>
      </c>
      <c r="K35" s="10"/>
      <c r="L35" s="10">
        <f t="shared" si="0"/>
        <v>100</v>
      </c>
      <c r="M35" s="10" t="s">
        <v>154</v>
      </c>
      <c r="N35" s="10">
        <v>0</v>
      </c>
    </row>
    <row r="36" spans="1:14" ht="16.8" x14ac:dyDescent="0.3">
      <c r="A36" s="10" t="s">
        <v>182</v>
      </c>
      <c r="B36" s="10" t="s">
        <v>181</v>
      </c>
      <c r="C36" s="10">
        <v>0</v>
      </c>
      <c r="D36" s="10" t="s">
        <v>149</v>
      </c>
      <c r="E36" s="10" t="s">
        <v>137</v>
      </c>
      <c r="F36" s="10" t="s">
        <v>145</v>
      </c>
      <c r="G36" s="10" t="s">
        <v>183</v>
      </c>
      <c r="H36" s="10" t="s">
        <v>140</v>
      </c>
      <c r="I36" s="10" t="s">
        <v>149</v>
      </c>
      <c r="J36" s="10" t="s">
        <v>189</v>
      </c>
      <c r="K36" s="10"/>
      <c r="L36" s="10">
        <f t="shared" si="0"/>
        <v>100</v>
      </c>
      <c r="M36" s="10" t="s">
        <v>154</v>
      </c>
      <c r="N36" s="10">
        <v>0</v>
      </c>
    </row>
    <row r="37" spans="1:14" ht="25.2" x14ac:dyDescent="0.3">
      <c r="A37" s="10" t="s">
        <v>167</v>
      </c>
      <c r="B37" s="10" t="s">
        <v>23</v>
      </c>
      <c r="C37" s="10">
        <v>1</v>
      </c>
      <c r="D37" s="10" t="s">
        <v>136</v>
      </c>
      <c r="E37" s="10" t="s">
        <v>137</v>
      </c>
      <c r="F37" s="10" t="s">
        <v>190</v>
      </c>
      <c r="G37" s="10" t="s">
        <v>168</v>
      </c>
      <c r="H37" s="10" t="s">
        <v>78</v>
      </c>
      <c r="I37" s="10" t="s">
        <v>191</v>
      </c>
      <c r="J37" s="10" t="s">
        <v>192</v>
      </c>
      <c r="K37" s="10"/>
      <c r="L37" s="10">
        <f t="shared" si="0"/>
        <v>38</v>
      </c>
      <c r="M37" s="10" t="s">
        <v>193</v>
      </c>
      <c r="N37" s="10">
        <v>1.2</v>
      </c>
    </row>
    <row r="38" spans="1:14" ht="25.2" x14ac:dyDescent="0.3">
      <c r="A38" s="10" t="s">
        <v>167</v>
      </c>
      <c r="B38" s="10" t="s">
        <v>181</v>
      </c>
      <c r="C38" s="10">
        <v>0</v>
      </c>
      <c r="D38" s="10" t="s">
        <v>149</v>
      </c>
      <c r="E38" s="10" t="s">
        <v>137</v>
      </c>
      <c r="F38" s="10" t="s">
        <v>190</v>
      </c>
      <c r="G38" s="10" t="s">
        <v>168</v>
      </c>
      <c r="H38" s="10" t="s">
        <v>78</v>
      </c>
      <c r="I38" s="10" t="s">
        <v>191</v>
      </c>
      <c r="J38" s="10" t="s">
        <v>192</v>
      </c>
      <c r="K38" s="10"/>
      <c r="L38" s="10">
        <f t="shared" si="0"/>
        <v>57</v>
      </c>
      <c r="M38" s="10" t="s">
        <v>194</v>
      </c>
      <c r="N38" s="10">
        <v>0.8</v>
      </c>
    </row>
    <row r="39" spans="1:14" ht="37.799999999999997" x14ac:dyDescent="0.3">
      <c r="A39" s="10" t="s">
        <v>182</v>
      </c>
      <c r="B39" s="10" t="s">
        <v>23</v>
      </c>
      <c r="C39" s="10">
        <v>3</v>
      </c>
      <c r="D39" s="10" t="s">
        <v>144</v>
      </c>
      <c r="E39" s="10" t="s">
        <v>137</v>
      </c>
      <c r="F39" s="10" t="s">
        <v>195</v>
      </c>
      <c r="G39" s="10" t="s">
        <v>196</v>
      </c>
      <c r="H39" s="10" t="s">
        <v>78</v>
      </c>
      <c r="I39" s="10" t="s">
        <v>197</v>
      </c>
      <c r="J39" s="10" t="s">
        <v>198</v>
      </c>
      <c r="K39" s="10"/>
      <c r="L39" s="10">
        <f t="shared" si="0"/>
        <v>80</v>
      </c>
      <c r="M39" s="10" t="s">
        <v>199</v>
      </c>
      <c r="N39" s="10">
        <v>1.7</v>
      </c>
    </row>
    <row r="40" spans="1:14" ht="37.799999999999997" x14ac:dyDescent="0.3">
      <c r="A40" s="10" t="s">
        <v>182</v>
      </c>
      <c r="B40" s="10" t="s">
        <v>23</v>
      </c>
      <c r="C40" s="10">
        <v>3</v>
      </c>
      <c r="D40" s="10" t="s">
        <v>144</v>
      </c>
      <c r="E40" s="10" t="s">
        <v>137</v>
      </c>
      <c r="F40" s="10" t="s">
        <v>195</v>
      </c>
      <c r="G40" s="10" t="s">
        <v>196</v>
      </c>
      <c r="H40" s="10" t="s">
        <v>78</v>
      </c>
      <c r="I40" s="10" t="s">
        <v>201</v>
      </c>
      <c r="J40" s="10" t="s">
        <v>198</v>
      </c>
      <c r="K40" s="10"/>
      <c r="L40" s="10">
        <f t="shared" si="0"/>
        <v>100</v>
      </c>
      <c r="M40" s="10" t="s">
        <v>154</v>
      </c>
      <c r="N40" s="10">
        <v>0</v>
      </c>
    </row>
    <row r="41" spans="1:14" ht="37.799999999999997" x14ac:dyDescent="0.3">
      <c r="A41" s="10" t="s">
        <v>182</v>
      </c>
      <c r="B41" s="10" t="s">
        <v>23</v>
      </c>
      <c r="C41" s="10">
        <v>3</v>
      </c>
      <c r="D41" s="10" t="s">
        <v>144</v>
      </c>
      <c r="E41" s="10" t="s">
        <v>137</v>
      </c>
      <c r="F41" s="10" t="s">
        <v>195</v>
      </c>
      <c r="G41" s="10" t="s">
        <v>196</v>
      </c>
      <c r="H41" s="10" t="s">
        <v>78</v>
      </c>
      <c r="I41" s="10" t="s">
        <v>202</v>
      </c>
      <c r="J41" s="10" t="s">
        <v>198</v>
      </c>
      <c r="K41" s="10"/>
      <c r="L41" s="10">
        <f t="shared" si="0"/>
        <v>100</v>
      </c>
      <c r="M41" s="10" t="s">
        <v>154</v>
      </c>
      <c r="N41" s="10">
        <v>0</v>
      </c>
    </row>
    <row r="42" spans="1:14" ht="16.8" x14ac:dyDescent="0.3">
      <c r="A42" s="10" t="s">
        <v>203</v>
      </c>
      <c r="B42" s="10" t="s">
        <v>23</v>
      </c>
      <c r="C42" s="10">
        <v>1</v>
      </c>
      <c r="D42" s="10" t="s">
        <v>136</v>
      </c>
      <c r="E42" s="10" t="s">
        <v>137</v>
      </c>
      <c r="F42" s="10" t="s">
        <v>138</v>
      </c>
      <c r="G42" s="10" t="s">
        <v>204</v>
      </c>
      <c r="H42" s="10" t="s">
        <v>78</v>
      </c>
      <c r="I42" s="10" t="s">
        <v>149</v>
      </c>
      <c r="J42" s="10" t="s">
        <v>150</v>
      </c>
      <c r="K42" s="10"/>
      <c r="L42" s="10">
        <f t="shared" si="0"/>
        <v>100</v>
      </c>
      <c r="M42" s="10" t="s">
        <v>154</v>
      </c>
      <c r="N42" s="10">
        <v>0</v>
      </c>
    </row>
    <row r="43" spans="1:14" ht="16.8" x14ac:dyDescent="0.3">
      <c r="A43" s="10" t="s">
        <v>203</v>
      </c>
      <c r="B43" s="10" t="s">
        <v>23</v>
      </c>
      <c r="C43" s="10">
        <v>1</v>
      </c>
      <c r="D43" s="10" t="s">
        <v>136</v>
      </c>
      <c r="E43" s="10" t="s">
        <v>137</v>
      </c>
      <c r="F43" s="10" t="s">
        <v>138</v>
      </c>
      <c r="G43" s="10" t="s">
        <v>204</v>
      </c>
      <c r="H43" s="10" t="s">
        <v>78</v>
      </c>
      <c r="I43" s="10" t="s">
        <v>149</v>
      </c>
      <c r="J43" s="10" t="s">
        <v>153</v>
      </c>
      <c r="K43" s="10"/>
      <c r="L43" s="10">
        <f t="shared" si="0"/>
        <v>94</v>
      </c>
      <c r="M43" s="10" t="s">
        <v>206</v>
      </c>
      <c r="N43" s="10">
        <v>0.6</v>
      </c>
    </row>
    <row r="44" spans="1:14" ht="16.8" x14ac:dyDescent="0.3">
      <c r="A44" s="10" t="s">
        <v>203</v>
      </c>
      <c r="B44" s="10" t="s">
        <v>23</v>
      </c>
      <c r="C44" s="10">
        <v>1</v>
      </c>
      <c r="D44" s="10" t="s">
        <v>136</v>
      </c>
      <c r="E44" s="10" t="s">
        <v>137</v>
      </c>
      <c r="F44" s="10" t="s">
        <v>138</v>
      </c>
      <c r="G44" s="10" t="s">
        <v>204</v>
      </c>
      <c r="H44" s="10" t="s">
        <v>78</v>
      </c>
      <c r="I44" s="10" t="s">
        <v>149</v>
      </c>
      <c r="J44" s="10" t="s">
        <v>207</v>
      </c>
      <c r="K44" s="10"/>
      <c r="L44" s="10">
        <f t="shared" si="0"/>
        <v>100</v>
      </c>
      <c r="M44" s="10" t="s">
        <v>154</v>
      </c>
      <c r="N44" s="10">
        <v>0</v>
      </c>
    </row>
    <row r="45" spans="1:14" ht="16.8" x14ac:dyDescent="0.3">
      <c r="A45" s="10" t="s">
        <v>203</v>
      </c>
      <c r="B45" s="10" t="s">
        <v>23</v>
      </c>
      <c r="C45" s="10">
        <v>3</v>
      </c>
      <c r="D45" s="10" t="s">
        <v>144</v>
      </c>
      <c r="E45" s="10" t="s">
        <v>137</v>
      </c>
      <c r="F45" s="10" t="s">
        <v>145</v>
      </c>
      <c r="G45" s="10" t="s">
        <v>204</v>
      </c>
      <c r="H45" s="10" t="s">
        <v>140</v>
      </c>
      <c r="I45" s="10" t="s">
        <v>149</v>
      </c>
      <c r="J45" s="10" t="s">
        <v>174</v>
      </c>
      <c r="K45" s="10"/>
      <c r="L45" s="10">
        <f t="shared" si="0"/>
        <v>97</v>
      </c>
      <c r="M45" s="10" t="s">
        <v>208</v>
      </c>
      <c r="N45" s="10">
        <v>0.02</v>
      </c>
    </row>
    <row r="46" spans="1:14" ht="16.8" x14ac:dyDescent="0.3">
      <c r="A46" s="10" t="s">
        <v>203</v>
      </c>
      <c r="B46" s="10" t="s">
        <v>23</v>
      </c>
      <c r="C46" s="10">
        <v>3</v>
      </c>
      <c r="D46" s="10" t="s">
        <v>144</v>
      </c>
      <c r="E46" s="10" t="s">
        <v>137</v>
      </c>
      <c r="F46" s="10" t="s">
        <v>145</v>
      </c>
      <c r="G46" s="10" t="s">
        <v>204</v>
      </c>
      <c r="H46" s="10" t="s">
        <v>140</v>
      </c>
      <c r="I46" s="10" t="s">
        <v>149</v>
      </c>
      <c r="J46" s="10" t="s">
        <v>177</v>
      </c>
      <c r="K46" s="10"/>
      <c r="L46" s="10">
        <f t="shared" si="0"/>
        <v>84</v>
      </c>
      <c r="M46" s="10" t="s">
        <v>209</v>
      </c>
      <c r="N46" s="10">
        <v>7.0000000000000007E-2</v>
      </c>
    </row>
    <row r="47" spans="1:14" ht="16.8" x14ac:dyDescent="0.3">
      <c r="A47" s="10" t="s">
        <v>203</v>
      </c>
      <c r="B47" s="10" t="s">
        <v>23</v>
      </c>
      <c r="C47" s="10">
        <v>3</v>
      </c>
      <c r="D47" s="10" t="s">
        <v>144</v>
      </c>
      <c r="E47" s="10" t="s">
        <v>137</v>
      </c>
      <c r="F47" s="10" t="s">
        <v>145</v>
      </c>
      <c r="G47" s="10" t="s">
        <v>204</v>
      </c>
      <c r="H47" s="10" t="s">
        <v>140</v>
      </c>
      <c r="I47" s="10" t="s">
        <v>149</v>
      </c>
      <c r="J47" s="10" t="s">
        <v>179</v>
      </c>
      <c r="K47" s="10"/>
      <c r="L47" s="10">
        <f t="shared" si="0"/>
        <v>85</v>
      </c>
      <c r="M47" s="10" t="s">
        <v>210</v>
      </c>
      <c r="N47" s="10">
        <v>7.0000000000000007E-2</v>
      </c>
    </row>
    <row r="48" spans="1:14" ht="16.8" x14ac:dyDescent="0.3">
      <c r="A48" s="10" t="s">
        <v>203</v>
      </c>
      <c r="B48" s="10" t="s">
        <v>23</v>
      </c>
      <c r="C48" s="10">
        <v>3</v>
      </c>
      <c r="D48" s="10" t="s">
        <v>144</v>
      </c>
      <c r="E48" s="10" t="s">
        <v>137</v>
      </c>
      <c r="F48" s="10" t="s">
        <v>145</v>
      </c>
      <c r="G48" s="10" t="s">
        <v>211</v>
      </c>
      <c r="H48" s="10" t="s">
        <v>140</v>
      </c>
      <c r="I48" s="10" t="s">
        <v>149</v>
      </c>
      <c r="J48" s="10" t="s">
        <v>174</v>
      </c>
      <c r="K48" s="10"/>
      <c r="L48" s="10">
        <f t="shared" si="0"/>
        <v>95</v>
      </c>
      <c r="M48" s="10" t="s">
        <v>175</v>
      </c>
      <c r="N48" s="10">
        <v>0.05</v>
      </c>
    </row>
    <row r="49" spans="1:14" ht="16.8" x14ac:dyDescent="0.3">
      <c r="A49" s="10" t="s">
        <v>203</v>
      </c>
      <c r="B49" s="10" t="s">
        <v>23</v>
      </c>
      <c r="C49" s="10">
        <v>3</v>
      </c>
      <c r="D49" s="10" t="s">
        <v>144</v>
      </c>
      <c r="E49" s="10" t="s">
        <v>137</v>
      </c>
      <c r="F49" s="10" t="s">
        <v>145</v>
      </c>
      <c r="G49" s="10" t="s">
        <v>211</v>
      </c>
      <c r="H49" s="10" t="s">
        <v>140</v>
      </c>
      <c r="I49" s="10" t="s">
        <v>149</v>
      </c>
      <c r="J49" s="10" t="s">
        <v>177</v>
      </c>
      <c r="K49" s="10"/>
      <c r="L49" s="10">
        <f t="shared" si="0"/>
        <v>100</v>
      </c>
      <c r="M49" s="10" t="s">
        <v>151</v>
      </c>
      <c r="N49" s="10">
        <v>0</v>
      </c>
    </row>
    <row r="50" spans="1:14" ht="16.8" x14ac:dyDescent="0.3">
      <c r="A50" s="10" t="s">
        <v>203</v>
      </c>
      <c r="B50" s="10" t="s">
        <v>23</v>
      </c>
      <c r="C50" s="10">
        <v>3</v>
      </c>
      <c r="D50" s="10" t="s">
        <v>144</v>
      </c>
      <c r="E50" s="10" t="s">
        <v>137</v>
      </c>
      <c r="F50" s="10" t="s">
        <v>145</v>
      </c>
      <c r="G50" s="10" t="s">
        <v>211</v>
      </c>
      <c r="H50" s="10" t="s">
        <v>140</v>
      </c>
      <c r="I50" s="10" t="s">
        <v>149</v>
      </c>
      <c r="J50" s="10" t="s">
        <v>179</v>
      </c>
      <c r="K50" s="10"/>
      <c r="L50" s="10">
        <f t="shared" si="0"/>
        <v>96</v>
      </c>
      <c r="M50" s="10" t="s">
        <v>212</v>
      </c>
      <c r="N50" s="10">
        <v>0.02</v>
      </c>
    </row>
    <row r="51" spans="1:14" ht="16.8" x14ac:dyDescent="0.3">
      <c r="A51" s="10" t="s">
        <v>203</v>
      </c>
      <c r="B51" s="10" t="s">
        <v>181</v>
      </c>
      <c r="C51" s="10">
        <v>0</v>
      </c>
      <c r="D51" s="10" t="s">
        <v>149</v>
      </c>
      <c r="E51" s="10" t="s">
        <v>137</v>
      </c>
      <c r="F51" s="10" t="s">
        <v>138</v>
      </c>
      <c r="G51" s="10" t="s">
        <v>211</v>
      </c>
      <c r="H51" s="10" t="s">
        <v>140</v>
      </c>
      <c r="I51" s="10" t="s">
        <v>149</v>
      </c>
      <c r="J51" s="10" t="s">
        <v>174</v>
      </c>
      <c r="K51" s="10"/>
      <c r="L51" s="10">
        <f t="shared" si="0"/>
        <v>96</v>
      </c>
      <c r="M51" s="10" t="s">
        <v>212</v>
      </c>
      <c r="N51" s="10">
        <v>0.02</v>
      </c>
    </row>
    <row r="52" spans="1:14" ht="16.8" x14ac:dyDescent="0.3">
      <c r="A52" s="10" t="s">
        <v>203</v>
      </c>
      <c r="B52" s="10" t="s">
        <v>181</v>
      </c>
      <c r="C52" s="10">
        <v>0</v>
      </c>
      <c r="D52" s="10" t="s">
        <v>149</v>
      </c>
      <c r="E52" s="10" t="s">
        <v>137</v>
      </c>
      <c r="F52" s="10" t="s">
        <v>138</v>
      </c>
      <c r="G52" s="10" t="s">
        <v>211</v>
      </c>
      <c r="H52" s="10" t="s">
        <v>140</v>
      </c>
      <c r="I52" s="10" t="s">
        <v>149</v>
      </c>
      <c r="J52" s="10" t="s">
        <v>177</v>
      </c>
      <c r="K52" s="10"/>
      <c r="L52" s="10">
        <f t="shared" si="0"/>
        <v>90</v>
      </c>
      <c r="M52" s="10" t="s">
        <v>213</v>
      </c>
      <c r="N52" s="10">
        <v>0.06</v>
      </c>
    </row>
    <row r="53" spans="1:14" ht="16.8" x14ac:dyDescent="0.3">
      <c r="A53" s="10" t="s">
        <v>203</v>
      </c>
      <c r="B53" s="10" t="s">
        <v>181</v>
      </c>
      <c r="C53" s="10">
        <v>0</v>
      </c>
      <c r="D53" s="10" t="s">
        <v>149</v>
      </c>
      <c r="E53" s="10" t="s">
        <v>137</v>
      </c>
      <c r="F53" s="10" t="s">
        <v>138</v>
      </c>
      <c r="G53" s="10" t="s">
        <v>211</v>
      </c>
      <c r="H53" s="10" t="s">
        <v>140</v>
      </c>
      <c r="I53" s="10" t="s">
        <v>149</v>
      </c>
      <c r="J53" s="10" t="s">
        <v>179</v>
      </c>
      <c r="K53" s="10"/>
      <c r="L53" s="10">
        <f t="shared" si="0"/>
        <v>100</v>
      </c>
      <c r="M53" s="10" t="s">
        <v>151</v>
      </c>
      <c r="N53" s="10">
        <v>0</v>
      </c>
    </row>
    <row r="54" spans="1:14" ht="25.2" x14ac:dyDescent="0.3">
      <c r="A54" s="10" t="s">
        <v>203</v>
      </c>
      <c r="B54" s="10" t="s">
        <v>181</v>
      </c>
      <c r="C54" s="10">
        <v>0</v>
      </c>
      <c r="D54" s="10" t="s">
        <v>149</v>
      </c>
      <c r="E54" s="10" t="s">
        <v>137</v>
      </c>
      <c r="F54" s="10" t="s">
        <v>214</v>
      </c>
      <c r="G54" s="10" t="s">
        <v>211</v>
      </c>
      <c r="H54" s="10" t="s">
        <v>78</v>
      </c>
      <c r="I54" s="10">
        <v>1989</v>
      </c>
      <c r="J54" s="10" t="s">
        <v>215</v>
      </c>
      <c r="K54" s="10"/>
      <c r="L54" s="10">
        <v>0</v>
      </c>
      <c r="M54" s="10" t="s">
        <v>82</v>
      </c>
      <c r="N54" s="10" t="s">
        <v>82</v>
      </c>
    </row>
    <row r="55" spans="1:14" ht="25.2" x14ac:dyDescent="0.3">
      <c r="A55" s="10" t="s">
        <v>218</v>
      </c>
      <c r="B55" s="10" t="s">
        <v>181</v>
      </c>
      <c r="C55" s="10">
        <v>0</v>
      </c>
      <c r="D55" s="10" t="s">
        <v>149</v>
      </c>
      <c r="E55" s="10" t="s">
        <v>137</v>
      </c>
      <c r="F55" s="10" t="s">
        <v>214</v>
      </c>
      <c r="G55" s="10" t="s">
        <v>219</v>
      </c>
      <c r="H55" s="10" t="s">
        <v>78</v>
      </c>
      <c r="I55" s="10">
        <v>1989</v>
      </c>
      <c r="J55" s="10" t="s">
        <v>215</v>
      </c>
      <c r="K55" s="10"/>
      <c r="L55" s="10">
        <v>0</v>
      </c>
      <c r="M55" s="10" t="s">
        <v>82</v>
      </c>
      <c r="N55" s="10" t="s">
        <v>82</v>
      </c>
    </row>
    <row r="56" spans="1:14" ht="16.8" x14ac:dyDescent="0.3">
      <c r="A56" s="10" t="s">
        <v>221</v>
      </c>
      <c r="B56" s="10" t="s">
        <v>23</v>
      </c>
      <c r="C56" s="10">
        <v>3</v>
      </c>
      <c r="D56" s="10" t="s">
        <v>144</v>
      </c>
      <c r="E56" s="10" t="s">
        <v>137</v>
      </c>
      <c r="F56" s="10" t="s">
        <v>138</v>
      </c>
      <c r="G56" s="10" t="s">
        <v>204</v>
      </c>
      <c r="H56" s="10" t="s">
        <v>140</v>
      </c>
      <c r="I56" s="10" t="s">
        <v>149</v>
      </c>
      <c r="J56" s="10" t="s">
        <v>174</v>
      </c>
      <c r="K56" s="10"/>
      <c r="L56" s="10">
        <f t="shared" si="0"/>
        <v>69</v>
      </c>
      <c r="M56" s="10" t="s">
        <v>161</v>
      </c>
      <c r="N56" s="10">
        <v>0.16</v>
      </c>
    </row>
    <row r="57" spans="1:14" ht="16.8" x14ac:dyDescent="0.3">
      <c r="A57" s="10" t="s">
        <v>221</v>
      </c>
      <c r="B57" s="10" t="s">
        <v>23</v>
      </c>
      <c r="C57" s="10">
        <v>3</v>
      </c>
      <c r="D57" s="10" t="s">
        <v>144</v>
      </c>
      <c r="E57" s="10" t="s">
        <v>137</v>
      </c>
      <c r="F57" s="10" t="s">
        <v>138</v>
      </c>
      <c r="G57" s="10" t="s">
        <v>204</v>
      </c>
      <c r="H57" s="10" t="s">
        <v>140</v>
      </c>
      <c r="I57" s="10" t="s">
        <v>149</v>
      </c>
      <c r="J57" s="10" t="s">
        <v>177</v>
      </c>
      <c r="K57" s="10"/>
      <c r="L57" s="10">
        <f t="shared" si="0"/>
        <v>86</v>
      </c>
      <c r="M57" s="10" t="s">
        <v>222</v>
      </c>
      <c r="N57" s="10">
        <v>0.11</v>
      </c>
    </row>
    <row r="58" spans="1:14" ht="16.8" x14ac:dyDescent="0.3">
      <c r="A58" s="10" t="s">
        <v>221</v>
      </c>
      <c r="B58" s="10" t="s">
        <v>23</v>
      </c>
      <c r="C58" s="10">
        <v>3</v>
      </c>
      <c r="D58" s="10" t="s">
        <v>144</v>
      </c>
      <c r="E58" s="10" t="s">
        <v>137</v>
      </c>
      <c r="F58" s="10" t="s">
        <v>138</v>
      </c>
      <c r="G58" s="10" t="s">
        <v>204</v>
      </c>
      <c r="H58" s="10" t="s">
        <v>140</v>
      </c>
      <c r="I58" s="10" t="s">
        <v>149</v>
      </c>
      <c r="J58" s="10" t="s">
        <v>179</v>
      </c>
      <c r="K58" s="10"/>
      <c r="L58" s="10">
        <f t="shared" si="0"/>
        <v>86</v>
      </c>
      <c r="M58" s="10" t="s">
        <v>222</v>
      </c>
      <c r="N58" s="10">
        <v>0.05</v>
      </c>
    </row>
    <row r="59" spans="1:14" ht="16.8" x14ac:dyDescent="0.3">
      <c r="A59" s="10" t="s">
        <v>221</v>
      </c>
      <c r="B59" s="10" t="s">
        <v>23</v>
      </c>
      <c r="C59" s="10">
        <v>3</v>
      </c>
      <c r="D59" s="10" t="s">
        <v>144</v>
      </c>
      <c r="E59" s="10" t="s">
        <v>137</v>
      </c>
      <c r="F59" s="10" t="s">
        <v>138</v>
      </c>
      <c r="G59" s="10" t="s">
        <v>211</v>
      </c>
      <c r="H59" s="10" t="s">
        <v>140</v>
      </c>
      <c r="I59" s="10" t="s">
        <v>149</v>
      </c>
      <c r="J59" s="10" t="s">
        <v>174</v>
      </c>
      <c r="K59" s="10"/>
      <c r="L59" s="10">
        <f t="shared" si="0"/>
        <v>76</v>
      </c>
      <c r="M59" s="10" t="s">
        <v>223</v>
      </c>
      <c r="N59" s="10">
        <v>0.33</v>
      </c>
    </row>
    <row r="60" spans="1:14" ht="16.8" x14ac:dyDescent="0.3">
      <c r="A60" s="10" t="s">
        <v>221</v>
      </c>
      <c r="B60" s="10" t="s">
        <v>23</v>
      </c>
      <c r="C60" s="10">
        <v>3</v>
      </c>
      <c r="D60" s="10" t="s">
        <v>144</v>
      </c>
      <c r="E60" s="10" t="s">
        <v>137</v>
      </c>
      <c r="F60" s="10" t="s">
        <v>138</v>
      </c>
      <c r="G60" s="10" t="s">
        <v>211</v>
      </c>
      <c r="H60" s="10" t="s">
        <v>140</v>
      </c>
      <c r="I60" s="10" t="s">
        <v>149</v>
      </c>
      <c r="J60" s="10" t="s">
        <v>177</v>
      </c>
      <c r="K60" s="10"/>
      <c r="L60" s="10">
        <f t="shared" si="0"/>
        <v>87</v>
      </c>
      <c r="M60" s="10" t="s">
        <v>224</v>
      </c>
      <c r="N60" s="10">
        <v>0.05</v>
      </c>
    </row>
    <row r="61" spans="1:14" ht="16.8" x14ac:dyDescent="0.3">
      <c r="A61" s="10" t="s">
        <v>221</v>
      </c>
      <c r="B61" s="10" t="s">
        <v>23</v>
      </c>
      <c r="C61" s="10">
        <v>3</v>
      </c>
      <c r="D61" s="10" t="s">
        <v>144</v>
      </c>
      <c r="E61" s="10" t="s">
        <v>137</v>
      </c>
      <c r="F61" s="10" t="s">
        <v>138</v>
      </c>
      <c r="G61" s="10" t="s">
        <v>211</v>
      </c>
      <c r="H61" s="10" t="s">
        <v>140</v>
      </c>
      <c r="I61" s="10" t="s">
        <v>149</v>
      </c>
      <c r="J61" s="10" t="s">
        <v>179</v>
      </c>
      <c r="K61" s="10"/>
      <c r="L61" s="10">
        <f t="shared" si="0"/>
        <v>64</v>
      </c>
      <c r="M61" s="10" t="s">
        <v>225</v>
      </c>
      <c r="N61" s="10">
        <v>0.19</v>
      </c>
    </row>
    <row r="62" spans="1:14" ht="16.8" x14ac:dyDescent="0.3">
      <c r="A62" s="10" t="s">
        <v>221</v>
      </c>
      <c r="B62" s="10" t="s">
        <v>23</v>
      </c>
      <c r="C62" s="10">
        <v>3</v>
      </c>
      <c r="D62" s="10" t="s">
        <v>144</v>
      </c>
      <c r="E62" s="10" t="s">
        <v>137</v>
      </c>
      <c r="F62" s="10" t="s">
        <v>138</v>
      </c>
      <c r="G62" s="10" t="s">
        <v>226</v>
      </c>
      <c r="H62" s="10" t="s">
        <v>140</v>
      </c>
      <c r="I62" s="10" t="s">
        <v>149</v>
      </c>
      <c r="J62" s="10" t="s">
        <v>227</v>
      </c>
      <c r="K62" s="10"/>
      <c r="L62" s="10">
        <f t="shared" si="0"/>
        <v>93</v>
      </c>
      <c r="M62" s="10" t="s">
        <v>228</v>
      </c>
      <c r="N62" s="10" t="s">
        <v>81</v>
      </c>
    </row>
    <row r="63" spans="1:14" ht="16.8" x14ac:dyDescent="0.3">
      <c r="A63" s="10" t="s">
        <v>221</v>
      </c>
      <c r="B63" s="10" t="s">
        <v>23</v>
      </c>
      <c r="C63" s="10">
        <v>3</v>
      </c>
      <c r="D63" s="10" t="s">
        <v>144</v>
      </c>
      <c r="E63" s="10" t="s">
        <v>137</v>
      </c>
      <c r="F63" s="10" t="s">
        <v>138</v>
      </c>
      <c r="G63" s="10" t="s">
        <v>226</v>
      </c>
      <c r="H63" s="10" t="s">
        <v>140</v>
      </c>
      <c r="I63" s="10" t="s">
        <v>149</v>
      </c>
      <c r="J63" s="10" t="s">
        <v>230</v>
      </c>
      <c r="K63" s="10"/>
      <c r="L63" s="10">
        <f t="shared" si="0"/>
        <v>93</v>
      </c>
      <c r="M63" s="10" t="s">
        <v>228</v>
      </c>
      <c r="N63" s="10" t="s">
        <v>81</v>
      </c>
    </row>
    <row r="64" spans="1:14" ht="16.8" x14ac:dyDescent="0.3">
      <c r="A64" s="10" t="s">
        <v>221</v>
      </c>
      <c r="B64" s="10" t="s">
        <v>23</v>
      </c>
      <c r="C64" s="10">
        <v>3</v>
      </c>
      <c r="D64" s="10" t="s">
        <v>144</v>
      </c>
      <c r="E64" s="10" t="s">
        <v>137</v>
      </c>
      <c r="F64" s="10" t="s">
        <v>138</v>
      </c>
      <c r="G64" s="10" t="s">
        <v>226</v>
      </c>
      <c r="H64" s="10" t="s">
        <v>140</v>
      </c>
      <c r="I64" s="10" t="s">
        <v>149</v>
      </c>
      <c r="J64" s="10" t="s">
        <v>231</v>
      </c>
      <c r="K64" s="10"/>
      <c r="L64" s="10">
        <f t="shared" si="0"/>
        <v>91</v>
      </c>
      <c r="M64" s="10" t="s">
        <v>232</v>
      </c>
      <c r="N64" s="10" t="s">
        <v>81</v>
      </c>
    </row>
    <row r="65" spans="1:14" ht="16.8" x14ac:dyDescent="0.3">
      <c r="A65" s="10" t="s">
        <v>221</v>
      </c>
      <c r="B65" s="10" t="s">
        <v>23</v>
      </c>
      <c r="C65" s="10">
        <v>3</v>
      </c>
      <c r="D65" s="10" t="s">
        <v>144</v>
      </c>
      <c r="E65" s="10" t="s">
        <v>137</v>
      </c>
      <c r="F65" s="10" t="s">
        <v>138</v>
      </c>
      <c r="G65" s="10" t="s">
        <v>226</v>
      </c>
      <c r="H65" s="10" t="s">
        <v>140</v>
      </c>
      <c r="I65" s="10" t="s">
        <v>149</v>
      </c>
      <c r="J65" s="10" t="s">
        <v>233</v>
      </c>
      <c r="K65" s="10"/>
      <c r="L65" s="10">
        <f t="shared" si="0"/>
        <v>43</v>
      </c>
      <c r="M65" s="10" t="s">
        <v>234</v>
      </c>
      <c r="N65" s="10" t="s">
        <v>81</v>
      </c>
    </row>
    <row r="66" spans="1:14" ht="16.8" x14ac:dyDescent="0.3">
      <c r="A66" s="10" t="s">
        <v>221</v>
      </c>
      <c r="B66" s="10" t="s">
        <v>23</v>
      </c>
      <c r="C66" s="10">
        <v>3</v>
      </c>
      <c r="D66" s="10" t="s">
        <v>144</v>
      </c>
      <c r="E66" s="10" t="s">
        <v>137</v>
      </c>
      <c r="F66" s="10" t="s">
        <v>138</v>
      </c>
      <c r="G66" s="10" t="s">
        <v>226</v>
      </c>
      <c r="H66" s="10" t="s">
        <v>140</v>
      </c>
      <c r="I66" s="10" t="s">
        <v>149</v>
      </c>
      <c r="J66" s="10" t="s">
        <v>235</v>
      </c>
      <c r="K66" s="10"/>
      <c r="L66" s="10">
        <f t="shared" si="0"/>
        <v>72</v>
      </c>
      <c r="M66" s="10" t="s">
        <v>236</v>
      </c>
      <c r="N66" s="10" t="s">
        <v>81</v>
      </c>
    </row>
    <row r="67" spans="1:14" ht="16.8" x14ac:dyDescent="0.3">
      <c r="A67" s="10" t="s">
        <v>221</v>
      </c>
      <c r="B67" s="10" t="s">
        <v>181</v>
      </c>
      <c r="C67" s="10">
        <v>0</v>
      </c>
      <c r="D67" s="10" t="s">
        <v>149</v>
      </c>
      <c r="E67" s="10" t="s">
        <v>137</v>
      </c>
      <c r="F67" s="10" t="s">
        <v>138</v>
      </c>
      <c r="G67" s="10" t="s">
        <v>219</v>
      </c>
      <c r="H67" s="10" t="s">
        <v>140</v>
      </c>
      <c r="I67" s="10" t="s">
        <v>149</v>
      </c>
      <c r="J67" s="10" t="s">
        <v>153</v>
      </c>
      <c r="K67" s="10"/>
      <c r="L67" s="10">
        <f t="shared" si="0"/>
        <v>89</v>
      </c>
      <c r="M67" s="10" t="s">
        <v>237</v>
      </c>
      <c r="N67" s="10">
        <v>0.15</v>
      </c>
    </row>
    <row r="68" spans="1:14" ht="16.8" x14ac:dyDescent="0.3">
      <c r="A68" s="10" t="s">
        <v>221</v>
      </c>
      <c r="B68" s="10" t="s">
        <v>181</v>
      </c>
      <c r="C68" s="10">
        <v>0</v>
      </c>
      <c r="D68" s="10" t="s">
        <v>149</v>
      </c>
      <c r="E68" s="10" t="s">
        <v>137</v>
      </c>
      <c r="F68" s="10" t="s">
        <v>138</v>
      </c>
      <c r="G68" s="10" t="s">
        <v>219</v>
      </c>
      <c r="H68" s="10" t="s">
        <v>140</v>
      </c>
      <c r="I68" s="10" t="s">
        <v>149</v>
      </c>
      <c r="J68" s="10" t="s">
        <v>156</v>
      </c>
      <c r="K68" s="10"/>
      <c r="L68" s="10">
        <f t="shared" si="0"/>
        <v>70</v>
      </c>
      <c r="M68" s="10" t="s">
        <v>238</v>
      </c>
      <c r="N68" s="10">
        <v>0.19</v>
      </c>
    </row>
    <row r="69" spans="1:14" ht="16.8" x14ac:dyDescent="0.3">
      <c r="A69" s="10" t="s">
        <v>221</v>
      </c>
      <c r="B69" s="10" t="s">
        <v>181</v>
      </c>
      <c r="C69" s="10">
        <v>0</v>
      </c>
      <c r="D69" s="10" t="s">
        <v>149</v>
      </c>
      <c r="E69" s="10" t="s">
        <v>137</v>
      </c>
      <c r="F69" s="10" t="s">
        <v>138</v>
      </c>
      <c r="G69" s="10" t="s">
        <v>219</v>
      </c>
      <c r="H69" s="10" t="s">
        <v>140</v>
      </c>
      <c r="I69" s="10" t="s">
        <v>149</v>
      </c>
      <c r="J69" s="10" t="s">
        <v>207</v>
      </c>
      <c r="K69" s="10"/>
      <c r="L69" s="10">
        <f t="shared" si="0"/>
        <v>71</v>
      </c>
      <c r="M69" s="10" t="s">
        <v>239</v>
      </c>
      <c r="N69" s="10">
        <v>0.18</v>
      </c>
    </row>
    <row r="70" spans="1:14" ht="25.2" x14ac:dyDescent="0.3">
      <c r="A70" s="10" t="s">
        <v>221</v>
      </c>
      <c r="B70" s="10" t="s">
        <v>181</v>
      </c>
      <c r="C70" s="10">
        <v>0</v>
      </c>
      <c r="D70" s="10" t="s">
        <v>149</v>
      </c>
      <c r="E70" s="10" t="s">
        <v>137</v>
      </c>
      <c r="F70" s="10" t="s">
        <v>214</v>
      </c>
      <c r="G70" s="10" t="s">
        <v>240</v>
      </c>
      <c r="H70" s="10" t="s">
        <v>78</v>
      </c>
      <c r="I70" s="10">
        <v>1990</v>
      </c>
      <c r="J70" s="10" t="s">
        <v>241</v>
      </c>
      <c r="K70" s="10"/>
      <c r="L70" s="10">
        <v>0</v>
      </c>
      <c r="M70" s="10" t="s">
        <v>82</v>
      </c>
      <c r="N70" s="10" t="s">
        <v>82</v>
      </c>
    </row>
    <row r="71" spans="1:14" ht="25.2" x14ac:dyDescent="0.3">
      <c r="A71" s="10" t="s">
        <v>221</v>
      </c>
      <c r="B71" s="10" t="s">
        <v>181</v>
      </c>
      <c r="C71" s="10">
        <v>0</v>
      </c>
      <c r="D71" s="10" t="s">
        <v>149</v>
      </c>
      <c r="E71" s="10" t="s">
        <v>137</v>
      </c>
      <c r="F71" s="10" t="s">
        <v>214</v>
      </c>
      <c r="G71" s="10" t="s">
        <v>243</v>
      </c>
      <c r="H71" s="10" t="s">
        <v>78</v>
      </c>
      <c r="I71" s="10">
        <v>1990</v>
      </c>
      <c r="J71" s="10" t="s">
        <v>241</v>
      </c>
      <c r="K71" s="10"/>
      <c r="L71" s="10">
        <v>0</v>
      </c>
      <c r="M71" s="10" t="s">
        <v>82</v>
      </c>
      <c r="N71" s="10" t="s">
        <v>82</v>
      </c>
    </row>
    <row r="72" spans="1:14" ht="25.2" x14ac:dyDescent="0.3">
      <c r="A72" s="10" t="s">
        <v>221</v>
      </c>
      <c r="B72" s="10" t="s">
        <v>181</v>
      </c>
      <c r="C72" s="10">
        <v>0</v>
      </c>
      <c r="D72" s="10" t="s">
        <v>149</v>
      </c>
      <c r="E72" s="10" t="s">
        <v>137</v>
      </c>
      <c r="F72" s="10" t="s">
        <v>214</v>
      </c>
      <c r="G72" s="10" t="s">
        <v>245</v>
      </c>
      <c r="H72" s="10" t="s">
        <v>78</v>
      </c>
      <c r="I72" s="10">
        <v>1989</v>
      </c>
      <c r="J72" s="10" t="s">
        <v>241</v>
      </c>
      <c r="K72" s="10"/>
      <c r="L72" s="10">
        <v>0</v>
      </c>
      <c r="M72" s="10" t="s">
        <v>82</v>
      </c>
      <c r="N72" s="10" t="s">
        <v>82</v>
      </c>
    </row>
    <row r="73" spans="1:14" ht="25.2" x14ac:dyDescent="0.3">
      <c r="A73" s="10" t="s">
        <v>221</v>
      </c>
      <c r="B73" s="10" t="s">
        <v>181</v>
      </c>
      <c r="C73" s="10">
        <v>0</v>
      </c>
      <c r="D73" s="10" t="s">
        <v>149</v>
      </c>
      <c r="E73" s="10" t="s">
        <v>137</v>
      </c>
      <c r="F73" s="10" t="s">
        <v>214</v>
      </c>
      <c r="G73" s="10" t="s">
        <v>246</v>
      </c>
      <c r="H73" s="10" t="s">
        <v>78</v>
      </c>
      <c r="I73" s="10">
        <v>1990</v>
      </c>
      <c r="J73" s="10" t="s">
        <v>241</v>
      </c>
      <c r="K73" s="10"/>
      <c r="L73" s="10">
        <v>0</v>
      </c>
      <c r="M73" s="10" t="s">
        <v>82</v>
      </c>
      <c r="N73" s="10" t="s">
        <v>82</v>
      </c>
    </row>
    <row r="74" spans="1:14" ht="16.8" x14ac:dyDescent="0.3">
      <c r="A74" s="10" t="s">
        <v>221</v>
      </c>
      <c r="B74" s="10" t="s">
        <v>181</v>
      </c>
      <c r="C74" s="10">
        <v>0</v>
      </c>
      <c r="D74" s="10" t="s">
        <v>149</v>
      </c>
      <c r="E74" s="10" t="s">
        <v>137</v>
      </c>
      <c r="F74" s="10" t="s">
        <v>145</v>
      </c>
      <c r="G74" s="10" t="s">
        <v>219</v>
      </c>
      <c r="H74" s="10" t="s">
        <v>78</v>
      </c>
      <c r="I74" s="10"/>
      <c r="J74" s="10" t="s">
        <v>248</v>
      </c>
      <c r="K74" s="10"/>
      <c r="L74" s="10">
        <f t="shared" si="0"/>
        <v>73</v>
      </c>
      <c r="M74" s="10" t="s">
        <v>249</v>
      </c>
      <c r="N74" s="10" t="s">
        <v>81</v>
      </c>
    </row>
    <row r="75" spans="1:14" ht="25.2" x14ac:dyDescent="0.3">
      <c r="A75" s="10" t="s">
        <v>221</v>
      </c>
      <c r="B75" s="10" t="s">
        <v>181</v>
      </c>
      <c r="C75" s="10">
        <v>0</v>
      </c>
      <c r="D75" s="10" t="s">
        <v>149</v>
      </c>
      <c r="E75" s="10" t="s">
        <v>137</v>
      </c>
      <c r="F75" s="10" t="s">
        <v>145</v>
      </c>
      <c r="G75" s="10" t="s">
        <v>251</v>
      </c>
      <c r="H75" s="10" t="s">
        <v>140</v>
      </c>
      <c r="I75" s="10" t="s">
        <v>252</v>
      </c>
      <c r="J75" s="10" t="s">
        <v>230</v>
      </c>
      <c r="K75" s="10"/>
      <c r="L75" s="10">
        <v>0</v>
      </c>
      <c r="M75" s="10" t="s">
        <v>82</v>
      </c>
      <c r="N75" s="10" t="s">
        <v>82</v>
      </c>
    </row>
    <row r="76" spans="1:14" ht="25.2" x14ac:dyDescent="0.3">
      <c r="A76" s="10" t="s">
        <v>221</v>
      </c>
      <c r="B76" s="10" t="s">
        <v>181</v>
      </c>
      <c r="C76" s="10">
        <v>0</v>
      </c>
      <c r="D76" s="10" t="s">
        <v>149</v>
      </c>
      <c r="E76" s="10" t="s">
        <v>137</v>
      </c>
      <c r="F76" s="10" t="s">
        <v>145</v>
      </c>
      <c r="G76" s="10" t="s">
        <v>255</v>
      </c>
      <c r="H76" s="10" t="s">
        <v>140</v>
      </c>
      <c r="I76" s="10" t="s">
        <v>256</v>
      </c>
      <c r="J76" s="10" t="s">
        <v>230</v>
      </c>
      <c r="K76" s="10"/>
      <c r="L76" s="10">
        <v>0</v>
      </c>
      <c r="M76" s="10" t="s">
        <v>82</v>
      </c>
      <c r="N76" s="10" t="s">
        <v>82</v>
      </c>
    </row>
    <row r="77" spans="1:14" ht="25.2" x14ac:dyDescent="0.3">
      <c r="A77" s="10" t="s">
        <v>221</v>
      </c>
      <c r="B77" s="10" t="s">
        <v>181</v>
      </c>
      <c r="C77" s="10">
        <v>0</v>
      </c>
      <c r="D77" s="10" t="s">
        <v>149</v>
      </c>
      <c r="E77" s="10" t="s">
        <v>258</v>
      </c>
      <c r="F77" s="10" t="s">
        <v>138</v>
      </c>
      <c r="G77" s="10" t="s">
        <v>255</v>
      </c>
      <c r="H77" s="10" t="s">
        <v>140</v>
      </c>
      <c r="I77" s="10" t="s">
        <v>259</v>
      </c>
      <c r="J77" s="10" t="s">
        <v>230</v>
      </c>
      <c r="K77" s="10"/>
      <c r="L77" s="10">
        <v>0</v>
      </c>
      <c r="M77" s="10" t="s">
        <v>82</v>
      </c>
      <c r="N77" s="10" t="s">
        <v>82</v>
      </c>
    </row>
    <row r="78" spans="1:14" ht="25.2" x14ac:dyDescent="0.3">
      <c r="A78" s="10" t="s">
        <v>221</v>
      </c>
      <c r="B78" s="10" t="s">
        <v>181</v>
      </c>
      <c r="C78" s="10">
        <v>0</v>
      </c>
      <c r="D78" s="10" t="s">
        <v>149</v>
      </c>
      <c r="E78" s="10" t="s">
        <v>258</v>
      </c>
      <c r="F78" s="10" t="s">
        <v>138</v>
      </c>
      <c r="G78" s="10" t="s">
        <v>261</v>
      </c>
      <c r="H78" s="10" t="s">
        <v>140</v>
      </c>
      <c r="I78" s="10" t="s">
        <v>262</v>
      </c>
      <c r="J78" s="10" t="s">
        <v>230</v>
      </c>
      <c r="K78" s="10"/>
      <c r="L78" s="10">
        <v>0</v>
      </c>
      <c r="M78" s="10" t="s">
        <v>82</v>
      </c>
      <c r="N78" s="10" t="s">
        <v>82</v>
      </c>
    </row>
    <row r="79" spans="1:14" ht="16.8" x14ac:dyDescent="0.3">
      <c r="A79" s="10" t="s">
        <v>221</v>
      </c>
      <c r="B79" s="10" t="s">
        <v>181</v>
      </c>
      <c r="C79" s="10">
        <v>0</v>
      </c>
      <c r="D79" s="10" t="s">
        <v>149</v>
      </c>
      <c r="E79" s="10" t="s">
        <v>137</v>
      </c>
      <c r="F79" s="10" t="s">
        <v>138</v>
      </c>
      <c r="G79" s="10" t="s">
        <v>219</v>
      </c>
      <c r="H79" s="10" t="s">
        <v>140</v>
      </c>
      <c r="I79" s="10" t="s">
        <v>264</v>
      </c>
      <c r="J79" s="10" t="s">
        <v>265</v>
      </c>
      <c r="K79" s="10"/>
      <c r="L79" s="10">
        <f t="shared" si="0"/>
        <v>91</v>
      </c>
      <c r="M79" s="10" t="s">
        <v>232</v>
      </c>
      <c r="N79" s="10" t="s">
        <v>81</v>
      </c>
    </row>
    <row r="80" spans="1:14" ht="16.8" x14ac:dyDescent="0.3">
      <c r="A80" s="10" t="s">
        <v>221</v>
      </c>
      <c r="B80" s="10" t="s">
        <v>181</v>
      </c>
      <c r="C80" s="10">
        <v>0</v>
      </c>
      <c r="D80" s="10" t="s">
        <v>149</v>
      </c>
      <c r="E80" s="10" t="s">
        <v>137</v>
      </c>
      <c r="F80" s="10" t="s">
        <v>138</v>
      </c>
      <c r="G80" s="10" t="s">
        <v>219</v>
      </c>
      <c r="H80" s="10" t="s">
        <v>140</v>
      </c>
      <c r="I80" s="10" t="s">
        <v>267</v>
      </c>
      <c r="J80" s="10" t="s">
        <v>265</v>
      </c>
      <c r="K80" s="10"/>
      <c r="L80" s="10">
        <f t="shared" ref="L80:L82" si="1">INT(SUBSTITUTE(SUBSTITUTE(SUBSTITUTE(M80,"a",""),"b",""),"no data","0"))</f>
        <v>96</v>
      </c>
      <c r="M80" s="10" t="s">
        <v>170</v>
      </c>
      <c r="N80" s="10" t="s">
        <v>81</v>
      </c>
    </row>
    <row r="81" spans="1:14" ht="16.8" x14ac:dyDescent="0.3">
      <c r="A81" s="10" t="s">
        <v>221</v>
      </c>
      <c r="B81" s="10" t="s">
        <v>181</v>
      </c>
      <c r="C81" s="10">
        <v>0</v>
      </c>
      <c r="D81" s="10" t="s">
        <v>149</v>
      </c>
      <c r="E81" s="10" t="s">
        <v>137</v>
      </c>
      <c r="F81" s="10" t="s">
        <v>138</v>
      </c>
      <c r="G81" s="10" t="s">
        <v>219</v>
      </c>
      <c r="H81" s="10" t="s">
        <v>140</v>
      </c>
      <c r="I81" s="10" t="s">
        <v>264</v>
      </c>
      <c r="J81" s="10" t="s">
        <v>231</v>
      </c>
      <c r="K81" s="10"/>
      <c r="L81" s="10">
        <f t="shared" si="1"/>
        <v>87</v>
      </c>
      <c r="M81" s="10" t="s">
        <v>142</v>
      </c>
      <c r="N81" s="10" t="s">
        <v>81</v>
      </c>
    </row>
    <row r="82" spans="1:14" ht="17.399999999999999" thickBot="1" x14ac:dyDescent="0.35">
      <c r="A82" s="14" t="s">
        <v>221</v>
      </c>
      <c r="B82" s="14" t="s">
        <v>181</v>
      </c>
      <c r="C82" s="10">
        <v>0</v>
      </c>
      <c r="D82" s="14" t="s">
        <v>149</v>
      </c>
      <c r="E82" s="14" t="s">
        <v>137</v>
      </c>
      <c r="F82" s="14" t="s">
        <v>138</v>
      </c>
      <c r="G82" s="14" t="s">
        <v>219</v>
      </c>
      <c r="H82" s="14" t="s">
        <v>140</v>
      </c>
      <c r="I82" s="14" t="s">
        <v>267</v>
      </c>
      <c r="J82" s="14" t="s">
        <v>231</v>
      </c>
      <c r="K82" s="49"/>
      <c r="L82" s="10">
        <f t="shared" si="1"/>
        <v>46</v>
      </c>
      <c r="M82" s="14" t="s">
        <v>268</v>
      </c>
      <c r="N82" s="14" t="s">
        <v>81</v>
      </c>
    </row>
    <row r="83" spans="1:14" x14ac:dyDescent="0.3">
      <c r="A83" s="22"/>
      <c r="B83" s="22"/>
      <c r="C83" s="22"/>
      <c r="D83" s="22"/>
      <c r="E83" s="22"/>
      <c r="F83" s="22"/>
      <c r="G83" s="22"/>
      <c r="H83" s="22"/>
    </row>
    <row r="84" spans="1:14" x14ac:dyDescent="0.3">
      <c r="A84" s="22"/>
      <c r="B84" s="22"/>
      <c r="C84" s="22"/>
      <c r="D84" s="22"/>
      <c r="E84" s="22"/>
      <c r="F84" s="22"/>
      <c r="G84" s="22"/>
      <c r="H84" s="22"/>
      <c r="L84" s="49">
        <f>AVERAGE(L15:L82)</f>
        <v>73.941176470588232</v>
      </c>
    </row>
    <row r="85" spans="1:14" x14ac:dyDescent="0.3">
      <c r="A85" s="22"/>
      <c r="B85" s="22"/>
      <c r="C85" s="22"/>
      <c r="D85" s="22"/>
      <c r="E85" s="22"/>
      <c r="F85" s="22"/>
      <c r="G85" s="22"/>
      <c r="H85" s="22"/>
    </row>
    <row r="86" spans="1:14" x14ac:dyDescent="0.3">
      <c r="A86" s="22"/>
      <c r="B86" s="22"/>
      <c r="C86" s="22"/>
      <c r="D86" s="22"/>
      <c r="E86" s="22"/>
      <c r="F86" s="22"/>
      <c r="G86" s="22"/>
      <c r="H86" s="22"/>
    </row>
    <row r="87" spans="1:14" x14ac:dyDescent="0.3">
      <c r="A87" s="22"/>
      <c r="B87" s="22"/>
      <c r="C87" s="22"/>
      <c r="D87" s="22"/>
      <c r="E87" s="22"/>
      <c r="F87" s="22"/>
      <c r="G87" s="22"/>
      <c r="H87" s="22"/>
    </row>
    <row r="88" spans="1:14" x14ac:dyDescent="0.3">
      <c r="A88" s="22"/>
      <c r="B88" s="22"/>
      <c r="C88" s="22"/>
      <c r="D88" s="22"/>
      <c r="E88" s="22"/>
      <c r="F88" s="22"/>
      <c r="G88" s="22"/>
      <c r="H88" s="22"/>
    </row>
    <row r="89" spans="1:14" x14ac:dyDescent="0.3">
      <c r="A89" s="22"/>
      <c r="B89" s="22"/>
      <c r="C89" s="22"/>
      <c r="D89" s="22"/>
      <c r="E89" s="22"/>
      <c r="F89" s="22"/>
      <c r="G89" s="22"/>
      <c r="H89" s="22"/>
    </row>
    <row r="90" spans="1:14" x14ac:dyDescent="0.3">
      <c r="A90" s="22"/>
      <c r="B90" s="22"/>
      <c r="C90" s="22"/>
      <c r="D90" s="22"/>
      <c r="E90" s="22"/>
      <c r="F90" s="22"/>
      <c r="G90" s="22"/>
      <c r="H90" s="22"/>
    </row>
    <row r="91" spans="1:14" x14ac:dyDescent="0.3">
      <c r="A91" s="22"/>
      <c r="B91" s="22"/>
      <c r="C91" s="22"/>
      <c r="D91" s="22"/>
      <c r="E91" s="22"/>
      <c r="F91" s="22"/>
      <c r="G91" s="22"/>
      <c r="H91" s="22"/>
    </row>
    <row r="92" spans="1:14" x14ac:dyDescent="0.3">
      <c r="A92" s="22"/>
      <c r="B92" s="22"/>
      <c r="C92" s="22"/>
      <c r="D92" s="22"/>
      <c r="E92" s="22"/>
      <c r="F92" s="22"/>
      <c r="G92" s="22"/>
      <c r="H92" s="22"/>
    </row>
    <row r="93" spans="1:14" x14ac:dyDescent="0.3">
      <c r="A93" s="22"/>
      <c r="B93" s="22"/>
      <c r="C93" s="22"/>
      <c r="D93" s="22"/>
      <c r="E93" s="22"/>
      <c r="F93" s="22"/>
      <c r="G93" s="22"/>
      <c r="H93" s="22"/>
    </row>
    <row r="94" spans="1:14" x14ac:dyDescent="0.3">
      <c r="A94" s="22"/>
      <c r="B94" s="22"/>
      <c r="C94" s="22"/>
      <c r="D94" s="22"/>
      <c r="E94" s="22"/>
      <c r="F94" s="22"/>
      <c r="G94" s="22"/>
      <c r="H94" s="22"/>
    </row>
    <row r="95" spans="1:14" x14ac:dyDescent="0.3">
      <c r="A95" s="22"/>
      <c r="B95" s="22"/>
      <c r="C95" s="22"/>
      <c r="D95" s="22"/>
      <c r="E95" s="22"/>
      <c r="F95" s="22"/>
      <c r="G95" s="22"/>
      <c r="H95" s="22"/>
    </row>
    <row r="96" spans="1:14" x14ac:dyDescent="0.3">
      <c r="A96" s="22"/>
      <c r="B96" s="22"/>
      <c r="C96" s="22"/>
      <c r="D96" s="22"/>
      <c r="E96" s="22"/>
      <c r="F96" s="22"/>
      <c r="G96" s="22"/>
      <c r="H96" s="22"/>
    </row>
    <row r="97" spans="1:8" x14ac:dyDescent="0.3">
      <c r="A97" s="22"/>
      <c r="B97" s="22"/>
      <c r="C97" s="22"/>
      <c r="D97" s="22"/>
      <c r="E97" s="22"/>
      <c r="F97" s="22"/>
      <c r="G97" s="22"/>
      <c r="H97" s="22"/>
    </row>
    <row r="98" spans="1:8" x14ac:dyDescent="0.3">
      <c r="A98" s="22"/>
      <c r="B98" s="22"/>
      <c r="C98" s="22"/>
      <c r="D98" s="22"/>
      <c r="E98" s="22"/>
      <c r="F98" s="22"/>
      <c r="G98" s="22"/>
      <c r="H98" s="22"/>
    </row>
    <row r="99" spans="1:8" x14ac:dyDescent="0.3">
      <c r="A99" s="22"/>
      <c r="B99" s="22"/>
      <c r="C99" s="22"/>
      <c r="D99" s="22"/>
      <c r="E99" s="22"/>
      <c r="F99" s="22"/>
      <c r="G99" s="22"/>
      <c r="H99" s="22"/>
    </row>
    <row r="100" spans="1:8" x14ac:dyDescent="0.3">
      <c r="A100" s="22"/>
      <c r="B100" s="22"/>
      <c r="C100" s="22"/>
      <c r="D100" s="22"/>
      <c r="E100" s="22"/>
      <c r="F100" s="22"/>
      <c r="G100" s="22"/>
      <c r="H100" s="22"/>
    </row>
    <row r="101" spans="1:8" x14ac:dyDescent="0.3">
      <c r="A101" s="22"/>
      <c r="B101" s="22"/>
      <c r="C101" s="22"/>
      <c r="D101" s="22"/>
      <c r="E101" s="22"/>
      <c r="F101" s="22"/>
      <c r="G101" s="22"/>
      <c r="H101" s="22"/>
    </row>
    <row r="102" spans="1:8" x14ac:dyDescent="0.3">
      <c r="A102" s="22"/>
      <c r="B102" s="22"/>
      <c r="C102" s="22"/>
      <c r="D102" s="22"/>
      <c r="E102" s="22"/>
      <c r="F102" s="22"/>
      <c r="G102" s="22"/>
      <c r="H102" s="22"/>
    </row>
    <row r="103" spans="1:8" x14ac:dyDescent="0.3">
      <c r="A103" s="22"/>
      <c r="B103" s="22"/>
      <c r="C103" s="22"/>
      <c r="D103" s="22"/>
      <c r="E103" s="22"/>
      <c r="F103" s="22"/>
      <c r="G103" s="22"/>
      <c r="H103" s="22"/>
    </row>
    <row r="104" spans="1:8" x14ac:dyDescent="0.3">
      <c r="A104" s="22"/>
      <c r="B104" s="22"/>
      <c r="C104" s="22"/>
      <c r="D104" s="22"/>
      <c r="E104" s="22"/>
      <c r="F104" s="22"/>
      <c r="G104" s="22"/>
      <c r="H104" s="22"/>
    </row>
    <row r="105" spans="1:8" x14ac:dyDescent="0.3">
      <c r="A105" s="22"/>
      <c r="B105" s="22"/>
      <c r="C105" s="22"/>
      <c r="D105" s="22"/>
      <c r="E105" s="22"/>
      <c r="F105" s="22"/>
      <c r="G105" s="22"/>
      <c r="H105" s="22"/>
    </row>
    <row r="106" spans="1:8" x14ac:dyDescent="0.3">
      <c r="A106" s="22"/>
      <c r="B106" s="22"/>
      <c r="C106" s="22"/>
      <c r="D106" s="22"/>
      <c r="E106" s="22"/>
      <c r="F106" s="22"/>
      <c r="G106" s="22"/>
      <c r="H106" s="22"/>
    </row>
    <row r="107" spans="1:8" x14ac:dyDescent="0.3">
      <c r="A107" s="25"/>
      <c r="B107" s="22"/>
      <c r="C107" s="22"/>
      <c r="D107" s="22"/>
      <c r="E107" s="22"/>
      <c r="F107" s="22"/>
      <c r="G107" s="22"/>
      <c r="H107" s="22"/>
    </row>
    <row r="108" spans="1:8" x14ac:dyDescent="0.3">
      <c r="A108" s="25"/>
      <c r="B108" s="22"/>
      <c r="C108" s="22"/>
      <c r="D108" s="22"/>
      <c r="E108" s="22"/>
      <c r="F108" s="22"/>
      <c r="G108" s="22"/>
      <c r="H108" s="22"/>
    </row>
    <row r="109" spans="1:8" x14ac:dyDescent="0.3">
      <c r="A109" s="25"/>
      <c r="B109" s="22"/>
      <c r="C109" s="22"/>
      <c r="D109" s="22"/>
      <c r="E109" s="22"/>
      <c r="F109" s="22"/>
      <c r="G109" s="22"/>
      <c r="H109" s="22"/>
    </row>
    <row r="110" spans="1:8" x14ac:dyDescent="0.3">
      <c r="A110" s="25"/>
      <c r="B110" s="22"/>
      <c r="C110" s="22"/>
      <c r="D110" s="22"/>
      <c r="E110" s="22"/>
      <c r="F110" s="22"/>
      <c r="G110" s="22"/>
      <c r="H110" s="22"/>
    </row>
    <row r="111" spans="1:8" x14ac:dyDescent="0.3">
      <c r="A111" s="25"/>
      <c r="B111" s="22"/>
      <c r="C111" s="22"/>
      <c r="D111" s="22"/>
      <c r="E111" s="22"/>
      <c r="F111" s="22"/>
      <c r="G111" s="22"/>
      <c r="H111" s="22"/>
    </row>
    <row r="112" spans="1:8" x14ac:dyDescent="0.3">
      <c r="A112" s="25"/>
      <c r="B112" s="22"/>
      <c r="C112" s="22"/>
      <c r="D112" s="22"/>
      <c r="E112" s="22"/>
      <c r="F112" s="22"/>
      <c r="G112" s="22"/>
      <c r="H112" s="22"/>
    </row>
    <row r="113" spans="1:8" x14ac:dyDescent="0.3">
      <c r="A113" s="25"/>
      <c r="B113" s="22"/>
      <c r="C113" s="22"/>
      <c r="D113" s="22"/>
      <c r="E113" s="22"/>
      <c r="F113" s="22"/>
      <c r="G113" s="22"/>
      <c r="H113" s="22"/>
    </row>
    <row r="114" spans="1:8" x14ac:dyDescent="0.3">
      <c r="A114" s="25"/>
      <c r="B114" s="22"/>
      <c r="C114" s="22"/>
      <c r="D114" s="22"/>
      <c r="E114" s="22"/>
      <c r="F114" s="22"/>
      <c r="G114" s="22"/>
      <c r="H114" s="22"/>
    </row>
    <row r="115" spans="1:8" x14ac:dyDescent="0.3">
      <c r="A115" s="25"/>
      <c r="B115" s="22"/>
      <c r="C115" s="22"/>
      <c r="D115" s="22"/>
      <c r="E115" s="22"/>
      <c r="F115" s="22"/>
      <c r="G115" s="22"/>
      <c r="H115" s="22"/>
    </row>
    <row r="116" spans="1:8" x14ac:dyDescent="0.3">
      <c r="A116" s="25"/>
      <c r="B116" s="22"/>
      <c r="C116" s="22"/>
      <c r="D116" s="22"/>
      <c r="E116" s="22"/>
      <c r="F116" s="22"/>
      <c r="G116" s="22"/>
      <c r="H116" s="22"/>
    </row>
    <row r="117" spans="1:8" x14ac:dyDescent="0.3">
      <c r="A117" s="25"/>
      <c r="B117" s="22"/>
      <c r="C117" s="22"/>
      <c r="D117" s="22"/>
      <c r="E117" s="22"/>
      <c r="F117" s="22"/>
      <c r="G117" s="22"/>
      <c r="H117" s="22"/>
    </row>
    <row r="118" spans="1:8" x14ac:dyDescent="0.3">
      <c r="A118" s="25"/>
      <c r="B118" s="22"/>
      <c r="C118" s="22"/>
      <c r="D118" s="22"/>
      <c r="E118" s="22"/>
      <c r="F118" s="22"/>
      <c r="G118" s="22"/>
      <c r="H118" s="22"/>
    </row>
    <row r="119" spans="1:8" x14ac:dyDescent="0.3">
      <c r="A119" s="25"/>
      <c r="B119" s="22"/>
      <c r="C119" s="22"/>
      <c r="D119" s="22"/>
      <c r="E119" s="22"/>
      <c r="F119" s="22"/>
      <c r="G119" s="22"/>
      <c r="H119" s="22"/>
    </row>
    <row r="120" spans="1:8" x14ac:dyDescent="0.3">
      <c r="A120" s="25"/>
      <c r="B120" s="22"/>
      <c r="C120" s="22"/>
      <c r="D120" s="22"/>
      <c r="E120" s="22"/>
      <c r="F120" s="22"/>
      <c r="G120" s="22"/>
      <c r="H120" s="22"/>
    </row>
    <row r="121" spans="1:8" x14ac:dyDescent="0.3">
      <c r="A121" s="25"/>
      <c r="B121" s="22"/>
      <c r="C121" s="22"/>
      <c r="D121" s="22"/>
      <c r="E121" s="22"/>
      <c r="F121" s="22"/>
      <c r="G121" s="22"/>
      <c r="H121" s="22"/>
    </row>
    <row r="122" spans="1:8" x14ac:dyDescent="0.3">
      <c r="A122" s="25"/>
      <c r="B122" s="22"/>
      <c r="C122" s="22"/>
      <c r="D122" s="22"/>
      <c r="E122" s="22"/>
      <c r="F122" s="22"/>
      <c r="G122" s="22"/>
      <c r="H122" s="22"/>
    </row>
    <row r="123" spans="1:8" x14ac:dyDescent="0.3">
      <c r="A123" s="25"/>
      <c r="B123" s="22"/>
      <c r="C123" s="22"/>
      <c r="D123" s="22"/>
      <c r="E123" s="22"/>
      <c r="F123" s="22"/>
      <c r="G123" s="22"/>
      <c r="H123" s="22"/>
    </row>
    <row r="124" spans="1:8" x14ac:dyDescent="0.3">
      <c r="A124" s="25"/>
      <c r="B124" s="22"/>
      <c r="C124" s="22"/>
      <c r="D124" s="22"/>
      <c r="E124" s="22"/>
      <c r="F124" s="22"/>
      <c r="G124" s="22"/>
      <c r="H124" s="22"/>
    </row>
    <row r="125" spans="1:8" x14ac:dyDescent="0.3">
      <c r="A125" s="22"/>
      <c r="D125" s="22"/>
      <c r="E125" s="26"/>
      <c r="F125" s="22"/>
      <c r="G125" s="22"/>
      <c r="H125" s="22"/>
    </row>
    <row r="126" spans="1:8" x14ac:dyDescent="0.3">
      <c r="A126" s="22"/>
      <c r="D126" s="22"/>
      <c r="E126" s="26"/>
      <c r="F126" s="22"/>
      <c r="G126" s="22"/>
      <c r="H126" s="22"/>
    </row>
    <row r="127" spans="1:8" x14ac:dyDescent="0.3">
      <c r="A127" s="22"/>
      <c r="D127" s="22"/>
      <c r="E127" s="26"/>
      <c r="F127" s="22"/>
      <c r="G127" s="22"/>
      <c r="H127" s="22"/>
    </row>
    <row r="128" spans="1:8" x14ac:dyDescent="0.3">
      <c r="A128" s="22"/>
      <c r="D128" s="22"/>
      <c r="E128" s="22"/>
      <c r="F128" s="22"/>
      <c r="G128" s="22"/>
      <c r="H128" s="22"/>
    </row>
    <row r="129" spans="1:8" x14ac:dyDescent="0.3">
      <c r="A129" s="22"/>
      <c r="D129" s="22"/>
      <c r="E129" s="22"/>
      <c r="F129" s="22"/>
      <c r="G129" s="22"/>
      <c r="H129" s="22"/>
    </row>
    <row r="130" spans="1:8" x14ac:dyDescent="0.3">
      <c r="A130" s="22"/>
      <c r="D130" s="22"/>
      <c r="E130" s="26"/>
      <c r="F130" s="22"/>
      <c r="G130" s="22"/>
      <c r="H130" s="22"/>
    </row>
    <row r="131" spans="1:8" x14ac:dyDescent="0.3">
      <c r="A131" s="22"/>
      <c r="D131" s="22"/>
      <c r="E131" s="26"/>
      <c r="F131" s="22"/>
      <c r="G131" s="22"/>
      <c r="H131" s="22"/>
    </row>
    <row r="132" spans="1:8" x14ac:dyDescent="0.3">
      <c r="A132" s="22"/>
      <c r="D132" s="22"/>
      <c r="E132" s="22"/>
      <c r="F132" s="22"/>
      <c r="G132" s="22"/>
      <c r="H132" s="22"/>
    </row>
    <row r="133" spans="1:8" x14ac:dyDescent="0.3">
      <c r="A133" s="22"/>
      <c r="D133" s="22"/>
      <c r="E133" s="22"/>
      <c r="F133" s="22"/>
      <c r="G133" s="22"/>
      <c r="H133" s="22"/>
    </row>
    <row r="134" spans="1:8" x14ac:dyDescent="0.3">
      <c r="A134" s="22"/>
      <c r="D134" s="22"/>
      <c r="E134" s="22"/>
      <c r="F134" s="22"/>
      <c r="G134" s="22"/>
      <c r="H134" s="22"/>
    </row>
    <row r="135" spans="1:8" x14ac:dyDescent="0.3">
      <c r="A135" s="22"/>
      <c r="D135" s="22"/>
      <c r="E135" s="22"/>
      <c r="F135" s="22"/>
      <c r="G135" s="22"/>
      <c r="H135" s="22"/>
    </row>
    <row r="136" spans="1:8" x14ac:dyDescent="0.3">
      <c r="A136" s="22"/>
      <c r="D136" s="22"/>
      <c r="E136" s="26"/>
      <c r="F136" s="22"/>
      <c r="G136" s="22"/>
      <c r="H136" s="22"/>
    </row>
    <row r="137" spans="1:8" x14ac:dyDescent="0.3">
      <c r="A137" s="22"/>
      <c r="D137" s="22"/>
      <c r="E137" s="26"/>
      <c r="F137" s="22"/>
      <c r="G137" s="22"/>
      <c r="H137" s="22"/>
    </row>
    <row r="138" spans="1:8" x14ac:dyDescent="0.3">
      <c r="A138" s="22"/>
      <c r="D138" s="22"/>
      <c r="E138" s="26"/>
      <c r="F138" s="22"/>
      <c r="G138" s="22"/>
      <c r="H138" s="22"/>
    </row>
    <row r="139" spans="1:8" x14ac:dyDescent="0.3">
      <c r="A139" s="22"/>
      <c r="B139" s="22"/>
      <c r="C139" s="22"/>
      <c r="D139" s="22"/>
      <c r="E139" s="26"/>
      <c r="F139" s="22"/>
      <c r="G139" s="22"/>
      <c r="H139" s="22"/>
    </row>
    <row r="140" spans="1:8" x14ac:dyDescent="0.3">
      <c r="A140" s="22"/>
      <c r="B140" s="22"/>
      <c r="C140" s="22"/>
      <c r="D140" s="22"/>
      <c r="E140" s="26"/>
      <c r="F140" s="22"/>
      <c r="G140" s="22"/>
      <c r="H140" s="22"/>
    </row>
    <row r="141" spans="1:8" x14ac:dyDescent="0.3">
      <c r="A141" s="22"/>
      <c r="B141" s="22"/>
      <c r="C141" s="22"/>
      <c r="D141" s="22"/>
      <c r="E141" s="26"/>
      <c r="F141" s="22"/>
      <c r="G141" s="22"/>
      <c r="H141" s="22"/>
    </row>
    <row r="142" spans="1:8" x14ac:dyDescent="0.3">
      <c r="A142" s="22"/>
      <c r="B142" s="22"/>
      <c r="C142" s="22"/>
      <c r="D142" s="22"/>
      <c r="E142" s="26"/>
      <c r="F142" s="22"/>
      <c r="G142" s="22"/>
      <c r="H142" s="22"/>
    </row>
    <row r="143" spans="1:8" x14ac:dyDescent="0.3">
      <c r="A143" s="22"/>
      <c r="B143" s="22"/>
      <c r="C143" s="22"/>
      <c r="D143" s="22"/>
      <c r="E143" s="26"/>
      <c r="F143" s="22"/>
      <c r="G143" s="22"/>
      <c r="H143" s="22"/>
    </row>
    <row r="144" spans="1:8" x14ac:dyDescent="0.3">
      <c r="A144" s="22"/>
      <c r="B144" s="22"/>
      <c r="C144" s="22"/>
      <c r="D144" s="22"/>
      <c r="E144" s="26"/>
      <c r="F144" s="22"/>
      <c r="G144" s="22"/>
      <c r="H144" s="22"/>
    </row>
    <row r="145" spans="1:8" x14ac:dyDescent="0.3">
      <c r="A145" s="22"/>
      <c r="B145" s="22"/>
      <c r="C145" s="22"/>
      <c r="D145" s="22"/>
      <c r="E145" s="26"/>
      <c r="F145" s="22"/>
      <c r="G145" s="22"/>
      <c r="H145" s="22"/>
    </row>
    <row r="146" spans="1:8" x14ac:dyDescent="0.3">
      <c r="A146" s="22"/>
      <c r="B146" s="22"/>
      <c r="C146" s="22"/>
      <c r="D146" s="22"/>
      <c r="E146" s="26"/>
      <c r="F146" s="22"/>
      <c r="G146" s="22"/>
      <c r="H146" s="22"/>
    </row>
    <row r="147" spans="1:8" x14ac:dyDescent="0.3">
      <c r="A147" s="22"/>
      <c r="B147" s="22"/>
      <c r="C147" s="22"/>
      <c r="D147" s="22"/>
      <c r="E147" s="26"/>
      <c r="F147" s="22"/>
      <c r="G147" s="22"/>
      <c r="H147" s="22"/>
    </row>
    <row r="148" spans="1:8" x14ac:dyDescent="0.3">
      <c r="A148" s="22"/>
      <c r="B148" s="22"/>
      <c r="C148" s="22"/>
      <c r="D148" s="22"/>
      <c r="E148" s="26"/>
      <c r="F148" s="22"/>
      <c r="G148" s="22"/>
      <c r="H148" s="22"/>
    </row>
    <row r="149" spans="1:8" x14ac:dyDescent="0.3">
      <c r="A149" s="22"/>
      <c r="B149" s="22"/>
      <c r="C149" s="22"/>
      <c r="D149" s="22"/>
      <c r="E149" s="26"/>
      <c r="F149" s="22"/>
      <c r="G149" s="22"/>
      <c r="H149" s="22"/>
    </row>
    <row r="150" spans="1:8" x14ac:dyDescent="0.3">
      <c r="A150" s="22"/>
      <c r="B150" s="22"/>
      <c r="C150" s="22"/>
      <c r="D150" s="22"/>
      <c r="E150" s="26"/>
      <c r="F150" s="22"/>
      <c r="G150" s="22"/>
      <c r="H150" s="22"/>
    </row>
    <row r="151" spans="1:8" x14ac:dyDescent="0.3">
      <c r="A151" s="22"/>
      <c r="B151" s="22"/>
      <c r="C151" s="22"/>
      <c r="D151" s="22"/>
      <c r="E151" s="26"/>
      <c r="F151" s="22"/>
      <c r="G151" s="22"/>
      <c r="H151" s="22"/>
    </row>
    <row r="152" spans="1:8" x14ac:dyDescent="0.3">
      <c r="A152" s="22"/>
      <c r="B152" s="22"/>
      <c r="C152" s="22"/>
      <c r="D152" s="22"/>
      <c r="E152" s="22"/>
      <c r="F152" s="22"/>
      <c r="G152" s="22"/>
      <c r="H152" s="22"/>
    </row>
    <row r="153" spans="1:8" x14ac:dyDescent="0.3">
      <c r="A153" s="22"/>
      <c r="B153" s="22"/>
      <c r="C153" s="22"/>
      <c r="D153" s="22"/>
      <c r="E153" s="22"/>
      <c r="F153" s="22"/>
      <c r="G153" s="22"/>
      <c r="H153" s="22"/>
    </row>
    <row r="154" spans="1:8" x14ac:dyDescent="0.3">
      <c r="A154" s="22"/>
      <c r="B154" s="22"/>
      <c r="C154" s="22"/>
      <c r="D154" s="22"/>
      <c r="E154" s="22"/>
      <c r="F154" s="22"/>
      <c r="G154" s="22"/>
      <c r="H154" s="22"/>
    </row>
    <row r="155" spans="1:8" x14ac:dyDescent="0.3">
      <c r="A155" s="22"/>
      <c r="B155" s="22"/>
      <c r="C155" s="22"/>
      <c r="D155" s="22"/>
      <c r="E155" s="22"/>
      <c r="F155" s="22"/>
      <c r="G155" s="22"/>
      <c r="H155" s="22"/>
    </row>
    <row r="156" spans="1:8" x14ac:dyDescent="0.3">
      <c r="A156" s="22"/>
      <c r="B156" s="22"/>
      <c r="C156" s="22"/>
      <c r="D156" s="22"/>
      <c r="E156" s="22"/>
      <c r="F156" s="22"/>
      <c r="G156" s="22"/>
      <c r="H156" s="22"/>
    </row>
    <row r="157" spans="1:8" x14ac:dyDescent="0.3">
      <c r="A157" s="22"/>
      <c r="B157" s="22"/>
      <c r="C157" s="22"/>
      <c r="D157" s="22"/>
      <c r="E157" s="22"/>
      <c r="F157" s="22"/>
      <c r="G157" s="22"/>
      <c r="H157" s="22"/>
    </row>
    <row r="158" spans="1:8" x14ac:dyDescent="0.3">
      <c r="A158" s="22"/>
      <c r="B158" s="22"/>
      <c r="C158" s="22"/>
      <c r="D158" s="22"/>
      <c r="E158" s="22"/>
      <c r="F158" s="22"/>
      <c r="G158" s="22"/>
      <c r="H158" s="22"/>
    </row>
    <row r="159" spans="1:8" x14ac:dyDescent="0.3">
      <c r="A159" s="22"/>
      <c r="B159" s="22"/>
      <c r="C159" s="22"/>
      <c r="D159" s="22"/>
      <c r="E159" s="22"/>
      <c r="F159" s="22"/>
      <c r="G159" s="22"/>
      <c r="H159" s="22"/>
    </row>
    <row r="160" spans="1:8" x14ac:dyDescent="0.3">
      <c r="A160" s="22"/>
      <c r="B160" s="22"/>
      <c r="C160" s="22"/>
      <c r="D160" s="22"/>
      <c r="E160" s="22"/>
      <c r="F160" s="22"/>
      <c r="G160" s="22"/>
      <c r="H160" s="22"/>
    </row>
    <row r="161" spans="1:8" x14ac:dyDescent="0.3">
      <c r="A161" s="22"/>
      <c r="B161" s="22"/>
      <c r="C161" s="22"/>
      <c r="D161" s="22"/>
      <c r="E161" s="22"/>
      <c r="F161" s="22"/>
      <c r="G161" s="22"/>
      <c r="H161" s="22"/>
    </row>
    <row r="162" spans="1:8" x14ac:dyDescent="0.3">
      <c r="A162" s="22"/>
      <c r="B162" s="22"/>
      <c r="C162" s="22"/>
      <c r="D162" s="22"/>
      <c r="E162" s="22"/>
      <c r="F162" s="22"/>
      <c r="G162" s="22"/>
      <c r="H162" s="22"/>
    </row>
    <row r="163" spans="1:8" x14ac:dyDescent="0.3">
      <c r="A163" s="22"/>
      <c r="B163" s="22"/>
      <c r="C163" s="22"/>
      <c r="D163" s="22"/>
      <c r="E163" s="22"/>
      <c r="F163" s="22"/>
      <c r="G163" s="22"/>
      <c r="H163" s="22"/>
    </row>
    <row r="164" spans="1:8" x14ac:dyDescent="0.3">
      <c r="A164" s="22"/>
      <c r="B164" s="22"/>
      <c r="C164" s="22"/>
      <c r="D164" s="22"/>
      <c r="E164" s="22"/>
      <c r="F164" s="22"/>
      <c r="G164" s="22"/>
      <c r="H164" s="22"/>
    </row>
    <row r="165" spans="1:8" x14ac:dyDescent="0.3">
      <c r="A165" s="22"/>
      <c r="B165" s="22"/>
      <c r="C165" s="22"/>
      <c r="D165" s="22"/>
      <c r="E165" s="22"/>
      <c r="F165" s="22"/>
      <c r="G165" s="22"/>
      <c r="H165" s="22"/>
    </row>
    <row r="166" spans="1:8" x14ac:dyDescent="0.3">
      <c r="A166" s="22"/>
      <c r="B166" s="22"/>
      <c r="C166" s="22"/>
      <c r="D166" s="22"/>
      <c r="E166" s="22"/>
      <c r="F166" s="22"/>
      <c r="G166" s="22"/>
      <c r="H166" s="22"/>
    </row>
    <row r="167" spans="1:8" x14ac:dyDescent="0.3">
      <c r="A167" s="22"/>
      <c r="B167" s="22"/>
      <c r="C167" s="22"/>
      <c r="D167" s="22"/>
      <c r="E167" s="22"/>
      <c r="F167" s="22"/>
      <c r="G167" s="22"/>
      <c r="H167" s="22"/>
    </row>
    <row r="168" spans="1:8" x14ac:dyDescent="0.3">
      <c r="A168" s="22"/>
      <c r="B168" s="22"/>
      <c r="C168" s="22"/>
      <c r="D168" s="22"/>
      <c r="E168" s="22"/>
      <c r="F168" s="22"/>
      <c r="G168" s="22"/>
      <c r="H168" s="22"/>
    </row>
    <row r="169" spans="1:8" x14ac:dyDescent="0.3">
      <c r="A169" s="22"/>
      <c r="B169" s="22"/>
      <c r="C169" s="22"/>
      <c r="D169" s="22"/>
      <c r="E169" s="22"/>
      <c r="F169" s="22"/>
      <c r="G169" s="22"/>
      <c r="H169" s="22"/>
    </row>
    <row r="170" spans="1:8" x14ac:dyDescent="0.3">
      <c r="A170" s="22"/>
      <c r="B170" s="22"/>
      <c r="C170" s="22"/>
      <c r="D170" s="22"/>
      <c r="E170" s="22"/>
      <c r="F170" s="22"/>
      <c r="G170" s="22"/>
      <c r="H170" s="22"/>
    </row>
    <row r="171" spans="1:8" x14ac:dyDescent="0.3">
      <c r="A171" s="22"/>
      <c r="B171" s="22"/>
      <c r="C171" s="22"/>
      <c r="D171" s="22"/>
      <c r="E171" s="22"/>
      <c r="F171" s="22"/>
      <c r="G171" s="22"/>
      <c r="H171" s="22"/>
    </row>
    <row r="172" spans="1:8" x14ac:dyDescent="0.3">
      <c r="A172" s="22"/>
      <c r="B172" s="22"/>
      <c r="C172" s="22"/>
      <c r="D172" s="22"/>
      <c r="E172" s="22"/>
      <c r="F172" s="22"/>
      <c r="G172" s="22"/>
      <c r="H172" s="22"/>
    </row>
    <row r="173" spans="1:8" x14ac:dyDescent="0.3">
      <c r="A173" s="22"/>
      <c r="B173" s="22"/>
      <c r="C173" s="22"/>
      <c r="D173" s="22"/>
      <c r="E173" s="22"/>
      <c r="F173" s="22"/>
      <c r="G173" s="22"/>
      <c r="H173" s="22"/>
    </row>
    <row r="174" spans="1:8" x14ac:dyDescent="0.3">
      <c r="A174" s="22"/>
      <c r="B174" s="22"/>
      <c r="C174" s="22"/>
      <c r="D174" s="22"/>
      <c r="E174" s="22"/>
      <c r="F174" s="22"/>
      <c r="G174" s="22"/>
      <c r="H174" s="22"/>
    </row>
    <row r="175" spans="1:8" x14ac:dyDescent="0.3">
      <c r="A175" s="22"/>
      <c r="B175" s="22"/>
      <c r="C175" s="22"/>
      <c r="D175" s="22"/>
      <c r="E175" s="22"/>
      <c r="F175" s="22"/>
      <c r="G175" s="22"/>
      <c r="H175" s="22"/>
    </row>
    <row r="176" spans="1:8" x14ac:dyDescent="0.3">
      <c r="A176" s="22"/>
      <c r="B176" s="22"/>
      <c r="C176" s="22"/>
      <c r="D176" s="22"/>
      <c r="E176" s="22"/>
      <c r="F176" s="22"/>
      <c r="G176" s="22"/>
      <c r="H176" s="22"/>
    </row>
    <row r="177" spans="1:8" x14ac:dyDescent="0.3">
      <c r="A177" s="22"/>
      <c r="B177" s="22"/>
      <c r="C177" s="22"/>
      <c r="D177" s="22"/>
      <c r="E177" s="22"/>
      <c r="F177" s="22"/>
      <c r="G177" s="22"/>
      <c r="H177" s="22"/>
    </row>
    <row r="178" spans="1:8" x14ac:dyDescent="0.3">
      <c r="A178" s="22"/>
      <c r="B178" s="22"/>
      <c r="C178" s="22"/>
      <c r="D178" s="22"/>
      <c r="E178" s="22"/>
      <c r="F178" s="22"/>
      <c r="G178" s="22"/>
      <c r="H178" s="22"/>
    </row>
    <row r="179" spans="1:8" x14ac:dyDescent="0.3">
      <c r="A179" s="22"/>
      <c r="B179" s="22"/>
      <c r="C179" s="22"/>
      <c r="D179" s="22"/>
      <c r="E179" s="22"/>
      <c r="F179" s="22"/>
      <c r="G179" s="22"/>
      <c r="H179" s="22"/>
    </row>
    <row r="180" spans="1:8" x14ac:dyDescent="0.3">
      <c r="A180" s="22"/>
      <c r="B180" s="22"/>
      <c r="C180" s="22"/>
      <c r="D180" s="22"/>
      <c r="E180" s="22"/>
      <c r="F180" s="22"/>
      <c r="G180" s="22"/>
      <c r="H180" s="22"/>
    </row>
    <row r="181" spans="1:8" x14ac:dyDescent="0.3">
      <c r="A181" s="22"/>
      <c r="B181" s="22"/>
      <c r="C181" s="22"/>
      <c r="D181" s="22"/>
      <c r="E181" s="22"/>
      <c r="F181" s="22"/>
      <c r="G181" s="22"/>
      <c r="H181" s="22"/>
    </row>
    <row r="182" spans="1:8" x14ac:dyDescent="0.3">
      <c r="A182" s="22"/>
      <c r="B182" s="22"/>
      <c r="C182" s="22"/>
      <c r="D182" s="22"/>
      <c r="E182" s="22"/>
      <c r="F182" s="22"/>
      <c r="G182" s="22"/>
      <c r="H182" s="22"/>
    </row>
    <row r="183" spans="1:8" x14ac:dyDescent="0.3">
      <c r="A183" s="22"/>
      <c r="B183" s="22"/>
      <c r="C183" s="22"/>
      <c r="D183" s="22"/>
      <c r="E183" s="22"/>
      <c r="F183" s="22"/>
      <c r="G183" s="22"/>
      <c r="H183" s="22"/>
    </row>
    <row r="184" spans="1:8" x14ac:dyDescent="0.3">
      <c r="A184" s="22"/>
      <c r="B184" s="22"/>
      <c r="C184" s="22"/>
      <c r="D184" s="22"/>
      <c r="E184" s="22"/>
      <c r="F184" s="22"/>
      <c r="G184" s="22"/>
      <c r="H184" s="22"/>
    </row>
    <row r="185" spans="1:8" x14ac:dyDescent="0.3">
      <c r="A185" s="22"/>
      <c r="B185" s="22"/>
      <c r="C185" s="22"/>
      <c r="D185" s="22"/>
      <c r="E185" s="22"/>
      <c r="F185" s="22"/>
      <c r="G185" s="22"/>
      <c r="H185" s="22"/>
    </row>
    <row r="186" spans="1:8" x14ac:dyDescent="0.3">
      <c r="A186" s="22"/>
      <c r="B186" s="22"/>
      <c r="C186" s="22"/>
      <c r="D186" s="22"/>
      <c r="E186" s="22"/>
      <c r="F186" s="22"/>
      <c r="G186" s="22"/>
      <c r="H186" s="22"/>
    </row>
    <row r="187" spans="1:8" x14ac:dyDescent="0.3">
      <c r="A187" s="22"/>
      <c r="B187" s="22"/>
      <c r="C187" s="22"/>
      <c r="D187" s="22"/>
      <c r="E187" s="22"/>
      <c r="F187" s="22"/>
      <c r="G187" s="22"/>
      <c r="H187" s="22"/>
    </row>
    <row r="188" spans="1:8" x14ac:dyDescent="0.3">
      <c r="A188" s="22"/>
      <c r="B188" s="22"/>
      <c r="C188" s="22"/>
      <c r="D188" s="22"/>
      <c r="E188" s="22"/>
      <c r="F188" s="22"/>
      <c r="G188" s="22"/>
      <c r="H188" s="22"/>
    </row>
    <row r="189" spans="1:8" x14ac:dyDescent="0.3">
      <c r="A189" s="22"/>
      <c r="B189" s="22"/>
      <c r="C189" s="22"/>
      <c r="D189" s="22"/>
      <c r="E189" s="22"/>
      <c r="F189" s="22"/>
      <c r="G189" s="22"/>
      <c r="H189" s="22"/>
    </row>
    <row r="190" spans="1:8" x14ac:dyDescent="0.3">
      <c r="A190" s="22"/>
      <c r="B190" s="22"/>
      <c r="C190" s="22"/>
      <c r="D190" s="22"/>
      <c r="E190" s="22"/>
      <c r="F190" s="22"/>
      <c r="G190" s="22"/>
      <c r="H190" s="22"/>
    </row>
    <row r="191" spans="1:8" x14ac:dyDescent="0.3">
      <c r="A191" s="22"/>
      <c r="B191" s="22"/>
      <c r="C191" s="22"/>
      <c r="D191" s="22"/>
      <c r="E191" s="22"/>
      <c r="F191" s="22"/>
      <c r="G191" s="22"/>
      <c r="H191" s="22"/>
    </row>
    <row r="192" spans="1:8" x14ac:dyDescent="0.3">
      <c r="A192" s="22"/>
      <c r="B192" s="22"/>
      <c r="C192" s="22"/>
      <c r="D192" s="22"/>
      <c r="E192" s="22"/>
      <c r="F192" s="22"/>
      <c r="G192" s="22"/>
      <c r="H192" s="22"/>
    </row>
    <row r="193" spans="1:8" x14ac:dyDescent="0.3">
      <c r="A193" s="22"/>
      <c r="B193" s="22"/>
      <c r="C193" s="22"/>
      <c r="D193" s="22"/>
      <c r="E193" s="22"/>
      <c r="F193" s="22"/>
      <c r="G193" s="22"/>
      <c r="H193" s="22"/>
    </row>
    <row r="194" spans="1:8" x14ac:dyDescent="0.3">
      <c r="A194" s="22"/>
      <c r="B194" s="22"/>
      <c r="C194" s="22"/>
      <c r="D194" s="22"/>
      <c r="E194" s="22"/>
      <c r="F194" s="22"/>
      <c r="G194" s="22"/>
      <c r="H194" s="22"/>
    </row>
    <row r="195" spans="1:8" x14ac:dyDescent="0.3">
      <c r="A195" s="22"/>
      <c r="B195" s="22"/>
      <c r="C195" s="22"/>
      <c r="D195" s="22"/>
      <c r="E195" s="22"/>
      <c r="F195" s="22"/>
      <c r="G195" s="22"/>
      <c r="H195" s="22"/>
    </row>
    <row r="196" spans="1:8" x14ac:dyDescent="0.3">
      <c r="A196" s="22"/>
      <c r="B196" s="22"/>
      <c r="C196" s="22"/>
      <c r="D196" s="22"/>
      <c r="E196" s="22"/>
      <c r="F196" s="22"/>
      <c r="G196" s="22"/>
      <c r="H196" s="22"/>
    </row>
    <row r="197" spans="1:8" x14ac:dyDescent="0.3">
      <c r="A197" s="22"/>
      <c r="B197" s="22"/>
      <c r="C197" s="22"/>
      <c r="D197" s="22"/>
      <c r="E197" s="22"/>
      <c r="F197" s="22"/>
      <c r="G197" s="22"/>
      <c r="H197" s="22"/>
    </row>
    <row r="198" spans="1:8" x14ac:dyDescent="0.3">
      <c r="A198" s="22"/>
      <c r="B198" s="22"/>
      <c r="C198" s="22"/>
      <c r="D198" s="22"/>
      <c r="E198" s="22"/>
      <c r="F198" s="22"/>
      <c r="G198" s="22"/>
      <c r="H198" s="22"/>
    </row>
    <row r="199" spans="1:8" x14ac:dyDescent="0.3">
      <c r="A199" s="22"/>
      <c r="B199" s="22"/>
      <c r="C199" s="22"/>
      <c r="D199" s="22"/>
      <c r="E199" s="22"/>
      <c r="F199" s="22"/>
      <c r="G199" s="22"/>
      <c r="H199" s="22"/>
    </row>
    <row r="200" spans="1:8" x14ac:dyDescent="0.3">
      <c r="A200" s="22"/>
      <c r="B200" s="22"/>
      <c r="C200" s="22"/>
      <c r="D200" s="22"/>
      <c r="E200" s="22"/>
      <c r="F200" s="22"/>
      <c r="G200" s="22"/>
      <c r="H200" s="22"/>
    </row>
    <row r="201" spans="1:8" x14ac:dyDescent="0.3">
      <c r="A201" s="22"/>
      <c r="B201" s="22"/>
      <c r="C201" s="22"/>
      <c r="D201" s="22"/>
      <c r="E201" s="22"/>
      <c r="F201" s="22"/>
      <c r="G201" s="22"/>
      <c r="H201" s="22"/>
    </row>
    <row r="202" spans="1:8" x14ac:dyDescent="0.3">
      <c r="A202" s="22"/>
      <c r="B202" s="22"/>
      <c r="C202" s="22"/>
      <c r="D202" s="22"/>
      <c r="E202" s="22"/>
      <c r="F202" s="22"/>
      <c r="G202" s="22"/>
      <c r="H202" s="22"/>
    </row>
    <row r="203" spans="1:8" x14ac:dyDescent="0.3">
      <c r="A203" s="22"/>
      <c r="B203" s="22"/>
      <c r="C203" s="22"/>
      <c r="D203" s="22"/>
      <c r="E203" s="22"/>
      <c r="F203" s="22"/>
      <c r="G203" s="22"/>
      <c r="H203" s="22"/>
    </row>
    <row r="204" spans="1:8" x14ac:dyDescent="0.3">
      <c r="A204" s="22"/>
      <c r="B204" s="22"/>
      <c r="C204" s="22"/>
      <c r="D204" s="22"/>
      <c r="E204" s="22"/>
      <c r="F204" s="22"/>
      <c r="G204" s="22"/>
      <c r="H204" s="22"/>
    </row>
    <row r="205" spans="1:8" x14ac:dyDescent="0.3">
      <c r="A205" s="22"/>
      <c r="B205" s="22"/>
      <c r="C205" s="22"/>
      <c r="D205" s="22"/>
      <c r="E205" s="22"/>
      <c r="F205" s="22"/>
      <c r="G205" s="22"/>
      <c r="H205" s="22"/>
    </row>
    <row r="206" spans="1:8" x14ac:dyDescent="0.3">
      <c r="A206" s="22"/>
      <c r="B206" s="22"/>
      <c r="C206" s="22"/>
      <c r="D206" s="22"/>
      <c r="E206" s="22"/>
      <c r="F206" s="22"/>
      <c r="G206" s="22"/>
      <c r="H206" s="22"/>
    </row>
    <row r="207" spans="1:8" x14ac:dyDescent="0.3">
      <c r="A207" s="22"/>
      <c r="B207" s="22"/>
      <c r="C207" s="22"/>
      <c r="D207" s="22"/>
      <c r="E207" s="22"/>
      <c r="F207" s="22"/>
      <c r="G207" s="22"/>
      <c r="H207" s="22"/>
    </row>
    <row r="208" spans="1:8" x14ac:dyDescent="0.3">
      <c r="A208" s="22"/>
      <c r="B208" s="22"/>
      <c r="C208" s="22"/>
      <c r="D208" s="22"/>
      <c r="E208" s="22"/>
      <c r="F208" s="22"/>
      <c r="G208" s="22"/>
      <c r="H208" s="22"/>
    </row>
    <row r="209" spans="1:8" x14ac:dyDescent="0.3">
      <c r="A209" s="22"/>
      <c r="B209" s="22"/>
      <c r="C209" s="22"/>
      <c r="D209" s="22"/>
      <c r="E209" s="22"/>
      <c r="F209" s="22"/>
      <c r="G209" s="22"/>
      <c r="H209" s="22"/>
    </row>
    <row r="210" spans="1:8" x14ac:dyDescent="0.3">
      <c r="A210" s="22"/>
      <c r="B210" s="22"/>
      <c r="C210" s="22"/>
      <c r="D210" s="22"/>
      <c r="E210" s="22"/>
      <c r="F210" s="22"/>
      <c r="G210" s="22"/>
      <c r="H210" s="22"/>
    </row>
    <row r="211" spans="1:8" x14ac:dyDescent="0.3">
      <c r="A211" s="22"/>
      <c r="B211" s="22"/>
      <c r="C211" s="22"/>
      <c r="D211" s="22"/>
      <c r="E211" s="22"/>
      <c r="F211" s="22"/>
      <c r="G211" s="22"/>
      <c r="H211" s="22"/>
    </row>
    <row r="212" spans="1:8" x14ac:dyDescent="0.3">
      <c r="A212" s="22"/>
      <c r="B212" s="22"/>
      <c r="C212" s="22"/>
      <c r="D212" s="22"/>
      <c r="E212" s="22"/>
      <c r="F212" s="22"/>
      <c r="G212" s="22"/>
      <c r="H212" s="22"/>
    </row>
    <row r="213" spans="1:8" x14ac:dyDescent="0.3">
      <c r="A213" s="22"/>
      <c r="B213" s="22"/>
      <c r="C213" s="22"/>
      <c r="D213" s="22"/>
      <c r="E213" s="22"/>
      <c r="F213" s="22"/>
      <c r="G213" s="22"/>
      <c r="H213" s="22"/>
    </row>
    <row r="214" spans="1:8" x14ac:dyDescent="0.3">
      <c r="A214" s="22"/>
      <c r="B214" s="22"/>
      <c r="C214" s="22"/>
      <c r="D214" s="22"/>
      <c r="E214" s="22"/>
      <c r="F214" s="22"/>
      <c r="G214" s="22"/>
      <c r="H214" s="22"/>
    </row>
    <row r="215" spans="1:8" x14ac:dyDescent="0.3">
      <c r="A215" s="22"/>
      <c r="B215" s="22"/>
      <c r="C215" s="22"/>
      <c r="D215" s="22"/>
      <c r="E215" s="22"/>
      <c r="F215" s="22"/>
      <c r="G215" s="22"/>
      <c r="H215" s="22"/>
    </row>
    <row r="216" spans="1:8" x14ac:dyDescent="0.3">
      <c r="A216" s="22"/>
      <c r="B216" s="22"/>
      <c r="C216" s="22"/>
      <c r="D216" s="22"/>
      <c r="E216" s="22"/>
      <c r="F216" s="22"/>
      <c r="G216" s="22"/>
      <c r="H216" s="22"/>
    </row>
    <row r="217" spans="1:8" x14ac:dyDescent="0.3">
      <c r="A217" s="22"/>
      <c r="B217" s="22"/>
      <c r="C217" s="22"/>
      <c r="D217" s="22"/>
      <c r="E217" s="22"/>
      <c r="F217" s="22"/>
      <c r="G217" s="22"/>
      <c r="H217" s="22"/>
    </row>
    <row r="218" spans="1:8" x14ac:dyDescent="0.3">
      <c r="A218" s="22"/>
      <c r="B218" s="22"/>
      <c r="C218" s="22"/>
      <c r="D218" s="22"/>
      <c r="E218" s="22"/>
      <c r="F218" s="22"/>
      <c r="G218" s="22"/>
      <c r="H218" s="22"/>
    </row>
    <row r="219" spans="1:8" x14ac:dyDescent="0.3">
      <c r="A219" s="22"/>
      <c r="B219" s="22"/>
      <c r="C219" s="22"/>
      <c r="D219" s="22"/>
      <c r="E219" s="22"/>
      <c r="F219" s="22"/>
      <c r="G219" s="22"/>
      <c r="H219" s="22"/>
    </row>
    <row r="220" spans="1:8" x14ac:dyDescent="0.3">
      <c r="A220" s="22"/>
      <c r="B220" s="22"/>
      <c r="C220" s="22"/>
      <c r="D220" s="22"/>
      <c r="E220" s="22"/>
      <c r="F220" s="22"/>
      <c r="G220" s="22"/>
      <c r="H220" s="22"/>
    </row>
    <row r="221" spans="1:8" x14ac:dyDescent="0.3">
      <c r="A221" s="22"/>
      <c r="B221" s="22"/>
      <c r="C221" s="22"/>
      <c r="D221" s="22"/>
      <c r="E221" s="22"/>
      <c r="F221" s="22"/>
      <c r="G221" s="22"/>
      <c r="H221" s="22"/>
    </row>
    <row r="222" spans="1:8" x14ac:dyDescent="0.3">
      <c r="A222" s="22"/>
      <c r="B222" s="22"/>
      <c r="C222" s="22"/>
      <c r="D222" s="22"/>
      <c r="E222" s="22"/>
      <c r="F222" s="22"/>
      <c r="G222" s="22"/>
      <c r="H222" s="22"/>
    </row>
    <row r="223" spans="1:8" x14ac:dyDescent="0.3">
      <c r="A223" s="22"/>
      <c r="B223" s="22"/>
      <c r="C223" s="22"/>
      <c r="D223" s="22"/>
      <c r="E223" s="22"/>
      <c r="F223" s="22"/>
      <c r="G223" s="22"/>
      <c r="H223" s="22"/>
    </row>
    <row r="224" spans="1:8" x14ac:dyDescent="0.3">
      <c r="A224" s="22"/>
      <c r="B224" s="22"/>
      <c r="C224" s="22"/>
      <c r="D224" s="22"/>
      <c r="E224" s="22"/>
      <c r="F224" s="22"/>
      <c r="G224" s="22"/>
      <c r="H224" s="22"/>
    </row>
    <row r="225" spans="1:8" x14ac:dyDescent="0.3">
      <c r="A225" s="22"/>
      <c r="B225" s="22"/>
      <c r="C225" s="22"/>
      <c r="D225" s="22"/>
      <c r="E225" s="22"/>
      <c r="F225" s="22"/>
      <c r="G225" s="22"/>
      <c r="H225" s="22"/>
    </row>
    <row r="226" spans="1:8" x14ac:dyDescent="0.3">
      <c r="A226" s="22"/>
      <c r="B226" s="22"/>
      <c r="C226" s="22"/>
      <c r="D226" s="22"/>
      <c r="E226" s="22"/>
      <c r="F226" s="22"/>
      <c r="G226" s="22"/>
      <c r="H226" s="22"/>
    </row>
    <row r="227" spans="1:8" x14ac:dyDescent="0.3">
      <c r="A227" s="22"/>
      <c r="B227" s="22"/>
      <c r="C227" s="22"/>
      <c r="D227" s="22"/>
      <c r="E227" s="22"/>
      <c r="F227" s="22"/>
      <c r="G227" s="22"/>
      <c r="H227" s="22"/>
    </row>
    <row r="228" spans="1:8" x14ac:dyDescent="0.3">
      <c r="A228" s="22"/>
      <c r="B228" s="22"/>
      <c r="C228" s="22"/>
      <c r="D228" s="22"/>
      <c r="E228" s="22"/>
      <c r="F228" s="22"/>
      <c r="G228" s="22"/>
      <c r="H228" s="22"/>
    </row>
    <row r="229" spans="1:8" x14ac:dyDescent="0.3">
      <c r="A229" s="22"/>
      <c r="B229" s="22"/>
      <c r="C229" s="22"/>
      <c r="D229" s="22"/>
      <c r="E229" s="22"/>
      <c r="F229" s="22"/>
      <c r="G229" s="22"/>
      <c r="H229" s="22"/>
    </row>
    <row r="230" spans="1:8" x14ac:dyDescent="0.3">
      <c r="A230" s="22"/>
      <c r="B230" s="22"/>
      <c r="C230" s="22"/>
      <c r="D230" s="22"/>
      <c r="E230" s="22"/>
      <c r="F230" s="22"/>
      <c r="G230" s="22"/>
      <c r="H230" s="22"/>
    </row>
    <row r="231" spans="1:8" x14ac:dyDescent="0.3">
      <c r="A231" s="22"/>
      <c r="B231" s="22"/>
      <c r="C231" s="22"/>
      <c r="D231" s="22"/>
      <c r="E231" s="22"/>
      <c r="F231" s="22"/>
      <c r="G231" s="22"/>
      <c r="H231" s="22"/>
    </row>
    <row r="232" spans="1:8" x14ac:dyDescent="0.3">
      <c r="A232" s="22"/>
      <c r="B232" s="22"/>
      <c r="C232" s="22"/>
      <c r="D232" s="22"/>
      <c r="E232" s="22"/>
      <c r="F232" s="22"/>
      <c r="G232" s="22"/>
      <c r="H232" s="22"/>
    </row>
    <row r="233" spans="1:8" x14ac:dyDescent="0.3">
      <c r="A233" s="22"/>
      <c r="B233" s="22"/>
      <c r="C233" s="22"/>
      <c r="D233" s="22"/>
      <c r="E233" s="22"/>
      <c r="F233" s="22"/>
      <c r="G233" s="22"/>
      <c r="H233" s="22"/>
    </row>
    <row r="234" spans="1:8" x14ac:dyDescent="0.3">
      <c r="A234" s="22"/>
      <c r="B234" s="22"/>
      <c r="C234" s="22"/>
      <c r="D234" s="22"/>
      <c r="E234" s="22"/>
      <c r="F234" s="22"/>
      <c r="G234" s="22"/>
      <c r="H234" s="22"/>
    </row>
    <row r="235" spans="1:8" x14ac:dyDescent="0.3">
      <c r="A235" s="22"/>
      <c r="B235" s="22"/>
      <c r="C235" s="22"/>
      <c r="D235" s="22"/>
      <c r="E235" s="22"/>
      <c r="F235" s="22"/>
      <c r="G235" s="22"/>
      <c r="H235" s="22"/>
    </row>
    <row r="236" spans="1:8" x14ac:dyDescent="0.3">
      <c r="A236" s="22"/>
      <c r="B236" s="22"/>
      <c r="C236" s="22"/>
      <c r="D236" s="22"/>
      <c r="E236" s="22"/>
      <c r="F236" s="22"/>
      <c r="G236" s="22"/>
      <c r="H236" s="22"/>
    </row>
    <row r="237" spans="1:8" x14ac:dyDescent="0.3">
      <c r="A237" s="22"/>
      <c r="B237" s="22"/>
      <c r="C237" s="22"/>
      <c r="D237" s="22"/>
      <c r="E237" s="22"/>
      <c r="F237" s="22"/>
      <c r="G237" s="22"/>
      <c r="H237" s="22"/>
    </row>
    <row r="238" spans="1:8" x14ac:dyDescent="0.3">
      <c r="A238" s="22"/>
      <c r="B238" s="22"/>
      <c r="C238" s="22"/>
      <c r="D238" s="22"/>
      <c r="E238" s="22"/>
      <c r="F238" s="22"/>
      <c r="G238" s="22"/>
      <c r="H238" s="22"/>
    </row>
    <row r="239" spans="1:8" x14ac:dyDescent="0.3">
      <c r="A239" s="22"/>
      <c r="B239" s="22"/>
      <c r="C239" s="22"/>
      <c r="D239" s="22"/>
      <c r="E239" s="22"/>
      <c r="F239" s="22"/>
      <c r="G239" s="22"/>
      <c r="H239" s="22"/>
    </row>
    <row r="240" spans="1:8" x14ac:dyDescent="0.3">
      <c r="A240" s="22"/>
      <c r="B240" s="22"/>
      <c r="C240" s="22"/>
      <c r="D240" s="22"/>
      <c r="E240" s="22"/>
      <c r="F240" s="22"/>
      <c r="G240" s="22"/>
      <c r="H240" s="22"/>
    </row>
    <row r="241" spans="1:8" x14ac:dyDescent="0.3">
      <c r="A241" s="22"/>
      <c r="B241" s="22"/>
      <c r="C241" s="22"/>
      <c r="D241" s="22"/>
      <c r="E241" s="22"/>
      <c r="F241" s="22"/>
      <c r="G241" s="22"/>
      <c r="H241" s="22"/>
    </row>
    <row r="242" spans="1:8" x14ac:dyDescent="0.3">
      <c r="A242" s="22"/>
      <c r="B242" s="22"/>
      <c r="C242" s="22"/>
      <c r="D242" s="22"/>
      <c r="E242" s="22"/>
      <c r="F242" s="22"/>
      <c r="G242" s="22"/>
      <c r="H242" s="22"/>
    </row>
    <row r="243" spans="1:8" x14ac:dyDescent="0.3">
      <c r="A243" s="22"/>
      <c r="B243" s="22"/>
      <c r="C243" s="22"/>
      <c r="D243" s="22"/>
      <c r="E243" s="22"/>
      <c r="F243" s="22"/>
      <c r="G243" s="22"/>
      <c r="H243" s="22"/>
    </row>
    <row r="244" spans="1:8" x14ac:dyDescent="0.3">
      <c r="A244" s="22"/>
      <c r="B244" s="22"/>
      <c r="C244" s="22"/>
      <c r="D244" s="22"/>
      <c r="E244" s="22"/>
      <c r="F244" s="22"/>
      <c r="G244" s="22"/>
      <c r="H244" s="22"/>
    </row>
    <row r="245" spans="1:8" x14ac:dyDescent="0.3">
      <c r="A245" s="22"/>
      <c r="B245" s="22"/>
      <c r="C245" s="22"/>
      <c r="D245" s="22"/>
      <c r="E245" s="22"/>
      <c r="F245" s="22"/>
      <c r="G245" s="22"/>
      <c r="H245" s="22"/>
    </row>
    <row r="246" spans="1:8" x14ac:dyDescent="0.3">
      <c r="A246" s="22"/>
      <c r="B246" s="22"/>
      <c r="C246" s="22"/>
      <c r="D246" s="22"/>
      <c r="E246" s="22"/>
      <c r="F246" s="22"/>
      <c r="G246" s="22"/>
      <c r="H246" s="22"/>
    </row>
    <row r="247" spans="1:8" x14ac:dyDescent="0.3">
      <c r="A247" s="22"/>
      <c r="B247" s="22"/>
      <c r="C247" s="22"/>
      <c r="D247" s="22"/>
      <c r="E247" s="22"/>
      <c r="F247" s="22"/>
      <c r="G247" s="22"/>
      <c r="H247" s="22"/>
    </row>
    <row r="248" spans="1:8" x14ac:dyDescent="0.3">
      <c r="A248" s="22"/>
      <c r="B248" s="22"/>
      <c r="C248" s="22"/>
      <c r="D248" s="22"/>
      <c r="E248" s="22"/>
      <c r="F248" s="22"/>
      <c r="G248" s="22"/>
      <c r="H248" s="22"/>
    </row>
    <row r="249" spans="1:8" x14ac:dyDescent="0.3">
      <c r="A249" s="22"/>
      <c r="B249" s="22"/>
      <c r="C249" s="22"/>
      <c r="D249" s="22"/>
      <c r="E249" s="22"/>
      <c r="F249" s="22"/>
      <c r="G249" s="22"/>
      <c r="H249" s="22"/>
    </row>
    <row r="250" spans="1:8" x14ac:dyDescent="0.3">
      <c r="A250" s="22"/>
      <c r="B250" s="22"/>
      <c r="C250" s="22"/>
      <c r="D250" s="22"/>
      <c r="E250" s="22"/>
      <c r="F250" s="22"/>
      <c r="G250" s="22"/>
      <c r="H250" s="22"/>
    </row>
    <row r="251" spans="1:8" x14ac:dyDescent="0.3">
      <c r="A251" s="22"/>
      <c r="B251" s="22"/>
      <c r="C251" s="22"/>
      <c r="D251" s="22"/>
      <c r="E251" s="22"/>
      <c r="F251" s="22"/>
      <c r="G251" s="22"/>
      <c r="H251" s="22"/>
    </row>
    <row r="252" spans="1:8" x14ac:dyDescent="0.3">
      <c r="A252" s="22"/>
      <c r="B252" s="22"/>
      <c r="C252" s="22"/>
      <c r="D252" s="22"/>
      <c r="E252" s="22"/>
      <c r="F252" s="22"/>
      <c r="G252" s="22"/>
      <c r="H252" s="22"/>
    </row>
    <row r="253" spans="1:8" x14ac:dyDescent="0.3">
      <c r="A253" s="22"/>
      <c r="B253" s="22"/>
      <c r="C253" s="22"/>
      <c r="D253" s="22"/>
      <c r="E253" s="22"/>
      <c r="F253" s="22"/>
      <c r="G253" s="22"/>
      <c r="H253" s="22"/>
    </row>
    <row r="254" spans="1:8" x14ac:dyDescent="0.3">
      <c r="A254" s="22"/>
      <c r="B254" s="22"/>
      <c r="C254" s="22"/>
      <c r="D254" s="22"/>
      <c r="E254" s="22"/>
      <c r="F254" s="22"/>
      <c r="G254" s="22"/>
      <c r="H254" s="22"/>
    </row>
    <row r="255" spans="1:8" x14ac:dyDescent="0.3">
      <c r="A255" s="22"/>
      <c r="B255" s="22"/>
      <c r="C255" s="22"/>
      <c r="D255" s="22"/>
      <c r="E255" s="22"/>
      <c r="F255" s="22"/>
      <c r="G255" s="22"/>
      <c r="H255" s="22"/>
    </row>
    <row r="256" spans="1:8" x14ac:dyDescent="0.3">
      <c r="A256" s="22"/>
      <c r="B256" s="22"/>
      <c r="C256" s="22"/>
      <c r="D256" s="22"/>
      <c r="E256" s="22"/>
      <c r="F256" s="22"/>
      <c r="G256" s="22"/>
      <c r="H256" s="22"/>
    </row>
    <row r="257" spans="1:8" x14ac:dyDescent="0.3">
      <c r="A257" s="22"/>
      <c r="B257" s="22"/>
      <c r="C257" s="22"/>
      <c r="D257" s="22"/>
      <c r="E257" s="22"/>
      <c r="F257" s="22"/>
      <c r="G257" s="22"/>
      <c r="H257" s="22"/>
    </row>
    <row r="258" spans="1:8" x14ac:dyDescent="0.3">
      <c r="A258" s="22"/>
      <c r="B258" s="22"/>
      <c r="C258" s="22"/>
      <c r="D258" s="22"/>
      <c r="E258" s="22"/>
      <c r="F258" s="22"/>
      <c r="G258" s="22"/>
      <c r="H258" s="22"/>
    </row>
    <row r="259" spans="1:8" x14ac:dyDescent="0.3">
      <c r="A259" s="22"/>
      <c r="B259" s="22"/>
      <c r="C259" s="22"/>
      <c r="D259" s="22"/>
      <c r="E259" s="22"/>
      <c r="F259" s="22"/>
      <c r="G259" s="22"/>
      <c r="H259" s="22"/>
    </row>
    <row r="260" spans="1:8" x14ac:dyDescent="0.3">
      <c r="A260" s="22"/>
      <c r="B260" s="22"/>
      <c r="C260" s="22"/>
      <c r="D260" s="22"/>
      <c r="E260" s="22"/>
      <c r="F260" s="22"/>
      <c r="G260" s="22"/>
      <c r="H260" s="22"/>
    </row>
    <row r="261" spans="1:8" x14ac:dyDescent="0.3">
      <c r="A261" s="22"/>
      <c r="B261" s="22"/>
      <c r="C261" s="22"/>
      <c r="D261" s="22"/>
      <c r="E261" s="22"/>
      <c r="F261" s="22"/>
      <c r="G261" s="22"/>
      <c r="H261" s="22"/>
    </row>
    <row r="262" spans="1:8" x14ac:dyDescent="0.3">
      <c r="A262" s="22"/>
      <c r="B262" s="22"/>
      <c r="C262" s="22"/>
      <c r="D262" s="22"/>
      <c r="E262" s="22"/>
      <c r="F262" s="22"/>
      <c r="G262" s="22"/>
      <c r="H262" s="22"/>
    </row>
    <row r="263" spans="1:8" x14ac:dyDescent="0.3">
      <c r="A263" s="22"/>
      <c r="B263" s="22"/>
      <c r="C263" s="22"/>
      <c r="D263" s="22"/>
      <c r="E263" s="22"/>
      <c r="F263" s="22"/>
      <c r="G263" s="22"/>
      <c r="H263" s="22"/>
    </row>
    <row r="264" spans="1:8" x14ac:dyDescent="0.3">
      <c r="A264" s="22"/>
      <c r="B264" s="22"/>
      <c r="C264" s="22"/>
      <c r="D264" s="22"/>
      <c r="E264" s="22"/>
      <c r="F264" s="22"/>
      <c r="G264" s="22"/>
      <c r="H264" s="22"/>
    </row>
    <row r="265" spans="1:8" x14ac:dyDescent="0.3">
      <c r="A265" s="22"/>
      <c r="B265" s="22"/>
      <c r="C265" s="22"/>
      <c r="D265" s="22"/>
      <c r="E265" s="22"/>
      <c r="F265" s="22"/>
      <c r="G265" s="22"/>
      <c r="H265" s="22"/>
    </row>
    <row r="266" spans="1:8" x14ac:dyDescent="0.3">
      <c r="A266" s="22"/>
      <c r="B266" s="22"/>
      <c r="C266" s="22"/>
      <c r="D266" s="22"/>
      <c r="E266" s="22"/>
      <c r="F266" s="22"/>
      <c r="G266" s="22"/>
      <c r="H266" s="22"/>
    </row>
    <row r="267" spans="1:8" x14ac:dyDescent="0.3">
      <c r="A267" s="22"/>
      <c r="B267" s="22"/>
      <c r="C267" s="22"/>
      <c r="D267" s="22"/>
      <c r="E267" s="22"/>
      <c r="F267" s="22"/>
      <c r="G267" s="22"/>
      <c r="H267" s="22"/>
    </row>
    <row r="268" spans="1:8" x14ac:dyDescent="0.3">
      <c r="A268" s="22"/>
      <c r="B268" s="22"/>
      <c r="C268" s="22"/>
      <c r="D268" s="22"/>
      <c r="E268" s="22"/>
      <c r="F268" s="22"/>
      <c r="G268" s="22"/>
      <c r="H268" s="22"/>
    </row>
    <row r="269" spans="1:8" x14ac:dyDescent="0.3">
      <c r="A269" s="22"/>
      <c r="B269" s="22"/>
      <c r="C269" s="22"/>
      <c r="D269" s="22"/>
      <c r="E269" s="22"/>
      <c r="F269" s="22"/>
      <c r="G269" s="22"/>
      <c r="H269" s="22"/>
    </row>
    <row r="270" spans="1:8" x14ac:dyDescent="0.3">
      <c r="A270" s="22"/>
      <c r="B270" s="22"/>
      <c r="C270" s="22"/>
      <c r="D270" s="22"/>
      <c r="E270" s="22"/>
      <c r="F270" s="22"/>
      <c r="G270" s="22"/>
      <c r="H270" s="22"/>
    </row>
    <row r="271" spans="1:8" x14ac:dyDescent="0.3">
      <c r="A271" s="22"/>
      <c r="B271" s="22"/>
      <c r="C271" s="22"/>
      <c r="D271" s="22"/>
      <c r="E271" s="22"/>
      <c r="F271" s="22"/>
      <c r="G271" s="22"/>
      <c r="H271" s="22"/>
    </row>
    <row r="272" spans="1:8" x14ac:dyDescent="0.3">
      <c r="A272" s="22"/>
      <c r="B272" s="22"/>
      <c r="C272" s="22"/>
      <c r="D272" s="22"/>
      <c r="E272" s="22"/>
      <c r="F272" s="22"/>
      <c r="G272" s="22"/>
      <c r="H272" s="22"/>
    </row>
    <row r="273" spans="1:8" x14ac:dyDescent="0.3">
      <c r="A273" s="22"/>
      <c r="B273" s="22"/>
      <c r="C273" s="22"/>
      <c r="D273" s="22"/>
      <c r="E273" s="22"/>
      <c r="F273" s="22"/>
      <c r="G273" s="22"/>
      <c r="H273" s="22"/>
    </row>
    <row r="274" spans="1:8" x14ac:dyDescent="0.3">
      <c r="A274" s="22"/>
      <c r="B274" s="22"/>
      <c r="C274" s="22"/>
      <c r="D274" s="22"/>
      <c r="E274" s="22"/>
      <c r="F274" s="22"/>
      <c r="G274" s="22"/>
      <c r="H274" s="22"/>
    </row>
    <row r="275" spans="1:8" x14ac:dyDescent="0.3">
      <c r="A275" s="22"/>
      <c r="B275" s="22"/>
      <c r="C275" s="22"/>
      <c r="D275" s="22"/>
      <c r="E275" s="22"/>
      <c r="F275" s="22"/>
      <c r="G275" s="22"/>
      <c r="H275" s="22"/>
    </row>
    <row r="276" spans="1:8" x14ac:dyDescent="0.3">
      <c r="A276" s="22"/>
      <c r="B276" s="22"/>
      <c r="C276" s="22"/>
      <c r="D276" s="22"/>
      <c r="E276" s="22"/>
      <c r="F276" s="22"/>
      <c r="G276" s="22"/>
      <c r="H276" s="22"/>
    </row>
    <row r="277" spans="1:8" x14ac:dyDescent="0.3">
      <c r="A277" s="22"/>
      <c r="B277" s="22"/>
      <c r="C277" s="22"/>
      <c r="D277" s="22"/>
      <c r="E277" s="22"/>
      <c r="F277" s="22"/>
      <c r="G277" s="22"/>
      <c r="H277" s="22"/>
    </row>
    <row r="278" spans="1:8" x14ac:dyDescent="0.3">
      <c r="A278" s="22"/>
      <c r="B278" s="22"/>
      <c r="C278" s="22"/>
      <c r="D278" s="22"/>
      <c r="E278" s="22"/>
      <c r="F278" s="22"/>
      <c r="G278" s="22"/>
      <c r="H278" s="22"/>
    </row>
    <row r="279" spans="1:8" x14ac:dyDescent="0.3">
      <c r="A279" s="22"/>
      <c r="B279" s="22"/>
      <c r="C279" s="22"/>
      <c r="D279" s="22"/>
      <c r="E279" s="22"/>
      <c r="F279" s="22"/>
      <c r="G279" s="22"/>
      <c r="H279" s="22"/>
    </row>
    <row r="280" spans="1:8" x14ac:dyDescent="0.3">
      <c r="A280" s="22"/>
      <c r="B280" s="22"/>
      <c r="C280" s="22"/>
      <c r="D280" s="22"/>
      <c r="E280" s="22"/>
      <c r="F280" s="22"/>
      <c r="G280" s="22"/>
      <c r="H280" s="22"/>
    </row>
    <row r="281" spans="1:8" x14ac:dyDescent="0.3">
      <c r="A281" s="22"/>
      <c r="B281" s="22"/>
      <c r="C281" s="22"/>
      <c r="D281" s="22"/>
      <c r="E281" s="22"/>
      <c r="F281" s="22"/>
      <c r="G281" s="22"/>
      <c r="H281" s="22"/>
    </row>
    <row r="282" spans="1:8" x14ac:dyDescent="0.3">
      <c r="A282" s="22"/>
      <c r="B282" s="22"/>
      <c r="C282" s="22"/>
      <c r="D282" s="22"/>
      <c r="E282" s="22"/>
      <c r="F282" s="22"/>
      <c r="G282" s="22"/>
      <c r="H282" s="22"/>
    </row>
    <row r="283" spans="1:8" x14ac:dyDescent="0.3">
      <c r="A283" s="22"/>
      <c r="B283" s="22"/>
      <c r="C283" s="22"/>
      <c r="D283" s="22"/>
      <c r="E283" s="22"/>
      <c r="F283" s="22"/>
      <c r="G283" s="22"/>
      <c r="H283" s="22"/>
    </row>
    <row r="284" spans="1:8" x14ac:dyDescent="0.3">
      <c r="A284" s="22"/>
      <c r="B284" s="22"/>
      <c r="C284" s="22"/>
      <c r="D284" s="22"/>
      <c r="E284" s="22"/>
      <c r="F284" s="22"/>
      <c r="G284" s="22"/>
      <c r="H284" s="22"/>
    </row>
    <row r="285" spans="1:8" x14ac:dyDescent="0.3">
      <c r="A285" s="22"/>
      <c r="B285" s="22"/>
      <c r="C285" s="22"/>
      <c r="D285" s="22"/>
      <c r="E285" s="22"/>
      <c r="F285" s="22"/>
      <c r="G285" s="22"/>
      <c r="H285" s="22"/>
    </row>
    <row r="286" spans="1:8" x14ac:dyDescent="0.3">
      <c r="A286" s="22"/>
      <c r="B286" s="22"/>
      <c r="C286" s="22"/>
      <c r="F286" s="22"/>
      <c r="G286" s="22"/>
      <c r="H286" s="22"/>
    </row>
    <row r="287" spans="1:8" x14ac:dyDescent="0.3">
      <c r="A287" s="22"/>
      <c r="B287" s="22"/>
      <c r="C287" s="22"/>
      <c r="F287" s="22"/>
      <c r="G287" s="22"/>
      <c r="H287" s="22"/>
    </row>
    <row r="288" spans="1:8" x14ac:dyDescent="0.3">
      <c r="A288" s="22"/>
      <c r="B288" s="22"/>
      <c r="C288" s="22"/>
      <c r="F288" s="22"/>
      <c r="G288" s="22"/>
      <c r="H288" s="22"/>
    </row>
    <row r="289" spans="1:8" x14ac:dyDescent="0.3">
      <c r="A289" s="22"/>
      <c r="B289" s="22"/>
      <c r="C289" s="22"/>
      <c r="F289" s="22"/>
      <c r="G289" s="22"/>
      <c r="H289" s="22"/>
    </row>
    <row r="290" spans="1:8" x14ac:dyDescent="0.3">
      <c r="A290" s="22"/>
      <c r="B290" s="22"/>
      <c r="C290" s="22"/>
      <c r="F290" s="22"/>
      <c r="G290" s="22"/>
      <c r="H290" s="22"/>
    </row>
    <row r="291" spans="1:8" x14ac:dyDescent="0.3">
      <c r="A291" s="22"/>
      <c r="B291" s="22"/>
      <c r="C291" s="22"/>
      <c r="F291" s="22"/>
      <c r="G291" s="22"/>
      <c r="H291" s="22"/>
    </row>
    <row r="292" spans="1:8" x14ac:dyDescent="0.3">
      <c r="A292" s="22"/>
      <c r="B292" s="22"/>
      <c r="C292" s="22"/>
      <c r="F292" s="22"/>
      <c r="G292" s="22"/>
      <c r="H292" s="22"/>
    </row>
    <row r="293" spans="1:8" x14ac:dyDescent="0.3">
      <c r="A293" s="22"/>
      <c r="B293" s="22"/>
      <c r="C293" s="22"/>
      <c r="F293" s="22"/>
      <c r="G293" s="22"/>
      <c r="H293" s="22"/>
    </row>
    <row r="294" spans="1:8" x14ac:dyDescent="0.3">
      <c r="A294" s="22"/>
      <c r="B294" s="22"/>
      <c r="C294" s="22"/>
      <c r="F294" s="22"/>
      <c r="G294" s="22"/>
      <c r="H294" s="22"/>
    </row>
    <row r="295" spans="1:8" x14ac:dyDescent="0.3">
      <c r="A295" s="22"/>
      <c r="B295" s="22"/>
      <c r="C295" s="22"/>
      <c r="F295" s="22"/>
      <c r="G295" s="22"/>
      <c r="H295" s="22"/>
    </row>
    <row r="296" spans="1:8" x14ac:dyDescent="0.3">
      <c r="A296" s="22"/>
      <c r="B296" s="22"/>
      <c r="C296" s="22"/>
      <c r="F296" s="22"/>
      <c r="G296" s="22"/>
      <c r="H296" s="22"/>
    </row>
    <row r="297" spans="1:8" x14ac:dyDescent="0.3">
      <c r="A297" s="22"/>
      <c r="B297" s="22"/>
      <c r="C297" s="22"/>
      <c r="F297" s="22"/>
      <c r="G297" s="22"/>
      <c r="H297" s="22"/>
    </row>
    <row r="298" spans="1:8" x14ac:dyDescent="0.3">
      <c r="A298" s="22"/>
      <c r="B298" s="22"/>
      <c r="C298" s="22"/>
      <c r="F298" s="22"/>
      <c r="G298" s="22"/>
      <c r="H298" s="22"/>
    </row>
    <row r="299" spans="1:8" x14ac:dyDescent="0.3">
      <c r="A299" s="22"/>
      <c r="B299" s="22"/>
      <c r="C299" s="22"/>
      <c r="F299" s="22"/>
      <c r="G299" s="22"/>
      <c r="H299" s="22"/>
    </row>
    <row r="300" spans="1:8" x14ac:dyDescent="0.3">
      <c r="A300" s="22"/>
      <c r="B300" s="22"/>
      <c r="C300" s="22"/>
      <c r="D300" s="22"/>
      <c r="E300" s="22"/>
      <c r="F300" s="22"/>
      <c r="G300" s="22"/>
      <c r="H300" s="22"/>
    </row>
    <row r="301" spans="1:8" x14ac:dyDescent="0.3">
      <c r="A301" s="22"/>
      <c r="B301" s="22"/>
      <c r="C301" s="22"/>
      <c r="D301" s="22"/>
      <c r="E301" s="22"/>
      <c r="F301" s="22"/>
      <c r="G301" s="22"/>
      <c r="H301" s="22"/>
    </row>
    <row r="302" spans="1:8" x14ac:dyDescent="0.3">
      <c r="A302" s="22"/>
      <c r="B302" s="22"/>
      <c r="C302" s="22"/>
      <c r="D302" s="22"/>
      <c r="E302" s="22"/>
      <c r="F302" s="22"/>
      <c r="G302" s="22"/>
      <c r="H302" s="22"/>
    </row>
    <row r="303" spans="1:8" x14ac:dyDescent="0.3">
      <c r="A303" s="25"/>
      <c r="B303" s="22"/>
      <c r="C303" s="22"/>
      <c r="D303" s="22"/>
      <c r="E303" s="22"/>
      <c r="F303" s="22"/>
      <c r="G303" s="22"/>
      <c r="H303" s="22"/>
    </row>
    <row r="304" spans="1:8" x14ac:dyDescent="0.3">
      <c r="A304" s="25"/>
      <c r="B304" s="22"/>
      <c r="C304" s="22"/>
      <c r="D304" s="22"/>
      <c r="E304" s="22"/>
      <c r="F304" s="22"/>
      <c r="G304" s="22"/>
      <c r="H304" s="22"/>
    </row>
    <row r="305" spans="1:8" x14ac:dyDescent="0.3">
      <c r="A305" s="25"/>
      <c r="B305" s="22"/>
      <c r="C305" s="22"/>
      <c r="D305" s="22"/>
      <c r="E305" s="22"/>
      <c r="F305" s="22"/>
      <c r="G305" s="22"/>
      <c r="H305" s="22"/>
    </row>
    <row r="306" spans="1:8" x14ac:dyDescent="0.3">
      <c r="A306" s="25"/>
      <c r="B306" s="22"/>
      <c r="C306" s="22"/>
      <c r="D306" s="22"/>
      <c r="E306" s="22"/>
      <c r="F306" s="22"/>
      <c r="G306" s="22"/>
      <c r="H306" s="22"/>
    </row>
    <row r="307" spans="1:8" x14ac:dyDescent="0.3">
      <c r="A307" s="22"/>
      <c r="B307" s="22"/>
      <c r="C307" s="22"/>
      <c r="D307" s="22"/>
      <c r="E307" s="22"/>
      <c r="F307" s="22"/>
      <c r="G307" s="22"/>
      <c r="H307" s="22"/>
    </row>
    <row r="308" spans="1:8" x14ac:dyDescent="0.3">
      <c r="A308" s="22"/>
      <c r="B308" s="22"/>
      <c r="C308" s="22"/>
      <c r="D308" s="22"/>
      <c r="E308" s="22"/>
      <c r="F308" s="22"/>
      <c r="G308" s="22"/>
      <c r="H308" s="22"/>
    </row>
    <row r="309" spans="1:8" x14ac:dyDescent="0.3">
      <c r="A309" s="22"/>
      <c r="B309" s="22"/>
      <c r="C309" s="22"/>
      <c r="D309" s="22"/>
      <c r="E309" s="22"/>
      <c r="F309" s="22"/>
      <c r="G309" s="22"/>
      <c r="H309" s="22"/>
    </row>
    <row r="310" spans="1:8" x14ac:dyDescent="0.3">
      <c r="A310" s="22"/>
      <c r="B310" s="22"/>
      <c r="C310" s="22"/>
      <c r="D310" s="22"/>
      <c r="E310" s="22"/>
      <c r="F310" s="22"/>
      <c r="G310" s="22"/>
      <c r="H310" s="22"/>
    </row>
  </sheetData>
  <autoFilter ref="A13:N82" xr:uid="{C1FDFE5B-F09F-4390-A3A1-CA0CE8056F3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3:L6"/>
  <sheetViews>
    <sheetView tabSelected="1" workbookViewId="0">
      <selection activeCell="L6" sqref="L6"/>
    </sheetView>
  </sheetViews>
  <sheetFormatPr defaultRowHeight="14.4" x14ac:dyDescent="0.3"/>
  <cols>
    <col min="8" max="8" width="25.6640625" customWidth="1"/>
  </cols>
  <sheetData>
    <row r="3" spans="8:12" x14ac:dyDescent="0.3">
      <c r="I3" t="s">
        <v>986</v>
      </c>
      <c r="K3" t="s">
        <v>987</v>
      </c>
    </row>
    <row r="4" spans="8:12" x14ac:dyDescent="0.3">
      <c r="H4" t="s">
        <v>991</v>
      </c>
      <c r="I4">
        <v>2000</v>
      </c>
      <c r="J4">
        <v>5000</v>
      </c>
      <c r="K4">
        <v>8000</v>
      </c>
      <c r="L4">
        <f ca="1">_xll.PsiTriangular(I4,J4,K4)</f>
        <v>2780.1403531626388</v>
      </c>
    </row>
    <row r="5" spans="8:12" x14ac:dyDescent="0.3">
      <c r="H5" t="s">
        <v>992</v>
      </c>
      <c r="I5">
        <v>14000</v>
      </c>
      <c r="J5">
        <v>16500</v>
      </c>
      <c r="K5">
        <v>18000</v>
      </c>
      <c r="L5">
        <f ca="1">_xll.PsiTriangular(I5,J5,K5)</f>
        <v>15773.626825119405</v>
      </c>
    </row>
    <row r="6" spans="8:12" x14ac:dyDescent="0.3">
      <c r="H6" t="s">
        <v>993</v>
      </c>
      <c r="I6">
        <v>2000</v>
      </c>
      <c r="J6">
        <v>2500</v>
      </c>
      <c r="K6"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Tables</vt:lpstr>
      <vt:lpstr>Combined</vt:lpstr>
      <vt:lpstr>Chemicals</vt:lpstr>
      <vt:lpstr>Sheet3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2019-08-22T02:03:05Z</dcterms:modified>
</cp:coreProperties>
</file>