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or\Google Drive\MSDS460\week7\"/>
    </mc:Choice>
  </mc:AlternateContent>
  <xr:revisionPtr revIDLastSave="0" documentId="13_ncr:1_{80126474-7385-4BD0-BF65-D5B415E6EE8E}" xr6:coauthVersionLast="43" xr6:coauthVersionMax="43" xr10:uidLastSave="{00000000-0000-0000-0000-000000000000}"/>
  <bookViews>
    <workbookView xWindow="-405" yWindow="-15045" windowWidth="11070" windowHeight="5730" xr2:uid="{60E44771-4A67-47A5-B167-767BCD9E5623}"/>
  </bookViews>
  <sheets>
    <sheet name="Sheet1" sheetId="1" r:id="rId1"/>
  </sheets>
  <definedNames>
    <definedName name="solver_adj" localSheetId="0" hidden="1">Sheet1!$B$14</definedName>
    <definedName name="solver_adj_ob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Sheet1!$B$14</definedName>
    <definedName name="solver_lhs2" localSheetId="0" hidden="1">Sheet1!$B$14</definedName>
    <definedName name="solver_lhs3" localSheetId="0" hidden="1">Sheet1!$B$14</definedName>
    <definedName name="solver_lhs4" localSheetId="0" hidden="1">Sheet1!$B$14</definedName>
    <definedName name="solver_lhs5" localSheetId="0" hidden="1">Sheet1!$B$18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7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pt" localSheetId="0" hidden="1">Sheet1!$B$25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4</definedName>
    <definedName name="solver_rel5" localSheetId="0" hidden="1">4</definedName>
    <definedName name="solver_rgen" hidden="1">1</definedName>
    <definedName name="solver_rhs1" localSheetId="0" hidden="1">120</definedName>
    <definedName name="solver_rhs2" localSheetId="0" hidden="1">90</definedName>
    <definedName name="solver_rhs3" localSheetId="0" hidden="1">Sheet1!$B$8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sclt" hidden="1">100</definedName>
    <definedName name="solver_scs" localSheetId="0" hidden="1">0</definedName>
    <definedName name="solver_seed" hidden="1">123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431893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6" i="1"/>
  <c r="B15" i="1" l="1"/>
  <c r="B20" i="1"/>
  <c r="B23" i="1"/>
  <c r="B24" i="1" l="1"/>
  <c r="B22" i="1"/>
  <c r="B25" i="1"/>
</calcChain>
</file>

<file path=xl/sharedStrings.xml><?xml version="1.0" encoding="utf-8"?>
<sst xmlns="http://schemas.openxmlformats.org/spreadsheetml/2006/main" count="37" uniqueCount="37">
  <si>
    <t>Availlable rooms:</t>
  </si>
  <si>
    <t>price to rent:</t>
  </si>
  <si>
    <t>cost to reimburse if overbooked</t>
  </si>
  <si>
    <t>turnover cost</t>
  </si>
  <si>
    <t>reservations to accept</t>
  </si>
  <si>
    <t>Average % of no shows</t>
  </si>
  <si>
    <t>Actual % of no shows</t>
  </si>
  <si>
    <t>Number of no-shows</t>
  </si>
  <si>
    <t>Actual Rooms Rented</t>
  </si>
  <si>
    <t>overbookings:</t>
  </si>
  <si>
    <t>Revenue of rent</t>
  </si>
  <si>
    <t>Total Profit:</t>
  </si>
  <si>
    <t>total AverageProfit:</t>
  </si>
  <si>
    <t>Decision Variables:</t>
  </si>
  <si>
    <t>x = reservations to accept</t>
  </si>
  <si>
    <t>b =b number of no-shows</t>
  </si>
  <si>
    <t>Constraints:</t>
  </si>
  <si>
    <t>x = (101,102,103,104,105,106,107,108,109,110)</t>
  </si>
  <si>
    <t>B = Binomial(x trials, 5% success rate)</t>
  </si>
  <si>
    <t>X,B &gt;=0</t>
  </si>
  <si>
    <t>Objective function:</t>
  </si>
  <si>
    <t>Maximize 150*Min(X-B,100)-30*Min(X-B,100)-200*Max(X-B,0)</t>
  </si>
  <si>
    <t>KEY</t>
  </si>
  <si>
    <t xml:space="preserve">Green </t>
  </si>
  <si>
    <t>Decision variable</t>
  </si>
  <si>
    <t>Lilac</t>
  </si>
  <si>
    <t>Left hand Constraints</t>
  </si>
  <si>
    <t>Rose</t>
  </si>
  <si>
    <t>Right hand Constraints</t>
  </si>
  <si>
    <t>Orange</t>
  </si>
  <si>
    <t>Objective function</t>
  </si>
  <si>
    <t>Blue text</t>
  </si>
  <si>
    <t>input fields</t>
  </si>
  <si>
    <t>Final Number of Rooms Rented</t>
  </si>
  <si>
    <t>Overbooking reimbursement Costs:</t>
  </si>
  <si>
    <t>Room Turnover Costs:</t>
  </si>
  <si>
    <t>HW4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</si>
</sst>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9" fontId="3" fillId="0" borderId="0" xfId="1" applyFont="1"/>
    <xf numFmtId="0" fontId="3" fillId="0" borderId="0" xfId="0" applyFont="1"/>
    <xf numFmtId="164" fontId="3" fillId="0" borderId="0" xfId="0" applyNumberFormat="1" applyFont="1"/>
    <xf numFmtId="0" fontId="2" fillId="6" borderId="0" xfId="0" applyFont="1" applyFill="1"/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Border="1"/>
    <xf numFmtId="164" fontId="2" fillId="7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D959E2E-4450-449C-8667-9F52618F028C}">
  <we:reference id="wa200000018" version="19.0.0.1" store="en-US" storeType="OMEX"/>
  <we:alternateReferences>
    <we:reference id="wa200000018" version="19.0.0.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B36B-9A4F-4738-A7D1-699EF53BD651}">
  <dimension ref="A1:D38"/>
  <sheetViews>
    <sheetView tabSelected="1" workbookViewId="0">
      <selection activeCell="B18" sqref="B18"/>
    </sheetView>
  </sheetViews>
  <sheetFormatPr defaultRowHeight="14.4" x14ac:dyDescent="0.3"/>
  <cols>
    <col min="1" max="1" width="30" customWidth="1"/>
    <col min="2" max="2" width="10" bestFit="1" customWidth="1"/>
    <col min="4" max="4" width="29.109375" bestFit="1" customWidth="1"/>
  </cols>
  <sheetData>
    <row r="1" spans="1:4" s="8" customFormat="1" x14ac:dyDescent="0.3">
      <c r="A1" s="8" t="s">
        <v>36</v>
      </c>
      <c r="B1" s="10" t="s">
        <v>22</v>
      </c>
    </row>
    <row r="2" spans="1:4" s="8" customFormat="1" x14ac:dyDescent="0.3">
      <c r="B2" s="11" t="s">
        <v>23</v>
      </c>
      <c r="C2" s="9" t="s">
        <v>24</v>
      </c>
      <c r="D2" s="9"/>
    </row>
    <row r="3" spans="1:4" s="8" customFormat="1" x14ac:dyDescent="0.3">
      <c r="B3" s="12" t="s">
        <v>25</v>
      </c>
      <c r="C3" s="9" t="s">
        <v>26</v>
      </c>
      <c r="D3" s="9"/>
    </row>
    <row r="4" spans="1:4" s="8" customFormat="1" x14ac:dyDescent="0.3">
      <c r="B4" s="13" t="s">
        <v>27</v>
      </c>
      <c r="C4" s="9" t="s">
        <v>28</v>
      </c>
      <c r="D4" s="9"/>
    </row>
    <row r="5" spans="1:4" s="8" customFormat="1" x14ac:dyDescent="0.3">
      <c r="B5" s="14" t="s">
        <v>29</v>
      </c>
      <c r="C5" s="9" t="s">
        <v>30</v>
      </c>
      <c r="D5" s="9"/>
    </row>
    <row r="6" spans="1:4" s="8" customFormat="1" x14ac:dyDescent="0.3">
      <c r="B6" s="15" t="s">
        <v>31</v>
      </c>
      <c r="C6" s="9" t="s">
        <v>32</v>
      </c>
      <c r="D6" s="9"/>
    </row>
    <row r="7" spans="1:4" s="8" customFormat="1" x14ac:dyDescent="0.3"/>
    <row r="8" spans="1:4" x14ac:dyDescent="0.3">
      <c r="A8" t="s">
        <v>0</v>
      </c>
      <c r="B8" s="5">
        <v>100</v>
      </c>
    </row>
    <row r="9" spans="1:4" x14ac:dyDescent="0.3">
      <c r="A9" t="s">
        <v>1</v>
      </c>
      <c r="B9" s="6">
        <v>150</v>
      </c>
    </row>
    <row r="10" spans="1:4" x14ac:dyDescent="0.3">
      <c r="A10" t="s">
        <v>2</v>
      </c>
      <c r="B10" s="5">
        <v>200</v>
      </c>
    </row>
    <row r="11" spans="1:4" x14ac:dyDescent="0.3">
      <c r="A11" t="s">
        <v>3</v>
      </c>
      <c r="B11" s="5">
        <v>30</v>
      </c>
    </row>
    <row r="12" spans="1:4" s="8" customFormat="1" x14ac:dyDescent="0.3">
      <c r="A12" t="s">
        <v>5</v>
      </c>
      <c r="B12" s="4">
        <v>0.05</v>
      </c>
    </row>
    <row r="14" spans="1:4" x14ac:dyDescent="0.3">
      <c r="A14" t="s">
        <v>4</v>
      </c>
      <c r="B14" s="7">
        <v>105</v>
      </c>
      <c r="D14" s="8"/>
    </row>
    <row r="15" spans="1:4" x14ac:dyDescent="0.3">
      <c r="A15" t="s">
        <v>6</v>
      </c>
      <c r="B15" s="2">
        <f ca="1">B16/B14</f>
        <v>4.7619047619047616E-2</v>
      </c>
      <c r="D15" s="8"/>
    </row>
    <row r="16" spans="1:4" x14ac:dyDescent="0.3">
      <c r="A16" t="s">
        <v>7</v>
      </c>
      <c r="B16" s="3">
        <f ca="1">_xll.PsiBinomial(B14,B12)</f>
        <v>5</v>
      </c>
    </row>
    <row r="18" spans="1:2" x14ac:dyDescent="0.3">
      <c r="A18" t="s">
        <v>33</v>
      </c>
      <c r="B18">
        <f ca="1">B14-_xll.PsiMean(B16)</f>
        <v>99.75</v>
      </c>
    </row>
    <row r="19" spans="1:2" x14ac:dyDescent="0.3">
      <c r="A19" t="s">
        <v>9</v>
      </c>
      <c r="B19">
        <f ca="1">MAX(B14-_xll.PsiMean(B16)-B8,0)</f>
        <v>0</v>
      </c>
    </row>
    <row r="20" spans="1:2" x14ac:dyDescent="0.3">
      <c r="A20" t="s">
        <v>8</v>
      </c>
      <c r="B20">
        <f ca="1">B18-B19</f>
        <v>99.75</v>
      </c>
    </row>
    <row r="22" spans="1:2" x14ac:dyDescent="0.3">
      <c r="A22" t="s">
        <v>10</v>
      </c>
      <c r="B22" s="1">
        <f ca="1">B9*B20</f>
        <v>14962.5</v>
      </c>
    </row>
    <row r="23" spans="1:2" x14ac:dyDescent="0.3">
      <c r="A23" t="s">
        <v>34</v>
      </c>
      <c r="B23">
        <f ca="1">B10*B19</f>
        <v>0</v>
      </c>
    </row>
    <row r="24" spans="1:2" x14ac:dyDescent="0.3">
      <c r="A24" t="s">
        <v>35</v>
      </c>
      <c r="B24">
        <f ca="1">B11*B20</f>
        <v>2992.5</v>
      </c>
    </row>
    <row r="25" spans="1:2" x14ac:dyDescent="0.3">
      <c r="A25" t="s">
        <v>11</v>
      </c>
      <c r="B25" s="16">
        <f ca="1">B22-B23-B24+_xll.PsiOutput()</f>
        <v>11970</v>
      </c>
    </row>
    <row r="26" spans="1:2" x14ac:dyDescent="0.3">
      <c r="A26" t="s">
        <v>12</v>
      </c>
    </row>
    <row r="27" spans="1:2" s="8" customFormat="1" x14ac:dyDescent="0.3"/>
    <row r="28" spans="1:2" s="8" customFormat="1" x14ac:dyDescent="0.3"/>
    <row r="29" spans="1:2" s="8" customFormat="1" x14ac:dyDescent="0.3"/>
    <row r="30" spans="1:2" x14ac:dyDescent="0.3">
      <c r="A30" t="s">
        <v>13</v>
      </c>
    </row>
    <row r="31" spans="1:2" x14ac:dyDescent="0.3">
      <c r="A31" t="s">
        <v>14</v>
      </c>
    </row>
    <row r="32" spans="1:2" x14ac:dyDescent="0.3">
      <c r="A32" t="s">
        <v>15</v>
      </c>
    </row>
    <row r="33" spans="1:1" x14ac:dyDescent="0.3">
      <c r="A33" t="s">
        <v>16</v>
      </c>
    </row>
    <row r="34" spans="1:1" x14ac:dyDescent="0.3">
      <c r="A34" t="s">
        <v>17</v>
      </c>
    </row>
    <row r="35" spans="1:1" x14ac:dyDescent="0.3">
      <c r="A35" t="s">
        <v>18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jboorky jboorky</dc:creator>
  <cp:lastModifiedBy>jboorky jboorky</cp:lastModifiedBy>
  <dcterms:created xsi:type="dcterms:W3CDTF">2019-08-12T04:20:53Z</dcterms:created>
  <dcterms:modified xsi:type="dcterms:W3CDTF">2019-08-15T20:23:28Z</dcterms:modified>
</cp:coreProperties>
</file>