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vesgreatti/github/Immunoengineering/Module7/Assignment/"/>
    </mc:Choice>
  </mc:AlternateContent>
  <xr:revisionPtr revIDLastSave="0" documentId="13_ncr:1_{4A324E3F-0C33-5049-B887-E4CCC735DBB1}" xr6:coauthVersionLast="47" xr6:coauthVersionMax="47" xr10:uidLastSave="{00000000-0000-0000-0000-000000000000}"/>
  <bookViews>
    <workbookView xWindow="4100" yWindow="920" windowWidth="28040" windowHeight="17440" activeTab="2" xr2:uid="{85DF16C1-851C-2B47-8D17-EE760134DD3A}"/>
  </bookViews>
  <sheets>
    <sheet name="HIV-" sheetId="2" r:id="rId1"/>
    <sheet name="HIV+" sheetId="1" r:id="rId2"/>
    <sheet name="HIV-+HIV+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H17" i="2"/>
  <c r="H16" i="1"/>
  <c r="H17" i="1"/>
  <c r="E15" i="3"/>
  <c r="F12" i="3"/>
  <c r="E12" i="3"/>
  <c r="I14" i="2"/>
  <c r="H16" i="2"/>
  <c r="J14" i="1"/>
  <c r="I14" i="1"/>
  <c r="H14" i="1"/>
  <c r="H12" i="1"/>
  <c r="H14" i="2" l="1"/>
  <c r="J14" i="2" s="1"/>
</calcChain>
</file>

<file path=xl/sharedStrings.xml><?xml version="1.0" encoding="utf-8"?>
<sst xmlns="http://schemas.openxmlformats.org/spreadsheetml/2006/main" count="18" uniqueCount="9">
  <si>
    <t>TB+, Extra.TB+</t>
  </si>
  <si>
    <t>TB-</t>
  </si>
  <si>
    <t>Positive Test Result</t>
  </si>
  <si>
    <t>Negative Test Result</t>
  </si>
  <si>
    <t>Sensitivity</t>
  </si>
  <si>
    <t>Specificity</t>
  </si>
  <si>
    <t>TB+, Latent TB</t>
  </si>
  <si>
    <t>NonTb + Healthy</t>
  </si>
  <si>
    <t>TB+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</si>
</sst>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1AF1-4863-8D46-ADD9-7D5A9B5919A5}">
  <dimension ref="G9:J17"/>
  <sheetViews>
    <sheetView workbookViewId="0">
      <selection activeCell="G11" sqref="G11:I17"/>
    </sheetView>
  </sheetViews>
  <sheetFormatPr baseColWidth="10" defaultRowHeight="16" x14ac:dyDescent="0.2"/>
  <cols>
    <col min="7" max="7" width="18.1640625" bestFit="1" customWidth="1"/>
    <col min="8" max="8" width="12.6640625" bestFit="1" customWidth="1"/>
    <col min="9" max="9" width="14.33203125" bestFit="1" customWidth="1"/>
  </cols>
  <sheetData>
    <row r="9" spans="7:10" x14ac:dyDescent="0.2">
      <c r="G9" s="1"/>
      <c r="H9" s="1"/>
      <c r="I9" s="1"/>
      <c r="J9" s="1"/>
    </row>
    <row r="10" spans="7:10" x14ac:dyDescent="0.2">
      <c r="G10" s="1"/>
      <c r="H10" s="1"/>
      <c r="I10" s="1"/>
      <c r="J10" s="1"/>
    </row>
    <row r="11" spans="7:10" x14ac:dyDescent="0.2">
      <c r="G11" s="1"/>
      <c r="H11" s="3" t="s">
        <v>6</v>
      </c>
      <c r="I11" s="3" t="s">
        <v>7</v>
      </c>
      <c r="J11" s="1"/>
    </row>
    <row r="12" spans="7:10" x14ac:dyDescent="0.2">
      <c r="G12" s="3" t="s">
        <v>2</v>
      </c>
      <c r="H12" s="4">
        <v>58</v>
      </c>
      <c r="I12" s="4">
        <v>6</v>
      </c>
      <c r="J12" s="1"/>
    </row>
    <row r="13" spans="7:10" x14ac:dyDescent="0.2">
      <c r="G13" s="3" t="s">
        <v>3</v>
      </c>
      <c r="H13" s="4">
        <v>58</v>
      </c>
      <c r="I13" s="4">
        <v>100</v>
      </c>
      <c r="J13" s="1"/>
    </row>
    <row r="14" spans="7:10" x14ac:dyDescent="0.2">
      <c r="G14" s="1"/>
      <c r="H14" s="1">
        <f>SUM(H12:H13)</f>
        <v>116</v>
      </c>
      <c r="I14" s="1">
        <f>SUM(I12:I13)</f>
        <v>106</v>
      </c>
      <c r="J14" s="1">
        <f>SUM(H14:I14)</f>
        <v>222</v>
      </c>
    </row>
    <row r="15" spans="7:10" x14ac:dyDescent="0.2">
      <c r="G15" s="1"/>
      <c r="H15" s="1"/>
      <c r="I15" s="1"/>
      <c r="J15" s="1"/>
    </row>
    <row r="16" spans="7:10" x14ac:dyDescent="0.2">
      <c r="G16" s="2" t="s">
        <v>4</v>
      </c>
      <c r="H16" s="1">
        <f>H12/(H12+H13)</f>
        <v>0.5</v>
      </c>
      <c r="I16" s="1"/>
      <c r="J16" s="1"/>
    </row>
    <row r="17" spans="7:10" x14ac:dyDescent="0.2">
      <c r="G17" s="2" t="s">
        <v>5</v>
      </c>
      <c r="H17" s="1">
        <f>I13/(I13+I12)</f>
        <v>0.94339622641509435</v>
      </c>
      <c r="I17" s="1"/>
      <c r="J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1C62-B191-C947-A10F-EF80A7793163}">
  <dimension ref="G11:J17"/>
  <sheetViews>
    <sheetView workbookViewId="0">
      <selection activeCell="G11" sqref="G11:I17"/>
    </sheetView>
  </sheetViews>
  <sheetFormatPr baseColWidth="10" defaultRowHeight="16" x14ac:dyDescent="0.2"/>
  <cols>
    <col min="7" max="7" width="17.6640625" style="1" bestFit="1" customWidth="1"/>
    <col min="8" max="8" width="12.6640625" style="1" bestFit="1" customWidth="1"/>
    <col min="9" max="10" width="10.83203125" style="1"/>
  </cols>
  <sheetData>
    <row r="11" spans="7:10" x14ac:dyDescent="0.2">
      <c r="H11" s="3" t="s">
        <v>0</v>
      </c>
      <c r="I11" s="3" t="s">
        <v>1</v>
      </c>
    </row>
    <row r="12" spans="7:10" x14ac:dyDescent="0.2">
      <c r="G12" s="3" t="s">
        <v>2</v>
      </c>
      <c r="H12" s="4">
        <f xml:space="preserve"> 70 + 36</f>
        <v>106</v>
      </c>
      <c r="I12" s="4">
        <v>52</v>
      </c>
    </row>
    <row r="13" spans="7:10" x14ac:dyDescent="0.2">
      <c r="G13" s="3" t="s">
        <v>3</v>
      </c>
      <c r="H13" s="4">
        <v>16</v>
      </c>
      <c r="I13" s="4">
        <v>6</v>
      </c>
    </row>
    <row r="14" spans="7:10" x14ac:dyDescent="0.2">
      <c r="H14" s="1">
        <f>SUM(H12:H13)</f>
        <v>122</v>
      </c>
      <c r="I14" s="1">
        <f>SUM(I12:I13)</f>
        <v>58</v>
      </c>
      <c r="J14" s="1">
        <f>SUM(H14:I14)</f>
        <v>180</v>
      </c>
    </row>
    <row r="16" spans="7:10" x14ac:dyDescent="0.2">
      <c r="G16" s="2" t="s">
        <v>4</v>
      </c>
      <c r="H16" s="1">
        <f>H12/(H12+H13)</f>
        <v>0.86885245901639341</v>
      </c>
    </row>
    <row r="17" spans="7:8" x14ac:dyDescent="0.2">
      <c r="G17" s="2" t="s">
        <v>5</v>
      </c>
      <c r="H17" s="1">
        <f>I13/(I13+I12)</f>
        <v>0.10344827586206896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F153-0E45-E94D-951B-BE9291224F53}">
  <dimension ref="D9:F16"/>
  <sheetViews>
    <sheetView tabSelected="1" workbookViewId="0">
      <selection activeCell="H22" sqref="H22"/>
    </sheetView>
  </sheetViews>
  <sheetFormatPr baseColWidth="10" defaultRowHeight="16" x14ac:dyDescent="0.2"/>
  <cols>
    <col min="4" max="4" width="18.1640625" bestFit="1" customWidth="1"/>
    <col min="5" max="5" width="12.6640625" bestFit="1" customWidth="1"/>
    <col min="6" max="6" width="28" customWidth="1"/>
  </cols>
  <sheetData>
    <row r="9" spans="4:6" x14ac:dyDescent="0.2">
      <c r="D9" s="1"/>
      <c r="E9" s="3" t="s">
        <v>8</v>
      </c>
      <c r="F9" s="3" t="s">
        <v>1</v>
      </c>
    </row>
    <row r="10" spans="4:6" x14ac:dyDescent="0.2">
      <c r="D10" s="3" t="s">
        <v>2</v>
      </c>
      <c r="E10" s="4">
        <v>164</v>
      </c>
      <c r="F10" s="4">
        <v>58</v>
      </c>
    </row>
    <row r="11" spans="4:6" x14ac:dyDescent="0.2">
      <c r="D11" s="3" t="s">
        <v>3</v>
      </c>
      <c r="E11" s="4">
        <v>74</v>
      </c>
      <c r="F11" s="4">
        <v>106</v>
      </c>
    </row>
    <row r="12" spans="4:6" x14ac:dyDescent="0.2">
      <c r="D12" s="1"/>
      <c r="E12" s="1">
        <f>SUM(E10:E11)</f>
        <v>238</v>
      </c>
      <c r="F12" s="1">
        <f>SUM(F10:F11)</f>
        <v>164</v>
      </c>
    </row>
    <row r="13" spans="4:6" x14ac:dyDescent="0.2">
      <c r="D13" s="1"/>
      <c r="E13" s="1"/>
      <c r="F13" s="1"/>
    </row>
    <row r="14" spans="4:6" x14ac:dyDescent="0.2">
      <c r="D14" s="2" t="s">
        <v>4</v>
      </c>
      <c r="E14" s="1">
        <f>E10/(E10+E11)</f>
        <v>0.68907563025210083</v>
      </c>
      <c r="F14" s="1"/>
    </row>
    <row r="15" spans="4:6" x14ac:dyDescent="0.2">
      <c r="D15" s="2" t="s">
        <v>5</v>
      </c>
      <c r="E15" s="1">
        <f>F11/(F11+F10)</f>
        <v>0.64634146341463417</v>
      </c>
      <c r="F15" s="1"/>
    </row>
    <row r="16" spans="4:6" x14ac:dyDescent="0.2">
      <c r="D16" s="1"/>
      <c r="E16" s="1"/>
      <c r="F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HIV-</vt:lpstr>
      <vt:lpstr>HIV+</vt:lpstr>
      <vt:lpstr>HIV-+HIV+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Greatti</dc:creator>
  <cp:lastModifiedBy>Yves Greatti</cp:lastModifiedBy>
  <dcterms:created xsi:type="dcterms:W3CDTF">2024-03-08T22:30:13Z</dcterms:created>
  <dcterms:modified xsi:type="dcterms:W3CDTF">2024-03-08T23:34:49Z</dcterms:modified>
</cp:coreProperties>
</file>