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/code/github/physiology-en-585-601/exams/exam1/"/>
    </mc:Choice>
  </mc:AlternateContent>
  <xr:revisionPtr revIDLastSave="0" documentId="13_ncr:1_{F24B34C2-C482-AA41-8581-72FBEFEFC98F}" xr6:coauthVersionLast="45" xr6:coauthVersionMax="45" xr10:uidLastSave="{00000000-0000-0000-0000-000000000000}"/>
  <bookViews>
    <workbookView xWindow="5560" yWindow="1960" windowWidth="28040" windowHeight="17440" xr2:uid="{E3A01037-A657-3142-A692-87DF6E1A3F33}"/>
  </bookViews>
  <sheets>
    <sheet name="Nersnt" sheetId="1" r:id="rId1"/>
    <sheet name="GH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5" i="1"/>
  <c r="D12" i="2" l="1"/>
  <c r="F10" i="2" s="1"/>
  <c r="F17" i="2" s="1"/>
  <c r="D30" i="1"/>
  <c r="D16" i="1"/>
  <c r="I21" i="1"/>
  <c r="I16" i="1"/>
  <c r="F9" i="2" l="1"/>
  <c r="F16" i="2" s="1"/>
  <c r="D23" i="1"/>
  <c r="F8" i="2"/>
  <c r="F15" i="2" s="1"/>
  <c r="D20" i="2" s="1"/>
</calcChain>
</file>

<file path=xl/sharedStrings.xml><?xml version="1.0" encoding="utf-8"?>
<sst xmlns="http://schemas.openxmlformats.org/spreadsheetml/2006/main" count="18" uniqueCount="18">
  <si>
    <t>R</t>
  </si>
  <si>
    <t>T</t>
  </si>
  <si>
    <t>F</t>
  </si>
  <si>
    <t>z</t>
  </si>
  <si>
    <t>Co</t>
  </si>
  <si>
    <t>Ci</t>
  </si>
  <si>
    <t>log</t>
  </si>
  <si>
    <t>Vmem</t>
  </si>
  <si>
    <t>R T /  (z  F)</t>
  </si>
  <si>
    <t>2 (R T / (z F))</t>
  </si>
  <si>
    <t>gK</t>
  </si>
  <si>
    <t>gNa</t>
  </si>
  <si>
    <t>gCL</t>
  </si>
  <si>
    <t>SumG</t>
  </si>
  <si>
    <t>Ek</t>
  </si>
  <si>
    <t>Ecl</t>
  </si>
  <si>
    <t>ENa</t>
  </si>
  <si>
    <t>Vm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</si>
</sst>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13AD-1B83-6645-8226-2319ADE3497F}">
  <dimension ref="C9:I30"/>
  <sheetViews>
    <sheetView tabSelected="1" topLeftCell="A7" workbookViewId="0">
      <selection activeCell="D21" sqref="D21"/>
    </sheetView>
  </sheetViews>
  <sheetFormatPr baseColWidth="10" defaultRowHeight="16" x14ac:dyDescent="0.2"/>
  <cols>
    <col min="4" max="4" width="22.5" customWidth="1"/>
  </cols>
  <sheetData>
    <row r="9" spans="3:9" x14ac:dyDescent="0.2">
      <c r="C9" t="s">
        <v>0</v>
      </c>
      <c r="D9">
        <v>8.32</v>
      </c>
    </row>
    <row r="10" spans="3:9" x14ac:dyDescent="0.2">
      <c r="C10" t="s">
        <v>1</v>
      </c>
      <c r="D10">
        <v>300</v>
      </c>
    </row>
    <row r="11" spans="3:9" x14ac:dyDescent="0.2">
      <c r="C11" t="s">
        <v>2</v>
      </c>
      <c r="D11">
        <v>96500</v>
      </c>
    </row>
    <row r="12" spans="3:9" x14ac:dyDescent="0.2">
      <c r="C12" t="s">
        <v>3</v>
      </c>
      <c r="D12">
        <v>-1</v>
      </c>
    </row>
    <row r="15" spans="3:9" x14ac:dyDescent="0.2">
      <c r="C15" t="s">
        <v>8</v>
      </c>
      <c r="D15">
        <f>D12*(D9*D10)/D11</f>
        <v>-2.5865284974093263E-2</v>
      </c>
    </row>
    <row r="16" spans="3:9" x14ac:dyDescent="0.2">
      <c r="C16" t="s">
        <v>9</v>
      </c>
      <c r="D16">
        <f>2.303  * D15</f>
        <v>-5.9567751295336785E-2</v>
      </c>
      <c r="I16">
        <f>34/2</f>
        <v>17</v>
      </c>
    </row>
    <row r="18" spans="3:9" x14ac:dyDescent="0.2">
      <c r="C18" t="s">
        <v>4</v>
      </c>
      <c r="D18">
        <v>540</v>
      </c>
    </row>
    <row r="19" spans="3:9" x14ac:dyDescent="0.2">
      <c r="C19" t="s">
        <v>5</v>
      </c>
      <c r="D19">
        <v>60</v>
      </c>
    </row>
    <row r="21" spans="3:9" x14ac:dyDescent="0.2">
      <c r="C21" t="s">
        <v>6</v>
      </c>
      <c r="D21">
        <f>LOG10((D18/D19))</f>
        <v>0.95424250943932487</v>
      </c>
      <c r="I21">
        <f>( 297 * 8.314/96485)</f>
        <v>2.5592143856558013E-2</v>
      </c>
    </row>
    <row r="23" spans="3:9" x14ac:dyDescent="0.2">
      <c r="C23" t="s">
        <v>7</v>
      </c>
      <c r="D23">
        <f>D16 * D21</f>
        <v>-5.684208047771977E-2</v>
      </c>
    </row>
    <row r="30" spans="3:9" x14ac:dyDescent="0.2">
      <c r="D30">
        <f>LN(1)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A7BC-829B-9F48-84D3-5A242E02933C}">
  <dimension ref="C8:F20"/>
  <sheetViews>
    <sheetView workbookViewId="0">
      <selection activeCell="D20" sqref="D20"/>
    </sheetView>
  </sheetViews>
  <sheetFormatPr baseColWidth="10" defaultRowHeight="16" x14ac:dyDescent="0.2"/>
  <sheetData>
    <row r="8" spans="3:6" x14ac:dyDescent="0.2">
      <c r="C8" t="s">
        <v>10</v>
      </c>
      <c r="D8">
        <v>1</v>
      </c>
      <c r="F8">
        <f>D8/D12</f>
        <v>0.16666666666666666</v>
      </c>
    </row>
    <row r="9" spans="3:6" x14ac:dyDescent="0.2">
      <c r="C9" t="s">
        <v>11</v>
      </c>
      <c r="D9">
        <v>2</v>
      </c>
      <c r="F9">
        <f>D9/D12</f>
        <v>0.33333333333333331</v>
      </c>
    </row>
    <row r="10" spans="3:6" x14ac:dyDescent="0.2">
      <c r="C10" t="s">
        <v>12</v>
      </c>
      <c r="D10">
        <v>3</v>
      </c>
      <c r="F10">
        <f>D10/D12</f>
        <v>0.5</v>
      </c>
    </row>
    <row r="12" spans="3:6" x14ac:dyDescent="0.2">
      <c r="C12" t="s">
        <v>13</v>
      </c>
      <c r="D12">
        <f>SUM(D8:D10)</f>
        <v>6</v>
      </c>
    </row>
    <row r="15" spans="3:6" x14ac:dyDescent="0.2">
      <c r="C15" t="s">
        <v>14</v>
      </c>
      <c r="D15">
        <v>1</v>
      </c>
      <c r="F15">
        <f>F8 * D15</f>
        <v>0.16666666666666666</v>
      </c>
    </row>
    <row r="16" spans="3:6" x14ac:dyDescent="0.2">
      <c r="C16" t="s">
        <v>16</v>
      </c>
      <c r="D16">
        <v>2</v>
      </c>
      <c r="F16">
        <f>F9 * D16</f>
        <v>0.66666666666666663</v>
      </c>
    </row>
    <row r="17" spans="3:6" x14ac:dyDescent="0.2">
      <c r="C17" t="s">
        <v>15</v>
      </c>
      <c r="D17">
        <v>3</v>
      </c>
      <c r="F17">
        <f xml:space="preserve"> F10* D17</f>
        <v>1.5</v>
      </c>
    </row>
    <row r="20" spans="3:6" x14ac:dyDescent="0.2">
      <c r="C20" t="s">
        <v>17</v>
      </c>
      <c r="D20">
        <f xml:space="preserve"> SUM(F15:F17)</f>
        <v>2.333333333333333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Nersnt</vt:lpstr>
      <vt:lpstr>GHK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2020-10-18T17:10:01Z</dcterms:created>
  <dcterms:modified xsi:type="dcterms:W3CDTF">2020-10-18T20:00:27Z</dcterms:modified>
</cp:coreProperties>
</file>