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e/Desktop/CU Spring 2023/master thesis II2/CU_2023_yu/"/>
    </mc:Choice>
  </mc:AlternateContent>
  <xr:revisionPtr revIDLastSave="0" documentId="13_ncr:1_{31083DE1-A7C0-9D4E-8BF0-67F7285BC9DB}" xr6:coauthVersionLast="47" xr6:coauthVersionMax="47" xr10:uidLastSave="{00000000-0000-0000-0000-000000000000}"/>
  <bookViews>
    <workbookView xWindow="12900" yWindow="760" windowWidth="21600" windowHeight="20060" activeTab="2" xr2:uid="{0D0941E5-CE22-8240-9DB6-AF088B500D2C}"/>
  </bookViews>
  <sheets>
    <sheet name="Sheet1" sheetId="1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36" i="1"/>
  <c r="F37" i="1"/>
  <c r="F38" i="1"/>
  <c r="F35" i="1"/>
  <c r="F31" i="1"/>
  <c r="F32" i="1"/>
  <c r="F33" i="1"/>
  <c r="F30" i="1"/>
  <c r="F24" i="1"/>
  <c r="F25" i="1"/>
  <c r="F26" i="1"/>
  <c r="F27" i="1"/>
  <c r="F28" i="1"/>
  <c r="F23" i="1"/>
  <c r="F21" i="1"/>
  <c r="F20" i="1"/>
  <c r="F53" i="3"/>
  <c r="F45" i="3"/>
  <c r="F47" i="3"/>
  <c r="F44" i="3"/>
  <c r="F38" i="3"/>
  <c r="F39" i="3"/>
  <c r="F40" i="3"/>
  <c r="F37" i="3"/>
  <c r="F33" i="3"/>
  <c r="F34" i="3"/>
  <c r="F35" i="3"/>
  <c r="F32" i="3"/>
  <c r="F27" i="3"/>
  <c r="F28" i="3"/>
  <c r="F29" i="3"/>
  <c r="F30" i="3"/>
  <c r="F26" i="3"/>
  <c r="F24" i="3"/>
  <c r="F23" i="3"/>
  <c r="F20" i="3"/>
  <c r="F19" i="3"/>
  <c r="F18" i="3"/>
  <c r="F21" i="3"/>
  <c r="F17" i="3"/>
  <c r="F16" i="3"/>
  <c r="F15" i="3"/>
  <c r="F14" i="3"/>
  <c r="F13" i="3"/>
  <c r="F12" i="3"/>
  <c r="F11" i="3"/>
  <c r="F10" i="3"/>
  <c r="F9" i="3"/>
  <c r="F8" i="3"/>
  <c r="F7" i="3"/>
  <c r="F17" i="1"/>
  <c r="F16" i="1"/>
  <c r="F15" i="1"/>
  <c r="F14" i="1"/>
  <c r="F13" i="1"/>
  <c r="F12" i="1"/>
  <c r="F18" i="1"/>
  <c r="F11" i="1"/>
  <c r="F10" i="1"/>
  <c r="F9" i="1"/>
  <c r="F8" i="1"/>
  <c r="F7" i="1"/>
  <c r="F140" i="3"/>
  <c r="F139" i="3"/>
  <c r="F138" i="3"/>
  <c r="F137" i="3"/>
  <c r="F136" i="3"/>
  <c r="F135" i="3"/>
  <c r="F134" i="3"/>
  <c r="F132" i="3"/>
  <c r="F131" i="3"/>
  <c r="F130" i="3"/>
  <c r="F128" i="3"/>
  <c r="F127" i="3"/>
  <c r="F126" i="3"/>
  <c r="F124" i="3"/>
  <c r="F123" i="3"/>
  <c r="F122" i="3"/>
  <c r="F120" i="3"/>
  <c r="F119" i="3"/>
  <c r="F117" i="3"/>
  <c r="F116" i="3"/>
  <c r="F115" i="3"/>
  <c r="F114" i="3"/>
  <c r="F113" i="3"/>
  <c r="F112" i="3"/>
  <c r="F110" i="3"/>
  <c r="F109" i="3"/>
  <c r="F108" i="3"/>
  <c r="F107" i="3"/>
  <c r="F106" i="3"/>
  <c r="F105" i="3"/>
  <c r="F103" i="3"/>
  <c r="F102" i="3"/>
  <c r="F101" i="3"/>
  <c r="F100" i="3"/>
  <c r="F99" i="3"/>
  <c r="F98" i="3"/>
  <c r="F96" i="3"/>
  <c r="F95" i="3"/>
  <c r="F94" i="3"/>
  <c r="F93" i="3"/>
  <c r="F92" i="3"/>
  <c r="F91" i="3"/>
  <c r="F89" i="3"/>
  <c r="F88" i="3"/>
  <c r="F87" i="3"/>
  <c r="F86" i="3"/>
  <c r="F85" i="3"/>
  <c r="F84" i="3"/>
  <c r="F82" i="3"/>
  <c r="F81" i="3"/>
  <c r="F80" i="3"/>
  <c r="F79" i="3"/>
  <c r="F78" i="3"/>
  <c r="F77" i="3"/>
  <c r="F76" i="3"/>
  <c r="F74" i="3"/>
  <c r="F73" i="3"/>
  <c r="F71" i="3"/>
  <c r="F70" i="3"/>
  <c r="F68" i="3"/>
  <c r="F67" i="3"/>
  <c r="F61" i="3"/>
  <c r="F60" i="3"/>
  <c r="F59" i="3"/>
  <c r="F58" i="3"/>
  <c r="F57" i="3"/>
  <c r="F56" i="3"/>
  <c r="F54" i="3"/>
  <c r="F52" i="3"/>
  <c r="F51" i="3"/>
  <c r="F50" i="3"/>
  <c r="F49" i="3"/>
  <c r="F48" i="3"/>
  <c r="F138" i="1"/>
  <c r="F137" i="1"/>
  <c r="F136" i="1"/>
  <c r="F135" i="1"/>
  <c r="F134" i="1"/>
  <c r="F133" i="1"/>
  <c r="F132" i="1"/>
  <c r="F129" i="1"/>
  <c r="F124" i="1"/>
  <c r="F120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1" i="1"/>
  <c r="F100" i="1"/>
  <c r="F99" i="1"/>
  <c r="F98" i="1"/>
  <c r="F97" i="1"/>
  <c r="F96" i="1"/>
  <c r="F94" i="1"/>
  <c r="F93" i="1"/>
  <c r="F92" i="1"/>
  <c r="F91" i="1"/>
  <c r="F90" i="1"/>
  <c r="F89" i="1"/>
  <c r="F82" i="1"/>
  <c r="F83" i="1"/>
  <c r="F84" i="1"/>
  <c r="F85" i="1"/>
  <c r="F86" i="1"/>
  <c r="F87" i="1"/>
  <c r="F74" i="1"/>
  <c r="F75" i="1"/>
  <c r="F76" i="1"/>
  <c r="F77" i="1"/>
  <c r="F78" i="1"/>
  <c r="F79" i="1"/>
  <c r="F80" i="1"/>
  <c r="F72" i="1"/>
  <c r="F71" i="1"/>
  <c r="F130" i="1"/>
  <c r="F128" i="1"/>
  <c r="F126" i="1"/>
  <c r="F125" i="1"/>
  <c r="F122" i="1"/>
  <c r="F121" i="1"/>
  <c r="F118" i="1"/>
  <c r="F117" i="1"/>
  <c r="F69" i="1"/>
  <c r="F68" i="1"/>
  <c r="F66" i="1"/>
  <c r="F65" i="1"/>
  <c r="F55" i="1"/>
  <c r="F56" i="1"/>
  <c r="F57" i="1"/>
  <c r="F58" i="1"/>
  <c r="F59" i="1"/>
  <c r="F54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45" i="1"/>
  <c r="F45" i="1" s="1"/>
</calcChain>
</file>

<file path=xl/sharedStrings.xml><?xml version="1.0" encoding="utf-8"?>
<sst xmlns="http://schemas.openxmlformats.org/spreadsheetml/2006/main" count="380" uniqueCount="170">
  <si>
    <t>Pneumonia</t>
  </si>
  <si>
    <t>n (%)</t>
  </si>
  <si>
    <t>Non- pneumonia</t>
  </si>
  <si>
    <t>No. of patients</t>
  </si>
  <si>
    <t>%</t>
  </si>
  <si>
    <t xml:space="preserve">  Female</t>
  </si>
  <si>
    <r>
      <t xml:space="preserve">  </t>
    </r>
    <r>
      <rPr>
        <sz val="12"/>
        <color rgb="FF000000"/>
        <rFont val="Times New Roman"/>
        <family val="1"/>
      </rPr>
      <t>Male</t>
    </r>
  </si>
  <si>
    <t>Table 1.1  Population characteristics of study population from states (n = 3,797)</t>
    <phoneticPr fontId="7" type="noConversion"/>
  </si>
  <si>
    <t>(Total = 3797)</t>
    <phoneticPr fontId="7" type="noConversion"/>
  </si>
  <si>
    <t>Participants</t>
    <phoneticPr fontId="7" type="noConversion"/>
  </si>
  <si>
    <t>Participants'  characteristics</t>
    <phoneticPr fontId="7" type="noConversion"/>
  </si>
  <si>
    <t>STI testing - Yes</t>
    <phoneticPr fontId="7" type="noConversion"/>
  </si>
  <si>
    <t>STI testing - No</t>
    <phoneticPr fontId="7" type="noConversion"/>
  </si>
  <si>
    <t>STI testing - Not sure</t>
    <phoneticPr fontId="7" type="noConversion"/>
  </si>
  <si>
    <t>768 (20.23)</t>
    <phoneticPr fontId="7" type="noConversion"/>
  </si>
  <si>
    <t>2820 (74.27)</t>
    <phoneticPr fontId="7" type="noConversion"/>
  </si>
  <si>
    <t>209 (5.5)</t>
    <phoneticPr fontId="7" type="noConversion"/>
  </si>
  <si>
    <t>No. of participants</t>
    <phoneticPr fontId="7" type="noConversion"/>
  </si>
  <si>
    <t>502 (24.81)</t>
    <phoneticPr fontId="7" type="noConversion"/>
  </si>
  <si>
    <t>1431 (70.74)</t>
    <phoneticPr fontId="7" type="noConversion"/>
  </si>
  <si>
    <t>90 (4.45)</t>
    <phoneticPr fontId="7" type="noConversion"/>
  </si>
  <si>
    <t>266 (14.99)</t>
    <phoneticPr fontId="7" type="noConversion"/>
  </si>
  <si>
    <t>119 (6.71)</t>
    <phoneticPr fontId="7" type="noConversion"/>
  </si>
  <si>
    <t>1389 (78.30)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</si>
  <si>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>(n=3,797 participants)</t>
    </r>
    <phoneticPr fontId="7" type="noConversion"/>
  </si>
  <si>
    <r>
      <t xml:space="preserve">Age </t>
    </r>
    <r>
      <rPr>
        <sz val="12"/>
        <color rgb="FF000000"/>
        <rFont val="Times New Roman"/>
        <family val="1"/>
      </rPr>
      <t>(n=3,797  participants)</t>
    </r>
    <phoneticPr fontId="7" type="noConversion"/>
  </si>
  <si>
    <t>NA</t>
    <phoneticPr fontId="7" type="noConversion"/>
  </si>
  <si>
    <t xml:space="preserve">  13 years old</t>
    <phoneticPr fontId="7" type="noConversion"/>
  </si>
  <si>
    <t xml:space="preserve">  14 years old</t>
    <phoneticPr fontId="7" type="noConversion"/>
  </si>
  <si>
    <t xml:space="preserve">  15 years old</t>
    <phoneticPr fontId="7" type="noConversion"/>
  </si>
  <si>
    <t xml:space="preserve">  16 years old</t>
    <phoneticPr fontId="7" type="noConversion"/>
  </si>
  <si>
    <t xml:space="preserve">  17 years old</t>
    <phoneticPr fontId="7" type="noConversion"/>
  </si>
  <si>
    <r>
      <t xml:space="preserve">  </t>
    </r>
    <r>
      <rPr>
        <sz val="12"/>
        <color rgb="FF000000"/>
        <rFont val="宋体"/>
        <family val="3"/>
        <charset val="134"/>
      </rPr>
      <t>≥</t>
    </r>
    <r>
      <rPr>
        <sz val="12"/>
        <color rgb="FF000000"/>
        <rFont val="Times New Roman"/>
        <family val="1"/>
      </rPr>
      <t xml:space="preserve"> 18 years</t>
    </r>
  </si>
  <si>
    <r>
      <t>Grade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</si>
  <si>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9th grade</t>
    <phoneticPr fontId="7" type="noConversion"/>
  </si>
  <si>
    <t>10th grade</t>
    <phoneticPr fontId="7" type="noConversion"/>
  </si>
  <si>
    <t>11th grade</t>
    <phoneticPr fontId="7" type="noConversion"/>
  </si>
  <si>
    <t>12th grade</t>
    <phoneticPr fontId="7" type="noConversion"/>
  </si>
  <si>
    <t>87 (17.40)</t>
    <phoneticPr fontId="7" type="noConversion"/>
  </si>
  <si>
    <t>374 (74.80)</t>
    <phoneticPr fontId="7" type="noConversion"/>
  </si>
  <si>
    <t>39 (7.80)</t>
    <phoneticPr fontId="7" type="noConversion"/>
  </si>
  <si>
    <t>144 (17.04)</t>
    <phoneticPr fontId="7" type="noConversion"/>
  </si>
  <si>
    <t>656 (77.63)</t>
    <phoneticPr fontId="7" type="noConversion"/>
  </si>
  <si>
    <t>45 (5.33)</t>
    <phoneticPr fontId="7" type="noConversion"/>
  </si>
  <si>
    <t>253 (20.74)</t>
    <phoneticPr fontId="7" type="noConversion"/>
  </si>
  <si>
    <t>887 (72.70)</t>
    <phoneticPr fontId="7" type="noConversion"/>
  </si>
  <si>
    <t>80 (6.56)</t>
    <phoneticPr fontId="7" type="noConversion"/>
  </si>
  <si>
    <t>284 (23.05)</t>
    <phoneticPr fontId="7" type="noConversion"/>
  </si>
  <si>
    <t>903 (73.30)</t>
    <phoneticPr fontId="7" type="noConversion"/>
  </si>
  <si>
    <t>45 (3.65)</t>
    <phoneticPr fontId="7" type="noConversion"/>
  </si>
  <si>
    <r>
      <t xml:space="preserve">Race </t>
    </r>
    <r>
      <rPr>
        <sz val="12"/>
        <color rgb="FF000000"/>
        <rFont val="Times New Roman"/>
        <family val="1"/>
      </rPr>
      <t>(n=3797 participants)</t>
    </r>
    <phoneticPr fontId="7" type="noConversion"/>
  </si>
  <si>
    <t>White</t>
    <phoneticPr fontId="7" type="noConversion"/>
  </si>
  <si>
    <t>Black or African American</t>
    <phoneticPr fontId="7" type="noConversion"/>
  </si>
  <si>
    <t>Hispanic/Latino</t>
    <phoneticPr fontId="7" type="noConversion"/>
  </si>
  <si>
    <t>All Other Races</t>
    <phoneticPr fontId="7" type="noConversion"/>
  </si>
  <si>
    <t>433 (18.1)</t>
    <phoneticPr fontId="7" type="noConversion"/>
  </si>
  <si>
    <t>147 (26.97)</t>
    <phoneticPr fontId="7" type="noConversion"/>
  </si>
  <si>
    <t>1827 (76.38)</t>
    <phoneticPr fontId="7" type="noConversion"/>
  </si>
  <si>
    <t>132 (5.52)</t>
    <phoneticPr fontId="7" type="noConversion"/>
  </si>
  <si>
    <t>366 (67.16)</t>
    <phoneticPr fontId="7" type="noConversion"/>
  </si>
  <si>
    <t>32 (5.87)</t>
    <phoneticPr fontId="7" type="noConversion"/>
  </si>
  <si>
    <t>119 (21.64)</t>
    <phoneticPr fontId="7" type="noConversion"/>
  </si>
  <si>
    <t>399 (72.55)</t>
    <phoneticPr fontId="7" type="noConversion"/>
  </si>
  <si>
    <t>32 (5.82)</t>
    <phoneticPr fontId="7" type="noConversion"/>
  </si>
  <si>
    <t>69 (22.26)</t>
    <phoneticPr fontId="7" type="noConversion"/>
  </si>
  <si>
    <t>228 (73.55)</t>
    <phoneticPr fontId="7" type="noConversion"/>
  </si>
  <si>
    <t>13 (4.19)</t>
    <phoneticPr fontId="7" type="noConversion"/>
  </si>
  <si>
    <r>
      <t xml:space="preserve">Body mass index, BMI </t>
    </r>
    <r>
      <rPr>
        <sz val="12"/>
        <color rgb="FF000000"/>
        <rFont val="Times New Roman"/>
        <family val="1"/>
      </rPr>
      <t xml:space="preserve"> (n=3797 participants)</t>
    </r>
    <r>
      <rPr>
        <b/>
        <sz val="12"/>
        <color rgb="FF000000"/>
        <rFont val="Times New Roman"/>
        <family val="1"/>
      </rPr>
      <t>,</t>
    </r>
    <phoneticPr fontId="7" type="noConversion"/>
  </si>
  <si>
    <t>Min 13.25</t>
    <phoneticPr fontId="7" type="noConversion"/>
  </si>
  <si>
    <t>1st Quartile 20.62</t>
    <phoneticPr fontId="7" type="noConversion"/>
  </si>
  <si>
    <t>Median 22.89</t>
    <phoneticPr fontId="7" type="noConversion"/>
  </si>
  <si>
    <t>Mean 24.20</t>
    <phoneticPr fontId="7" type="noConversion"/>
  </si>
  <si>
    <t>3rd Quartile 26.51</t>
    <phoneticPr fontId="7" type="noConversion"/>
  </si>
  <si>
    <t>Max 54.40</t>
    <phoneticPr fontId="7" type="noConversion"/>
  </si>
  <si>
    <t>Yes</t>
    <phoneticPr fontId="7" type="noConversion"/>
  </si>
  <si>
    <t>No</t>
    <phoneticPr fontId="7" type="noConversion"/>
  </si>
  <si>
    <t>384 (28.28)</t>
    <phoneticPr fontId="7" type="noConversion"/>
  </si>
  <si>
    <t>912 (67.16)</t>
    <phoneticPr fontId="7" type="noConversion"/>
  </si>
  <si>
    <t>62 (4.56)</t>
    <phoneticPr fontId="7" type="noConversion"/>
  </si>
  <si>
    <t>384 (15.74)</t>
    <phoneticPr fontId="7" type="noConversion"/>
  </si>
  <si>
    <t>1908 (78.23)</t>
    <phoneticPr fontId="7" type="noConversion"/>
  </si>
  <si>
    <t>147 (6.03)</t>
    <phoneticPr fontId="7" type="noConversion"/>
  </si>
  <si>
    <r>
      <t xml:space="preserve">Q17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</si>
  <si>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qnothhpl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</si>
  <si>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0 times</t>
    <phoneticPr fontId="7" type="noConversion"/>
  </si>
  <si>
    <t>1 times</t>
    <phoneticPr fontId="7" type="noConversion"/>
  </si>
  <si>
    <t>4 or 5 times</t>
    <phoneticPr fontId="7" type="noConversion"/>
  </si>
  <si>
    <t>2 or 3 times</t>
    <phoneticPr fontId="7" type="noConversion"/>
  </si>
  <si>
    <t>6 or 7 times</t>
    <phoneticPr fontId="7" type="noConversion"/>
  </si>
  <si>
    <t>8 or 9 times</t>
    <phoneticPr fontId="7" type="noConversion"/>
  </si>
  <si>
    <t>10 or 11 times</t>
    <phoneticPr fontId="7" type="noConversion"/>
  </si>
  <si>
    <t>12 or more times</t>
    <phoneticPr fontId="7" type="noConversion"/>
  </si>
  <si>
    <r>
      <rPr>
        <b/>
        <sz val="12"/>
        <color rgb="FF000000"/>
        <rFont val="Times New Roman"/>
        <family val="1"/>
      </rPr>
      <t>Q21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</si>
  <si>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No date or go out with anyonw during the past 12 months</t>
    <phoneticPr fontId="7" type="noConversion"/>
  </si>
  <si>
    <t>6 or more times</t>
    <phoneticPr fontId="7" type="noConversion"/>
  </si>
  <si>
    <t>Participant’s characteristics</t>
    <phoneticPr fontId="7" type="noConversion"/>
  </si>
  <si>
    <r>
      <t xml:space="preserve">Q23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</si>
  <si>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Q26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</si>
  <si>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Q30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</si>
  <si>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Q41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</si>
  <si>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0 days</t>
    <phoneticPr fontId="7" type="noConversion"/>
  </si>
  <si>
    <t>1 or 2 days</t>
    <phoneticPr fontId="7" type="noConversion"/>
  </si>
  <si>
    <t>3 to 5 days</t>
    <phoneticPr fontId="7" type="noConversion"/>
  </si>
  <si>
    <t>6 to 9 days</t>
    <phoneticPr fontId="7" type="noConversion"/>
  </si>
  <si>
    <t>10 to 19 days</t>
    <phoneticPr fontId="7" type="noConversion"/>
  </si>
  <si>
    <t>20 to 29 days</t>
    <phoneticPr fontId="7" type="noConversion"/>
  </si>
  <si>
    <t>All 30 days</t>
    <phoneticPr fontId="7" type="noConversion"/>
  </si>
  <si>
    <r>
      <t xml:space="preserve">Q47 </t>
    </r>
    <r>
      <rPr>
        <sz val="12"/>
        <color rgb="FF000000"/>
        <rFont val="Times New Roman"/>
        <family val="1"/>
      </rPr>
      <t>(n=3797patients)</t>
    </r>
    <phoneticPr fontId="7" type="noConversion"/>
  </si>
  <si>
    <t>1 or 2 times</t>
    <phoneticPr fontId="7" type="noConversion"/>
  </si>
  <si>
    <t>3 or 9 times</t>
    <phoneticPr fontId="7" type="noConversion"/>
  </si>
  <si>
    <t>10 to 19 times</t>
    <phoneticPr fontId="7" type="noConversion"/>
  </si>
  <si>
    <t>20 to 39 times</t>
    <phoneticPr fontId="7" type="noConversion"/>
  </si>
  <si>
    <t>40 or more times</t>
    <phoneticPr fontId="7" type="noConversion"/>
  </si>
  <si>
    <r>
      <rPr>
        <b/>
        <sz val="12"/>
        <color rgb="FF000000"/>
        <rFont val="Times New Roman"/>
        <family val="1"/>
      </rPr>
      <t>Q49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</si>
  <si>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3 to 9 times</t>
    <phoneticPr fontId="7" type="noConversion"/>
  </si>
  <si>
    <r>
      <t xml:space="preserve">Q50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</si>
  <si>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Q52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</si>
  <si>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Q53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</si>
  <si>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Q63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</si>
  <si>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Female</t>
    <phoneticPr fontId="7" type="noConversion"/>
  </si>
  <si>
    <t>Males</t>
    <phoneticPr fontId="7" type="noConversion"/>
  </si>
  <si>
    <t>Female and males</t>
    <phoneticPr fontId="7" type="noConversion"/>
  </si>
  <si>
    <r>
      <t xml:space="preserve">Q65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</si>
  <si>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Q84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</si>
  <si>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Not sure</t>
    <phoneticPr fontId="7" type="noConversion"/>
  </si>
  <si>
    <r>
      <t xml:space="preserve">Q87 </t>
    </r>
    <r>
      <rPr>
        <sz val="12"/>
        <color rgb="FF000000"/>
        <rFont val="Times New Roman"/>
        <family val="1"/>
      </rPr>
      <t>(n=3797patients)</t>
    </r>
    <phoneticPr fontId="7" type="noConversion"/>
  </si>
  <si>
    <t>Mostly A's</t>
    <phoneticPr fontId="7" type="noConversion"/>
  </si>
  <si>
    <t>Mostly B's</t>
    <phoneticPr fontId="7" type="noConversion"/>
  </si>
  <si>
    <t>Mostly C's</t>
    <phoneticPr fontId="7" type="noConversion"/>
  </si>
  <si>
    <t>Mostly D's</t>
    <phoneticPr fontId="7" type="noConversion"/>
  </si>
  <si>
    <t>Mostly F's</t>
    <phoneticPr fontId="7" type="noConversion"/>
  </si>
  <si>
    <t>None of these grades</t>
    <phoneticPr fontId="7" type="noConversion"/>
  </si>
  <si>
    <r>
      <rPr>
        <b/>
        <sz val="12"/>
        <color rgb="FF000000"/>
        <rFont val="Times New Roman"/>
        <family val="1"/>
      </rPr>
      <t>Q89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</si>
  <si>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 (%)</t>
    <phoneticPr fontId="7" type="noConversion"/>
  </si>
  <si>
    <r>
      <rPr>
        <b/>
        <sz val="12"/>
        <color rgb="FF000000"/>
        <rFont val="Times New Roman"/>
        <family val="1"/>
      </rPr>
      <t>sitename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</si>
  <si>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Alabama (AL)</t>
    <phoneticPr fontId="7" type="noConversion"/>
  </si>
  <si>
    <t>Arkansas (AR)</t>
    <phoneticPr fontId="7" type="noConversion"/>
  </si>
  <si>
    <t>Illinois (IL)</t>
    <phoneticPr fontId="7" type="noConversion"/>
  </si>
  <si>
    <t>Iowa (IA)</t>
    <phoneticPr fontId="7" type="noConversion"/>
  </si>
  <si>
    <t>Kentucky (KY)</t>
    <phoneticPr fontId="7" type="noConversion"/>
  </si>
  <si>
    <t>Michigan (MI)</t>
    <phoneticPr fontId="7" type="noConversion"/>
  </si>
  <si>
    <t>Mississippi (MS)</t>
    <phoneticPr fontId="7" type="noConversion"/>
  </si>
  <si>
    <t>Nebraska (NE)</t>
    <phoneticPr fontId="7" type="noConversion"/>
  </si>
  <si>
    <t>Oklahoma (OK)</t>
    <phoneticPr fontId="7" type="noConversion"/>
  </si>
  <si>
    <t>Pennsylvania (PA)</t>
    <phoneticPr fontId="7" type="noConversion"/>
  </si>
  <si>
    <t>South Carolina (SC)</t>
    <phoneticPr fontId="7" type="noConversion"/>
  </si>
  <si>
    <t>West Virginia (WV)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</si>
  <si>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</si>
  <si>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Broward County, FL (FT)</t>
    <phoneticPr fontId="7" type="noConversion"/>
  </si>
  <si>
    <t>Chicago, IL (CH)</t>
    <phoneticPr fontId="7" type="noConversion"/>
  </si>
  <si>
    <t>Eaton Consortium, MI (EA)</t>
    <phoneticPr fontId="7" type="noConversion"/>
  </si>
  <si>
    <t>Fort Worth, TX (FW)</t>
    <phoneticPr fontId="7" type="noConversion"/>
  </si>
  <si>
    <t>Genesee Consortium, MI (GE)</t>
    <phoneticPr fontId="7" type="noConversion"/>
  </si>
  <si>
    <t>Hillsborough County, FL (HL)</t>
    <phoneticPr fontId="7" type="noConversion"/>
  </si>
  <si>
    <t>Los Angeles, CA (LO)</t>
    <phoneticPr fontId="7" type="noConversion"/>
  </si>
  <si>
    <t>Newark, NJ (NW)</t>
    <phoneticPr fontId="7" type="noConversion"/>
  </si>
  <si>
    <t>Orange County, FL (OL)</t>
    <phoneticPr fontId="7" type="noConversion"/>
  </si>
  <si>
    <t>Palm Beach County, FL (PB)</t>
    <phoneticPr fontId="7" type="noConversion"/>
  </si>
  <si>
    <t>Pasco County, FL (PS)</t>
    <phoneticPr fontId="7" type="noConversion"/>
  </si>
  <si>
    <t>Philadelphia, PA (PH)</t>
    <phoneticPr fontId="7" type="noConversion"/>
  </si>
  <si>
    <t>Portland, OR (PO)</t>
    <phoneticPr fontId="7" type="noConversion"/>
  </si>
  <si>
    <t>San Francisco, CA (SF)</t>
    <phoneticPr fontId="7" type="noConversion"/>
  </si>
  <si>
    <t>Shelby County, TN (ST)</t>
    <phoneticPr fontId="7" type="noConversion"/>
  </si>
  <si>
    <t>Table 1.1  Population characteristics of study population from local school district(n = 2723)</t>
    <phoneticPr fontId="7" type="noConversion"/>
  </si>
  <si>
    <t>Min 13.58</t>
    <phoneticPr fontId="7" type="noConversion"/>
  </si>
  <si>
    <t>1st Quartile 20.38</t>
    <phoneticPr fontId="7" type="noConversion"/>
  </si>
  <si>
    <t>Median 22.49</t>
    <phoneticPr fontId="7" type="noConversion"/>
  </si>
  <si>
    <t>3rd Quartile 25.72</t>
    <phoneticPr fontId="7" type="noConversion"/>
  </si>
  <si>
    <t>Mean 23.64</t>
    <phoneticPr fontId="7" type="noConversion"/>
  </si>
  <si>
    <t>Max 58.89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</si>
</sst>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justify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justify" vertical="center" wrapText="1"/>
    </xf>
    <xf numFmtId="10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9D95-32DA-FC41-9F52-AD235BA1BAA6}">
  <dimension ref="A1:H138"/>
  <sheetViews>
    <sheetView zoomScale="150" zoomScaleNormal="150" workbookViewId="0">
      <selection activeCell="A18" sqref="A18"/>
    </sheetView>
  </sheetViews>
  <sheetFormatPr baseColWidth="10" defaultRowHeight="16"/>
  <cols>
    <col min="1" max="1" width="17.6640625" style="37" customWidth="1"/>
    <col min="6" max="6" width="12" customWidth="1"/>
  </cols>
  <sheetData>
    <row r="1" spans="1:8" ht="17" thickBot="1">
      <c r="A1" s="41" t="s">
        <v>7</v>
      </c>
    </row>
    <row r="2" spans="1:8" ht="34">
      <c r="A2" s="57" t="s">
        <v>10</v>
      </c>
      <c r="B2" s="1" t="s">
        <v>11</v>
      </c>
      <c r="C2" s="1" t="s">
        <v>12</v>
      </c>
      <c r="D2" s="1" t="s">
        <v>13</v>
      </c>
      <c r="E2" s="59" t="s">
        <v>17</v>
      </c>
      <c r="F2" s="59" t="s">
        <v>4</v>
      </c>
    </row>
    <row r="3" spans="1:8" ht="18" thickBot="1">
      <c r="A3" s="58"/>
      <c r="B3" s="2" t="s">
        <v>133</v>
      </c>
      <c r="C3" s="2" t="s">
        <v>1</v>
      </c>
      <c r="D3" s="2" t="s">
        <v>1</v>
      </c>
      <c r="E3" s="60"/>
      <c r="F3" s="60"/>
    </row>
    <row r="4" spans="1:8" ht="17">
      <c r="A4" s="42" t="s">
        <v>9</v>
      </c>
      <c r="B4" s="61" t="s">
        <v>14</v>
      </c>
      <c r="C4" s="61" t="s">
        <v>15</v>
      </c>
      <c r="D4" s="61" t="s">
        <v>16</v>
      </c>
      <c r="E4" s="54">
        <v>3797</v>
      </c>
      <c r="F4" s="64"/>
    </row>
    <row r="5" spans="1:8" ht="17">
      <c r="A5" s="42" t="s">
        <v>8</v>
      </c>
      <c r="B5" s="62"/>
      <c r="C5" s="62"/>
      <c r="D5" s="62"/>
      <c r="E5" s="63"/>
      <c r="F5" s="65"/>
    </row>
    <row r="6" spans="1:8">
      <c r="A6" s="49" t="s">
        <v>134</v>
      </c>
      <c r="B6" s="50"/>
      <c r="C6" s="15"/>
      <c r="D6" s="15"/>
      <c r="E6" s="15"/>
      <c r="F6" s="16"/>
      <c r="H6" s="3"/>
    </row>
    <row r="7" spans="1:8" ht="17">
      <c r="A7" s="33" t="s">
        <v>135</v>
      </c>
      <c r="B7" s="12">
        <v>57</v>
      </c>
      <c r="C7" s="34">
        <v>234</v>
      </c>
      <c r="D7" s="34">
        <v>17</v>
      </c>
      <c r="E7" s="34">
        <v>308</v>
      </c>
      <c r="F7" s="35">
        <f>E7/G7</f>
        <v>8.111667105609692E-2</v>
      </c>
      <c r="G7" s="8">
        <v>3797</v>
      </c>
    </row>
    <row r="8" spans="1:8" ht="17">
      <c r="A8" s="33" t="s">
        <v>136</v>
      </c>
      <c r="B8" s="12">
        <v>52</v>
      </c>
      <c r="C8" s="12">
        <v>234</v>
      </c>
      <c r="D8" s="12">
        <v>17</v>
      </c>
      <c r="E8" s="12">
        <v>303</v>
      </c>
      <c r="F8" s="35">
        <f t="shared" ref="F8:F18" si="0">E8/G8</f>
        <v>7.9799841980510933E-2</v>
      </c>
      <c r="G8" s="8">
        <v>3797</v>
      </c>
    </row>
    <row r="9" spans="1:8" ht="21" customHeight="1">
      <c r="A9" s="33" t="s">
        <v>137</v>
      </c>
      <c r="B9" s="12">
        <v>94</v>
      </c>
      <c r="C9" s="12">
        <v>286</v>
      </c>
      <c r="D9" s="12">
        <v>18</v>
      </c>
      <c r="E9" s="12">
        <v>398</v>
      </c>
      <c r="F9" s="35">
        <f t="shared" si="0"/>
        <v>0.10481959441664472</v>
      </c>
      <c r="G9" s="8">
        <v>3797</v>
      </c>
    </row>
    <row r="10" spans="1:8" ht="17">
      <c r="A10" s="33" t="s">
        <v>138</v>
      </c>
      <c r="B10" s="12">
        <v>41</v>
      </c>
      <c r="C10" s="12">
        <v>187</v>
      </c>
      <c r="D10" s="12">
        <v>6</v>
      </c>
      <c r="E10" s="12">
        <v>234</v>
      </c>
      <c r="F10" s="35">
        <f t="shared" si="0"/>
        <v>6.1627600737424279E-2</v>
      </c>
      <c r="G10" s="8">
        <v>3797</v>
      </c>
    </row>
    <row r="11" spans="1:8" ht="17">
      <c r="A11" s="33" t="s">
        <v>139</v>
      </c>
      <c r="B11" s="12">
        <v>60</v>
      </c>
      <c r="C11" s="12">
        <v>231</v>
      </c>
      <c r="D11" s="12">
        <v>22</v>
      </c>
      <c r="E11" s="12">
        <v>313</v>
      </c>
      <c r="F11" s="35">
        <f t="shared" si="0"/>
        <v>8.2433500131682907E-2</v>
      </c>
      <c r="G11" s="8">
        <v>3797</v>
      </c>
    </row>
    <row r="12" spans="1:8" ht="17">
      <c r="A12" s="33" t="s">
        <v>140</v>
      </c>
      <c r="B12" s="12">
        <v>152</v>
      </c>
      <c r="C12" s="12">
        <v>395</v>
      </c>
      <c r="D12" s="12">
        <v>34</v>
      </c>
      <c r="E12" s="12">
        <v>581</v>
      </c>
      <c r="F12" s="35">
        <f t="shared" si="0"/>
        <v>0.15301553858309191</v>
      </c>
      <c r="G12" s="8">
        <v>3797</v>
      </c>
    </row>
    <row r="13" spans="1:8" ht="22" customHeight="1">
      <c r="A13" s="33" t="s">
        <v>141</v>
      </c>
      <c r="B13" s="12">
        <v>42</v>
      </c>
      <c r="C13" s="12">
        <v>207</v>
      </c>
      <c r="D13" s="12">
        <v>14</v>
      </c>
      <c r="E13" s="12">
        <v>263</v>
      </c>
      <c r="F13" s="35">
        <f t="shared" si="0"/>
        <v>6.926520937582302E-2</v>
      </c>
      <c r="G13" s="8">
        <v>3797</v>
      </c>
    </row>
    <row r="14" spans="1:8" ht="17">
      <c r="A14" s="33" t="s">
        <v>142</v>
      </c>
      <c r="B14" s="12">
        <v>30</v>
      </c>
      <c r="C14" s="12">
        <v>163</v>
      </c>
      <c r="D14" s="12">
        <v>8</v>
      </c>
      <c r="E14" s="12">
        <v>201</v>
      </c>
      <c r="F14" s="35">
        <f t="shared" si="0"/>
        <v>5.2936528838556755E-2</v>
      </c>
      <c r="G14" s="8">
        <v>3797</v>
      </c>
    </row>
    <row r="15" spans="1:8" ht="17">
      <c r="A15" s="33" t="s">
        <v>143</v>
      </c>
      <c r="B15" s="12">
        <v>65</v>
      </c>
      <c r="C15" s="12">
        <v>263</v>
      </c>
      <c r="D15" s="12">
        <v>19</v>
      </c>
      <c r="E15" s="12">
        <v>347</v>
      </c>
      <c r="F15" s="35">
        <f t="shared" si="0"/>
        <v>9.1387937845667636E-2</v>
      </c>
      <c r="G15" s="8">
        <v>3797</v>
      </c>
    </row>
    <row r="16" spans="1:8" ht="24" customHeight="1">
      <c r="A16" s="33" t="s">
        <v>144</v>
      </c>
      <c r="B16" s="12">
        <v>83</v>
      </c>
      <c r="C16" s="12">
        <v>326</v>
      </c>
      <c r="D16" s="12">
        <v>31</v>
      </c>
      <c r="E16" s="12">
        <v>440</v>
      </c>
      <c r="F16" s="35">
        <f t="shared" si="0"/>
        <v>0.11588095865156703</v>
      </c>
      <c r="G16" s="8">
        <v>3797</v>
      </c>
    </row>
    <row r="17" spans="1:7" ht="16" customHeight="1">
      <c r="A17" s="33" t="s">
        <v>145</v>
      </c>
      <c r="B17" s="12">
        <v>25</v>
      </c>
      <c r="C17" s="12">
        <v>95</v>
      </c>
      <c r="D17" s="12">
        <v>5</v>
      </c>
      <c r="E17" s="12">
        <v>125</v>
      </c>
      <c r="F17" s="35">
        <f t="shared" si="0"/>
        <v>3.2920726889649726E-2</v>
      </c>
      <c r="G17" s="8">
        <v>3797</v>
      </c>
    </row>
    <row r="18" spans="1:7" ht="20" customHeight="1" thickBot="1">
      <c r="A18" s="43" t="s">
        <v>146</v>
      </c>
      <c r="B18" s="20">
        <v>67</v>
      </c>
      <c r="C18" s="20">
        <v>199</v>
      </c>
      <c r="D18" s="20">
        <v>18</v>
      </c>
      <c r="E18" s="20">
        <v>284</v>
      </c>
      <c r="F18" s="35">
        <f t="shared" si="0"/>
        <v>7.4795891493284167E-2</v>
      </c>
      <c r="G18" s="8">
        <v>3797</v>
      </c>
    </row>
    <row r="19" spans="1:7" ht="34">
      <c r="A19" s="38" t="s">
        <v>24</v>
      </c>
      <c r="B19" s="5"/>
      <c r="C19" s="5"/>
      <c r="D19" s="6"/>
      <c r="E19" s="6"/>
      <c r="F19" s="6"/>
      <c r="G19" s="8">
        <v>3797</v>
      </c>
    </row>
    <row r="20" spans="1:7" ht="24" customHeight="1">
      <c r="A20" s="31" t="s">
        <v>5</v>
      </c>
      <c r="B20" s="8" t="s">
        <v>18</v>
      </c>
      <c r="C20" s="8" t="s">
        <v>19</v>
      </c>
      <c r="D20" s="8" t="s">
        <v>20</v>
      </c>
      <c r="E20" s="8">
        <v>2023</v>
      </c>
      <c r="F20" s="32">
        <f>E20/G20</f>
        <v>0.53278904398209115</v>
      </c>
      <c r="G20" s="8">
        <v>3797</v>
      </c>
    </row>
    <row r="21" spans="1:7" ht="13" customHeight="1">
      <c r="A21" s="44" t="s">
        <v>6</v>
      </c>
      <c r="B21" s="8" t="s">
        <v>21</v>
      </c>
      <c r="C21" s="8" t="s">
        <v>23</v>
      </c>
      <c r="D21" s="8" t="s">
        <v>22</v>
      </c>
      <c r="E21" s="8">
        <v>1774</v>
      </c>
      <c r="F21" s="32">
        <f>E21/G21</f>
        <v>0.46721095601790885</v>
      </c>
      <c r="G21" s="8">
        <v>3797</v>
      </c>
    </row>
    <row r="22" spans="1:7" ht="25" customHeight="1">
      <c r="A22" s="50" t="s">
        <v>25</v>
      </c>
      <c r="B22" s="50"/>
      <c r="C22" s="50"/>
      <c r="D22" s="50"/>
      <c r="E22" s="50"/>
      <c r="F22" s="50"/>
      <c r="G22" s="8">
        <v>3797</v>
      </c>
    </row>
    <row r="23" spans="1:7" ht="17">
      <c r="A23" s="33" t="s">
        <v>27</v>
      </c>
      <c r="B23" s="12" t="s">
        <v>26</v>
      </c>
      <c r="C23" s="12">
        <v>5</v>
      </c>
      <c r="D23" s="12" t="s">
        <v>26</v>
      </c>
      <c r="E23" s="12">
        <v>5</v>
      </c>
      <c r="F23" s="39">
        <f>E23/G23</f>
        <v>1.3168290755859889E-3</v>
      </c>
      <c r="G23" s="8">
        <v>3797</v>
      </c>
    </row>
    <row r="24" spans="1:7" ht="17">
      <c r="A24" s="33" t="s">
        <v>28</v>
      </c>
      <c r="B24" s="12">
        <v>22</v>
      </c>
      <c r="C24" s="12">
        <v>102</v>
      </c>
      <c r="D24" s="12">
        <v>6</v>
      </c>
      <c r="E24" s="12">
        <v>130</v>
      </c>
      <c r="F24" s="39">
        <f t="shared" ref="F24:F28" si="1">E24/G24</f>
        <v>3.4237555965235714E-2</v>
      </c>
      <c r="G24" s="8">
        <v>3797</v>
      </c>
    </row>
    <row r="25" spans="1:7" ht="17">
      <c r="A25" s="33" t="s">
        <v>29</v>
      </c>
      <c r="B25" s="12">
        <v>102</v>
      </c>
      <c r="C25" s="12">
        <v>466</v>
      </c>
      <c r="D25" s="12">
        <v>46</v>
      </c>
      <c r="E25" s="12">
        <v>614</v>
      </c>
      <c r="F25" s="39">
        <f t="shared" si="1"/>
        <v>0.16170661048195945</v>
      </c>
      <c r="G25" s="8">
        <v>3797</v>
      </c>
    </row>
    <row r="26" spans="1:7" ht="17">
      <c r="A26" s="33" t="s">
        <v>30</v>
      </c>
      <c r="B26" s="12">
        <v>174</v>
      </c>
      <c r="C26" s="12">
        <v>777</v>
      </c>
      <c r="D26" s="12">
        <v>60</v>
      </c>
      <c r="E26" s="12">
        <v>1011</v>
      </c>
      <c r="F26" s="39">
        <f t="shared" si="1"/>
        <v>0.26626283908348697</v>
      </c>
      <c r="G26" s="8">
        <v>3797</v>
      </c>
    </row>
    <row r="27" spans="1:7" ht="17">
      <c r="A27" s="33" t="s">
        <v>31</v>
      </c>
      <c r="B27" s="12">
        <v>289</v>
      </c>
      <c r="C27" s="12">
        <v>898</v>
      </c>
      <c r="D27" s="12">
        <v>64</v>
      </c>
      <c r="E27" s="12">
        <v>1251</v>
      </c>
      <c r="F27" s="39">
        <f t="shared" si="1"/>
        <v>0.32947063471161442</v>
      </c>
      <c r="G27" s="8">
        <v>3797</v>
      </c>
    </row>
    <row r="28" spans="1:7" ht="17">
      <c r="A28" s="33" t="s">
        <v>32</v>
      </c>
      <c r="B28" s="12">
        <v>181</v>
      </c>
      <c r="C28" s="12">
        <v>572</v>
      </c>
      <c r="D28" s="12">
        <v>33</v>
      </c>
      <c r="E28" s="12">
        <v>786</v>
      </c>
      <c r="F28" s="39">
        <f t="shared" si="1"/>
        <v>0.20700553068211747</v>
      </c>
      <c r="G28" s="8">
        <v>3797</v>
      </c>
    </row>
    <row r="29" spans="1:7" ht="45" customHeight="1">
      <c r="A29" s="56" t="s">
        <v>33</v>
      </c>
      <c r="B29" s="56"/>
      <c r="C29" s="56"/>
      <c r="D29" s="56"/>
      <c r="E29" s="56"/>
      <c r="F29" s="56"/>
      <c r="G29" s="8">
        <v>3797</v>
      </c>
    </row>
    <row r="30" spans="1:7" ht="17">
      <c r="A30" s="31" t="s">
        <v>34</v>
      </c>
      <c r="B30" s="8" t="s">
        <v>38</v>
      </c>
      <c r="C30" s="8" t="s">
        <v>39</v>
      </c>
      <c r="D30" s="8" t="s">
        <v>40</v>
      </c>
      <c r="E30" s="8">
        <v>500</v>
      </c>
      <c r="F30" s="32">
        <f>E30/G30</f>
        <v>0.13168290755859891</v>
      </c>
      <c r="G30" s="8">
        <v>3797</v>
      </c>
    </row>
    <row r="31" spans="1:7" ht="17">
      <c r="A31" s="31" t="s">
        <v>35</v>
      </c>
      <c r="B31" s="8" t="s">
        <v>41</v>
      </c>
      <c r="C31" s="8" t="s">
        <v>42</v>
      </c>
      <c r="D31" s="8" t="s">
        <v>43</v>
      </c>
      <c r="E31" s="8">
        <v>845</v>
      </c>
      <c r="F31" s="32">
        <f t="shared" ref="F31:F33" si="2">E31/G31</f>
        <v>0.22254411377403213</v>
      </c>
      <c r="G31" s="8">
        <v>3797</v>
      </c>
    </row>
    <row r="32" spans="1:7" ht="17">
      <c r="A32" s="31" t="s">
        <v>36</v>
      </c>
      <c r="B32" s="8" t="s">
        <v>44</v>
      </c>
      <c r="C32" s="8" t="s">
        <v>45</v>
      </c>
      <c r="D32" s="8" t="s">
        <v>46</v>
      </c>
      <c r="E32" s="8">
        <v>1220</v>
      </c>
      <c r="F32" s="32">
        <f t="shared" si="2"/>
        <v>0.32130629444298131</v>
      </c>
      <c r="G32" s="8">
        <v>3797</v>
      </c>
    </row>
    <row r="33" spans="1:7" ht="17">
      <c r="A33" s="31" t="s">
        <v>37</v>
      </c>
      <c r="B33" s="8" t="s">
        <v>47</v>
      </c>
      <c r="C33" s="8" t="s">
        <v>48</v>
      </c>
      <c r="D33" s="8" t="s">
        <v>49</v>
      </c>
      <c r="E33" s="8">
        <v>1232</v>
      </c>
      <c r="F33" s="32">
        <f t="shared" si="2"/>
        <v>0.32446668422438768</v>
      </c>
      <c r="G33" s="8">
        <v>3797</v>
      </c>
    </row>
    <row r="34" spans="1:7" ht="32" customHeight="1">
      <c r="A34" s="45" t="s">
        <v>50</v>
      </c>
      <c r="B34" s="15"/>
      <c r="C34" s="15"/>
      <c r="D34" s="15"/>
      <c r="E34" s="15"/>
      <c r="F34" s="15"/>
      <c r="G34" s="8">
        <v>3797</v>
      </c>
    </row>
    <row r="35" spans="1:7" ht="23" customHeight="1">
      <c r="A35" s="33" t="s">
        <v>51</v>
      </c>
      <c r="B35" s="12" t="s">
        <v>55</v>
      </c>
      <c r="C35" s="12" t="s">
        <v>57</v>
      </c>
      <c r="D35" s="12" t="s">
        <v>58</v>
      </c>
      <c r="E35" s="12">
        <v>2392</v>
      </c>
      <c r="F35" s="39">
        <f>E35/G35</f>
        <v>0.62997102976033714</v>
      </c>
      <c r="G35" s="8">
        <v>3797</v>
      </c>
    </row>
    <row r="36" spans="1:7" ht="30" customHeight="1">
      <c r="A36" s="33" t="s">
        <v>52</v>
      </c>
      <c r="B36" s="12" t="s">
        <v>56</v>
      </c>
      <c r="C36" s="12" t="s">
        <v>59</v>
      </c>
      <c r="D36" s="12" t="s">
        <v>60</v>
      </c>
      <c r="E36" s="12">
        <v>545</v>
      </c>
      <c r="F36" s="39">
        <f t="shared" ref="F36:F38" si="3">E36/G36</f>
        <v>0.14353436923887281</v>
      </c>
      <c r="G36" s="8">
        <v>3797</v>
      </c>
    </row>
    <row r="37" spans="1:7" ht="32" customHeight="1">
      <c r="A37" s="33" t="s">
        <v>53</v>
      </c>
      <c r="B37" s="12" t="s">
        <v>61</v>
      </c>
      <c r="C37" s="12" t="s">
        <v>62</v>
      </c>
      <c r="D37" s="12" t="s">
        <v>63</v>
      </c>
      <c r="E37" s="12">
        <v>550</v>
      </c>
      <c r="F37" s="39">
        <f t="shared" si="3"/>
        <v>0.14485119831445878</v>
      </c>
      <c r="G37" s="8">
        <v>3797</v>
      </c>
    </row>
    <row r="38" spans="1:7" ht="17">
      <c r="A38" s="33" t="s">
        <v>54</v>
      </c>
      <c r="B38" s="12" t="s">
        <v>64</v>
      </c>
      <c r="C38" s="12" t="s">
        <v>65</v>
      </c>
      <c r="D38" s="12" t="s">
        <v>66</v>
      </c>
      <c r="E38" s="12">
        <v>310</v>
      </c>
      <c r="F38" s="39">
        <f t="shared" si="3"/>
        <v>8.1643402686331315E-2</v>
      </c>
      <c r="G38" s="8">
        <v>3797</v>
      </c>
    </row>
    <row r="39" spans="1:7">
      <c r="A39" s="56" t="s">
        <v>67</v>
      </c>
      <c r="B39" s="56"/>
      <c r="C39" s="56"/>
      <c r="D39" s="56"/>
      <c r="E39" s="56"/>
      <c r="F39" s="56"/>
      <c r="G39" s="8">
        <v>3797</v>
      </c>
    </row>
    <row r="40" spans="1:7" ht="34">
      <c r="A40" s="31" t="s">
        <v>68</v>
      </c>
      <c r="B40" s="8" t="s">
        <v>69</v>
      </c>
      <c r="C40" s="8" t="s">
        <v>70</v>
      </c>
      <c r="D40" s="8" t="s">
        <v>71</v>
      </c>
      <c r="E40" s="8" t="s">
        <v>72</v>
      </c>
      <c r="F40" s="8" t="s">
        <v>73</v>
      </c>
      <c r="G40" s="8">
        <v>3797</v>
      </c>
    </row>
    <row r="41" spans="1:7">
      <c r="A41" s="49" t="s">
        <v>83</v>
      </c>
      <c r="B41" s="50"/>
      <c r="C41" s="10"/>
      <c r="D41" s="15"/>
      <c r="E41" s="15"/>
      <c r="F41" s="16"/>
      <c r="G41" s="8">
        <v>3797</v>
      </c>
    </row>
    <row r="42" spans="1:7" ht="17">
      <c r="A42" s="33" t="s">
        <v>74</v>
      </c>
      <c r="B42" s="12" t="s">
        <v>76</v>
      </c>
      <c r="C42" s="12" t="s">
        <v>77</v>
      </c>
      <c r="D42" s="12" t="s">
        <v>78</v>
      </c>
      <c r="E42" s="12">
        <v>1358</v>
      </c>
      <c r="F42" s="39">
        <f>E42/G42</f>
        <v>0.35765077692915459</v>
      </c>
      <c r="G42" s="8">
        <v>3797</v>
      </c>
    </row>
    <row r="43" spans="1:7" ht="34">
      <c r="A43" s="33" t="s">
        <v>75</v>
      </c>
      <c r="B43" s="12" t="s">
        <v>79</v>
      </c>
      <c r="C43" s="12" t="s">
        <v>80</v>
      </c>
      <c r="D43" s="12" t="s">
        <v>81</v>
      </c>
      <c r="E43" s="12">
        <v>2439</v>
      </c>
      <c r="F43" s="39">
        <f>E43/G43</f>
        <v>0.64234922307084541</v>
      </c>
      <c r="G43" s="8">
        <v>3797</v>
      </c>
    </row>
    <row r="44" spans="1:7">
      <c r="A44" s="51" t="s">
        <v>82</v>
      </c>
      <c r="B44" s="51"/>
      <c r="C44" s="17"/>
      <c r="D44" s="6"/>
      <c r="E44" s="6"/>
      <c r="F44" s="9"/>
      <c r="G44" s="8">
        <v>3797</v>
      </c>
    </row>
    <row r="45" spans="1:7" ht="31" customHeight="1">
      <c r="A45" s="31" t="s">
        <v>84</v>
      </c>
      <c r="B45" s="8">
        <v>505</v>
      </c>
      <c r="C45" s="8">
        <v>2033</v>
      </c>
      <c r="D45" s="8">
        <v>143</v>
      </c>
      <c r="E45" s="8">
        <f>SUM(B45:D45)</f>
        <v>2681</v>
      </c>
      <c r="F45" s="32">
        <f>E45/G45</f>
        <v>0.70608375032920723</v>
      </c>
      <c r="G45" s="8">
        <v>3797</v>
      </c>
    </row>
    <row r="46" spans="1:7" ht="16" customHeight="1">
      <c r="A46" s="31" t="s">
        <v>85</v>
      </c>
      <c r="B46" s="8">
        <v>106</v>
      </c>
      <c r="C46" s="8">
        <v>371</v>
      </c>
      <c r="D46" s="8">
        <v>25</v>
      </c>
      <c r="E46" s="8">
        <f t="shared" ref="E46:E52" si="4">SUM(B46:D46)</f>
        <v>502</v>
      </c>
      <c r="F46" s="32">
        <f t="shared" ref="F46:F52" si="5">E46/G46</f>
        <v>0.1322096391888333</v>
      </c>
      <c r="G46" s="8">
        <v>3797</v>
      </c>
    </row>
    <row r="47" spans="1:7" ht="21" customHeight="1">
      <c r="A47" s="31" t="s">
        <v>87</v>
      </c>
      <c r="B47" s="8">
        <v>96</v>
      </c>
      <c r="C47" s="8">
        <v>272</v>
      </c>
      <c r="D47" s="8">
        <v>23</v>
      </c>
      <c r="E47" s="8">
        <f t="shared" si="4"/>
        <v>391</v>
      </c>
      <c r="F47" s="32">
        <f t="shared" si="5"/>
        <v>0.10297603371082434</v>
      </c>
      <c r="G47" s="8">
        <v>3797</v>
      </c>
    </row>
    <row r="48" spans="1:7" ht="17">
      <c r="A48" s="31" t="s">
        <v>86</v>
      </c>
      <c r="B48" s="8">
        <v>23</v>
      </c>
      <c r="C48" s="8">
        <v>65</v>
      </c>
      <c r="D48" s="8">
        <v>8</v>
      </c>
      <c r="E48" s="8">
        <f t="shared" si="4"/>
        <v>96</v>
      </c>
      <c r="F48" s="32">
        <f t="shared" si="5"/>
        <v>2.5283118251250989E-2</v>
      </c>
      <c r="G48" s="8">
        <v>3797</v>
      </c>
    </row>
    <row r="49" spans="1:7" ht="17">
      <c r="A49" s="31" t="s">
        <v>88</v>
      </c>
      <c r="B49" s="8">
        <v>10</v>
      </c>
      <c r="C49" s="8">
        <v>25</v>
      </c>
      <c r="D49" s="8">
        <v>3</v>
      </c>
      <c r="E49" s="8">
        <f t="shared" si="4"/>
        <v>38</v>
      </c>
      <c r="F49" s="32">
        <f t="shared" si="5"/>
        <v>1.0007900974453516E-2</v>
      </c>
      <c r="G49" s="8">
        <v>3797</v>
      </c>
    </row>
    <row r="50" spans="1:7" ht="17">
      <c r="A50" s="31" t="s">
        <v>89</v>
      </c>
      <c r="B50" s="8">
        <v>6</v>
      </c>
      <c r="C50" s="8">
        <v>14</v>
      </c>
      <c r="D50" s="8">
        <v>1</v>
      </c>
      <c r="E50" s="8">
        <f t="shared" si="4"/>
        <v>21</v>
      </c>
      <c r="F50" s="32">
        <f t="shared" si="5"/>
        <v>5.530682117461154E-3</v>
      </c>
      <c r="G50" s="8">
        <v>3797</v>
      </c>
    </row>
    <row r="51" spans="1:7" ht="17">
      <c r="A51" s="31" t="s">
        <v>90</v>
      </c>
      <c r="B51" s="8">
        <v>4</v>
      </c>
      <c r="C51" s="8">
        <v>4</v>
      </c>
      <c r="D51" s="8" t="s">
        <v>26</v>
      </c>
      <c r="E51" s="8">
        <f t="shared" si="4"/>
        <v>8</v>
      </c>
      <c r="F51" s="32">
        <f t="shared" si="5"/>
        <v>2.1069265209375824E-3</v>
      </c>
      <c r="G51" s="8">
        <v>3797</v>
      </c>
    </row>
    <row r="52" spans="1:7" ht="17">
      <c r="A52" s="31" t="s">
        <v>91</v>
      </c>
      <c r="B52" s="8">
        <v>18</v>
      </c>
      <c r="C52" s="8">
        <v>36</v>
      </c>
      <c r="D52" s="8">
        <v>6</v>
      </c>
      <c r="E52" s="8">
        <f t="shared" si="4"/>
        <v>60</v>
      </c>
      <c r="F52" s="32">
        <f t="shared" si="5"/>
        <v>1.5801948907031866E-2</v>
      </c>
      <c r="G52" s="8">
        <v>3797</v>
      </c>
    </row>
    <row r="53" spans="1:7">
      <c r="A53" s="49" t="s">
        <v>92</v>
      </c>
      <c r="B53" s="50"/>
      <c r="C53" s="15"/>
      <c r="D53" s="15"/>
      <c r="E53" s="15"/>
      <c r="F53" s="16"/>
    </row>
    <row r="54" spans="1:7" ht="51">
      <c r="A54" s="33" t="s">
        <v>93</v>
      </c>
      <c r="B54" s="12">
        <v>63</v>
      </c>
      <c r="C54" s="34">
        <v>222</v>
      </c>
      <c r="D54" s="34">
        <v>18</v>
      </c>
      <c r="E54" s="34">
        <v>303</v>
      </c>
      <c r="F54" s="35">
        <f>E54/G54</f>
        <v>7.9799841980510933E-2</v>
      </c>
      <c r="G54" s="8">
        <v>3797</v>
      </c>
    </row>
    <row r="55" spans="1:7" ht="17">
      <c r="A55" s="33" t="s">
        <v>84</v>
      </c>
      <c r="B55" s="12">
        <v>641</v>
      </c>
      <c r="C55" s="12">
        <v>2412</v>
      </c>
      <c r="D55" s="12">
        <v>178</v>
      </c>
      <c r="E55" s="12">
        <v>3231</v>
      </c>
      <c r="F55" s="35">
        <f t="shared" ref="F55:F59" si="6">E55/G55</f>
        <v>0.85093494864366603</v>
      </c>
      <c r="G55" s="8">
        <v>3797</v>
      </c>
    </row>
    <row r="56" spans="1:7" ht="17">
      <c r="A56" s="33" t="s">
        <v>85</v>
      </c>
      <c r="B56" s="12">
        <v>27</v>
      </c>
      <c r="C56" s="12">
        <v>81</v>
      </c>
      <c r="D56" s="12">
        <v>4</v>
      </c>
      <c r="E56" s="12">
        <v>112</v>
      </c>
      <c r="F56" s="35">
        <f t="shared" si="6"/>
        <v>2.9496971293126152E-2</v>
      </c>
      <c r="G56" s="8">
        <v>3797</v>
      </c>
    </row>
    <row r="57" spans="1:7" ht="32" customHeight="1">
      <c r="A57" s="33" t="s">
        <v>87</v>
      </c>
      <c r="B57" s="12">
        <v>22</v>
      </c>
      <c r="C57" s="12">
        <v>61</v>
      </c>
      <c r="D57" s="12">
        <v>7</v>
      </c>
      <c r="E57" s="12">
        <v>90</v>
      </c>
      <c r="F57" s="35">
        <f t="shared" si="6"/>
        <v>2.3702923360547801E-2</v>
      </c>
      <c r="G57" s="8">
        <v>3797</v>
      </c>
    </row>
    <row r="58" spans="1:7" ht="17">
      <c r="A58" s="33" t="s">
        <v>86</v>
      </c>
      <c r="B58" s="12">
        <v>4</v>
      </c>
      <c r="C58" s="12">
        <v>25</v>
      </c>
      <c r="D58" s="12" t="s">
        <v>26</v>
      </c>
      <c r="E58" s="12">
        <v>29</v>
      </c>
      <c r="F58" s="35">
        <f t="shared" si="6"/>
        <v>7.6376086383987355E-3</v>
      </c>
      <c r="G58" s="8">
        <v>3797</v>
      </c>
    </row>
    <row r="59" spans="1:7" ht="18" thickBot="1">
      <c r="A59" s="43" t="s">
        <v>94</v>
      </c>
      <c r="B59" s="20">
        <v>11</v>
      </c>
      <c r="C59" s="20">
        <v>19</v>
      </c>
      <c r="D59" s="20">
        <v>2</v>
      </c>
      <c r="E59" s="20">
        <v>32</v>
      </c>
      <c r="F59" s="35">
        <f t="shared" si="6"/>
        <v>8.4277060837503297E-3</v>
      </c>
      <c r="G59" s="8">
        <v>3797</v>
      </c>
    </row>
    <row r="60" spans="1:7" ht="32" customHeight="1"/>
    <row r="61" spans="1:7" ht="17" thickBot="1">
      <c r="A61" s="41" t="s">
        <v>7</v>
      </c>
    </row>
    <row r="62" spans="1:7" ht="34">
      <c r="A62" s="52" t="s">
        <v>95</v>
      </c>
      <c r="B62" s="21" t="s">
        <v>0</v>
      </c>
      <c r="C62" s="21" t="s">
        <v>0</v>
      </c>
      <c r="D62" s="21" t="s">
        <v>2</v>
      </c>
      <c r="E62" s="54" t="s">
        <v>3</v>
      </c>
      <c r="F62" s="54" t="s">
        <v>4</v>
      </c>
    </row>
    <row r="63" spans="1:7" ht="18" thickBot="1">
      <c r="A63" s="53"/>
      <c r="B63" s="22" t="s">
        <v>1</v>
      </c>
      <c r="C63" s="22" t="s">
        <v>1</v>
      </c>
      <c r="D63" s="22" t="s">
        <v>1</v>
      </c>
      <c r="E63" s="55"/>
      <c r="F63" s="55"/>
    </row>
    <row r="64" spans="1:7">
      <c r="A64" s="51" t="s">
        <v>96</v>
      </c>
      <c r="B64" s="51"/>
      <c r="C64" s="5"/>
      <c r="D64" s="23"/>
      <c r="E64" s="6"/>
      <c r="F64" s="9"/>
    </row>
    <row r="65" spans="1:7" ht="17">
      <c r="A65" s="31" t="s">
        <v>74</v>
      </c>
      <c r="B65" s="8">
        <v>205</v>
      </c>
      <c r="C65" s="8">
        <v>580</v>
      </c>
      <c r="D65" s="8">
        <v>56</v>
      </c>
      <c r="E65" s="8">
        <v>841</v>
      </c>
      <c r="F65" s="32">
        <f>E65/G65</f>
        <v>0.22149065051356334</v>
      </c>
      <c r="G65">
        <v>3797</v>
      </c>
    </row>
    <row r="66" spans="1:7" ht="16" customHeight="1">
      <c r="A66" s="31" t="s">
        <v>75</v>
      </c>
      <c r="B66" s="8">
        <v>563</v>
      </c>
      <c r="C66" s="8">
        <v>2240</v>
      </c>
      <c r="D66" s="8">
        <v>153</v>
      </c>
      <c r="E66" s="8">
        <v>2956</v>
      </c>
      <c r="F66" s="32">
        <f>E66/G66</f>
        <v>0.77850934948643669</v>
      </c>
      <c r="G66">
        <v>3797</v>
      </c>
    </row>
    <row r="67" spans="1:7">
      <c r="A67" s="49" t="s">
        <v>97</v>
      </c>
      <c r="B67" s="50"/>
      <c r="C67" s="24"/>
      <c r="D67" s="25"/>
      <c r="E67" s="25"/>
      <c r="F67" s="25"/>
    </row>
    <row r="68" spans="1:7" ht="17">
      <c r="A68" s="46" t="s">
        <v>74</v>
      </c>
      <c r="B68" s="27">
        <v>242</v>
      </c>
      <c r="C68" s="27">
        <v>659</v>
      </c>
      <c r="D68" s="27">
        <v>45</v>
      </c>
      <c r="E68" s="27">
        <v>946</v>
      </c>
      <c r="F68" s="36">
        <f>E68/G68</f>
        <v>0.24914406110086912</v>
      </c>
      <c r="G68">
        <v>3797</v>
      </c>
    </row>
    <row r="69" spans="1:7" ht="17">
      <c r="A69" s="46" t="s">
        <v>75</v>
      </c>
      <c r="B69" s="27">
        <v>526</v>
      </c>
      <c r="C69" s="27">
        <v>2161</v>
      </c>
      <c r="D69" s="27">
        <v>164</v>
      </c>
      <c r="E69" s="27">
        <v>2851</v>
      </c>
      <c r="F69" s="36">
        <f>E69/G69</f>
        <v>0.75085593889913094</v>
      </c>
      <c r="G69">
        <v>3797</v>
      </c>
    </row>
    <row r="70" spans="1:7">
      <c r="A70" s="51" t="s">
        <v>98</v>
      </c>
      <c r="B70" s="51"/>
      <c r="C70" s="23"/>
      <c r="D70" s="6"/>
      <c r="E70" s="6"/>
      <c r="F70" s="6"/>
    </row>
    <row r="71" spans="1:7" ht="17">
      <c r="A71" s="31" t="s">
        <v>74</v>
      </c>
      <c r="B71" s="8">
        <v>397</v>
      </c>
      <c r="C71" s="8">
        <v>1127</v>
      </c>
      <c r="D71" s="8">
        <v>106</v>
      </c>
      <c r="E71" s="8">
        <v>1630</v>
      </c>
      <c r="F71" s="32">
        <f>E71/G71</f>
        <v>0.42928627864103241</v>
      </c>
      <c r="G71">
        <v>3797</v>
      </c>
    </row>
    <row r="72" spans="1:7" ht="18" thickBot="1">
      <c r="A72" s="47" t="s">
        <v>75</v>
      </c>
      <c r="B72" s="29">
        <v>371</v>
      </c>
      <c r="C72" s="29">
        <v>1693</v>
      </c>
      <c r="D72" s="29">
        <v>103</v>
      </c>
      <c r="E72" s="29">
        <v>2167</v>
      </c>
      <c r="F72" s="32">
        <f>E72/G72</f>
        <v>0.57071372135896759</v>
      </c>
      <c r="G72">
        <v>3797</v>
      </c>
    </row>
    <row r="73" spans="1:7">
      <c r="A73" s="48" t="s">
        <v>99</v>
      </c>
      <c r="B73" s="48"/>
      <c r="C73" s="24"/>
      <c r="D73" s="25"/>
      <c r="E73" s="25"/>
      <c r="F73" s="25"/>
    </row>
    <row r="74" spans="1:7" ht="17">
      <c r="A74" s="33" t="s">
        <v>100</v>
      </c>
      <c r="B74" s="12">
        <v>387</v>
      </c>
      <c r="C74" s="27">
        <v>1532</v>
      </c>
      <c r="D74" s="27">
        <v>110</v>
      </c>
      <c r="E74" s="27">
        <v>2029</v>
      </c>
      <c r="F74" s="36">
        <f>E74/G74</f>
        <v>0.53436923887279431</v>
      </c>
      <c r="G74">
        <v>3797</v>
      </c>
    </row>
    <row r="75" spans="1:7" ht="17">
      <c r="A75" s="33" t="s">
        <v>101</v>
      </c>
      <c r="B75" s="12">
        <v>169</v>
      </c>
      <c r="C75" s="27">
        <v>654</v>
      </c>
      <c r="D75" s="27">
        <v>50</v>
      </c>
      <c r="E75" s="27">
        <v>873</v>
      </c>
      <c r="F75" s="36">
        <f t="shared" ref="F75:F80" si="7">E75/G75</f>
        <v>0.22991835659731366</v>
      </c>
      <c r="G75">
        <v>3797</v>
      </c>
    </row>
    <row r="76" spans="1:7" ht="17">
      <c r="A76" s="33" t="s">
        <v>102</v>
      </c>
      <c r="B76" s="12">
        <v>106</v>
      </c>
      <c r="C76" s="27">
        <v>311</v>
      </c>
      <c r="D76" s="27">
        <v>26</v>
      </c>
      <c r="E76" s="27">
        <v>443</v>
      </c>
      <c r="F76" s="36">
        <f t="shared" si="7"/>
        <v>0.11667105609691862</v>
      </c>
      <c r="G76">
        <v>3797</v>
      </c>
    </row>
    <row r="77" spans="1:7" ht="17">
      <c r="A77" s="33" t="s">
        <v>103</v>
      </c>
      <c r="B77" s="12">
        <v>54</v>
      </c>
      <c r="C77" s="27">
        <v>185</v>
      </c>
      <c r="D77" s="27">
        <v>8</v>
      </c>
      <c r="E77" s="27">
        <v>247</v>
      </c>
      <c r="F77" s="36">
        <f t="shared" si="7"/>
        <v>6.505135633394786E-2</v>
      </c>
      <c r="G77">
        <v>3797</v>
      </c>
    </row>
    <row r="78" spans="1:7" ht="17">
      <c r="A78" s="33" t="s">
        <v>104</v>
      </c>
      <c r="B78" s="12">
        <v>34</v>
      </c>
      <c r="C78" s="27">
        <v>103</v>
      </c>
      <c r="D78" s="27">
        <v>11</v>
      </c>
      <c r="E78" s="27">
        <v>148</v>
      </c>
      <c r="F78" s="36">
        <f t="shared" si="7"/>
        <v>3.8978140637345275E-2</v>
      </c>
      <c r="G78">
        <v>3797</v>
      </c>
    </row>
    <row r="79" spans="1:7" ht="17">
      <c r="A79" s="46" t="s">
        <v>105</v>
      </c>
      <c r="B79" s="27">
        <v>7</v>
      </c>
      <c r="C79" s="27">
        <v>21</v>
      </c>
      <c r="D79" s="27">
        <v>2</v>
      </c>
      <c r="E79" s="27">
        <v>30</v>
      </c>
      <c r="F79" s="36">
        <f t="shared" si="7"/>
        <v>7.900974453515933E-3</v>
      </c>
      <c r="G79">
        <v>3797</v>
      </c>
    </row>
    <row r="80" spans="1:7" ht="30" customHeight="1">
      <c r="A80" s="46" t="s">
        <v>106</v>
      </c>
      <c r="B80" s="27">
        <v>11</v>
      </c>
      <c r="C80" s="27">
        <v>14</v>
      </c>
      <c r="D80" s="27">
        <v>2</v>
      </c>
      <c r="E80" s="27">
        <v>27</v>
      </c>
      <c r="F80" s="36">
        <f t="shared" si="7"/>
        <v>7.1108770081643406E-3</v>
      </c>
      <c r="G80">
        <v>3797</v>
      </c>
    </row>
    <row r="81" spans="1:7">
      <c r="A81" s="51" t="s">
        <v>107</v>
      </c>
      <c r="B81" s="51"/>
      <c r="C81" s="5"/>
      <c r="D81" s="23"/>
      <c r="E81" s="6"/>
      <c r="F81" s="9"/>
    </row>
    <row r="82" spans="1:7" ht="17">
      <c r="A82" s="31" t="s">
        <v>84</v>
      </c>
      <c r="B82" s="8">
        <v>419</v>
      </c>
      <c r="C82" s="8">
        <v>1912</v>
      </c>
      <c r="D82" s="23">
        <v>138</v>
      </c>
      <c r="E82" s="23">
        <v>2469</v>
      </c>
      <c r="F82" s="32">
        <f t="shared" ref="F82:F86" si="8">E82/G82</f>
        <v>0.65025019752436131</v>
      </c>
      <c r="G82">
        <v>3797</v>
      </c>
    </row>
    <row r="83" spans="1:7" ht="17">
      <c r="A83" s="31" t="s">
        <v>108</v>
      </c>
      <c r="B83" s="8">
        <v>96</v>
      </c>
      <c r="C83" s="8">
        <v>310</v>
      </c>
      <c r="D83" s="23">
        <v>20</v>
      </c>
      <c r="E83" s="23">
        <v>426</v>
      </c>
      <c r="F83" s="32">
        <f t="shared" si="8"/>
        <v>0.11219383723992626</v>
      </c>
      <c r="G83">
        <v>3797</v>
      </c>
    </row>
    <row r="84" spans="1:7" ht="17">
      <c r="A84" s="31" t="s">
        <v>109</v>
      </c>
      <c r="B84" s="8">
        <v>76</v>
      </c>
      <c r="C84" s="8">
        <v>221</v>
      </c>
      <c r="D84" s="23">
        <v>15</v>
      </c>
      <c r="E84" s="23">
        <v>312</v>
      </c>
      <c r="F84" s="32">
        <f t="shared" si="8"/>
        <v>8.217013431656571E-2</v>
      </c>
      <c r="G84">
        <v>3797</v>
      </c>
    </row>
    <row r="85" spans="1:7" ht="17">
      <c r="A85" s="31" t="s">
        <v>110</v>
      </c>
      <c r="B85" s="8">
        <v>49</v>
      </c>
      <c r="C85" s="8">
        <v>131</v>
      </c>
      <c r="D85" s="23">
        <v>13</v>
      </c>
      <c r="E85" s="23">
        <v>193</v>
      </c>
      <c r="F85" s="32">
        <f t="shared" si="8"/>
        <v>5.0829602317619176E-2</v>
      </c>
      <c r="G85">
        <v>3797</v>
      </c>
    </row>
    <row r="86" spans="1:7" ht="17">
      <c r="A86" s="31" t="s">
        <v>111</v>
      </c>
      <c r="B86" s="8">
        <v>44</v>
      </c>
      <c r="C86" s="8">
        <v>93</v>
      </c>
      <c r="D86" s="8">
        <v>8</v>
      </c>
      <c r="E86" s="23">
        <v>145</v>
      </c>
      <c r="F86" s="32">
        <f t="shared" si="8"/>
        <v>3.8188043191993676E-2</v>
      </c>
      <c r="G86">
        <v>3797</v>
      </c>
    </row>
    <row r="87" spans="1:7" ht="28" customHeight="1" thickBot="1">
      <c r="A87" s="31" t="s">
        <v>112</v>
      </c>
      <c r="B87" s="8">
        <v>84</v>
      </c>
      <c r="C87" s="8">
        <v>153</v>
      </c>
      <c r="D87" s="8">
        <v>15</v>
      </c>
      <c r="E87" s="23">
        <v>252</v>
      </c>
      <c r="F87" s="32">
        <f>E87/G87</f>
        <v>6.6368185409533847E-2</v>
      </c>
      <c r="G87">
        <v>3797</v>
      </c>
    </row>
    <row r="88" spans="1:7" ht="17" customHeight="1">
      <c r="A88" s="48" t="s">
        <v>113</v>
      </c>
      <c r="B88" s="48"/>
      <c r="C88" s="24"/>
      <c r="D88" s="25"/>
      <c r="E88" s="25"/>
      <c r="F88" s="25"/>
    </row>
    <row r="89" spans="1:7" ht="17" customHeight="1">
      <c r="A89" s="33" t="s">
        <v>84</v>
      </c>
      <c r="B89" s="12">
        <v>559</v>
      </c>
      <c r="C89" s="27">
        <v>2316</v>
      </c>
      <c r="D89" s="27">
        <v>157</v>
      </c>
      <c r="E89" s="27">
        <v>3032</v>
      </c>
      <c r="F89" s="36">
        <f>E89/G89</f>
        <v>0.79852515143534364</v>
      </c>
      <c r="G89">
        <v>3797</v>
      </c>
    </row>
    <row r="90" spans="1:7" ht="17" customHeight="1">
      <c r="A90" s="33" t="s">
        <v>108</v>
      </c>
      <c r="B90" s="12">
        <v>75</v>
      </c>
      <c r="C90" s="27">
        <v>235</v>
      </c>
      <c r="D90" s="27">
        <v>13</v>
      </c>
      <c r="E90" s="27">
        <v>323</v>
      </c>
      <c r="F90" s="36">
        <f t="shared" ref="F90:F94" si="9">E90/G90</f>
        <v>8.5067158282854882E-2</v>
      </c>
      <c r="G90">
        <v>3797</v>
      </c>
    </row>
    <row r="91" spans="1:7" ht="17" customHeight="1">
      <c r="A91" s="33" t="s">
        <v>114</v>
      </c>
      <c r="B91" s="12">
        <v>49</v>
      </c>
      <c r="C91" s="27">
        <v>126</v>
      </c>
      <c r="D91" s="27">
        <v>20</v>
      </c>
      <c r="E91" s="27">
        <v>195</v>
      </c>
      <c r="F91" s="36">
        <f t="shared" si="9"/>
        <v>5.135633394785357E-2</v>
      </c>
      <c r="G91">
        <v>3797</v>
      </c>
    </row>
    <row r="92" spans="1:7" ht="17" customHeight="1">
      <c r="A92" s="33" t="s">
        <v>110</v>
      </c>
      <c r="B92" s="12">
        <v>36</v>
      </c>
      <c r="C92" s="27">
        <v>59</v>
      </c>
      <c r="D92" s="27">
        <v>2</v>
      </c>
      <c r="E92" s="27">
        <v>97</v>
      </c>
      <c r="F92" s="36">
        <f t="shared" si="9"/>
        <v>2.5546484066368186E-2</v>
      </c>
      <c r="G92">
        <v>3797</v>
      </c>
    </row>
    <row r="93" spans="1:7" ht="17" customHeight="1">
      <c r="A93" s="33" t="s">
        <v>111</v>
      </c>
      <c r="B93" s="12">
        <v>18</v>
      </c>
      <c r="C93" s="27">
        <v>43</v>
      </c>
      <c r="D93" s="27">
        <v>8</v>
      </c>
      <c r="E93" s="27">
        <v>69</v>
      </c>
      <c r="F93" s="36">
        <f t="shared" si="9"/>
        <v>1.8172241243086647E-2</v>
      </c>
      <c r="G93">
        <v>3797</v>
      </c>
    </row>
    <row r="94" spans="1:7" ht="31" customHeight="1">
      <c r="A94" s="46" t="s">
        <v>112</v>
      </c>
      <c r="B94" s="27">
        <v>31</v>
      </c>
      <c r="C94" s="27">
        <v>41</v>
      </c>
      <c r="D94" s="27">
        <v>9</v>
      </c>
      <c r="E94" s="27">
        <v>81</v>
      </c>
      <c r="F94" s="36">
        <f t="shared" si="9"/>
        <v>2.133263102449302E-2</v>
      </c>
      <c r="G94">
        <v>3797</v>
      </c>
    </row>
    <row r="95" spans="1:7">
      <c r="A95" s="51" t="s">
        <v>115</v>
      </c>
      <c r="B95" s="51"/>
      <c r="C95" s="5"/>
      <c r="D95" s="23"/>
      <c r="E95" s="6"/>
      <c r="F95" s="9"/>
    </row>
    <row r="96" spans="1:7" ht="17">
      <c r="A96" s="31" t="s">
        <v>84</v>
      </c>
      <c r="B96" s="8">
        <v>693</v>
      </c>
      <c r="C96" s="8">
        <v>2713</v>
      </c>
      <c r="D96" s="23">
        <v>195</v>
      </c>
      <c r="E96" s="23">
        <v>3601</v>
      </c>
      <c r="F96" s="32">
        <f t="shared" ref="F96:F100" si="10">E96/G96</f>
        <v>0.94838030023702924</v>
      </c>
      <c r="G96">
        <v>3797</v>
      </c>
    </row>
    <row r="97" spans="1:7" ht="17">
      <c r="A97" s="31" t="s">
        <v>108</v>
      </c>
      <c r="B97" s="8">
        <v>32</v>
      </c>
      <c r="C97" s="8">
        <v>66</v>
      </c>
      <c r="D97" s="23">
        <v>3</v>
      </c>
      <c r="E97" s="23">
        <v>101</v>
      </c>
      <c r="F97" s="32">
        <f t="shared" si="10"/>
        <v>2.6599947326836976E-2</v>
      </c>
      <c r="G97">
        <v>3797</v>
      </c>
    </row>
    <row r="98" spans="1:7" ht="17">
      <c r="A98" s="31" t="s">
        <v>109</v>
      </c>
      <c r="B98" s="8">
        <v>20</v>
      </c>
      <c r="C98" s="8">
        <v>18</v>
      </c>
      <c r="D98" s="23">
        <v>6</v>
      </c>
      <c r="E98" s="23">
        <v>44</v>
      </c>
      <c r="F98" s="32">
        <f t="shared" si="10"/>
        <v>1.1588095865156703E-2</v>
      </c>
      <c r="G98">
        <v>3797</v>
      </c>
    </row>
    <row r="99" spans="1:7" ht="17">
      <c r="A99" s="31" t="s">
        <v>110</v>
      </c>
      <c r="B99" s="8">
        <v>11</v>
      </c>
      <c r="C99" s="8">
        <v>10</v>
      </c>
      <c r="D99" s="23">
        <v>3</v>
      </c>
      <c r="E99" s="23">
        <v>24</v>
      </c>
      <c r="F99" s="32">
        <f t="shared" si="10"/>
        <v>6.3207795628127473E-3</v>
      </c>
      <c r="G99">
        <v>3797</v>
      </c>
    </row>
    <row r="100" spans="1:7" ht="17">
      <c r="A100" s="31" t="s">
        <v>111</v>
      </c>
      <c r="B100" s="8">
        <v>2</v>
      </c>
      <c r="C100" s="8">
        <v>3</v>
      </c>
      <c r="D100" s="8">
        <v>1</v>
      </c>
      <c r="E100" s="23">
        <v>6</v>
      </c>
      <c r="F100" s="32">
        <f t="shared" si="10"/>
        <v>1.5801948907031868E-3</v>
      </c>
      <c r="G100">
        <v>3797</v>
      </c>
    </row>
    <row r="101" spans="1:7" ht="30" customHeight="1" thickBot="1">
      <c r="A101" s="31" t="s">
        <v>112</v>
      </c>
      <c r="B101" s="8">
        <v>10</v>
      </c>
      <c r="C101" s="8">
        <v>10</v>
      </c>
      <c r="D101" s="8">
        <v>1</v>
      </c>
      <c r="E101" s="23">
        <v>21</v>
      </c>
      <c r="F101" s="32">
        <f>E101/G101</f>
        <v>5.530682117461154E-3</v>
      </c>
      <c r="G101">
        <v>3797</v>
      </c>
    </row>
    <row r="102" spans="1:7">
      <c r="A102" s="48" t="s">
        <v>116</v>
      </c>
      <c r="B102" s="48"/>
      <c r="C102" s="24"/>
      <c r="D102" s="25"/>
      <c r="E102" s="25"/>
      <c r="F102" s="25"/>
    </row>
    <row r="103" spans="1:7" ht="17">
      <c r="A103" s="33" t="s">
        <v>84</v>
      </c>
      <c r="B103" s="12">
        <v>750</v>
      </c>
      <c r="C103" s="27">
        <v>2797</v>
      </c>
      <c r="D103" s="27">
        <v>206</v>
      </c>
      <c r="E103" s="27">
        <v>3753</v>
      </c>
      <c r="F103" s="36">
        <f>E103/G103</f>
        <v>0.98841190413484326</v>
      </c>
      <c r="G103">
        <v>3797</v>
      </c>
    </row>
    <row r="104" spans="1:7" ht="17">
      <c r="A104" s="33" t="s">
        <v>108</v>
      </c>
      <c r="B104" s="12">
        <v>9</v>
      </c>
      <c r="C104" s="27">
        <v>11</v>
      </c>
      <c r="D104" s="27">
        <v>2</v>
      </c>
      <c r="E104" s="27">
        <v>22</v>
      </c>
      <c r="F104" s="36">
        <f t="shared" ref="F104:F108" si="11">E104/G104</f>
        <v>5.7940479325783514E-3</v>
      </c>
      <c r="G104">
        <v>3797</v>
      </c>
    </row>
    <row r="105" spans="1:7" ht="17">
      <c r="A105" s="33" t="s">
        <v>114</v>
      </c>
      <c r="B105" s="12">
        <v>1</v>
      </c>
      <c r="C105" s="27">
        <v>2</v>
      </c>
      <c r="D105" s="27" t="s">
        <v>26</v>
      </c>
      <c r="E105" s="27">
        <v>3</v>
      </c>
      <c r="F105" s="36">
        <f t="shared" si="11"/>
        <v>7.9009744535159341E-4</v>
      </c>
      <c r="G105">
        <v>3797</v>
      </c>
    </row>
    <row r="106" spans="1:7" ht="17">
      <c r="A106" s="33" t="s">
        <v>110</v>
      </c>
      <c r="B106" s="12">
        <v>1</v>
      </c>
      <c r="C106" s="27">
        <v>1</v>
      </c>
      <c r="D106" s="27" t="s">
        <v>26</v>
      </c>
      <c r="E106" s="27">
        <v>2</v>
      </c>
      <c r="F106" s="36">
        <f t="shared" si="11"/>
        <v>5.267316302343956E-4</v>
      </c>
      <c r="G106">
        <v>3797</v>
      </c>
    </row>
    <row r="107" spans="1:7" ht="17">
      <c r="A107" s="33" t="s">
        <v>111</v>
      </c>
      <c r="B107" s="12" t="s">
        <v>26</v>
      </c>
      <c r="C107" s="27">
        <v>2</v>
      </c>
      <c r="D107" s="27" t="s">
        <v>26</v>
      </c>
      <c r="E107" s="27">
        <v>2</v>
      </c>
      <c r="F107" s="36">
        <f t="shared" si="11"/>
        <v>5.267316302343956E-4</v>
      </c>
      <c r="G107">
        <v>3797</v>
      </c>
    </row>
    <row r="108" spans="1:7" ht="29" customHeight="1">
      <c r="A108" s="46" t="s">
        <v>112</v>
      </c>
      <c r="B108" s="27">
        <v>7</v>
      </c>
      <c r="C108" s="27">
        <v>7</v>
      </c>
      <c r="D108" s="27">
        <v>1</v>
      </c>
      <c r="E108" s="27">
        <v>15</v>
      </c>
      <c r="F108" s="36">
        <f t="shared" si="11"/>
        <v>3.9504872267579665E-3</v>
      </c>
      <c r="G108">
        <v>3797</v>
      </c>
    </row>
    <row r="109" spans="1:7">
      <c r="A109" s="51" t="s">
        <v>117</v>
      </c>
      <c r="B109" s="51"/>
      <c r="C109" s="5"/>
      <c r="D109" s="23"/>
      <c r="E109" s="6"/>
      <c r="F109" s="9"/>
    </row>
    <row r="110" spans="1:7" ht="17">
      <c r="A110" s="31" t="s">
        <v>84</v>
      </c>
      <c r="B110" s="8">
        <v>738</v>
      </c>
      <c r="C110" s="8">
        <v>2788</v>
      </c>
      <c r="D110" s="23">
        <v>204</v>
      </c>
      <c r="E110" s="23">
        <v>3730</v>
      </c>
      <c r="F110" s="32">
        <f t="shared" ref="F110:F114" si="12">E110/G110</f>
        <v>0.98235449038714773</v>
      </c>
      <c r="G110">
        <v>3797</v>
      </c>
    </row>
    <row r="111" spans="1:7" ht="17">
      <c r="A111" s="31" t="s">
        <v>108</v>
      </c>
      <c r="B111" s="8">
        <v>11</v>
      </c>
      <c r="C111" s="8">
        <v>15</v>
      </c>
      <c r="D111" s="23">
        <v>1</v>
      </c>
      <c r="E111" s="23">
        <v>27</v>
      </c>
      <c r="F111" s="32">
        <f t="shared" si="12"/>
        <v>7.1108770081643406E-3</v>
      </c>
      <c r="G111">
        <v>3797</v>
      </c>
    </row>
    <row r="112" spans="1:7" ht="17">
      <c r="A112" s="31" t="s">
        <v>109</v>
      </c>
      <c r="B112" s="8">
        <v>3</v>
      </c>
      <c r="C112" s="8">
        <v>4</v>
      </c>
      <c r="D112" s="23">
        <v>3</v>
      </c>
      <c r="E112" s="23">
        <v>10</v>
      </c>
      <c r="F112" s="32">
        <f t="shared" si="12"/>
        <v>2.6336581511719778E-3</v>
      </c>
      <c r="G112">
        <v>3797</v>
      </c>
    </row>
    <row r="113" spans="1:7" ht="17">
      <c r="A113" s="31" t="s">
        <v>110</v>
      </c>
      <c r="B113" s="8">
        <v>4</v>
      </c>
      <c r="C113" s="8">
        <v>3</v>
      </c>
      <c r="D113" s="23" t="s">
        <v>26</v>
      </c>
      <c r="E113" s="23">
        <v>7</v>
      </c>
      <c r="F113" s="32">
        <f t="shared" si="12"/>
        <v>1.8435607058203845E-3</v>
      </c>
      <c r="G113">
        <v>3797</v>
      </c>
    </row>
    <row r="114" spans="1:7" ht="17">
      <c r="A114" s="31" t="s">
        <v>111</v>
      </c>
      <c r="B114" s="8">
        <v>2</v>
      </c>
      <c r="C114" s="8">
        <v>1</v>
      </c>
      <c r="D114" s="8" t="s">
        <v>26</v>
      </c>
      <c r="E114" s="23">
        <v>3</v>
      </c>
      <c r="F114" s="32">
        <f t="shared" si="12"/>
        <v>7.9009744535159341E-4</v>
      </c>
      <c r="G114">
        <v>3797</v>
      </c>
    </row>
    <row r="115" spans="1:7" s="37" customFormat="1" ht="17">
      <c r="A115" s="31" t="s">
        <v>112</v>
      </c>
      <c r="B115" s="8">
        <v>10</v>
      </c>
      <c r="C115" s="8">
        <v>9</v>
      </c>
      <c r="D115" s="8">
        <v>1</v>
      </c>
      <c r="E115" s="23">
        <v>20</v>
      </c>
      <c r="F115" s="32">
        <f>E115/G115</f>
        <v>5.2673163023439556E-3</v>
      </c>
      <c r="G115">
        <v>3797</v>
      </c>
    </row>
    <row r="116" spans="1:7">
      <c r="A116" s="49" t="s">
        <v>118</v>
      </c>
      <c r="B116" s="50"/>
      <c r="C116" s="24"/>
      <c r="D116" s="25"/>
      <c r="E116" s="25"/>
      <c r="F116" s="25"/>
    </row>
    <row r="117" spans="1:7" ht="17">
      <c r="A117" s="46" t="s">
        <v>74</v>
      </c>
      <c r="B117" s="27">
        <v>321</v>
      </c>
      <c r="C117" s="27">
        <v>1558</v>
      </c>
      <c r="D117" s="27">
        <v>120</v>
      </c>
      <c r="E117" s="27">
        <v>1999</v>
      </c>
      <c r="F117" s="36">
        <f>E117/G117</f>
        <v>0.52646826441927841</v>
      </c>
      <c r="G117">
        <v>3797</v>
      </c>
    </row>
    <row r="118" spans="1:7" ht="17">
      <c r="A118" s="46" t="s">
        <v>75</v>
      </c>
      <c r="B118" s="27">
        <v>447</v>
      </c>
      <c r="C118" s="27">
        <v>1262</v>
      </c>
      <c r="D118" s="27">
        <v>89</v>
      </c>
      <c r="E118" s="27">
        <v>1798</v>
      </c>
      <c r="F118" s="36">
        <f>E118/G118</f>
        <v>0.47353173558072165</v>
      </c>
      <c r="G118">
        <v>3797</v>
      </c>
    </row>
    <row r="119" spans="1:7">
      <c r="A119" s="51" t="s">
        <v>122</v>
      </c>
      <c r="B119" s="51"/>
      <c r="C119" s="5"/>
      <c r="D119" s="23"/>
      <c r="E119" s="6"/>
      <c r="F119" s="9"/>
    </row>
    <row r="120" spans="1:7" ht="17">
      <c r="A120" s="31" t="s">
        <v>119</v>
      </c>
      <c r="B120" s="8">
        <v>255</v>
      </c>
      <c r="C120" s="8">
        <v>1369</v>
      </c>
      <c r="D120" s="23">
        <v>117</v>
      </c>
      <c r="E120" s="23">
        <v>1741</v>
      </c>
      <c r="F120" s="32">
        <f>E120/G120</f>
        <v>0.45851988411904132</v>
      </c>
      <c r="G120">
        <v>3797</v>
      </c>
    </row>
    <row r="121" spans="1:7" ht="17">
      <c r="A121" s="31" t="s">
        <v>120</v>
      </c>
      <c r="B121" s="8">
        <v>418</v>
      </c>
      <c r="C121" s="8">
        <v>1269</v>
      </c>
      <c r="D121" s="8">
        <v>74</v>
      </c>
      <c r="E121" s="8">
        <v>1761</v>
      </c>
      <c r="F121" s="32">
        <f>E121/G121</f>
        <v>0.46378720042138533</v>
      </c>
      <c r="G121">
        <v>3797</v>
      </c>
    </row>
    <row r="122" spans="1:7" ht="17">
      <c r="A122" s="31" t="s">
        <v>121</v>
      </c>
      <c r="B122" s="8">
        <v>95</v>
      </c>
      <c r="C122" s="8">
        <v>182</v>
      </c>
      <c r="D122" s="8">
        <v>18</v>
      </c>
      <c r="E122" s="8">
        <v>295</v>
      </c>
      <c r="F122" s="32">
        <f>E122/G122</f>
        <v>7.7692915459573353E-2</v>
      </c>
      <c r="G122">
        <v>3797</v>
      </c>
    </row>
    <row r="123" spans="1:7">
      <c r="A123" s="49" t="s">
        <v>123</v>
      </c>
      <c r="B123" s="50"/>
      <c r="C123" s="24"/>
      <c r="D123" s="25"/>
      <c r="E123" s="25"/>
      <c r="F123" s="25"/>
    </row>
    <row r="124" spans="1:7" ht="17">
      <c r="A124" s="33" t="s">
        <v>74</v>
      </c>
      <c r="B124" s="12">
        <v>532</v>
      </c>
      <c r="C124" s="27">
        <v>182</v>
      </c>
      <c r="D124" s="27">
        <v>25</v>
      </c>
      <c r="E124" s="27">
        <v>739</v>
      </c>
      <c r="F124" s="36">
        <f>E124/G124</f>
        <v>0.19462733737160917</v>
      </c>
      <c r="G124">
        <v>3797</v>
      </c>
    </row>
    <row r="125" spans="1:7" ht="17">
      <c r="A125" s="46" t="s">
        <v>75</v>
      </c>
      <c r="B125" s="27">
        <v>172</v>
      </c>
      <c r="C125" s="27">
        <v>2477</v>
      </c>
      <c r="D125" s="27">
        <v>27</v>
      </c>
      <c r="E125" s="27">
        <v>2676</v>
      </c>
      <c r="F125" s="36">
        <f>E125/G125</f>
        <v>0.70476692125362128</v>
      </c>
      <c r="G125">
        <v>3797</v>
      </c>
    </row>
    <row r="126" spans="1:7" ht="17">
      <c r="A126" s="46" t="s">
        <v>124</v>
      </c>
      <c r="B126" s="27">
        <v>64</v>
      </c>
      <c r="C126" s="27">
        <v>161</v>
      </c>
      <c r="D126" s="27">
        <v>157</v>
      </c>
      <c r="E126" s="27">
        <v>382</v>
      </c>
      <c r="F126" s="36">
        <f>E126/G126</f>
        <v>0.10060574137476956</v>
      </c>
      <c r="G126">
        <v>3797</v>
      </c>
    </row>
    <row r="127" spans="1:7">
      <c r="A127" s="51" t="s">
        <v>125</v>
      </c>
      <c r="B127" s="51"/>
      <c r="C127" s="5"/>
      <c r="D127" s="23"/>
      <c r="E127" s="6"/>
      <c r="F127" s="9"/>
    </row>
    <row r="128" spans="1:7" ht="17">
      <c r="A128" s="31" t="s">
        <v>74</v>
      </c>
      <c r="B128" s="8">
        <v>233</v>
      </c>
      <c r="C128" s="8">
        <v>659</v>
      </c>
      <c r="D128" s="8">
        <v>53</v>
      </c>
      <c r="E128" s="8">
        <v>945</v>
      </c>
      <c r="F128" s="32">
        <f>E128/G128</f>
        <v>0.24888069528575191</v>
      </c>
      <c r="G128">
        <v>3797</v>
      </c>
    </row>
    <row r="129" spans="1:7" ht="17">
      <c r="A129" s="31" t="s">
        <v>75</v>
      </c>
      <c r="B129" s="8">
        <v>497</v>
      </c>
      <c r="C129" s="8">
        <v>2085</v>
      </c>
      <c r="D129" s="8">
        <v>136</v>
      </c>
      <c r="E129" s="8">
        <v>2718</v>
      </c>
      <c r="F129" s="32">
        <f>E129/G129</f>
        <v>0.71658317954126016</v>
      </c>
      <c r="G129">
        <v>3793</v>
      </c>
    </row>
    <row r="130" spans="1:7" ht="18" thickBot="1">
      <c r="A130" s="31" t="s">
        <v>124</v>
      </c>
      <c r="B130" s="8">
        <v>38</v>
      </c>
      <c r="C130" s="8">
        <v>76</v>
      </c>
      <c r="D130" s="8">
        <v>20</v>
      </c>
      <c r="E130" s="8">
        <v>134</v>
      </c>
      <c r="F130" s="32">
        <f>E130/G130</f>
        <v>3.5291019225704504E-2</v>
      </c>
      <c r="G130">
        <v>3797</v>
      </c>
    </row>
    <row r="131" spans="1:7">
      <c r="A131" s="48" t="s">
        <v>132</v>
      </c>
      <c r="B131" s="48"/>
      <c r="C131" s="24"/>
      <c r="D131" s="25"/>
      <c r="E131" s="25"/>
      <c r="F131" s="25"/>
    </row>
    <row r="132" spans="1:7" ht="17">
      <c r="A132" s="33" t="s">
        <v>126</v>
      </c>
      <c r="B132" s="12">
        <v>245</v>
      </c>
      <c r="C132" s="27">
        <v>1118</v>
      </c>
      <c r="D132" s="27">
        <v>63</v>
      </c>
      <c r="E132" s="27">
        <v>1426</v>
      </c>
      <c r="F132" s="36">
        <f>E132/G132</f>
        <v>0.37555965235712402</v>
      </c>
      <c r="G132">
        <v>3797</v>
      </c>
    </row>
    <row r="133" spans="1:7" ht="17">
      <c r="A133" s="33" t="s">
        <v>127</v>
      </c>
      <c r="B133" s="12">
        <v>274</v>
      </c>
      <c r="C133" s="27">
        <v>1036</v>
      </c>
      <c r="D133" s="27">
        <v>85</v>
      </c>
      <c r="E133" s="27">
        <v>1395</v>
      </c>
      <c r="F133" s="36">
        <f t="shared" ref="F133:F138" si="13">E133/G133</f>
        <v>0.36739531208849091</v>
      </c>
      <c r="G133">
        <v>3797</v>
      </c>
    </row>
    <row r="134" spans="1:7" ht="17">
      <c r="A134" s="33" t="s">
        <v>128</v>
      </c>
      <c r="B134" s="12">
        <v>162</v>
      </c>
      <c r="C134" s="27">
        <v>465</v>
      </c>
      <c r="D134" s="27">
        <v>40</v>
      </c>
      <c r="E134" s="27">
        <v>667</v>
      </c>
      <c r="F134" s="36">
        <f t="shared" si="13"/>
        <v>0.17566499868317093</v>
      </c>
      <c r="G134">
        <v>3797</v>
      </c>
    </row>
    <row r="135" spans="1:7" ht="17">
      <c r="A135" s="33" t="s">
        <v>129</v>
      </c>
      <c r="B135" s="12">
        <v>42</v>
      </c>
      <c r="C135" s="27">
        <v>94</v>
      </c>
      <c r="D135" s="27">
        <v>11</v>
      </c>
      <c r="E135" s="27">
        <v>147</v>
      </c>
      <c r="F135" s="36">
        <f t="shared" si="13"/>
        <v>3.8714774822228078E-2</v>
      </c>
      <c r="G135">
        <v>3797</v>
      </c>
    </row>
    <row r="136" spans="1:7" ht="17">
      <c r="A136" s="33" t="s">
        <v>130</v>
      </c>
      <c r="B136" s="12">
        <v>13</v>
      </c>
      <c r="C136" s="27">
        <v>35</v>
      </c>
      <c r="D136" s="27">
        <v>2</v>
      </c>
      <c r="E136" s="27">
        <v>50</v>
      </c>
      <c r="F136" s="36">
        <f t="shared" si="13"/>
        <v>1.3168290755859889E-2</v>
      </c>
      <c r="G136">
        <v>3797</v>
      </c>
    </row>
    <row r="137" spans="1:7" ht="27" customHeight="1">
      <c r="A137" s="33" t="s">
        <v>131</v>
      </c>
      <c r="B137" s="27">
        <v>2</v>
      </c>
      <c r="C137" s="27">
        <v>9</v>
      </c>
      <c r="D137" s="27" t="s">
        <v>26</v>
      </c>
      <c r="E137" s="27">
        <v>11</v>
      </c>
      <c r="F137" s="36">
        <f t="shared" si="13"/>
        <v>2.8970239662891757E-3</v>
      </c>
      <c r="G137">
        <v>3797</v>
      </c>
    </row>
    <row r="138" spans="1:7" ht="17">
      <c r="A138" s="33" t="s">
        <v>124</v>
      </c>
      <c r="B138" s="12">
        <v>30</v>
      </c>
      <c r="C138" s="27">
        <v>63</v>
      </c>
      <c r="D138" s="27">
        <v>8</v>
      </c>
      <c r="E138" s="27">
        <v>101</v>
      </c>
      <c r="F138" s="36">
        <f t="shared" si="13"/>
        <v>2.6599947326836976E-2</v>
      </c>
      <c r="G138">
        <v>3797</v>
      </c>
    </row>
  </sheetData>
  <mergeCells count="32">
    <mergeCell ref="A39:F39"/>
    <mergeCell ref="A2:A3"/>
    <mergeCell ref="E2:E3"/>
    <mergeCell ref="F2:F3"/>
    <mergeCell ref="B4:B5"/>
    <mergeCell ref="D4:D5"/>
    <mergeCell ref="E4:E5"/>
    <mergeCell ref="F4:F5"/>
    <mergeCell ref="C4:C5"/>
    <mergeCell ref="A22:F22"/>
    <mergeCell ref="A29:F29"/>
    <mergeCell ref="A62:A63"/>
    <mergeCell ref="E62:E63"/>
    <mergeCell ref="F62:F63"/>
    <mergeCell ref="A41:B41"/>
    <mergeCell ref="A44:B44"/>
    <mergeCell ref="A131:B131"/>
    <mergeCell ref="A6:B6"/>
    <mergeCell ref="A123:B123"/>
    <mergeCell ref="A127:B127"/>
    <mergeCell ref="A70:B70"/>
    <mergeCell ref="A88:B88"/>
    <mergeCell ref="A95:B95"/>
    <mergeCell ref="A102:B102"/>
    <mergeCell ref="A109:B109"/>
    <mergeCell ref="A116:B116"/>
    <mergeCell ref="A119:B119"/>
    <mergeCell ref="A53:B53"/>
    <mergeCell ref="A73:B73"/>
    <mergeCell ref="A81:B81"/>
    <mergeCell ref="A67:B67"/>
    <mergeCell ref="A64:B6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746-ACE5-EE4F-ACF6-6CFF534B6443}">
  <dimension ref="A1"/>
  <sheetViews>
    <sheetView workbookViewId="0"/>
  </sheetViews>
  <sheetFormatPr baseColWidth="10" defaultRowHeight="16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E70-F573-7549-A8CF-94CEDB3059A0}">
  <dimension ref="A1:G140"/>
  <sheetViews>
    <sheetView tabSelected="1" zoomScale="140" zoomScaleNormal="140" workbookViewId="0">
      <selection activeCell="A7" sqref="A7"/>
    </sheetView>
  </sheetViews>
  <sheetFormatPr baseColWidth="10" defaultRowHeight="16"/>
  <cols>
    <col min="1" max="1" width="16.1640625" customWidth="1"/>
    <col min="6" max="6" width="12.83203125" bestFit="1" customWidth="1"/>
  </cols>
  <sheetData>
    <row r="1" spans="1:7" ht="17" thickBot="1">
      <c r="A1" s="30" t="s">
        <v>163</v>
      </c>
    </row>
    <row r="2" spans="1:7" ht="34">
      <c r="A2" s="59" t="s">
        <v>10</v>
      </c>
      <c r="B2" s="1" t="s">
        <v>11</v>
      </c>
      <c r="C2" s="1" t="s">
        <v>12</v>
      </c>
      <c r="D2" s="1" t="s">
        <v>13</v>
      </c>
      <c r="E2" s="59" t="s">
        <v>17</v>
      </c>
      <c r="F2" s="59" t="s">
        <v>4</v>
      </c>
    </row>
    <row r="3" spans="1:7" ht="18" thickBot="1">
      <c r="A3" s="60"/>
      <c r="B3" s="2" t="s">
        <v>1</v>
      </c>
      <c r="C3" s="2" t="s">
        <v>1</v>
      </c>
      <c r="D3" s="2" t="s">
        <v>1</v>
      </c>
      <c r="E3" s="60"/>
      <c r="F3" s="60"/>
    </row>
    <row r="4" spans="1:7" ht="17">
      <c r="A4" s="4" t="s">
        <v>9</v>
      </c>
      <c r="B4" s="61">
        <v>713</v>
      </c>
      <c r="C4" s="61">
        <v>1843</v>
      </c>
      <c r="D4" s="61">
        <v>167</v>
      </c>
      <c r="E4" s="54">
        <v>2723</v>
      </c>
      <c r="F4" s="64"/>
    </row>
    <row r="5" spans="1:7" ht="17">
      <c r="A5" s="4" t="s">
        <v>8</v>
      </c>
      <c r="B5" s="62"/>
      <c r="C5" s="62"/>
      <c r="D5" s="62"/>
      <c r="E5" s="63"/>
      <c r="F5" s="65"/>
    </row>
    <row r="6" spans="1:7" ht="16" customHeight="1">
      <c r="A6" s="49" t="s">
        <v>134</v>
      </c>
      <c r="B6" s="50"/>
      <c r="C6" s="15"/>
      <c r="D6" s="15"/>
      <c r="E6" s="15"/>
      <c r="F6" s="16"/>
    </row>
    <row r="7" spans="1:7" ht="35" customHeight="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40">
        <f>E7/G7</f>
        <v>6.132941608520015E-2</v>
      </c>
      <c r="G7" s="8">
        <v>2723</v>
      </c>
    </row>
    <row r="8" spans="1:7" ht="17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40">
        <f t="shared" ref="F8:F21" si="0">E8/G8</f>
        <v>5.765699596033786E-2</v>
      </c>
      <c r="G8" s="8">
        <v>2723</v>
      </c>
    </row>
    <row r="9" spans="1:7" ht="49" customHeight="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40">
        <f t="shared" si="0"/>
        <v>4.7374219610723467E-2</v>
      </c>
      <c r="G9" s="8">
        <v>2723</v>
      </c>
    </row>
    <row r="10" spans="1:7" ht="34" customHeight="1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40">
        <f t="shared" si="0"/>
        <v>8.703635695923613E-2</v>
      </c>
      <c r="G10" s="8">
        <v>2723</v>
      </c>
    </row>
    <row r="11" spans="1:7" ht="48" customHeight="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40">
        <f t="shared" si="0"/>
        <v>6.0962174072713919E-2</v>
      </c>
      <c r="G11" s="8">
        <v>2723</v>
      </c>
    </row>
    <row r="12" spans="1:7" ht="34" customHeight="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40">
        <f t="shared" si="0"/>
        <v>9.0708777084098427E-2</v>
      </c>
      <c r="G12" s="8">
        <v>2723</v>
      </c>
    </row>
    <row r="13" spans="1:7" ht="34" customHeight="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40">
        <f t="shared" si="0"/>
        <v>4.0029379360998901E-2</v>
      </c>
      <c r="G13" s="8">
        <v>2723</v>
      </c>
    </row>
    <row r="14" spans="1:7" ht="34" customHeight="1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40">
        <f t="shared" si="0"/>
        <v>5.1413881748071981E-2</v>
      </c>
      <c r="G14" s="8">
        <v>2723</v>
      </c>
    </row>
    <row r="15" spans="1:7" ht="34" customHeight="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40">
        <f t="shared" si="0"/>
        <v>4.5170767535806094E-2</v>
      </c>
      <c r="G15" s="8">
        <v>2723</v>
      </c>
    </row>
    <row r="16" spans="1:7" ht="34" customHeight="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40">
        <f t="shared" si="0"/>
        <v>0.11200881380829968</v>
      </c>
      <c r="G16" s="8">
        <v>2723</v>
      </c>
    </row>
    <row r="17" spans="1:7" ht="32" customHeight="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40">
        <f t="shared" si="0"/>
        <v>7.2346676459786999E-2</v>
      </c>
      <c r="G17" s="8">
        <v>2723</v>
      </c>
    </row>
    <row r="18" spans="1:7" ht="32" customHeight="1" thickBot="1">
      <c r="A18" s="19" t="s">
        <v>159</v>
      </c>
      <c r="B18" s="12">
        <v>102</v>
      </c>
      <c r="C18" s="12">
        <v>59</v>
      </c>
      <c r="D18" s="12">
        <v>10</v>
      </c>
      <c r="E18" s="12">
        <v>171</v>
      </c>
      <c r="F18" s="40">
        <f t="shared" si="0"/>
        <v>6.2798384135145061E-2</v>
      </c>
      <c r="G18" s="8">
        <v>2723</v>
      </c>
    </row>
    <row r="19" spans="1:7" ht="26" customHeight="1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40">
        <f t="shared" si="0"/>
        <v>7.8222548659566654E-2</v>
      </c>
      <c r="G19" s="8">
        <v>2723</v>
      </c>
    </row>
    <row r="20" spans="1:7" ht="32" customHeight="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40">
        <f t="shared" si="0"/>
        <v>7.4550128534704371E-2</v>
      </c>
      <c r="G20" s="8">
        <v>2723</v>
      </c>
    </row>
    <row r="21" spans="1:7" ht="35" thickBot="1">
      <c r="A21" s="19" t="s">
        <v>162</v>
      </c>
      <c r="B21" s="20">
        <v>42</v>
      </c>
      <c r="C21" s="20">
        <v>107</v>
      </c>
      <c r="D21" s="20">
        <v>10</v>
      </c>
      <c r="E21" s="20">
        <v>159</v>
      </c>
      <c r="F21" s="40">
        <f t="shared" si="0"/>
        <v>5.8391479985310323E-2</v>
      </c>
      <c r="G21" s="8">
        <v>2723</v>
      </c>
    </row>
    <row r="22" spans="1:7">
      <c r="A22" s="56" t="s">
        <v>147</v>
      </c>
      <c r="B22" s="56"/>
      <c r="C22" s="56"/>
      <c r="D22" s="56"/>
      <c r="E22" s="56"/>
      <c r="F22" s="56"/>
      <c r="G22" s="8">
        <v>2723</v>
      </c>
    </row>
    <row r="23" spans="1:7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7" ht="17">
      <c r="A24" s="9" t="s">
        <v>6</v>
      </c>
      <c r="B24" s="8">
        <v>250</v>
      </c>
      <c r="C24" s="8">
        <v>903</v>
      </c>
      <c r="D24" s="8">
        <v>89</v>
      </c>
      <c r="E24" s="8">
        <v>1242</v>
      </c>
      <c r="F24" s="32">
        <f>E24/G24</f>
        <v>0.45611457950789569</v>
      </c>
      <c r="G24" s="8">
        <v>2723</v>
      </c>
    </row>
    <row r="25" spans="1:7">
      <c r="A25" s="50" t="s">
        <v>25</v>
      </c>
      <c r="B25" s="50"/>
      <c r="C25" s="50"/>
      <c r="D25" s="50"/>
      <c r="E25" s="50"/>
      <c r="F25" s="50"/>
      <c r="G25" s="8">
        <v>2723</v>
      </c>
    </row>
    <row r="26" spans="1:7" ht="17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9">
        <f>E26/G26</f>
        <v>4.0763863385971356E-2</v>
      </c>
      <c r="G26" s="8">
        <v>2723</v>
      </c>
    </row>
    <row r="27" spans="1:7" ht="17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9">
        <f t="shared" ref="F27:F30" si="1">E27/G27</f>
        <v>0.15424164524421594</v>
      </c>
      <c r="G27" s="8">
        <v>2723</v>
      </c>
    </row>
    <row r="28" spans="1:7" ht="17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9">
        <f t="shared" si="1"/>
        <v>0.26735218508997427</v>
      </c>
      <c r="G28" s="8">
        <v>2723</v>
      </c>
    </row>
    <row r="29" spans="1:7" ht="17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9">
        <f t="shared" si="1"/>
        <v>0.3463092177745134</v>
      </c>
      <c r="G29" s="8">
        <v>2723</v>
      </c>
    </row>
    <row r="30" spans="1:7" ht="17">
      <c r="A30" s="11" t="s">
        <v>32</v>
      </c>
      <c r="B30" s="12">
        <v>151</v>
      </c>
      <c r="C30" s="12">
        <v>341</v>
      </c>
      <c r="D30" s="12">
        <v>29</v>
      </c>
      <c r="E30" s="12">
        <v>521</v>
      </c>
      <c r="F30" s="39">
        <f t="shared" si="1"/>
        <v>0.19133308850532502</v>
      </c>
      <c r="G30" s="8">
        <v>2723</v>
      </c>
    </row>
    <row r="31" spans="1:7">
      <c r="A31" s="56" t="s">
        <v>33</v>
      </c>
      <c r="B31" s="56"/>
      <c r="C31" s="56"/>
      <c r="D31" s="56"/>
      <c r="E31" s="56"/>
      <c r="F31" s="56"/>
      <c r="G31" s="8">
        <v>2723</v>
      </c>
    </row>
    <row r="32" spans="1:7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2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2"/>
        <v>0.30187293426367978</v>
      </c>
      <c r="G34" s="8">
        <v>2723</v>
      </c>
    </row>
    <row r="35" spans="1:7" ht="17">
      <c r="A35" s="7" t="s">
        <v>37</v>
      </c>
      <c r="B35" s="8">
        <v>295</v>
      </c>
      <c r="C35" s="8">
        <v>671</v>
      </c>
      <c r="D35" s="8">
        <v>51</v>
      </c>
      <c r="E35" s="8">
        <v>1017</v>
      </c>
      <c r="F35" s="32">
        <f t="shared" si="2"/>
        <v>0.37348512669849432</v>
      </c>
      <c r="G35" s="8">
        <v>2723</v>
      </c>
    </row>
    <row r="36" spans="1:7" ht="34">
      <c r="A36" s="14" t="s">
        <v>50</v>
      </c>
      <c r="B36" s="15"/>
      <c r="C36" s="15"/>
      <c r="D36" s="15"/>
      <c r="E36" s="15"/>
      <c r="F36" s="15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9">
        <f>E37/G37</f>
        <v>0.29966948218876238</v>
      </c>
      <c r="G37" s="8">
        <v>2723</v>
      </c>
    </row>
    <row r="38" spans="1:7" ht="34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9">
        <f t="shared" ref="F38:F40" si="3">E38/G38</f>
        <v>0.21263312522952627</v>
      </c>
      <c r="G38" s="8">
        <v>2723</v>
      </c>
    </row>
    <row r="39" spans="1:7" ht="17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9">
        <f t="shared" si="3"/>
        <v>0.37936099889827396</v>
      </c>
      <c r="G39" s="8">
        <v>2723</v>
      </c>
    </row>
    <row r="40" spans="1:7" ht="17">
      <c r="A40" s="11" t="s">
        <v>54</v>
      </c>
      <c r="B40" s="12">
        <v>82</v>
      </c>
      <c r="C40" s="12">
        <v>198</v>
      </c>
      <c r="D40" s="12">
        <v>15</v>
      </c>
      <c r="E40" s="12">
        <v>295</v>
      </c>
      <c r="F40" s="39">
        <f t="shared" si="3"/>
        <v>0.10833639368343738</v>
      </c>
      <c r="G40" s="8">
        <v>2723</v>
      </c>
    </row>
    <row r="41" spans="1:7">
      <c r="A41" s="56" t="s">
        <v>67</v>
      </c>
      <c r="B41" s="56"/>
      <c r="C41" s="56"/>
      <c r="D41" s="56"/>
      <c r="E41" s="56"/>
      <c r="F41" s="56"/>
    </row>
    <row r="42" spans="1:7" ht="51" customHeight="1">
      <c r="A42" s="8" t="s">
        <v>164</v>
      </c>
      <c r="B42" s="8" t="s">
        <v>165</v>
      </c>
      <c r="C42" s="8" t="s">
        <v>166</v>
      </c>
      <c r="D42" s="8" t="s">
        <v>168</v>
      </c>
      <c r="E42" s="8" t="s">
        <v>167</v>
      </c>
      <c r="F42" s="8" t="s">
        <v>169</v>
      </c>
    </row>
    <row r="43" spans="1:7">
      <c r="A43" s="49" t="s">
        <v>83</v>
      </c>
      <c r="B43" s="50"/>
      <c r="C43" s="10"/>
      <c r="D43" s="15"/>
      <c r="E43" s="15"/>
      <c r="F43" s="16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9">
        <f>E44/G44</f>
        <v>0.26882115313991922</v>
      </c>
      <c r="G44">
        <v>2723</v>
      </c>
    </row>
    <row r="45" spans="1:7" ht="17">
      <c r="A45" s="11" t="s">
        <v>75</v>
      </c>
      <c r="B45" s="12">
        <v>428</v>
      </c>
      <c r="C45" s="12">
        <v>1438</v>
      </c>
      <c r="D45" s="12">
        <v>125</v>
      </c>
      <c r="E45" s="12">
        <v>1991</v>
      </c>
      <c r="F45" s="39">
        <f>E45/G45</f>
        <v>0.73117884686008083</v>
      </c>
      <c r="G45">
        <v>2723</v>
      </c>
    </row>
    <row r="46" spans="1:7">
      <c r="A46" s="51" t="s">
        <v>82</v>
      </c>
      <c r="B46" s="51"/>
      <c r="C46" s="17"/>
      <c r="D46" s="6"/>
      <c r="E46" s="6"/>
      <c r="F46" s="9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4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4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4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4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4"/>
        <v>4.7741461623209691E-3</v>
      </c>
      <c r="G52" s="8">
        <v>2723</v>
      </c>
    </row>
    <row r="53" spans="1:7" ht="17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4"/>
        <v>3.6724201248622842E-3</v>
      </c>
      <c r="G53" s="8">
        <v>2723</v>
      </c>
    </row>
    <row r="54" spans="1:7" ht="17">
      <c r="A54" s="31" t="s">
        <v>91</v>
      </c>
      <c r="B54" s="8">
        <v>18</v>
      </c>
      <c r="C54" s="8">
        <v>16</v>
      </c>
      <c r="D54" s="8">
        <v>4</v>
      </c>
      <c r="E54" s="8">
        <v>38</v>
      </c>
      <c r="F54" s="32">
        <f t="shared" si="4"/>
        <v>1.395519647447668E-2</v>
      </c>
      <c r="G54" s="8">
        <v>2723</v>
      </c>
    </row>
    <row r="55" spans="1:7">
      <c r="A55" s="49" t="s">
        <v>92</v>
      </c>
      <c r="B55" s="50"/>
      <c r="C55" s="15"/>
      <c r="D55" s="15"/>
      <c r="E55" s="15"/>
      <c r="F55" s="16"/>
      <c r="G55" s="8">
        <v>2723</v>
      </c>
    </row>
    <row r="56" spans="1:7" ht="68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5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5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5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5"/>
        <v>6.243114212265883E-3</v>
      </c>
      <c r="G60" s="8">
        <v>2723</v>
      </c>
    </row>
    <row r="61" spans="1:7" ht="18" thickBot="1">
      <c r="A61" s="19" t="s">
        <v>94</v>
      </c>
      <c r="B61" s="20">
        <v>9</v>
      </c>
      <c r="C61" s="20">
        <v>19</v>
      </c>
      <c r="D61" s="20">
        <v>1</v>
      </c>
      <c r="E61" s="20">
        <v>29</v>
      </c>
      <c r="F61" s="35">
        <f t="shared" si="5"/>
        <v>1.0650018362100624E-2</v>
      </c>
      <c r="G61" s="8">
        <v>2723</v>
      </c>
    </row>
    <row r="63" spans="1:7" ht="17" thickBot="1">
      <c r="A63" s="30" t="s">
        <v>7</v>
      </c>
    </row>
    <row r="64" spans="1:7" ht="34">
      <c r="A64" s="54" t="s">
        <v>95</v>
      </c>
      <c r="B64" s="21" t="s">
        <v>0</v>
      </c>
      <c r="C64" s="21" t="s">
        <v>0</v>
      </c>
      <c r="D64" s="21" t="s">
        <v>2</v>
      </c>
      <c r="E64" s="54" t="s">
        <v>3</v>
      </c>
      <c r="F64" s="54" t="s">
        <v>4</v>
      </c>
    </row>
    <row r="65" spans="1:7" ht="18" thickBot="1">
      <c r="A65" s="55"/>
      <c r="B65" s="22" t="s">
        <v>1</v>
      </c>
      <c r="C65" s="22" t="s">
        <v>1</v>
      </c>
      <c r="D65" s="22" t="s">
        <v>1</v>
      </c>
      <c r="E65" s="55"/>
      <c r="F65" s="55"/>
    </row>
    <row r="66" spans="1:7">
      <c r="A66" s="51" t="s">
        <v>96</v>
      </c>
      <c r="B66" s="51"/>
      <c r="C66" s="5"/>
      <c r="D66" s="23"/>
      <c r="E66" s="6"/>
      <c r="F66" s="9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7" t="s">
        <v>75</v>
      </c>
      <c r="B68" s="8">
        <v>591</v>
      </c>
      <c r="C68" s="8">
        <v>1577</v>
      </c>
      <c r="D68" s="8">
        <v>145</v>
      </c>
      <c r="E68" s="8">
        <v>2313</v>
      </c>
      <c r="F68" s="32">
        <f>E68/G68</f>
        <v>0.84943077488064633</v>
      </c>
      <c r="G68">
        <v>2723</v>
      </c>
    </row>
    <row r="69" spans="1:7">
      <c r="A69" s="49" t="s">
        <v>97</v>
      </c>
      <c r="B69" s="50"/>
      <c r="C69" s="24"/>
      <c r="D69" s="25"/>
      <c r="E69" s="25"/>
      <c r="F69" s="25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26" t="s">
        <v>75</v>
      </c>
      <c r="B71" s="27">
        <v>521</v>
      </c>
      <c r="C71" s="27">
        <v>1431</v>
      </c>
      <c r="D71" s="27">
        <v>124</v>
      </c>
      <c r="E71" s="27">
        <v>2076</v>
      </c>
      <c r="F71" s="36">
        <f>E71/G71</f>
        <v>0.76239441792141016</v>
      </c>
      <c r="G71">
        <v>2723</v>
      </c>
    </row>
    <row r="72" spans="1:7">
      <c r="A72" s="51" t="s">
        <v>98</v>
      </c>
      <c r="B72" s="51"/>
      <c r="C72" s="23"/>
      <c r="D72" s="6"/>
      <c r="E72" s="6"/>
      <c r="F72" s="6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8" thickBot="1">
      <c r="A74" s="28" t="s">
        <v>75</v>
      </c>
      <c r="B74" s="29">
        <v>490</v>
      </c>
      <c r="C74" s="29">
        <v>1351</v>
      </c>
      <c r="D74" s="29">
        <v>108</v>
      </c>
      <c r="E74" s="29">
        <v>1949</v>
      </c>
      <c r="F74" s="32">
        <f>E74/G74</f>
        <v>0.7157546823356592</v>
      </c>
      <c r="G74">
        <v>2723</v>
      </c>
    </row>
    <row r="75" spans="1:7">
      <c r="A75" s="48" t="s">
        <v>99</v>
      </c>
      <c r="B75" s="48"/>
      <c r="C75" s="24"/>
      <c r="D75" s="25"/>
      <c r="E75" s="25"/>
      <c r="F75" s="25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6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6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6"/>
        <v>5.6555269922879174E-2</v>
      </c>
      <c r="G79">
        <v>2723</v>
      </c>
    </row>
    <row r="80" spans="1:7" ht="17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6"/>
        <v>3.048108703635696E-2</v>
      </c>
      <c r="G80">
        <v>2723</v>
      </c>
    </row>
    <row r="81" spans="1:7" ht="17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6"/>
        <v>5.508630187293426E-3</v>
      </c>
      <c r="G81">
        <v>2723</v>
      </c>
    </row>
    <row r="82" spans="1:7" ht="17">
      <c r="A82" s="26" t="s">
        <v>106</v>
      </c>
      <c r="B82" s="27">
        <v>4</v>
      </c>
      <c r="C82" s="27">
        <v>6</v>
      </c>
      <c r="D82" s="27">
        <v>1</v>
      </c>
      <c r="E82" s="27">
        <v>11</v>
      </c>
      <c r="F82" s="36">
        <f t="shared" si="6"/>
        <v>4.0396621373485131E-3</v>
      </c>
      <c r="G82">
        <v>2723</v>
      </c>
    </row>
    <row r="83" spans="1:7">
      <c r="A83" s="51" t="s">
        <v>107</v>
      </c>
      <c r="B83" s="51"/>
      <c r="C83" s="5"/>
      <c r="D83" s="23"/>
      <c r="E83" s="6"/>
      <c r="F83" s="9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7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7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7"/>
        <v>0.10723466764597871</v>
      </c>
      <c r="G86">
        <v>2723</v>
      </c>
    </row>
    <row r="87" spans="1:7" ht="17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7"/>
        <v>5.9493206022769002E-2</v>
      </c>
      <c r="G87">
        <v>2723</v>
      </c>
    </row>
    <row r="88" spans="1:7" ht="17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7"/>
        <v>5.2882849798016891E-2</v>
      </c>
      <c r="G88">
        <v>2723</v>
      </c>
    </row>
    <row r="89" spans="1:7" ht="18" thickBot="1">
      <c r="A89" s="31" t="s">
        <v>112</v>
      </c>
      <c r="B89" s="8">
        <v>59</v>
      </c>
      <c r="C89" s="8">
        <v>111</v>
      </c>
      <c r="D89" s="8">
        <v>10</v>
      </c>
      <c r="E89" s="23">
        <v>180</v>
      </c>
      <c r="F89" s="32">
        <f>E89/G89</f>
        <v>6.6103562247521119E-2</v>
      </c>
      <c r="G89">
        <v>2723</v>
      </c>
    </row>
    <row r="90" spans="1:7">
      <c r="A90" s="48" t="s">
        <v>113</v>
      </c>
      <c r="B90" s="48"/>
      <c r="C90" s="24"/>
      <c r="D90" s="25"/>
      <c r="E90" s="25"/>
      <c r="F90" s="25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8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8"/>
        <v>4.9944913698127064E-2</v>
      </c>
      <c r="G93">
        <v>2723</v>
      </c>
    </row>
    <row r="94" spans="1:7" ht="17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8"/>
        <v>2.8277634961439587E-2</v>
      </c>
      <c r="G94">
        <v>2723</v>
      </c>
    </row>
    <row r="95" spans="1:7" ht="17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8"/>
        <v>1.1017260374586852E-2</v>
      </c>
      <c r="G95">
        <v>2723</v>
      </c>
    </row>
    <row r="96" spans="1:7" ht="17">
      <c r="A96" s="26" t="s">
        <v>112</v>
      </c>
      <c r="B96" s="27">
        <v>19</v>
      </c>
      <c r="C96" s="27">
        <v>34</v>
      </c>
      <c r="D96" s="27">
        <v>7</v>
      </c>
      <c r="E96" s="27">
        <v>60</v>
      </c>
      <c r="F96" s="36">
        <f t="shared" si="8"/>
        <v>2.2034520749173704E-2</v>
      </c>
      <c r="G96">
        <v>2723</v>
      </c>
    </row>
    <row r="97" spans="1:7">
      <c r="A97" s="51" t="s">
        <v>115</v>
      </c>
      <c r="B97" s="51"/>
      <c r="C97" s="5"/>
      <c r="D97" s="23"/>
      <c r="E97" s="6"/>
      <c r="F97" s="9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9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9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9"/>
        <v>1.7627616599338966E-2</v>
      </c>
      <c r="G100">
        <v>2723</v>
      </c>
    </row>
    <row r="101" spans="1:7" ht="17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9"/>
        <v>2.9379360998898272E-3</v>
      </c>
      <c r="G101">
        <v>2723</v>
      </c>
    </row>
    <row r="102" spans="1:7" ht="17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9"/>
        <v>2.2034520749173708E-3</v>
      </c>
      <c r="G102">
        <v>2723</v>
      </c>
    </row>
    <row r="103" spans="1:7" ht="18" thickBot="1">
      <c r="A103" s="31" t="s">
        <v>112</v>
      </c>
      <c r="B103" s="8">
        <v>5</v>
      </c>
      <c r="C103" s="8">
        <v>4</v>
      </c>
      <c r="D103" s="8" t="s">
        <v>26</v>
      </c>
      <c r="E103" s="23">
        <v>9</v>
      </c>
      <c r="F103" s="32">
        <f>E103/G103</f>
        <v>3.3051781123760557E-3</v>
      </c>
      <c r="G103">
        <v>2723</v>
      </c>
    </row>
    <row r="104" spans="1:7">
      <c r="A104" s="48" t="s">
        <v>116</v>
      </c>
      <c r="B104" s="48"/>
      <c r="C104" s="24"/>
      <c r="D104" s="25"/>
      <c r="E104" s="25"/>
      <c r="F104" s="25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0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0"/>
        <v>1.1017260374586854E-3</v>
      </c>
      <c r="G107">
        <v>2723</v>
      </c>
    </row>
    <row r="108" spans="1:7" ht="17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0"/>
        <v>2.2034520749173708E-3</v>
      </c>
      <c r="G108">
        <v>2723</v>
      </c>
    </row>
    <row r="109" spans="1:7" ht="17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0"/>
        <v>3.6724201248622841E-4</v>
      </c>
      <c r="G109">
        <v>2723</v>
      </c>
    </row>
    <row r="110" spans="1:7" ht="17">
      <c r="A110" s="26" t="s">
        <v>112</v>
      </c>
      <c r="B110" s="27">
        <v>3</v>
      </c>
      <c r="C110" s="27">
        <v>3</v>
      </c>
      <c r="D110" s="27" t="s">
        <v>26</v>
      </c>
      <c r="E110" s="27">
        <v>6</v>
      </c>
      <c r="F110" s="36">
        <f t="shared" si="10"/>
        <v>2.2034520749173708E-3</v>
      </c>
      <c r="G110">
        <v>2723</v>
      </c>
    </row>
    <row r="111" spans="1:7">
      <c r="A111" s="51" t="s">
        <v>117</v>
      </c>
      <c r="B111" s="51"/>
      <c r="C111" s="5"/>
      <c r="D111" s="23"/>
      <c r="E111" s="6"/>
      <c r="F111" s="9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1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1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1"/>
        <v>1.8362100624311421E-3</v>
      </c>
      <c r="G114">
        <v>2723</v>
      </c>
    </row>
    <row r="115" spans="1:7" ht="17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1"/>
        <v>3.6724201248622841E-4</v>
      </c>
      <c r="G115">
        <v>2723</v>
      </c>
    </row>
    <row r="116" spans="1:7" ht="17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1"/>
        <v>2.5706940874035988E-3</v>
      </c>
      <c r="G116">
        <v>2723</v>
      </c>
    </row>
    <row r="117" spans="1:7" ht="17">
      <c r="A117" s="31" t="s">
        <v>112</v>
      </c>
      <c r="B117" s="8">
        <v>3</v>
      </c>
      <c r="C117" s="8">
        <v>5</v>
      </c>
      <c r="D117" s="8" t="s">
        <v>26</v>
      </c>
      <c r="E117" s="23">
        <v>8</v>
      </c>
      <c r="F117" s="32">
        <f>E117/G117</f>
        <v>2.9379360998898272E-3</v>
      </c>
      <c r="G117">
        <v>2723</v>
      </c>
    </row>
    <row r="118" spans="1:7">
      <c r="A118" s="49" t="s">
        <v>118</v>
      </c>
      <c r="B118" s="50"/>
      <c r="C118" s="24"/>
      <c r="D118" s="25"/>
      <c r="E118" s="25"/>
      <c r="F118" s="25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26" t="s">
        <v>75</v>
      </c>
      <c r="B120" s="27">
        <v>390</v>
      </c>
      <c r="C120" s="27">
        <v>750</v>
      </c>
      <c r="D120" s="27">
        <v>75</v>
      </c>
      <c r="E120" s="27">
        <v>1215</v>
      </c>
      <c r="F120" s="36">
        <f>E120/G120</f>
        <v>0.44619904517076753</v>
      </c>
      <c r="G120">
        <v>2723</v>
      </c>
    </row>
    <row r="121" spans="1:7">
      <c r="A121" s="51" t="s">
        <v>122</v>
      </c>
      <c r="B121" s="51"/>
      <c r="C121" s="5"/>
      <c r="D121" s="23"/>
      <c r="E121" s="6"/>
      <c r="F121" s="9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17">
      <c r="A124" s="31" t="s">
        <v>121</v>
      </c>
      <c r="B124" s="8">
        <v>92</v>
      </c>
      <c r="C124" s="8">
        <v>167</v>
      </c>
      <c r="D124" s="8">
        <v>8</v>
      </c>
      <c r="E124" s="8">
        <v>267</v>
      </c>
      <c r="F124" s="32">
        <f>E124/G124</f>
        <v>9.8053617333822993E-2</v>
      </c>
      <c r="G124">
        <v>2723</v>
      </c>
    </row>
    <row r="125" spans="1:7">
      <c r="A125" s="49" t="s">
        <v>123</v>
      </c>
      <c r="B125" s="50"/>
      <c r="C125" s="24"/>
      <c r="D125" s="25"/>
      <c r="E125" s="25"/>
      <c r="F125" s="25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26" t="s">
        <v>124</v>
      </c>
      <c r="B128" s="27">
        <v>50</v>
      </c>
      <c r="C128" s="27">
        <v>122</v>
      </c>
      <c r="D128" s="27">
        <v>108</v>
      </c>
      <c r="E128" s="27">
        <v>280</v>
      </c>
      <c r="F128" s="36">
        <f>E128/G128</f>
        <v>0.10282776349614396</v>
      </c>
      <c r="G128">
        <v>2723</v>
      </c>
    </row>
    <row r="129" spans="1:7">
      <c r="A129" s="51" t="s">
        <v>125</v>
      </c>
      <c r="B129" s="51"/>
      <c r="C129" s="5"/>
      <c r="D129" s="23"/>
      <c r="E129" s="6"/>
      <c r="F129" s="9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8" thickBot="1">
      <c r="A132" s="7" t="s">
        <v>124</v>
      </c>
      <c r="B132" s="8">
        <v>32</v>
      </c>
      <c r="C132" s="8">
        <v>63</v>
      </c>
      <c r="D132" s="8">
        <v>11</v>
      </c>
      <c r="E132" s="8">
        <v>106</v>
      </c>
      <c r="F132" s="32">
        <f>E132/G132</f>
        <v>3.8927653323540215E-2</v>
      </c>
      <c r="G132">
        <v>2723</v>
      </c>
    </row>
    <row r="133" spans="1:7">
      <c r="A133" s="48" t="s">
        <v>132</v>
      </c>
      <c r="B133" s="48"/>
      <c r="C133" s="24"/>
      <c r="D133" s="25"/>
      <c r="E133" s="25"/>
      <c r="F133" s="25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2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2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2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2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2"/>
        <v>5.1413881748071976E-3</v>
      </c>
      <c r="G139">
        <v>2723</v>
      </c>
    </row>
    <row r="140" spans="1:7" ht="17">
      <c r="A140" s="18" t="s">
        <v>124</v>
      </c>
      <c r="B140" s="12">
        <v>26</v>
      </c>
      <c r="C140" s="27">
        <v>70</v>
      </c>
      <c r="D140" s="27">
        <v>8</v>
      </c>
      <c r="E140" s="27">
        <v>104</v>
      </c>
      <c r="F140" s="36">
        <f t="shared" si="12"/>
        <v>3.8193169298567753E-2</v>
      </c>
      <c r="G140">
        <v>2723</v>
      </c>
    </row>
  </sheetData>
  <mergeCells count="33">
    <mergeCell ref="A2:A3"/>
    <mergeCell ref="E2:E3"/>
    <mergeCell ref="F2:F3"/>
    <mergeCell ref="B4:B5"/>
    <mergeCell ref="C4:C5"/>
    <mergeCell ref="D4:D5"/>
    <mergeCell ref="E4:E5"/>
    <mergeCell ref="F4:F5"/>
    <mergeCell ref="A133:B133"/>
    <mergeCell ref="A22:F22"/>
    <mergeCell ref="A75:B75"/>
    <mergeCell ref="A83:B83"/>
    <mergeCell ref="A90:B90"/>
    <mergeCell ref="A97:B97"/>
    <mergeCell ref="A104:B104"/>
    <mergeCell ref="A111:B111"/>
    <mergeCell ref="A64:A65"/>
    <mergeCell ref="E64:E65"/>
    <mergeCell ref="F64:F65"/>
    <mergeCell ref="A66:B66"/>
    <mergeCell ref="A69:B69"/>
    <mergeCell ref="A72:B72"/>
    <mergeCell ref="A25:F25"/>
    <mergeCell ref="A31:F31"/>
    <mergeCell ref="A6:B6"/>
    <mergeCell ref="A118:B118"/>
    <mergeCell ref="A121:B121"/>
    <mergeCell ref="A125:B125"/>
    <mergeCell ref="A129:B129"/>
    <mergeCell ref="A41:F41"/>
    <mergeCell ref="A43:B43"/>
    <mergeCell ref="A46:B46"/>
    <mergeCell ref="A55:B5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2023-04-09T00:42:33Z</dcterms:created>
  <dcterms:modified xsi:type="dcterms:W3CDTF">2023-04-17T03:52:23Z</dcterms:modified>
</cp:coreProperties>
</file>